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0.33.20.92\share\地域医療G共有（H26～）\医療薬務課地域医療確保Ｇ（H28.9.15～）\_20 病床機能報告制度\R2\20_県庁HPアップ用\個票\"/>
    </mc:Choice>
  </mc:AlternateContent>
  <bookViews>
    <workbookView xWindow="0" yWindow="0" windowWidth="28800" windowHeight="12450"/>
  </bookViews>
  <sheets>
    <sheet name="八戸圏域" sheetId="48" r:id="rId1"/>
    <sheet name="八戸市立市民病院" sheetId="49" r:id="rId2"/>
    <sheet name="八戸赤十字病院" sheetId="50" r:id="rId3"/>
    <sheet name="独立行政法人労働者健康福祉機構青森労災病院" sheetId="51" r:id="rId4"/>
    <sheet name="国民健康保険おいらせ病院" sheetId="52" r:id="rId5"/>
    <sheet name="三戸町国民健康保険三戸中央病院" sheetId="53" r:id="rId6"/>
    <sheet name="国民健康保険五戸総合病院" sheetId="54" r:id="rId7"/>
    <sheet name="国民健康保険南部町医療センター" sheetId="55" r:id="rId8"/>
    <sheet name="独立行政法人国立病院機構八戸病院" sheetId="56" r:id="rId9"/>
    <sheet name="青森県立はまなす医療療育センター" sheetId="57" r:id="rId10"/>
    <sheet name="メディカルコート八戸西病院" sheetId="58" r:id="rId11"/>
    <sheet name="室岡整形外科記念病院" sheetId="59" r:id="rId12"/>
    <sheet name="八戸城北病院" sheetId="60" r:id="rId13"/>
    <sheet name="八戸平和病院" sheetId="61" r:id="rId14"/>
    <sheet name="社会医療法人博進会南部病院" sheetId="62" r:id="rId15"/>
    <sheet name="岸原病院" sheetId="63" r:id="rId16"/>
    <sheet name="総合リハビリ美保野病院" sheetId="64" r:id="rId17"/>
    <sheet name="みちのく記念病院" sheetId="65" r:id="rId18"/>
    <sheet name="医療法人於本病院" sheetId="66" r:id="rId19"/>
    <sheet name="圭仁会病院" sheetId="67" r:id="rId20"/>
    <sheet name="医療法人仁桂会佐々木泌尿器科病院" sheetId="68" r:id="rId21"/>
    <sheet name="石田温泉病院" sheetId="69" r:id="rId22"/>
    <sheet name="内科種市病院" sheetId="70" r:id="rId23"/>
    <sheet name="なかざわスポーツクリニック" sheetId="71" r:id="rId24"/>
    <sheet name="はちのへ９９クリニック" sheetId="72" r:id="rId25"/>
    <sheet name="はちのへハートセンタークリニック" sheetId="73" r:id="rId26"/>
    <sheet name="医療法人一松堂医院" sheetId="74" r:id="rId27"/>
    <sheet name="医療法人苫米地レディースクリニック" sheetId="75" r:id="rId28"/>
    <sheet name="八戸泌尿器科医院" sheetId="76" r:id="rId29"/>
    <sheet name="関口内科クリニック" sheetId="77" r:id="rId30"/>
    <sheet name="熊谷眼科医院" sheetId="78" r:id="rId31"/>
    <sheet name="山崎眼科" sheetId="79" r:id="rId32"/>
    <sheet name="種市外科" sheetId="80" r:id="rId33"/>
    <sheet name="松橋眼科クリニック" sheetId="81" r:id="rId34"/>
    <sheet name="浅水眼科馬場町眼科クリニック" sheetId="82" r:id="rId35"/>
    <sheet name="長谷川内科胃腸科医院" sheetId="83" r:id="rId36"/>
    <sheet name="田名部整形外科" sheetId="84" r:id="rId37"/>
    <sheet name="八戸クリニック" sheetId="85" r:id="rId38"/>
    <sheet name="八戸医療生活協同組合　八戸生協診療所" sheetId="86" r:id="rId39"/>
    <sheet name="八戸整形外科" sheetId="87" r:id="rId40"/>
    <sheet name="下長内科クリニック" sheetId="88" r:id="rId41"/>
    <sheet name="医療法人仁樹会鹿内眼科医院" sheetId="89" r:id="rId42"/>
    <sheet name="医療法人仁樹会鹿内内科医院" sheetId="90" r:id="rId43"/>
    <sheet name="吹上眼科" sheetId="91" r:id="rId44"/>
    <sheet name="ナンブクリニック" sheetId="92" r:id="rId45"/>
    <sheet name="坂本内科クリニック" sheetId="93" r:id="rId46"/>
    <sheet name="松尾医院" sheetId="94" r:id="rId47"/>
  </sheets>
  <definedNames>
    <definedName name="_xlnm._FilterDatabase" localSheetId="23" hidden="1">なかざわスポーツクリニック!$B$1:$B$606</definedName>
    <definedName name="_xlnm._FilterDatabase" localSheetId="44" hidden="1">ナンブクリニック!$B$1:$B$606</definedName>
    <definedName name="_xlnm._FilterDatabase" localSheetId="24" hidden="1">はちのへ９９クリニック!$B$1:$B$606</definedName>
    <definedName name="_xlnm._FilterDatabase" localSheetId="25" hidden="1">はちのへハートセンタークリニック!$B$1:$B$606</definedName>
    <definedName name="_xlnm._FilterDatabase" localSheetId="26" hidden="1">医療法人一松堂医院!$B$1:$B$606</definedName>
    <definedName name="_xlnm._FilterDatabase" localSheetId="41" hidden="1">医療法人仁樹会鹿内眼科医院!$B$1:$B$606</definedName>
    <definedName name="_xlnm._FilterDatabase" localSheetId="42" hidden="1">医療法人仁樹会鹿内内科医院!$B$1:$B$606</definedName>
    <definedName name="_xlnm._FilterDatabase" localSheetId="27" hidden="1">医療法人苫米地レディースクリニック!$B$1:$B$606</definedName>
    <definedName name="_xlnm._FilterDatabase" localSheetId="40" hidden="1">下長内科クリニック!$B$1:$B$606</definedName>
    <definedName name="_xlnm._FilterDatabase" localSheetId="29" hidden="1">関口内科クリニック!$B$1:$B$606</definedName>
    <definedName name="_xlnm._FilterDatabase" localSheetId="30" hidden="1">熊谷眼科医院!$B$1:$B$606</definedName>
    <definedName name="_xlnm._FilterDatabase" localSheetId="45" hidden="1">坂本内科クリニック!$B$1:$B$606</definedName>
    <definedName name="_xlnm._FilterDatabase" localSheetId="31" hidden="1">山崎眼科!$B$1:$B$606</definedName>
    <definedName name="_xlnm._FilterDatabase" localSheetId="32" hidden="1">種市外科!$B$1:$B$606</definedName>
    <definedName name="_xlnm._FilterDatabase" localSheetId="33" hidden="1">松橋眼科クリニック!$B$1:$B$606</definedName>
    <definedName name="_xlnm._FilterDatabase" localSheetId="46" hidden="1">松尾医院!$B$1:$B$606</definedName>
    <definedName name="_xlnm._FilterDatabase" localSheetId="43" hidden="1">吹上眼科!$B$1:$B$606</definedName>
    <definedName name="_xlnm._FilterDatabase" localSheetId="34" hidden="1">浅水眼科馬場町眼科クリニック!$B$1:$B$606</definedName>
    <definedName name="_xlnm._FilterDatabase" localSheetId="35" hidden="1">長谷川内科胃腸科医院!$B$1:$B$606</definedName>
    <definedName name="_xlnm._FilterDatabase" localSheetId="36" hidden="1">田名部整形外科!$B$1:$B$606</definedName>
    <definedName name="_xlnm._FilterDatabase" localSheetId="37" hidden="1">八戸クリニック!$B$1:$B$606</definedName>
    <definedName name="_xlnm._FilterDatabase" localSheetId="38" hidden="1">'八戸医療生活協同組合　八戸生協診療所'!$B$1:$B$606</definedName>
    <definedName name="_xlnm._FilterDatabase" localSheetId="39" hidden="1">八戸整形外科!$B$1:$B$606</definedName>
    <definedName name="_xlnm._FilterDatabase" localSheetId="28" hidden="1">八戸泌尿器科医院!$B$1:$B$606</definedName>
    <definedName name="HTML_CodePage" hidden="1">932</definedName>
    <definedName name="HTML_Control" localSheetId="0" hidden="1">{"'Sheet2'!$H$9","'Sheet2'!$A$1:$K$54"}</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23">なかざわスポーツクリニック!$A$1:$P$586</definedName>
    <definedName name="_xlnm.Print_Area" localSheetId="44">ナンブクリニック!$A$1:$P$586</definedName>
    <definedName name="_xlnm.Print_Area" localSheetId="24">はちのへ９９クリニック!$A$1:$P$586</definedName>
    <definedName name="_xlnm.Print_Area" localSheetId="25">はちのへハートセンタークリニック!$A$1:$P$586</definedName>
    <definedName name="_xlnm.Print_Area" localSheetId="17">みちのく記念病院!$A$1:$BS$722</definedName>
    <definedName name="_xlnm.Print_Area" localSheetId="10">メディカルコート八戸西病院!$A$1:$BS$722</definedName>
    <definedName name="_xlnm.Print_Area" localSheetId="26">医療法人一松堂医院!$A$1:$P$586</definedName>
    <definedName name="_xlnm.Print_Area" localSheetId="18">医療法人於本病院!$A$1:$BS$722</definedName>
    <definedName name="_xlnm.Print_Area" localSheetId="20">医療法人仁桂会佐々木泌尿器科病院!$A$1:$BS$722</definedName>
    <definedName name="_xlnm.Print_Area" localSheetId="41">医療法人仁樹会鹿内眼科医院!$A$1:$P$586</definedName>
    <definedName name="_xlnm.Print_Area" localSheetId="42">医療法人仁樹会鹿内内科医院!$A$1:$P$586</definedName>
    <definedName name="_xlnm.Print_Area" localSheetId="27">医療法人苫米地レディースクリニック!$A$1:$P$586</definedName>
    <definedName name="_xlnm.Print_Area" localSheetId="40">下長内科クリニック!$A$1:$P$586</definedName>
    <definedName name="_xlnm.Print_Area" localSheetId="29">関口内科クリニック!$A$1:$P$586</definedName>
    <definedName name="_xlnm.Print_Area" localSheetId="15">岸原病院!$A$1:$BS$722</definedName>
    <definedName name="_xlnm.Print_Area" localSheetId="30">熊谷眼科医院!$A$1:$P$586</definedName>
    <definedName name="_xlnm.Print_Area" localSheetId="19">圭仁会病院!$A$1:$BS$722</definedName>
    <definedName name="_xlnm.Print_Area" localSheetId="4">国民健康保険おいらせ病院!$A$1:$BS$722</definedName>
    <definedName name="_xlnm.Print_Area" localSheetId="6">国民健康保険五戸総合病院!$A$1:$BS$722</definedName>
    <definedName name="_xlnm.Print_Area" localSheetId="7">国民健康保険南部町医療センター!$A$1:$BS$722</definedName>
    <definedName name="_xlnm.Print_Area" localSheetId="45">坂本内科クリニック!$A$1:$P$586</definedName>
    <definedName name="_xlnm.Print_Area" localSheetId="5">三戸町国民健康保険三戸中央病院!$A$1:$BS$722</definedName>
    <definedName name="_xlnm.Print_Area" localSheetId="31">山崎眼科!$A$1:$P$586</definedName>
    <definedName name="_xlnm.Print_Area" localSheetId="11">室岡整形外科記念病院!$A$1:$BS$722</definedName>
    <definedName name="_xlnm.Print_Area" localSheetId="14">社会医療法人博進会南部病院!$A$1:$BS$722</definedName>
    <definedName name="_xlnm.Print_Area" localSheetId="32">種市外科!$A$1:$P$586</definedName>
    <definedName name="_xlnm.Print_Area" localSheetId="33">松橋眼科クリニック!$A$1:$P$586</definedName>
    <definedName name="_xlnm.Print_Area" localSheetId="46">松尾医院!$A$1:$P$586</definedName>
    <definedName name="_xlnm.Print_Area" localSheetId="43">吹上眼科!$A$1:$P$586</definedName>
    <definedName name="_xlnm.Print_Area" localSheetId="9">青森県立はまなす医療療育センター!$A$1:$BS$722</definedName>
    <definedName name="_xlnm.Print_Area" localSheetId="21">石田温泉病院!$A$1:$BS$722</definedName>
    <definedName name="_xlnm.Print_Area" localSheetId="34">浅水眼科馬場町眼科クリニック!$A$1:$P$586</definedName>
    <definedName name="_xlnm.Print_Area" localSheetId="16">総合リハビリ美保野病院!$A$1:$BS$722</definedName>
    <definedName name="_xlnm.Print_Area" localSheetId="35">長谷川内科胃腸科医院!$A$1:$P$586</definedName>
    <definedName name="_xlnm.Print_Area" localSheetId="36">田名部整形外科!$A$1:$P$586</definedName>
    <definedName name="_xlnm.Print_Area" localSheetId="8">独立行政法人国立病院機構八戸病院!$A$1:$BS$722</definedName>
    <definedName name="_xlnm.Print_Area" localSheetId="3">独立行政法人労働者健康福祉機構青森労災病院!$A$1:$BS$722</definedName>
    <definedName name="_xlnm.Print_Area" localSheetId="22">内科種市病院!$A$1:$BS$722</definedName>
    <definedName name="_xlnm.Print_Area" localSheetId="37">八戸クリニック!$A$1:$P$586</definedName>
    <definedName name="_xlnm.Print_Area" localSheetId="38">'八戸医療生活協同組合　八戸生協診療所'!$A$1:$P$586</definedName>
    <definedName name="_xlnm.Print_Area" localSheetId="1">八戸市立市民病院!$A$1:$BS$722</definedName>
    <definedName name="_xlnm.Print_Area" localSheetId="12">八戸城北病院!$A$1:$BS$722</definedName>
    <definedName name="_xlnm.Print_Area" localSheetId="39">八戸整形外科!$A$1:$P$586</definedName>
    <definedName name="_xlnm.Print_Area" localSheetId="2">八戸赤十字病院!$A$1:$BS$722</definedName>
    <definedName name="_xlnm.Print_Area" localSheetId="28">八戸泌尿器科医院!$A$1:$P$586</definedName>
    <definedName name="_xlnm.Print_Area" localSheetId="13">八戸平和病院!$A$1:$BS$722</definedName>
    <definedName name="ＴＥＳＴ"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localSheetId="0" hidden="1">{"'Sheet2'!$H$9","'Sheet2'!$A$1:$K$54"}</definedName>
    <definedName name="あ" hidden="1">{"'Sheet2'!$H$9","'Sheet2'!$A$1:$K$54"}</definedName>
    <definedName name="い" localSheetId="0" hidden="1">{"'Sheet2'!$H$9","'Sheet2'!$A$1:$K$54"}</definedName>
    <definedName name="い" hidden="1">{"'Sheet2'!$H$9","'Sheet2'!$A$1:$K$54"}</definedName>
    <definedName name="いいい" localSheetId="0" hidden="1">{"'Sheet2'!$H$9","'Sheet2'!$A$1:$K$54"}</definedName>
    <definedName name="いいい" hidden="1">{"'Sheet2'!$H$9","'Sheet2'!$A$1:$K$54"}</definedName>
    <definedName name="いの" localSheetId="0" hidden="1">{"'Sheet2'!$H$9","'Sheet2'!$A$1:$K$54"}</definedName>
    <definedName name="いの" hidden="1">{"'Sheet2'!$H$9","'Sheet2'!$A$1:$K$54"}</definedName>
    <definedName name="ううう"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1" i="48" l="1"/>
  <c r="K56" i="48"/>
  <c r="K57" i="48"/>
  <c r="K107" i="48" l="1"/>
  <c r="F110" i="48"/>
  <c r="G110" i="48"/>
  <c r="H110" i="48"/>
  <c r="J110" i="48"/>
  <c r="D110" i="48"/>
  <c r="E110" i="48"/>
  <c r="F56" i="48"/>
  <c r="K53" i="48"/>
  <c r="E85" i="48" l="1"/>
  <c r="F85" i="48"/>
  <c r="G85" i="48"/>
  <c r="H85" i="48"/>
  <c r="I85" i="48"/>
  <c r="D85" i="48"/>
  <c r="D111" i="48" s="1"/>
  <c r="E56" i="48"/>
  <c r="G56" i="48"/>
  <c r="H56" i="48"/>
  <c r="I56" i="48"/>
  <c r="J56" i="48"/>
  <c r="D56" i="48"/>
  <c r="G31" i="48"/>
  <c r="E31" i="48"/>
  <c r="F31" i="48"/>
  <c r="H31" i="48"/>
  <c r="I31" i="48"/>
  <c r="J31" i="48"/>
  <c r="D31" i="48"/>
  <c r="K581" i="94"/>
  <c r="K580" i="94"/>
  <c r="K579" i="94"/>
  <c r="K578" i="94"/>
  <c r="K570" i="94"/>
  <c r="K569" i="94"/>
  <c r="K568" i="94"/>
  <c r="K567" i="94"/>
  <c r="K566" i="94"/>
  <c r="K558" i="94"/>
  <c r="K557" i="94"/>
  <c r="K556" i="94"/>
  <c r="K548" i="94"/>
  <c r="K547" i="94"/>
  <c r="K546" i="94"/>
  <c r="K545" i="94"/>
  <c r="K544" i="94"/>
  <c r="K537" i="94"/>
  <c r="K536" i="94"/>
  <c r="K535" i="94"/>
  <c r="K534" i="94"/>
  <c r="K533" i="94"/>
  <c r="K532" i="94"/>
  <c r="K531" i="94"/>
  <c r="K530" i="94"/>
  <c r="K529" i="94"/>
  <c r="K528" i="94"/>
  <c r="K527" i="94"/>
  <c r="K526" i="94"/>
  <c r="K525" i="94"/>
  <c r="K524" i="94"/>
  <c r="K523" i="94"/>
  <c r="K515" i="94"/>
  <c r="K514" i="94"/>
  <c r="K513" i="94"/>
  <c r="K512" i="94"/>
  <c r="K511" i="94"/>
  <c r="K510" i="94"/>
  <c r="K509" i="94"/>
  <c r="K508" i="94"/>
  <c r="K500" i="94"/>
  <c r="K499" i="94"/>
  <c r="K498" i="94"/>
  <c r="K497" i="94"/>
  <c r="K496" i="94"/>
  <c r="K495" i="94"/>
  <c r="K494" i="94"/>
  <c r="K493" i="94"/>
  <c r="K492" i="94"/>
  <c r="K491" i="94"/>
  <c r="K490" i="94"/>
  <c r="K482" i="94"/>
  <c r="K481" i="94"/>
  <c r="K480" i="94"/>
  <c r="K479" i="94"/>
  <c r="K478" i="94"/>
  <c r="K477" i="94"/>
  <c r="K476" i="94"/>
  <c r="K475" i="94"/>
  <c r="K474" i="94"/>
  <c r="K473" i="94"/>
  <c r="K472" i="94"/>
  <c r="K471" i="94"/>
  <c r="K470" i="94"/>
  <c r="K469" i="94"/>
  <c r="K468" i="94"/>
  <c r="K467" i="94"/>
  <c r="K459" i="94"/>
  <c r="K458" i="94"/>
  <c r="K457" i="94"/>
  <c r="K456" i="94"/>
  <c r="K455" i="94"/>
  <c r="K454" i="94"/>
  <c r="K453" i="94"/>
  <c r="K452" i="94"/>
  <c r="K451" i="94"/>
  <c r="K450" i="94"/>
  <c r="K449" i="94"/>
  <c r="K448" i="94"/>
  <c r="K447" i="94"/>
  <c r="K439" i="94"/>
  <c r="K438" i="94"/>
  <c r="K437" i="94"/>
  <c r="K436" i="94"/>
  <c r="K435" i="94"/>
  <c r="K434" i="94"/>
  <c r="K422" i="94"/>
  <c r="K416" i="94"/>
  <c r="K415" i="94"/>
  <c r="K414" i="94"/>
  <c r="K408" i="94"/>
  <c r="K407" i="94"/>
  <c r="K406" i="94"/>
  <c r="K405" i="94"/>
  <c r="K404" i="94"/>
  <c r="K403" i="94"/>
  <c r="K402" i="94"/>
  <c r="K401" i="94"/>
  <c r="K393" i="94"/>
  <c r="K392" i="94"/>
  <c r="K391" i="94"/>
  <c r="K390" i="94"/>
  <c r="K389" i="94"/>
  <c r="K388" i="94"/>
  <c r="K387" i="94"/>
  <c r="K386" i="94"/>
  <c r="K385" i="94"/>
  <c r="K384" i="94"/>
  <c r="K383" i="94"/>
  <c r="K382" i="94"/>
  <c r="K381" i="94"/>
  <c r="K380" i="94"/>
  <c r="K379" i="94"/>
  <c r="K378" i="94"/>
  <c r="K377" i="94"/>
  <c r="K376" i="94"/>
  <c r="K375" i="94"/>
  <c r="K374" i="94"/>
  <c r="K373" i="94"/>
  <c r="K372" i="94"/>
  <c r="K371" i="94"/>
  <c r="K370" i="94"/>
  <c r="K369" i="94"/>
  <c r="K368" i="94"/>
  <c r="K367" i="94"/>
  <c r="K366" i="94"/>
  <c r="K365" i="94"/>
  <c r="K346" i="94"/>
  <c r="K345" i="94"/>
  <c r="K344" i="94"/>
  <c r="K343" i="94"/>
  <c r="K342" i="94"/>
  <c r="K341" i="94"/>
  <c r="K333" i="94"/>
  <c r="K332" i="94"/>
  <c r="K324" i="94"/>
  <c r="K323" i="94"/>
  <c r="K322" i="94"/>
  <c r="K321" i="94"/>
  <c r="K320" i="94"/>
  <c r="K312" i="94"/>
  <c r="K311" i="94"/>
  <c r="K310" i="94"/>
  <c r="K309" i="94"/>
  <c r="K308" i="94"/>
  <c r="K307" i="94"/>
  <c r="K306" i="94"/>
  <c r="K305" i="94"/>
  <c r="K304" i="94"/>
  <c r="K303" i="94"/>
  <c r="K302" i="94"/>
  <c r="K301" i="94"/>
  <c r="K300" i="94"/>
  <c r="K299" i="94"/>
  <c r="K298" i="94"/>
  <c r="K297" i="94"/>
  <c r="K289" i="94"/>
  <c r="K288" i="94"/>
  <c r="K287" i="94"/>
  <c r="K286" i="94"/>
  <c r="K285" i="94"/>
  <c r="K194" i="94"/>
  <c r="K193" i="94"/>
  <c r="K192" i="94"/>
  <c r="K191" i="94"/>
  <c r="K186" i="94"/>
  <c r="K185" i="94"/>
  <c r="K184" i="94"/>
  <c r="K183" i="94"/>
  <c r="K182" i="94"/>
  <c r="K181" i="94"/>
  <c r="K180" i="94"/>
  <c r="K179" i="94"/>
  <c r="K178" i="94"/>
  <c r="K177" i="94"/>
  <c r="K176" i="94"/>
  <c r="K175" i="94"/>
  <c r="K174" i="94"/>
  <c r="K173" i="94"/>
  <c r="K172" i="94"/>
  <c r="K171" i="94"/>
  <c r="K151" i="94"/>
  <c r="K150" i="94"/>
  <c r="K149" i="94"/>
  <c r="K148" i="94"/>
  <c r="K147" i="94"/>
  <c r="K146" i="94"/>
  <c r="K116" i="94"/>
  <c r="K115" i="94"/>
  <c r="K114" i="94"/>
  <c r="K113" i="94"/>
  <c r="K112" i="94"/>
  <c r="K111" i="94"/>
  <c r="K110" i="94"/>
  <c r="K109" i="94"/>
  <c r="K108" i="94"/>
  <c r="K107" i="94"/>
  <c r="K106" i="94"/>
  <c r="K105" i="94"/>
  <c r="K104" i="94"/>
  <c r="K581" i="93" l="1"/>
  <c r="K580" i="93"/>
  <c r="K579" i="93"/>
  <c r="K578" i="93"/>
  <c r="K570" i="93"/>
  <c r="K569" i="93"/>
  <c r="K568" i="93"/>
  <c r="K567" i="93"/>
  <c r="K566" i="93"/>
  <c r="K558" i="93"/>
  <c r="K557" i="93"/>
  <c r="K556" i="93"/>
  <c r="K548" i="93"/>
  <c r="K547" i="93"/>
  <c r="K546" i="93"/>
  <c r="K545" i="93"/>
  <c r="K544" i="93"/>
  <c r="K537" i="93"/>
  <c r="K536" i="93"/>
  <c r="K535" i="93"/>
  <c r="K534" i="93"/>
  <c r="K533" i="93"/>
  <c r="K532" i="93"/>
  <c r="K531" i="93"/>
  <c r="K530" i="93"/>
  <c r="K529" i="93"/>
  <c r="K528" i="93"/>
  <c r="K527" i="93"/>
  <c r="K526" i="93"/>
  <c r="K525" i="93"/>
  <c r="K524" i="93"/>
  <c r="K523" i="93"/>
  <c r="K515" i="93"/>
  <c r="K514" i="93"/>
  <c r="K513" i="93"/>
  <c r="K512" i="93"/>
  <c r="K511" i="93"/>
  <c r="K510" i="93"/>
  <c r="K509" i="93"/>
  <c r="K508" i="93"/>
  <c r="K500" i="93"/>
  <c r="K499" i="93"/>
  <c r="K498" i="93"/>
  <c r="K497" i="93"/>
  <c r="K496" i="93"/>
  <c r="K495" i="93"/>
  <c r="K494" i="93"/>
  <c r="K493" i="93"/>
  <c r="K492" i="93"/>
  <c r="K491" i="93"/>
  <c r="K490" i="93"/>
  <c r="K482" i="93"/>
  <c r="K481" i="93"/>
  <c r="K480" i="93"/>
  <c r="K479" i="93"/>
  <c r="K478" i="93"/>
  <c r="K477" i="93"/>
  <c r="K476" i="93"/>
  <c r="K475" i="93"/>
  <c r="K474" i="93"/>
  <c r="K473" i="93"/>
  <c r="K472" i="93"/>
  <c r="K471" i="93"/>
  <c r="K470" i="93"/>
  <c r="K469" i="93"/>
  <c r="K468" i="93"/>
  <c r="K467" i="93"/>
  <c r="K459" i="93"/>
  <c r="K458" i="93"/>
  <c r="K457" i="93"/>
  <c r="K456" i="93"/>
  <c r="K455" i="93"/>
  <c r="K454" i="93"/>
  <c r="K453" i="93"/>
  <c r="K452" i="93"/>
  <c r="K451" i="93"/>
  <c r="K450" i="93"/>
  <c r="K449" i="93"/>
  <c r="K448" i="93"/>
  <c r="K447" i="93"/>
  <c r="K439" i="93"/>
  <c r="K438" i="93"/>
  <c r="K437" i="93"/>
  <c r="K436" i="93"/>
  <c r="K435" i="93"/>
  <c r="K434" i="93"/>
  <c r="K422" i="93"/>
  <c r="K416" i="93"/>
  <c r="K415" i="93"/>
  <c r="K414" i="93"/>
  <c r="K408" i="93"/>
  <c r="K407" i="93"/>
  <c r="K406" i="93"/>
  <c r="K405" i="93"/>
  <c r="K404" i="93"/>
  <c r="K403" i="93"/>
  <c r="K402" i="93"/>
  <c r="K401" i="93"/>
  <c r="K393" i="93"/>
  <c r="K392" i="93"/>
  <c r="K391" i="93"/>
  <c r="K390" i="93"/>
  <c r="K389" i="93"/>
  <c r="K388" i="93"/>
  <c r="K387" i="93"/>
  <c r="K386" i="93"/>
  <c r="K385" i="93"/>
  <c r="K384" i="93"/>
  <c r="K383" i="93"/>
  <c r="K382" i="93"/>
  <c r="K381" i="93"/>
  <c r="K380" i="93"/>
  <c r="K379" i="93"/>
  <c r="K378" i="93"/>
  <c r="K377" i="93"/>
  <c r="K376" i="93"/>
  <c r="K375" i="93"/>
  <c r="K374" i="93"/>
  <c r="K373" i="93"/>
  <c r="K372" i="93"/>
  <c r="K371" i="93"/>
  <c r="K370" i="93"/>
  <c r="K369" i="93"/>
  <c r="K368" i="93"/>
  <c r="K367" i="93"/>
  <c r="K366" i="93"/>
  <c r="K365" i="93"/>
  <c r="K346" i="93"/>
  <c r="K345" i="93"/>
  <c r="K344" i="93"/>
  <c r="K343" i="93"/>
  <c r="K342" i="93"/>
  <c r="K341" i="93"/>
  <c r="K333" i="93"/>
  <c r="K332" i="93"/>
  <c r="K324" i="93"/>
  <c r="K323" i="93"/>
  <c r="K322" i="93"/>
  <c r="K321" i="93"/>
  <c r="K320" i="93"/>
  <c r="K312" i="93"/>
  <c r="K311" i="93"/>
  <c r="K310" i="93"/>
  <c r="K309" i="93"/>
  <c r="K308" i="93"/>
  <c r="K307" i="93"/>
  <c r="K306" i="93"/>
  <c r="K305" i="93"/>
  <c r="K304" i="93"/>
  <c r="K303" i="93"/>
  <c r="K302" i="93"/>
  <c r="K301" i="93"/>
  <c r="K300" i="93"/>
  <c r="K299" i="93"/>
  <c r="K298" i="93"/>
  <c r="K297" i="93"/>
  <c r="K289" i="93"/>
  <c r="K288" i="93"/>
  <c r="K287" i="93"/>
  <c r="K286" i="93"/>
  <c r="K285" i="93"/>
  <c r="K194" i="93"/>
  <c r="K193" i="93"/>
  <c r="K192" i="93"/>
  <c r="K191" i="93"/>
  <c r="K186" i="93"/>
  <c r="K185" i="93"/>
  <c r="K184" i="93"/>
  <c r="K183" i="93"/>
  <c r="K182" i="93"/>
  <c r="K181" i="93"/>
  <c r="K180" i="93"/>
  <c r="K179" i="93"/>
  <c r="K178" i="93"/>
  <c r="K177" i="93"/>
  <c r="K176" i="93"/>
  <c r="K175" i="93"/>
  <c r="K174" i="93"/>
  <c r="K173" i="93"/>
  <c r="K172" i="93"/>
  <c r="K171" i="93"/>
  <c r="K151" i="93"/>
  <c r="K150" i="93"/>
  <c r="K149" i="93"/>
  <c r="K148" i="93"/>
  <c r="K147" i="93"/>
  <c r="K146" i="93"/>
  <c r="K116" i="93"/>
  <c r="K115" i="93"/>
  <c r="K114" i="93"/>
  <c r="K113" i="93"/>
  <c r="K112" i="93"/>
  <c r="K111" i="93"/>
  <c r="K110" i="93"/>
  <c r="K109" i="93"/>
  <c r="K108" i="93"/>
  <c r="K107" i="93"/>
  <c r="K106" i="93"/>
  <c r="K105" i="93"/>
  <c r="K104" i="93"/>
  <c r="K581" i="92" l="1"/>
  <c r="K580" i="92"/>
  <c r="K579" i="92"/>
  <c r="K578" i="92"/>
  <c r="K570" i="92"/>
  <c r="K569" i="92"/>
  <c r="K568" i="92"/>
  <c r="K567" i="92"/>
  <c r="K566" i="92"/>
  <c r="K558" i="92"/>
  <c r="K557" i="92"/>
  <c r="K556" i="92"/>
  <c r="K548" i="92"/>
  <c r="K547" i="92"/>
  <c r="K546" i="92"/>
  <c r="K545" i="92"/>
  <c r="K544" i="92"/>
  <c r="K537" i="92"/>
  <c r="K536" i="92"/>
  <c r="K535" i="92"/>
  <c r="K534" i="92"/>
  <c r="K533" i="92"/>
  <c r="K532" i="92"/>
  <c r="K531" i="92"/>
  <c r="K530" i="92"/>
  <c r="K529" i="92"/>
  <c r="K528" i="92"/>
  <c r="K527" i="92"/>
  <c r="K526" i="92"/>
  <c r="K525" i="92"/>
  <c r="K524" i="92"/>
  <c r="K523" i="92"/>
  <c r="K515" i="92"/>
  <c r="K514" i="92"/>
  <c r="K513" i="92"/>
  <c r="K512" i="92"/>
  <c r="K511" i="92"/>
  <c r="K510" i="92"/>
  <c r="K509" i="92"/>
  <c r="K508" i="92"/>
  <c r="K500" i="92"/>
  <c r="K499" i="92"/>
  <c r="K498" i="92"/>
  <c r="K497" i="92"/>
  <c r="K496" i="92"/>
  <c r="K495" i="92"/>
  <c r="K494" i="92"/>
  <c r="K493" i="92"/>
  <c r="K492" i="92"/>
  <c r="K491" i="92"/>
  <c r="K490" i="92"/>
  <c r="K482" i="92"/>
  <c r="K481" i="92"/>
  <c r="K480" i="92"/>
  <c r="K479" i="92"/>
  <c r="K478" i="92"/>
  <c r="K477" i="92"/>
  <c r="K476" i="92"/>
  <c r="K475" i="92"/>
  <c r="K474" i="92"/>
  <c r="K473" i="92"/>
  <c r="K472" i="92"/>
  <c r="K471" i="92"/>
  <c r="K470" i="92"/>
  <c r="K469" i="92"/>
  <c r="K468" i="92"/>
  <c r="K467" i="92"/>
  <c r="K459" i="92"/>
  <c r="K458" i="92"/>
  <c r="K457" i="92"/>
  <c r="K456" i="92"/>
  <c r="K455" i="92"/>
  <c r="K454" i="92"/>
  <c r="K453" i="92"/>
  <c r="K452" i="92"/>
  <c r="K451" i="92"/>
  <c r="K450" i="92"/>
  <c r="K449" i="92"/>
  <c r="K448" i="92"/>
  <c r="K447" i="92"/>
  <c r="K439" i="92"/>
  <c r="K438" i="92"/>
  <c r="K437" i="92"/>
  <c r="K436" i="92"/>
  <c r="K435" i="92"/>
  <c r="K434" i="92"/>
  <c r="K422" i="92"/>
  <c r="K416" i="92"/>
  <c r="K415" i="92"/>
  <c r="K414" i="92"/>
  <c r="K408" i="92"/>
  <c r="K407" i="92"/>
  <c r="K406" i="92"/>
  <c r="K405" i="92"/>
  <c r="K404" i="92"/>
  <c r="K403" i="92"/>
  <c r="K402" i="92"/>
  <c r="K401" i="92"/>
  <c r="K393" i="92"/>
  <c r="K392" i="92"/>
  <c r="K391" i="92"/>
  <c r="K390" i="92"/>
  <c r="K389" i="92"/>
  <c r="K388" i="92"/>
  <c r="K387" i="92"/>
  <c r="K386" i="92"/>
  <c r="K385" i="92"/>
  <c r="K384" i="92"/>
  <c r="K383" i="92"/>
  <c r="K382" i="92"/>
  <c r="K381" i="92"/>
  <c r="K380" i="92"/>
  <c r="K379" i="92"/>
  <c r="K378" i="92"/>
  <c r="K377" i="92"/>
  <c r="K376" i="92"/>
  <c r="K375" i="92"/>
  <c r="K374" i="92"/>
  <c r="K373" i="92"/>
  <c r="K372" i="92"/>
  <c r="K371" i="92"/>
  <c r="K370" i="92"/>
  <c r="K369" i="92"/>
  <c r="K368" i="92"/>
  <c r="K367" i="92"/>
  <c r="K366" i="92"/>
  <c r="K365" i="92"/>
  <c r="K346" i="92"/>
  <c r="K345" i="92"/>
  <c r="K344" i="92"/>
  <c r="K343" i="92"/>
  <c r="K342" i="92"/>
  <c r="K341" i="92"/>
  <c r="K333" i="92"/>
  <c r="K332" i="92"/>
  <c r="K324" i="92"/>
  <c r="K323" i="92"/>
  <c r="K322" i="92"/>
  <c r="K321" i="92"/>
  <c r="K320" i="92"/>
  <c r="K312" i="92"/>
  <c r="K311" i="92"/>
  <c r="K310" i="92"/>
  <c r="K309" i="92"/>
  <c r="K308" i="92"/>
  <c r="K307" i="92"/>
  <c r="K306" i="92"/>
  <c r="K305" i="92"/>
  <c r="K304" i="92"/>
  <c r="K303" i="92"/>
  <c r="K302" i="92"/>
  <c r="K301" i="92"/>
  <c r="K300" i="92"/>
  <c r="K299" i="92"/>
  <c r="K298" i="92"/>
  <c r="K297" i="92"/>
  <c r="K289" i="92"/>
  <c r="K288" i="92"/>
  <c r="K287" i="92"/>
  <c r="K286" i="92"/>
  <c r="K285" i="92"/>
  <c r="K194" i="92"/>
  <c r="K193" i="92"/>
  <c r="K192" i="92"/>
  <c r="K191" i="92"/>
  <c r="K186" i="92"/>
  <c r="K185" i="92"/>
  <c r="K184" i="92"/>
  <c r="K183" i="92"/>
  <c r="K182" i="92"/>
  <c r="K181" i="92"/>
  <c r="K180" i="92"/>
  <c r="K179" i="92"/>
  <c r="K178" i="92"/>
  <c r="K177" i="92"/>
  <c r="K176" i="92"/>
  <c r="K175" i="92"/>
  <c r="K174" i="92"/>
  <c r="K173" i="92"/>
  <c r="K172" i="92"/>
  <c r="K171" i="92"/>
  <c r="K151" i="92"/>
  <c r="K150" i="92"/>
  <c r="K149" i="92"/>
  <c r="K148" i="92"/>
  <c r="K147" i="92"/>
  <c r="K146" i="92"/>
  <c r="K116" i="92"/>
  <c r="K115" i="92"/>
  <c r="K114" i="92"/>
  <c r="K113" i="92"/>
  <c r="K112" i="92"/>
  <c r="K111" i="92"/>
  <c r="K110" i="92"/>
  <c r="K109" i="92"/>
  <c r="K108" i="92"/>
  <c r="K107" i="92"/>
  <c r="K106" i="92"/>
  <c r="K105" i="92"/>
  <c r="K104" i="92"/>
  <c r="K581" i="91" l="1"/>
  <c r="K580" i="91"/>
  <c r="K579" i="91"/>
  <c r="K578" i="91"/>
  <c r="K570" i="91"/>
  <c r="K569" i="91"/>
  <c r="K568" i="91"/>
  <c r="K567" i="91"/>
  <c r="K566" i="91"/>
  <c r="K558" i="91"/>
  <c r="K557" i="91"/>
  <c r="K556" i="91"/>
  <c r="K548" i="91"/>
  <c r="K547" i="91"/>
  <c r="K546" i="91"/>
  <c r="K545" i="91"/>
  <c r="K544" i="91"/>
  <c r="K537" i="91"/>
  <c r="K536" i="91"/>
  <c r="K535" i="91"/>
  <c r="K534" i="91"/>
  <c r="K533" i="91"/>
  <c r="K532" i="91"/>
  <c r="K531" i="91"/>
  <c r="K530" i="91"/>
  <c r="K529" i="91"/>
  <c r="K528" i="91"/>
  <c r="K527" i="91"/>
  <c r="K526" i="91"/>
  <c r="K525" i="91"/>
  <c r="K524" i="91"/>
  <c r="K523" i="91"/>
  <c r="K515" i="91"/>
  <c r="K514" i="91"/>
  <c r="K513" i="91"/>
  <c r="K512" i="91"/>
  <c r="K511" i="91"/>
  <c r="K510" i="91"/>
  <c r="K509" i="91"/>
  <c r="K508" i="91"/>
  <c r="K500" i="91"/>
  <c r="K499" i="91"/>
  <c r="K498" i="91"/>
  <c r="K497" i="91"/>
  <c r="K496" i="91"/>
  <c r="K495" i="91"/>
  <c r="K494" i="91"/>
  <c r="K493" i="91"/>
  <c r="K492" i="91"/>
  <c r="K491" i="91"/>
  <c r="K490" i="91"/>
  <c r="K482" i="91"/>
  <c r="K481" i="91"/>
  <c r="K480" i="91"/>
  <c r="K479" i="91"/>
  <c r="K478" i="91"/>
  <c r="K477" i="91"/>
  <c r="K476" i="91"/>
  <c r="K475" i="91"/>
  <c r="K474" i="91"/>
  <c r="K473" i="91"/>
  <c r="K472" i="91"/>
  <c r="K471" i="91"/>
  <c r="K470" i="91"/>
  <c r="K469" i="91"/>
  <c r="K468" i="91"/>
  <c r="K467" i="91"/>
  <c r="K459" i="91"/>
  <c r="K458" i="91"/>
  <c r="K457" i="91"/>
  <c r="K456" i="91"/>
  <c r="K455" i="91"/>
  <c r="K454" i="91"/>
  <c r="K453" i="91"/>
  <c r="K452" i="91"/>
  <c r="K451" i="91"/>
  <c r="K450" i="91"/>
  <c r="K449" i="91"/>
  <c r="K448" i="91"/>
  <c r="K447" i="91"/>
  <c r="K439" i="91"/>
  <c r="K438" i="91"/>
  <c r="K437" i="91"/>
  <c r="K436" i="91"/>
  <c r="K435" i="91"/>
  <c r="K434" i="91"/>
  <c r="K422" i="91"/>
  <c r="K416" i="91"/>
  <c r="K415" i="91"/>
  <c r="K414" i="91"/>
  <c r="K408" i="91"/>
  <c r="K407" i="91"/>
  <c r="K406" i="91"/>
  <c r="K405" i="91"/>
  <c r="K404" i="91"/>
  <c r="K403" i="91"/>
  <c r="K402" i="91"/>
  <c r="K401" i="91"/>
  <c r="K393" i="91"/>
  <c r="K392" i="91"/>
  <c r="K391" i="91"/>
  <c r="K390" i="91"/>
  <c r="K389" i="91"/>
  <c r="K388" i="91"/>
  <c r="K387" i="91"/>
  <c r="K386" i="91"/>
  <c r="K385" i="91"/>
  <c r="K384" i="91"/>
  <c r="K383" i="91"/>
  <c r="K382" i="91"/>
  <c r="K381" i="91"/>
  <c r="K380" i="91"/>
  <c r="K379" i="91"/>
  <c r="K378" i="91"/>
  <c r="K377" i="91"/>
  <c r="K376" i="91"/>
  <c r="K375" i="91"/>
  <c r="K374" i="91"/>
  <c r="K373" i="91"/>
  <c r="K372" i="91"/>
  <c r="K371" i="91"/>
  <c r="K370" i="91"/>
  <c r="K369" i="91"/>
  <c r="K368" i="91"/>
  <c r="K367" i="91"/>
  <c r="K366" i="91"/>
  <c r="K365" i="91"/>
  <c r="K346" i="91"/>
  <c r="K345" i="91"/>
  <c r="K344" i="91"/>
  <c r="K343" i="91"/>
  <c r="K342" i="91"/>
  <c r="K341" i="91"/>
  <c r="K333" i="91"/>
  <c r="K332" i="91"/>
  <c r="K324" i="91"/>
  <c r="K323" i="91"/>
  <c r="K322" i="91"/>
  <c r="K321" i="91"/>
  <c r="K320" i="91"/>
  <c r="K312" i="91"/>
  <c r="K311" i="91"/>
  <c r="K310" i="91"/>
  <c r="K309" i="91"/>
  <c r="K308" i="91"/>
  <c r="K307" i="91"/>
  <c r="K306" i="91"/>
  <c r="K305" i="91"/>
  <c r="K304" i="91"/>
  <c r="K303" i="91"/>
  <c r="K302" i="91"/>
  <c r="K301" i="91"/>
  <c r="K300" i="91"/>
  <c r="K299" i="91"/>
  <c r="K298" i="91"/>
  <c r="K297" i="91"/>
  <c r="K289" i="91"/>
  <c r="K288" i="91"/>
  <c r="K287" i="91"/>
  <c r="K286" i="91"/>
  <c r="K285" i="91"/>
  <c r="K194" i="91"/>
  <c r="K193" i="91"/>
  <c r="K192" i="91"/>
  <c r="K191" i="91"/>
  <c r="K186" i="91"/>
  <c r="K185" i="91"/>
  <c r="K184" i="91"/>
  <c r="K183" i="91"/>
  <c r="K182" i="91"/>
  <c r="K181" i="91"/>
  <c r="K180" i="91"/>
  <c r="K179" i="91"/>
  <c r="K178" i="91"/>
  <c r="K177" i="91"/>
  <c r="K176" i="91"/>
  <c r="K175" i="91"/>
  <c r="K174" i="91"/>
  <c r="K173" i="91"/>
  <c r="K172" i="91"/>
  <c r="K171" i="91"/>
  <c r="K151" i="91"/>
  <c r="K150" i="91"/>
  <c r="K149" i="91"/>
  <c r="K148" i="91"/>
  <c r="K147" i="91"/>
  <c r="K146" i="91"/>
  <c r="K116" i="91"/>
  <c r="K115" i="91"/>
  <c r="K114" i="91"/>
  <c r="K113" i="91"/>
  <c r="K112" i="91"/>
  <c r="K111" i="91"/>
  <c r="K110" i="91"/>
  <c r="K109" i="91"/>
  <c r="K108" i="91"/>
  <c r="K107" i="91"/>
  <c r="K106" i="91"/>
  <c r="K105" i="91"/>
  <c r="K104" i="91"/>
  <c r="K581" i="90" l="1"/>
  <c r="K580" i="90"/>
  <c r="K579" i="90"/>
  <c r="K578" i="90"/>
  <c r="K570" i="90"/>
  <c r="K569" i="90"/>
  <c r="K568" i="90"/>
  <c r="K567" i="90"/>
  <c r="K566" i="90"/>
  <c r="K558" i="90"/>
  <c r="K557" i="90"/>
  <c r="K556" i="90"/>
  <c r="K548" i="90"/>
  <c r="K547" i="90"/>
  <c r="K546" i="90"/>
  <c r="K545" i="90"/>
  <c r="K544" i="90"/>
  <c r="K537" i="90"/>
  <c r="K536" i="90"/>
  <c r="K535" i="90"/>
  <c r="K534" i="90"/>
  <c r="K533" i="90"/>
  <c r="K532" i="90"/>
  <c r="K531" i="90"/>
  <c r="K530" i="90"/>
  <c r="K529" i="90"/>
  <c r="K528" i="90"/>
  <c r="K527" i="90"/>
  <c r="K526" i="90"/>
  <c r="K525" i="90"/>
  <c r="K524" i="90"/>
  <c r="K523" i="90"/>
  <c r="K515" i="90"/>
  <c r="K514" i="90"/>
  <c r="K513" i="90"/>
  <c r="K512" i="90"/>
  <c r="K511" i="90"/>
  <c r="K510" i="90"/>
  <c r="K509" i="90"/>
  <c r="K508" i="90"/>
  <c r="K500" i="90"/>
  <c r="K499" i="90"/>
  <c r="K498" i="90"/>
  <c r="K497" i="90"/>
  <c r="K496" i="90"/>
  <c r="K495" i="90"/>
  <c r="K494" i="90"/>
  <c r="K493" i="90"/>
  <c r="K492" i="90"/>
  <c r="K491" i="90"/>
  <c r="K490" i="90"/>
  <c r="K482" i="90"/>
  <c r="K481" i="90"/>
  <c r="K480" i="90"/>
  <c r="K479" i="90"/>
  <c r="K478" i="90"/>
  <c r="K477" i="90"/>
  <c r="K476" i="90"/>
  <c r="K475" i="90"/>
  <c r="K474" i="90"/>
  <c r="K473" i="90"/>
  <c r="K472" i="90"/>
  <c r="K471" i="90"/>
  <c r="K470" i="90"/>
  <c r="K469" i="90"/>
  <c r="K468" i="90"/>
  <c r="K467" i="90"/>
  <c r="K459" i="90"/>
  <c r="K458" i="90"/>
  <c r="K457" i="90"/>
  <c r="K456" i="90"/>
  <c r="K455" i="90"/>
  <c r="K454" i="90"/>
  <c r="K453" i="90"/>
  <c r="K452" i="90"/>
  <c r="K451" i="90"/>
  <c r="K450" i="90"/>
  <c r="K449" i="90"/>
  <c r="K448" i="90"/>
  <c r="K447" i="90"/>
  <c r="K439" i="90"/>
  <c r="K438" i="90"/>
  <c r="K437" i="90"/>
  <c r="K436" i="90"/>
  <c r="K435" i="90"/>
  <c r="K434" i="90"/>
  <c r="K422" i="90"/>
  <c r="K416" i="90"/>
  <c r="K415" i="90"/>
  <c r="K414" i="90"/>
  <c r="K408" i="90"/>
  <c r="K407" i="90"/>
  <c r="K406" i="90"/>
  <c r="K405" i="90"/>
  <c r="K404" i="90"/>
  <c r="K403" i="90"/>
  <c r="K402" i="90"/>
  <c r="K401" i="90"/>
  <c r="K393" i="90"/>
  <c r="K392" i="90"/>
  <c r="K391" i="90"/>
  <c r="K390" i="90"/>
  <c r="K389" i="90"/>
  <c r="K388" i="90"/>
  <c r="K387" i="90"/>
  <c r="K386" i="90"/>
  <c r="K385" i="90"/>
  <c r="K384" i="90"/>
  <c r="K383" i="90"/>
  <c r="K382" i="90"/>
  <c r="K381" i="90"/>
  <c r="K380" i="90"/>
  <c r="K379" i="90"/>
  <c r="K378" i="90"/>
  <c r="K377" i="90"/>
  <c r="K376" i="90"/>
  <c r="K375" i="90"/>
  <c r="K374" i="90"/>
  <c r="K373" i="90"/>
  <c r="K372" i="90"/>
  <c r="K371" i="90"/>
  <c r="K370" i="90"/>
  <c r="K369" i="90"/>
  <c r="K368" i="90"/>
  <c r="K367" i="90"/>
  <c r="K366" i="90"/>
  <c r="K365" i="90"/>
  <c r="K346" i="90"/>
  <c r="K345" i="90"/>
  <c r="K344" i="90"/>
  <c r="K343" i="90"/>
  <c r="K342" i="90"/>
  <c r="K341" i="90"/>
  <c r="K333" i="90"/>
  <c r="K332" i="90"/>
  <c r="K324" i="90"/>
  <c r="K323" i="90"/>
  <c r="K322" i="90"/>
  <c r="K321" i="90"/>
  <c r="K320" i="90"/>
  <c r="K312" i="90"/>
  <c r="K311" i="90"/>
  <c r="K310" i="90"/>
  <c r="K309" i="90"/>
  <c r="K308" i="90"/>
  <c r="K307" i="90"/>
  <c r="K306" i="90"/>
  <c r="K305" i="90"/>
  <c r="K304" i="90"/>
  <c r="K303" i="90"/>
  <c r="K302" i="90"/>
  <c r="K301" i="90"/>
  <c r="K300" i="90"/>
  <c r="K299" i="90"/>
  <c r="K298" i="90"/>
  <c r="K297" i="90"/>
  <c r="K289" i="90"/>
  <c r="K288" i="90"/>
  <c r="K287" i="90"/>
  <c r="K286" i="90"/>
  <c r="K285" i="90"/>
  <c r="K194" i="90"/>
  <c r="K193" i="90"/>
  <c r="K192" i="90"/>
  <c r="K191" i="90"/>
  <c r="K186" i="90"/>
  <c r="K185" i="90"/>
  <c r="K184" i="90"/>
  <c r="K183" i="90"/>
  <c r="K182" i="90"/>
  <c r="K181" i="90"/>
  <c r="K180" i="90"/>
  <c r="K179" i="90"/>
  <c r="K178" i="90"/>
  <c r="K177" i="90"/>
  <c r="K176" i="90"/>
  <c r="K175" i="90"/>
  <c r="K174" i="90"/>
  <c r="K173" i="90"/>
  <c r="K172" i="90"/>
  <c r="K171" i="90"/>
  <c r="K151" i="90"/>
  <c r="K150" i="90"/>
  <c r="K149" i="90"/>
  <c r="K148" i="90"/>
  <c r="K147" i="90"/>
  <c r="K146" i="90"/>
  <c r="K116" i="90"/>
  <c r="K115" i="90"/>
  <c r="K114" i="90"/>
  <c r="K113" i="90"/>
  <c r="K112" i="90"/>
  <c r="K111" i="90"/>
  <c r="K110" i="90"/>
  <c r="K109" i="90"/>
  <c r="K108" i="90"/>
  <c r="K107" i="90"/>
  <c r="K106" i="90"/>
  <c r="K105" i="90"/>
  <c r="K104" i="90"/>
  <c r="K581" i="89" l="1"/>
  <c r="K580" i="89"/>
  <c r="K579" i="89"/>
  <c r="K578" i="89"/>
  <c r="K570" i="89"/>
  <c r="K569" i="89"/>
  <c r="K568" i="89"/>
  <c r="K567" i="89"/>
  <c r="K566" i="89"/>
  <c r="K558" i="89"/>
  <c r="K557" i="89"/>
  <c r="K556" i="89"/>
  <c r="K548" i="89"/>
  <c r="K547" i="89"/>
  <c r="K546" i="89"/>
  <c r="K545" i="89"/>
  <c r="K544" i="89"/>
  <c r="K537" i="89"/>
  <c r="K536" i="89"/>
  <c r="K535" i="89"/>
  <c r="K534" i="89"/>
  <c r="K533" i="89"/>
  <c r="K532" i="89"/>
  <c r="K531" i="89"/>
  <c r="K530" i="89"/>
  <c r="K529" i="89"/>
  <c r="K528" i="89"/>
  <c r="K527" i="89"/>
  <c r="K526" i="89"/>
  <c r="K525" i="89"/>
  <c r="K524" i="89"/>
  <c r="K523" i="89"/>
  <c r="K515" i="89"/>
  <c r="K514" i="89"/>
  <c r="K513" i="89"/>
  <c r="K512" i="89"/>
  <c r="K511" i="89"/>
  <c r="K510" i="89"/>
  <c r="K509" i="89"/>
  <c r="K508" i="89"/>
  <c r="K500" i="89"/>
  <c r="K499" i="89"/>
  <c r="K498" i="89"/>
  <c r="K497" i="89"/>
  <c r="K496" i="89"/>
  <c r="K495" i="89"/>
  <c r="K494" i="89"/>
  <c r="K493" i="89"/>
  <c r="K492" i="89"/>
  <c r="K491" i="89"/>
  <c r="K490" i="89"/>
  <c r="K482" i="89"/>
  <c r="K481" i="89"/>
  <c r="K480" i="89"/>
  <c r="K479" i="89"/>
  <c r="K478" i="89"/>
  <c r="K477" i="89"/>
  <c r="K476" i="89"/>
  <c r="K475" i="89"/>
  <c r="K474" i="89"/>
  <c r="K473" i="89"/>
  <c r="K472" i="89"/>
  <c r="K471" i="89"/>
  <c r="K470" i="89"/>
  <c r="K469" i="89"/>
  <c r="K468" i="89"/>
  <c r="K467" i="89"/>
  <c r="K459" i="89"/>
  <c r="K458" i="89"/>
  <c r="K457" i="89"/>
  <c r="K456" i="89"/>
  <c r="K455" i="89"/>
  <c r="K454" i="89"/>
  <c r="K453" i="89"/>
  <c r="K452" i="89"/>
  <c r="K451" i="89"/>
  <c r="K450" i="89"/>
  <c r="K449" i="89"/>
  <c r="K448" i="89"/>
  <c r="K447" i="89"/>
  <c r="K439" i="89"/>
  <c r="K438" i="89"/>
  <c r="K437" i="89"/>
  <c r="K436" i="89"/>
  <c r="K435" i="89"/>
  <c r="K434" i="89"/>
  <c r="K422" i="89"/>
  <c r="K416" i="89"/>
  <c r="K415" i="89"/>
  <c r="K414" i="89"/>
  <c r="K408" i="89"/>
  <c r="K407" i="89"/>
  <c r="K406" i="89"/>
  <c r="K405" i="89"/>
  <c r="K404" i="89"/>
  <c r="K403" i="89"/>
  <c r="K402" i="89"/>
  <c r="K401" i="89"/>
  <c r="K393" i="89"/>
  <c r="K392" i="89"/>
  <c r="K391" i="89"/>
  <c r="K390" i="89"/>
  <c r="K389" i="89"/>
  <c r="K388" i="89"/>
  <c r="K387" i="89"/>
  <c r="K386" i="89"/>
  <c r="K385" i="89"/>
  <c r="K384" i="89"/>
  <c r="K383" i="89"/>
  <c r="K382" i="89"/>
  <c r="K381" i="89"/>
  <c r="K380" i="89"/>
  <c r="K379" i="89"/>
  <c r="K378" i="89"/>
  <c r="K377" i="89"/>
  <c r="K376" i="89"/>
  <c r="K375" i="89"/>
  <c r="K374" i="89"/>
  <c r="K373" i="89"/>
  <c r="K372" i="89"/>
  <c r="K371" i="89"/>
  <c r="K370" i="89"/>
  <c r="K369" i="89"/>
  <c r="K368" i="89"/>
  <c r="K367" i="89"/>
  <c r="K366" i="89"/>
  <c r="K365" i="89"/>
  <c r="K346" i="89"/>
  <c r="K345" i="89"/>
  <c r="K344" i="89"/>
  <c r="K343" i="89"/>
  <c r="K342" i="89"/>
  <c r="K341" i="89"/>
  <c r="K333" i="89"/>
  <c r="K332" i="89"/>
  <c r="K324" i="89"/>
  <c r="K323" i="89"/>
  <c r="K322" i="89"/>
  <c r="K321" i="89"/>
  <c r="K320" i="89"/>
  <c r="K312" i="89"/>
  <c r="K311" i="89"/>
  <c r="K310" i="89"/>
  <c r="K309" i="89"/>
  <c r="K308" i="89"/>
  <c r="K307" i="89"/>
  <c r="K306" i="89"/>
  <c r="K305" i="89"/>
  <c r="K304" i="89"/>
  <c r="K303" i="89"/>
  <c r="K302" i="89"/>
  <c r="K301" i="89"/>
  <c r="K300" i="89"/>
  <c r="K299" i="89"/>
  <c r="K298" i="89"/>
  <c r="K297" i="89"/>
  <c r="K289" i="89"/>
  <c r="K288" i="89"/>
  <c r="K287" i="89"/>
  <c r="K286" i="89"/>
  <c r="K285" i="89"/>
  <c r="K194" i="89"/>
  <c r="K193" i="89"/>
  <c r="K192" i="89"/>
  <c r="K191" i="89"/>
  <c r="K186" i="89"/>
  <c r="K185" i="89"/>
  <c r="K184" i="89"/>
  <c r="K183" i="89"/>
  <c r="K182" i="89"/>
  <c r="K181" i="89"/>
  <c r="K180" i="89"/>
  <c r="K179" i="89"/>
  <c r="K178" i="89"/>
  <c r="K177" i="89"/>
  <c r="K176" i="89"/>
  <c r="K175" i="89"/>
  <c r="K174" i="89"/>
  <c r="K173" i="89"/>
  <c r="K172" i="89"/>
  <c r="K171" i="89"/>
  <c r="K151" i="89"/>
  <c r="K150" i="89"/>
  <c r="K149" i="89"/>
  <c r="K148" i="89"/>
  <c r="K147" i="89"/>
  <c r="K146" i="89"/>
  <c r="K116" i="89"/>
  <c r="K115" i="89"/>
  <c r="K114" i="89"/>
  <c r="K113" i="89"/>
  <c r="K112" i="89"/>
  <c r="K111" i="89"/>
  <c r="K110" i="89"/>
  <c r="K109" i="89"/>
  <c r="K108" i="89"/>
  <c r="K107" i="89"/>
  <c r="K106" i="89"/>
  <c r="K105" i="89"/>
  <c r="K104" i="89"/>
  <c r="K581" i="88" l="1"/>
  <c r="K580" i="88"/>
  <c r="K579" i="88"/>
  <c r="K578" i="88"/>
  <c r="K570" i="88"/>
  <c r="K569" i="88"/>
  <c r="K568" i="88"/>
  <c r="K567" i="88"/>
  <c r="K566" i="88"/>
  <c r="K558" i="88"/>
  <c r="K557" i="88"/>
  <c r="K556" i="88"/>
  <c r="K548" i="88"/>
  <c r="K547" i="88"/>
  <c r="K546" i="88"/>
  <c r="K545" i="88"/>
  <c r="K544" i="88"/>
  <c r="K537" i="88"/>
  <c r="K536" i="88"/>
  <c r="K535" i="88"/>
  <c r="K534" i="88"/>
  <c r="K533" i="88"/>
  <c r="K532" i="88"/>
  <c r="K531" i="88"/>
  <c r="K530" i="88"/>
  <c r="K529" i="88"/>
  <c r="K528" i="88"/>
  <c r="K527" i="88"/>
  <c r="K526" i="88"/>
  <c r="K525" i="88"/>
  <c r="K524" i="88"/>
  <c r="K523" i="88"/>
  <c r="K515" i="88"/>
  <c r="K514" i="88"/>
  <c r="K513" i="88"/>
  <c r="K512" i="88"/>
  <c r="K511" i="88"/>
  <c r="K510" i="88"/>
  <c r="K509" i="88"/>
  <c r="K508" i="88"/>
  <c r="K500" i="88"/>
  <c r="K499" i="88"/>
  <c r="K498" i="88"/>
  <c r="K497" i="88"/>
  <c r="K496" i="88"/>
  <c r="K495" i="88"/>
  <c r="K494" i="88"/>
  <c r="K493" i="88"/>
  <c r="K492" i="88"/>
  <c r="K491" i="88"/>
  <c r="K490" i="88"/>
  <c r="K482" i="88"/>
  <c r="K481" i="88"/>
  <c r="K480" i="88"/>
  <c r="K479" i="88"/>
  <c r="K478" i="88"/>
  <c r="K477" i="88"/>
  <c r="K476" i="88"/>
  <c r="K475" i="88"/>
  <c r="K474" i="88"/>
  <c r="K473" i="88"/>
  <c r="K472" i="88"/>
  <c r="K471" i="88"/>
  <c r="K470" i="88"/>
  <c r="K469" i="88"/>
  <c r="K468" i="88"/>
  <c r="K467" i="88"/>
  <c r="K459" i="88"/>
  <c r="K458" i="88"/>
  <c r="K457" i="88"/>
  <c r="K456" i="88"/>
  <c r="K455" i="88"/>
  <c r="K454" i="88"/>
  <c r="K453" i="88"/>
  <c r="K452" i="88"/>
  <c r="K451" i="88"/>
  <c r="K450" i="88"/>
  <c r="K449" i="88"/>
  <c r="K448" i="88"/>
  <c r="K447" i="88"/>
  <c r="K439" i="88"/>
  <c r="K438" i="88"/>
  <c r="K437" i="88"/>
  <c r="K436" i="88"/>
  <c r="K435" i="88"/>
  <c r="K434" i="88"/>
  <c r="K422" i="88"/>
  <c r="K416" i="88"/>
  <c r="K415" i="88"/>
  <c r="K414" i="88"/>
  <c r="K408" i="88"/>
  <c r="K407" i="88"/>
  <c r="K406" i="88"/>
  <c r="K405" i="88"/>
  <c r="K404" i="88"/>
  <c r="K403" i="88"/>
  <c r="K402" i="88"/>
  <c r="K401" i="88"/>
  <c r="K393" i="88"/>
  <c r="K392" i="88"/>
  <c r="K391" i="88"/>
  <c r="K390" i="88"/>
  <c r="K389" i="88"/>
  <c r="K388" i="88"/>
  <c r="K387" i="88"/>
  <c r="K386" i="88"/>
  <c r="K385" i="88"/>
  <c r="K384" i="88"/>
  <c r="K383" i="88"/>
  <c r="K382" i="88"/>
  <c r="K381" i="88"/>
  <c r="K380" i="88"/>
  <c r="K379" i="88"/>
  <c r="K378" i="88"/>
  <c r="K377" i="88"/>
  <c r="K376" i="88"/>
  <c r="K375" i="88"/>
  <c r="K374" i="88"/>
  <c r="K373" i="88"/>
  <c r="K372" i="88"/>
  <c r="K371" i="88"/>
  <c r="K370" i="88"/>
  <c r="K369" i="88"/>
  <c r="K368" i="88"/>
  <c r="K367" i="88"/>
  <c r="K366" i="88"/>
  <c r="K365" i="88"/>
  <c r="K346" i="88"/>
  <c r="K345" i="88"/>
  <c r="K344" i="88"/>
  <c r="K343" i="88"/>
  <c r="K342" i="88"/>
  <c r="K341" i="88"/>
  <c r="K333" i="88"/>
  <c r="K332" i="88"/>
  <c r="K324" i="88"/>
  <c r="K323" i="88"/>
  <c r="K322" i="88"/>
  <c r="K321" i="88"/>
  <c r="K320" i="88"/>
  <c r="K312" i="88"/>
  <c r="K311" i="88"/>
  <c r="K310" i="88"/>
  <c r="K309" i="88"/>
  <c r="K308" i="88"/>
  <c r="K307" i="88"/>
  <c r="K306" i="88"/>
  <c r="K305" i="88"/>
  <c r="K304" i="88"/>
  <c r="K303" i="88"/>
  <c r="K302" i="88"/>
  <c r="K301" i="88"/>
  <c r="K300" i="88"/>
  <c r="K299" i="88"/>
  <c r="K298" i="88"/>
  <c r="K297" i="88"/>
  <c r="K289" i="88"/>
  <c r="K288" i="88"/>
  <c r="K287" i="88"/>
  <c r="K286" i="88"/>
  <c r="K285" i="88"/>
  <c r="K194" i="88"/>
  <c r="K193" i="88"/>
  <c r="K192" i="88"/>
  <c r="K191" i="88"/>
  <c r="K186" i="88"/>
  <c r="K185" i="88"/>
  <c r="K184" i="88"/>
  <c r="K183" i="88"/>
  <c r="K182" i="88"/>
  <c r="K181" i="88"/>
  <c r="K180" i="88"/>
  <c r="K179" i="88"/>
  <c r="K178" i="88"/>
  <c r="K177" i="88"/>
  <c r="K176" i="88"/>
  <c r="K175" i="88"/>
  <c r="K174" i="88"/>
  <c r="K173" i="88"/>
  <c r="K172" i="88"/>
  <c r="K171" i="88"/>
  <c r="K151" i="88"/>
  <c r="K150" i="88"/>
  <c r="K149" i="88"/>
  <c r="K148" i="88"/>
  <c r="K147" i="88"/>
  <c r="K146" i="88"/>
  <c r="K116" i="88"/>
  <c r="K115" i="88"/>
  <c r="K114" i="88"/>
  <c r="K113" i="88"/>
  <c r="K112" i="88"/>
  <c r="K111" i="88"/>
  <c r="K110" i="88"/>
  <c r="K109" i="88"/>
  <c r="K108" i="88"/>
  <c r="K107" i="88"/>
  <c r="K106" i="88"/>
  <c r="K105" i="88"/>
  <c r="K104" i="88"/>
  <c r="K581" i="87" l="1"/>
  <c r="K580" i="87"/>
  <c r="K579" i="87"/>
  <c r="K578" i="87"/>
  <c r="K570" i="87"/>
  <c r="K569" i="87"/>
  <c r="K568" i="87"/>
  <c r="K567" i="87"/>
  <c r="K566" i="87"/>
  <c r="K558" i="87"/>
  <c r="K557" i="87"/>
  <c r="K556" i="87"/>
  <c r="K548" i="87"/>
  <c r="K547" i="87"/>
  <c r="K546" i="87"/>
  <c r="K545" i="87"/>
  <c r="K544" i="87"/>
  <c r="K537" i="87"/>
  <c r="K536" i="87"/>
  <c r="K535" i="87"/>
  <c r="K534" i="87"/>
  <c r="K533" i="87"/>
  <c r="K532" i="87"/>
  <c r="K531" i="87"/>
  <c r="K530" i="87"/>
  <c r="K529" i="87"/>
  <c r="K528" i="87"/>
  <c r="K527" i="87"/>
  <c r="K526" i="87"/>
  <c r="K525" i="87"/>
  <c r="K524" i="87"/>
  <c r="K523" i="87"/>
  <c r="K515" i="87"/>
  <c r="K514" i="87"/>
  <c r="K513" i="87"/>
  <c r="K512" i="87"/>
  <c r="K511" i="87"/>
  <c r="K510" i="87"/>
  <c r="K509" i="87"/>
  <c r="K508" i="87"/>
  <c r="K500" i="87"/>
  <c r="K499" i="87"/>
  <c r="K498" i="87"/>
  <c r="K497" i="87"/>
  <c r="K496" i="87"/>
  <c r="K495" i="87"/>
  <c r="K494" i="87"/>
  <c r="K493" i="87"/>
  <c r="K492" i="87"/>
  <c r="K491" i="87"/>
  <c r="K490" i="87"/>
  <c r="K482" i="87"/>
  <c r="K481" i="87"/>
  <c r="K480" i="87"/>
  <c r="K479" i="87"/>
  <c r="K478" i="87"/>
  <c r="K477" i="87"/>
  <c r="K476" i="87"/>
  <c r="K475" i="87"/>
  <c r="K474" i="87"/>
  <c r="K473" i="87"/>
  <c r="K472" i="87"/>
  <c r="K471" i="87"/>
  <c r="K470" i="87"/>
  <c r="K469" i="87"/>
  <c r="K468" i="87"/>
  <c r="K467" i="87"/>
  <c r="K459" i="87"/>
  <c r="K458" i="87"/>
  <c r="K457" i="87"/>
  <c r="K456" i="87"/>
  <c r="K455" i="87"/>
  <c r="K454" i="87"/>
  <c r="K453" i="87"/>
  <c r="K452" i="87"/>
  <c r="K451" i="87"/>
  <c r="K450" i="87"/>
  <c r="K449" i="87"/>
  <c r="K448" i="87"/>
  <c r="K447" i="87"/>
  <c r="K439" i="87"/>
  <c r="K438" i="87"/>
  <c r="K437" i="87"/>
  <c r="K436" i="87"/>
  <c r="K435" i="87"/>
  <c r="K434" i="87"/>
  <c r="K422" i="87"/>
  <c r="K416" i="87"/>
  <c r="K415" i="87"/>
  <c r="K414" i="87"/>
  <c r="K408" i="87"/>
  <c r="K407" i="87"/>
  <c r="K406" i="87"/>
  <c r="K405" i="87"/>
  <c r="K404" i="87"/>
  <c r="K403" i="87"/>
  <c r="K402" i="87"/>
  <c r="K401" i="87"/>
  <c r="K393" i="87"/>
  <c r="K392" i="87"/>
  <c r="K391" i="87"/>
  <c r="K390" i="87"/>
  <c r="K389" i="87"/>
  <c r="K388" i="87"/>
  <c r="K387" i="87"/>
  <c r="K386" i="87"/>
  <c r="K385" i="87"/>
  <c r="K384" i="87"/>
  <c r="K383" i="87"/>
  <c r="K382" i="87"/>
  <c r="K381" i="87"/>
  <c r="K380" i="87"/>
  <c r="K379" i="87"/>
  <c r="K378" i="87"/>
  <c r="K377" i="87"/>
  <c r="K376" i="87"/>
  <c r="K375" i="87"/>
  <c r="K374" i="87"/>
  <c r="K373" i="87"/>
  <c r="K372" i="87"/>
  <c r="K371" i="87"/>
  <c r="K370" i="87"/>
  <c r="K369" i="87"/>
  <c r="K368" i="87"/>
  <c r="K367" i="87"/>
  <c r="K366" i="87"/>
  <c r="K365" i="87"/>
  <c r="K346" i="87"/>
  <c r="K345" i="87"/>
  <c r="K344" i="87"/>
  <c r="K343" i="87"/>
  <c r="K342" i="87"/>
  <c r="K341" i="87"/>
  <c r="K333" i="87"/>
  <c r="K332" i="87"/>
  <c r="K324" i="87"/>
  <c r="K323" i="87"/>
  <c r="K322" i="87"/>
  <c r="K321" i="87"/>
  <c r="K320" i="87"/>
  <c r="K312" i="87"/>
  <c r="K311" i="87"/>
  <c r="K310" i="87"/>
  <c r="K309" i="87"/>
  <c r="K308" i="87"/>
  <c r="K307" i="87"/>
  <c r="K306" i="87"/>
  <c r="K305" i="87"/>
  <c r="K304" i="87"/>
  <c r="K303" i="87"/>
  <c r="K302" i="87"/>
  <c r="K301" i="87"/>
  <c r="K300" i="87"/>
  <c r="K299" i="87"/>
  <c r="K298" i="87"/>
  <c r="K297" i="87"/>
  <c r="K289" i="87"/>
  <c r="K288" i="87"/>
  <c r="K287" i="87"/>
  <c r="K286" i="87"/>
  <c r="K285" i="87"/>
  <c r="K194" i="87"/>
  <c r="K193" i="87"/>
  <c r="K192" i="87"/>
  <c r="K191" i="87"/>
  <c r="K186" i="87"/>
  <c r="K185" i="87"/>
  <c r="K184" i="87"/>
  <c r="K183" i="87"/>
  <c r="K182" i="87"/>
  <c r="K181" i="87"/>
  <c r="K180" i="87"/>
  <c r="K179" i="87"/>
  <c r="K178" i="87"/>
  <c r="K177" i="87"/>
  <c r="K176" i="87"/>
  <c r="K175" i="87"/>
  <c r="K174" i="87"/>
  <c r="K173" i="87"/>
  <c r="K172" i="87"/>
  <c r="K171" i="87"/>
  <c r="K151" i="87"/>
  <c r="K150" i="87"/>
  <c r="K149" i="87"/>
  <c r="K148" i="87"/>
  <c r="K147" i="87"/>
  <c r="K146" i="87"/>
  <c r="K116" i="87"/>
  <c r="K115" i="87"/>
  <c r="K114" i="87"/>
  <c r="K113" i="87"/>
  <c r="K112" i="87"/>
  <c r="K111" i="87"/>
  <c r="K110" i="87"/>
  <c r="K109" i="87"/>
  <c r="K108" i="87"/>
  <c r="K107" i="87"/>
  <c r="K106" i="87"/>
  <c r="K105" i="87"/>
  <c r="K104" i="87"/>
  <c r="K581" i="86" l="1"/>
  <c r="K580" i="86"/>
  <c r="K579" i="86"/>
  <c r="K578" i="86"/>
  <c r="K570" i="86"/>
  <c r="K569" i="86"/>
  <c r="K568" i="86"/>
  <c r="K567" i="86"/>
  <c r="K566" i="86"/>
  <c r="K558" i="86"/>
  <c r="K557" i="86"/>
  <c r="K556" i="86"/>
  <c r="K548" i="86"/>
  <c r="K547" i="86"/>
  <c r="K546" i="86"/>
  <c r="K545" i="86"/>
  <c r="K544" i="86"/>
  <c r="K537" i="86"/>
  <c r="K536" i="86"/>
  <c r="K535" i="86"/>
  <c r="K534" i="86"/>
  <c r="K533" i="86"/>
  <c r="K532" i="86"/>
  <c r="K531" i="86"/>
  <c r="K530" i="86"/>
  <c r="K529" i="86"/>
  <c r="K528" i="86"/>
  <c r="K527" i="86"/>
  <c r="K526" i="86"/>
  <c r="K525" i="86"/>
  <c r="K524" i="86"/>
  <c r="K523" i="86"/>
  <c r="K515" i="86"/>
  <c r="K514" i="86"/>
  <c r="K513" i="86"/>
  <c r="K512" i="86"/>
  <c r="K511" i="86"/>
  <c r="K510" i="86"/>
  <c r="K509" i="86"/>
  <c r="K508" i="86"/>
  <c r="K500" i="86"/>
  <c r="K499" i="86"/>
  <c r="K498" i="86"/>
  <c r="K497" i="86"/>
  <c r="K496" i="86"/>
  <c r="K495" i="86"/>
  <c r="K494" i="86"/>
  <c r="K493" i="86"/>
  <c r="K492" i="86"/>
  <c r="K491" i="86"/>
  <c r="K490" i="86"/>
  <c r="K482" i="86"/>
  <c r="K481" i="86"/>
  <c r="K480" i="86"/>
  <c r="K479" i="86"/>
  <c r="K478" i="86"/>
  <c r="K477" i="86"/>
  <c r="K476" i="86"/>
  <c r="K475" i="86"/>
  <c r="K474" i="86"/>
  <c r="K473" i="86"/>
  <c r="K472" i="86"/>
  <c r="K471" i="86"/>
  <c r="K470" i="86"/>
  <c r="K469" i="86"/>
  <c r="K468" i="86"/>
  <c r="K467" i="86"/>
  <c r="K459" i="86"/>
  <c r="K458" i="86"/>
  <c r="K457" i="86"/>
  <c r="K456" i="86"/>
  <c r="K455" i="86"/>
  <c r="K454" i="86"/>
  <c r="K453" i="86"/>
  <c r="K452" i="86"/>
  <c r="K451" i="86"/>
  <c r="K450" i="86"/>
  <c r="K449" i="86"/>
  <c r="K448" i="86"/>
  <c r="K447" i="86"/>
  <c r="K439" i="86"/>
  <c r="K438" i="86"/>
  <c r="K437" i="86"/>
  <c r="K436" i="86"/>
  <c r="K435" i="86"/>
  <c r="K434" i="86"/>
  <c r="K422" i="86"/>
  <c r="K416" i="86"/>
  <c r="K415" i="86"/>
  <c r="K414" i="86"/>
  <c r="K408" i="86"/>
  <c r="K407" i="86"/>
  <c r="K406" i="86"/>
  <c r="K405" i="86"/>
  <c r="K404" i="86"/>
  <c r="K403" i="86"/>
  <c r="K402" i="86"/>
  <c r="K401" i="86"/>
  <c r="K393" i="86"/>
  <c r="K392" i="86"/>
  <c r="K391" i="86"/>
  <c r="K390" i="86"/>
  <c r="K389" i="86"/>
  <c r="K388" i="86"/>
  <c r="K387" i="86"/>
  <c r="K386" i="86"/>
  <c r="K385" i="86"/>
  <c r="K384" i="86"/>
  <c r="K383" i="86"/>
  <c r="K382" i="86"/>
  <c r="K381" i="86"/>
  <c r="K380" i="86"/>
  <c r="K379" i="86"/>
  <c r="K378" i="86"/>
  <c r="K377" i="86"/>
  <c r="K376" i="86"/>
  <c r="K375" i="86"/>
  <c r="K374" i="86"/>
  <c r="K373" i="86"/>
  <c r="K372" i="86"/>
  <c r="K371" i="86"/>
  <c r="K370" i="86"/>
  <c r="K369" i="86"/>
  <c r="K368" i="86"/>
  <c r="K367" i="86"/>
  <c r="K366" i="86"/>
  <c r="K365" i="86"/>
  <c r="K346" i="86"/>
  <c r="K345" i="86"/>
  <c r="K344" i="86"/>
  <c r="K343" i="86"/>
  <c r="K342" i="86"/>
  <c r="K341" i="86"/>
  <c r="K333" i="86"/>
  <c r="K332" i="86"/>
  <c r="K324" i="86"/>
  <c r="K323" i="86"/>
  <c r="K322" i="86"/>
  <c r="K321" i="86"/>
  <c r="K320" i="86"/>
  <c r="K312" i="86"/>
  <c r="K311" i="86"/>
  <c r="K310" i="86"/>
  <c r="K309" i="86"/>
  <c r="K308" i="86"/>
  <c r="K307" i="86"/>
  <c r="K306" i="86"/>
  <c r="K305" i="86"/>
  <c r="K304" i="86"/>
  <c r="K303" i="86"/>
  <c r="K302" i="86"/>
  <c r="K301" i="86"/>
  <c r="K300" i="86"/>
  <c r="K299" i="86"/>
  <c r="K298" i="86"/>
  <c r="K297" i="86"/>
  <c r="K289" i="86"/>
  <c r="K288" i="86"/>
  <c r="K287" i="86"/>
  <c r="K286" i="86"/>
  <c r="K285" i="86"/>
  <c r="K194" i="86"/>
  <c r="K193" i="86"/>
  <c r="K192" i="86"/>
  <c r="K191" i="86"/>
  <c r="K186" i="86"/>
  <c r="K185" i="86"/>
  <c r="K184" i="86"/>
  <c r="K183" i="86"/>
  <c r="K182" i="86"/>
  <c r="K181" i="86"/>
  <c r="K180" i="86"/>
  <c r="K179" i="86"/>
  <c r="K178" i="86"/>
  <c r="K177" i="86"/>
  <c r="K176" i="86"/>
  <c r="K175" i="86"/>
  <c r="K174" i="86"/>
  <c r="K173" i="86"/>
  <c r="K172" i="86"/>
  <c r="K171" i="86"/>
  <c r="K151" i="86"/>
  <c r="K150" i="86"/>
  <c r="K149" i="86"/>
  <c r="K148" i="86"/>
  <c r="K147" i="86"/>
  <c r="K146" i="86"/>
  <c r="K116" i="86"/>
  <c r="K115" i="86"/>
  <c r="K114" i="86"/>
  <c r="K113" i="86"/>
  <c r="K112" i="86"/>
  <c r="K111" i="86"/>
  <c r="K110" i="86"/>
  <c r="K109" i="86"/>
  <c r="K108" i="86"/>
  <c r="K107" i="86"/>
  <c r="K106" i="86"/>
  <c r="K105" i="86"/>
  <c r="K104" i="86"/>
  <c r="K581" i="85" l="1"/>
  <c r="K580" i="85"/>
  <c r="K579" i="85"/>
  <c r="K578" i="85"/>
  <c r="K570" i="85"/>
  <c r="K569" i="85"/>
  <c r="K568" i="85"/>
  <c r="K567" i="85"/>
  <c r="K566" i="85"/>
  <c r="K558" i="85"/>
  <c r="K557" i="85"/>
  <c r="K556" i="85"/>
  <c r="K548" i="85"/>
  <c r="K547" i="85"/>
  <c r="K546" i="85"/>
  <c r="K545" i="85"/>
  <c r="K544" i="85"/>
  <c r="K537" i="85"/>
  <c r="K536" i="85"/>
  <c r="K535" i="85"/>
  <c r="K534" i="85"/>
  <c r="K533" i="85"/>
  <c r="K532" i="85"/>
  <c r="K531" i="85"/>
  <c r="K530" i="85"/>
  <c r="K529" i="85"/>
  <c r="K528" i="85"/>
  <c r="K527" i="85"/>
  <c r="K526" i="85"/>
  <c r="K525" i="85"/>
  <c r="K524" i="85"/>
  <c r="K523" i="85"/>
  <c r="K515" i="85"/>
  <c r="K514" i="85"/>
  <c r="K513" i="85"/>
  <c r="K512" i="85"/>
  <c r="K511" i="85"/>
  <c r="K510" i="85"/>
  <c r="K509" i="85"/>
  <c r="K508" i="85"/>
  <c r="K500" i="85"/>
  <c r="K499" i="85"/>
  <c r="K498" i="85"/>
  <c r="K497" i="85"/>
  <c r="K496" i="85"/>
  <c r="K495" i="85"/>
  <c r="K494" i="85"/>
  <c r="K493" i="85"/>
  <c r="K492" i="85"/>
  <c r="K491" i="85"/>
  <c r="K490" i="85"/>
  <c r="K482" i="85"/>
  <c r="K481" i="85"/>
  <c r="K480" i="85"/>
  <c r="K479" i="85"/>
  <c r="K478" i="85"/>
  <c r="K477" i="85"/>
  <c r="K476" i="85"/>
  <c r="K475" i="85"/>
  <c r="K474" i="85"/>
  <c r="K473" i="85"/>
  <c r="K472" i="85"/>
  <c r="K471" i="85"/>
  <c r="K470" i="85"/>
  <c r="K469" i="85"/>
  <c r="K468" i="85"/>
  <c r="K467" i="85"/>
  <c r="K459" i="85"/>
  <c r="K458" i="85"/>
  <c r="K457" i="85"/>
  <c r="K456" i="85"/>
  <c r="K455" i="85"/>
  <c r="K454" i="85"/>
  <c r="K453" i="85"/>
  <c r="K452" i="85"/>
  <c r="K451" i="85"/>
  <c r="K450" i="85"/>
  <c r="K449" i="85"/>
  <c r="K448" i="85"/>
  <c r="K447" i="85"/>
  <c r="K439" i="85"/>
  <c r="K438" i="85"/>
  <c r="K437" i="85"/>
  <c r="K436" i="85"/>
  <c r="K435" i="85"/>
  <c r="K434" i="85"/>
  <c r="K422" i="85"/>
  <c r="K416" i="85"/>
  <c r="K415" i="85"/>
  <c r="K414" i="85"/>
  <c r="K408" i="85"/>
  <c r="K407" i="85"/>
  <c r="K406" i="85"/>
  <c r="K405" i="85"/>
  <c r="K404" i="85"/>
  <c r="K403" i="85"/>
  <c r="K402" i="85"/>
  <c r="K401" i="85"/>
  <c r="K393" i="85"/>
  <c r="K392" i="85"/>
  <c r="K391" i="85"/>
  <c r="K390" i="85"/>
  <c r="K389" i="85"/>
  <c r="K388" i="85"/>
  <c r="K387" i="85"/>
  <c r="K386" i="85"/>
  <c r="K385" i="85"/>
  <c r="K384" i="85"/>
  <c r="K383" i="85"/>
  <c r="K382" i="85"/>
  <c r="K381" i="85"/>
  <c r="K380" i="85"/>
  <c r="K379" i="85"/>
  <c r="K378" i="85"/>
  <c r="K377" i="85"/>
  <c r="K376" i="85"/>
  <c r="K375" i="85"/>
  <c r="K374" i="85"/>
  <c r="K373" i="85"/>
  <c r="K372" i="85"/>
  <c r="K371" i="85"/>
  <c r="K370" i="85"/>
  <c r="K369" i="85"/>
  <c r="K368" i="85"/>
  <c r="K367" i="85"/>
  <c r="K366" i="85"/>
  <c r="K365" i="85"/>
  <c r="K346" i="85"/>
  <c r="K345" i="85"/>
  <c r="K344" i="85"/>
  <c r="K343" i="85"/>
  <c r="K342" i="85"/>
  <c r="K341" i="85"/>
  <c r="K333" i="85"/>
  <c r="K332" i="85"/>
  <c r="K324" i="85"/>
  <c r="K323" i="85"/>
  <c r="K322" i="85"/>
  <c r="K321" i="85"/>
  <c r="K320" i="85"/>
  <c r="K312" i="85"/>
  <c r="K311" i="85"/>
  <c r="K310" i="85"/>
  <c r="K309" i="85"/>
  <c r="K308" i="85"/>
  <c r="K307" i="85"/>
  <c r="K306" i="85"/>
  <c r="K305" i="85"/>
  <c r="K304" i="85"/>
  <c r="K303" i="85"/>
  <c r="K302" i="85"/>
  <c r="K301" i="85"/>
  <c r="K300" i="85"/>
  <c r="K299" i="85"/>
  <c r="K298" i="85"/>
  <c r="K297" i="85"/>
  <c r="K289" i="85"/>
  <c r="K288" i="85"/>
  <c r="K287" i="85"/>
  <c r="K286" i="85"/>
  <c r="K285" i="85"/>
  <c r="K194" i="85"/>
  <c r="K193" i="85"/>
  <c r="K192" i="85"/>
  <c r="K191" i="85"/>
  <c r="K186" i="85"/>
  <c r="K185" i="85"/>
  <c r="K184" i="85"/>
  <c r="K183" i="85"/>
  <c r="K182" i="85"/>
  <c r="K181" i="85"/>
  <c r="K180" i="85"/>
  <c r="K179" i="85"/>
  <c r="K178" i="85"/>
  <c r="K177" i="85"/>
  <c r="K176" i="85"/>
  <c r="K175" i="85"/>
  <c r="K174" i="85"/>
  <c r="K173" i="85"/>
  <c r="K172" i="85"/>
  <c r="K171" i="85"/>
  <c r="K151" i="85"/>
  <c r="K150" i="85"/>
  <c r="K149" i="85"/>
  <c r="K148" i="85"/>
  <c r="K147" i="85"/>
  <c r="K146" i="85"/>
  <c r="K116" i="85"/>
  <c r="K115" i="85"/>
  <c r="K114" i="85"/>
  <c r="K113" i="85"/>
  <c r="K112" i="85"/>
  <c r="K111" i="85"/>
  <c r="K110" i="85"/>
  <c r="K109" i="85"/>
  <c r="K108" i="85"/>
  <c r="K107" i="85"/>
  <c r="K106" i="85"/>
  <c r="K105" i="85"/>
  <c r="K104" i="85"/>
  <c r="K581" i="84" l="1"/>
  <c r="K580" i="84"/>
  <c r="K579" i="84"/>
  <c r="K578" i="84"/>
  <c r="K570" i="84"/>
  <c r="K569" i="84"/>
  <c r="K568" i="84"/>
  <c r="K567" i="84"/>
  <c r="K566" i="84"/>
  <c r="K558" i="84"/>
  <c r="K557" i="84"/>
  <c r="K556" i="84"/>
  <c r="K548" i="84"/>
  <c r="K547" i="84"/>
  <c r="K546" i="84"/>
  <c r="K545" i="84"/>
  <c r="K544" i="84"/>
  <c r="K537" i="84"/>
  <c r="K536" i="84"/>
  <c r="K535" i="84"/>
  <c r="K534" i="84"/>
  <c r="K533" i="84"/>
  <c r="K532" i="84"/>
  <c r="K531" i="84"/>
  <c r="K530" i="84"/>
  <c r="K529" i="84"/>
  <c r="K528" i="84"/>
  <c r="K527" i="84"/>
  <c r="K526" i="84"/>
  <c r="K525" i="84"/>
  <c r="K524" i="84"/>
  <c r="K523" i="84"/>
  <c r="K515" i="84"/>
  <c r="K514" i="84"/>
  <c r="K513" i="84"/>
  <c r="K512" i="84"/>
  <c r="K511" i="84"/>
  <c r="K510" i="84"/>
  <c r="K509" i="84"/>
  <c r="K508" i="84"/>
  <c r="K500" i="84"/>
  <c r="K499" i="84"/>
  <c r="K498" i="84"/>
  <c r="K497" i="84"/>
  <c r="K496" i="84"/>
  <c r="K495" i="84"/>
  <c r="K494" i="84"/>
  <c r="K493" i="84"/>
  <c r="K492" i="84"/>
  <c r="K491" i="84"/>
  <c r="K490" i="84"/>
  <c r="K482" i="84"/>
  <c r="K481" i="84"/>
  <c r="K480" i="84"/>
  <c r="K479" i="84"/>
  <c r="K478" i="84"/>
  <c r="K477" i="84"/>
  <c r="K476" i="84"/>
  <c r="K475" i="84"/>
  <c r="K474" i="84"/>
  <c r="K473" i="84"/>
  <c r="K472" i="84"/>
  <c r="K471" i="84"/>
  <c r="K470" i="84"/>
  <c r="K469" i="84"/>
  <c r="K468" i="84"/>
  <c r="K467" i="84"/>
  <c r="K459" i="84"/>
  <c r="K458" i="84"/>
  <c r="K457" i="84"/>
  <c r="K456" i="84"/>
  <c r="K455" i="84"/>
  <c r="K454" i="84"/>
  <c r="K453" i="84"/>
  <c r="K452" i="84"/>
  <c r="K451" i="84"/>
  <c r="K450" i="84"/>
  <c r="K449" i="84"/>
  <c r="K448" i="84"/>
  <c r="K447" i="84"/>
  <c r="K439" i="84"/>
  <c r="K438" i="84"/>
  <c r="K437" i="84"/>
  <c r="K436" i="84"/>
  <c r="K435" i="84"/>
  <c r="K434" i="84"/>
  <c r="K422" i="84"/>
  <c r="K416" i="84"/>
  <c r="K415" i="84"/>
  <c r="K414" i="84"/>
  <c r="K408" i="84"/>
  <c r="K407" i="84"/>
  <c r="K406" i="84"/>
  <c r="K405" i="84"/>
  <c r="K404" i="84"/>
  <c r="K403" i="84"/>
  <c r="K402" i="84"/>
  <c r="K401" i="84"/>
  <c r="K393" i="84"/>
  <c r="K392" i="84"/>
  <c r="K391" i="84"/>
  <c r="K390" i="84"/>
  <c r="K389" i="84"/>
  <c r="K388" i="84"/>
  <c r="K387" i="84"/>
  <c r="K386" i="84"/>
  <c r="K385" i="84"/>
  <c r="K384" i="84"/>
  <c r="K383" i="84"/>
  <c r="K382" i="84"/>
  <c r="K381" i="84"/>
  <c r="K380" i="84"/>
  <c r="K379" i="84"/>
  <c r="K378" i="84"/>
  <c r="K377" i="84"/>
  <c r="K376" i="84"/>
  <c r="K375" i="84"/>
  <c r="K374" i="84"/>
  <c r="K373" i="84"/>
  <c r="K372" i="84"/>
  <c r="K371" i="84"/>
  <c r="K370" i="84"/>
  <c r="K369" i="84"/>
  <c r="K368" i="84"/>
  <c r="K367" i="84"/>
  <c r="K366" i="84"/>
  <c r="K365" i="84"/>
  <c r="K346" i="84"/>
  <c r="K345" i="84"/>
  <c r="K344" i="84"/>
  <c r="K343" i="84"/>
  <c r="K342" i="84"/>
  <c r="K341" i="84"/>
  <c r="K333" i="84"/>
  <c r="K332" i="84"/>
  <c r="K324" i="84"/>
  <c r="K323" i="84"/>
  <c r="K322" i="84"/>
  <c r="K321" i="84"/>
  <c r="K320" i="84"/>
  <c r="K312" i="84"/>
  <c r="K311" i="84"/>
  <c r="K310" i="84"/>
  <c r="K309" i="84"/>
  <c r="K308" i="84"/>
  <c r="K307" i="84"/>
  <c r="K306" i="84"/>
  <c r="K305" i="84"/>
  <c r="K304" i="84"/>
  <c r="K303" i="84"/>
  <c r="K302" i="84"/>
  <c r="K301" i="84"/>
  <c r="K300" i="84"/>
  <c r="K299" i="84"/>
  <c r="K298" i="84"/>
  <c r="K297" i="84"/>
  <c r="K289" i="84"/>
  <c r="K288" i="84"/>
  <c r="K287" i="84"/>
  <c r="K286" i="84"/>
  <c r="K285" i="84"/>
  <c r="K194" i="84"/>
  <c r="K193" i="84"/>
  <c r="K192" i="84"/>
  <c r="K191" i="84"/>
  <c r="K186" i="84"/>
  <c r="K185" i="84"/>
  <c r="K184" i="84"/>
  <c r="K183" i="84"/>
  <c r="K182" i="84"/>
  <c r="K181" i="84"/>
  <c r="K180" i="84"/>
  <c r="K179" i="84"/>
  <c r="K178" i="84"/>
  <c r="K177" i="84"/>
  <c r="K176" i="84"/>
  <c r="K175" i="84"/>
  <c r="K174" i="84"/>
  <c r="K173" i="84"/>
  <c r="K172" i="84"/>
  <c r="K171" i="84"/>
  <c r="K151" i="84"/>
  <c r="K150" i="84"/>
  <c r="K149" i="84"/>
  <c r="K148" i="84"/>
  <c r="K147" i="84"/>
  <c r="K146" i="84"/>
  <c r="K116" i="84"/>
  <c r="K115" i="84"/>
  <c r="K114" i="84"/>
  <c r="K113" i="84"/>
  <c r="K112" i="84"/>
  <c r="K111" i="84"/>
  <c r="K110" i="84"/>
  <c r="K109" i="84"/>
  <c r="K108" i="84"/>
  <c r="K107" i="84"/>
  <c r="K106" i="84"/>
  <c r="K105" i="84"/>
  <c r="K104" i="84"/>
  <c r="K581" i="83" l="1"/>
  <c r="K580" i="83"/>
  <c r="K579" i="83"/>
  <c r="K578" i="83"/>
  <c r="K570" i="83"/>
  <c r="K569" i="83"/>
  <c r="K568" i="83"/>
  <c r="K567" i="83"/>
  <c r="K566" i="83"/>
  <c r="K558" i="83"/>
  <c r="K557" i="83"/>
  <c r="K556" i="83"/>
  <c r="K548" i="83"/>
  <c r="K547" i="83"/>
  <c r="K546" i="83"/>
  <c r="K545" i="83"/>
  <c r="K544" i="83"/>
  <c r="K537" i="83"/>
  <c r="K536" i="83"/>
  <c r="K535" i="83"/>
  <c r="K534" i="83"/>
  <c r="K533" i="83"/>
  <c r="K532" i="83"/>
  <c r="K531" i="83"/>
  <c r="K530" i="83"/>
  <c r="K529" i="83"/>
  <c r="K528" i="83"/>
  <c r="K527" i="83"/>
  <c r="K526" i="83"/>
  <c r="K525" i="83"/>
  <c r="K524" i="83"/>
  <c r="K523" i="83"/>
  <c r="K515" i="83"/>
  <c r="K514" i="83"/>
  <c r="K513" i="83"/>
  <c r="K512" i="83"/>
  <c r="K511" i="83"/>
  <c r="K510" i="83"/>
  <c r="K509" i="83"/>
  <c r="K508" i="83"/>
  <c r="K500" i="83"/>
  <c r="K499" i="83"/>
  <c r="K498" i="83"/>
  <c r="K497" i="83"/>
  <c r="K496" i="83"/>
  <c r="K495" i="83"/>
  <c r="K494" i="83"/>
  <c r="K493" i="83"/>
  <c r="K492" i="83"/>
  <c r="K491" i="83"/>
  <c r="K490" i="83"/>
  <c r="K482" i="83"/>
  <c r="K481" i="83"/>
  <c r="K480" i="83"/>
  <c r="K479" i="83"/>
  <c r="K478" i="83"/>
  <c r="K477" i="83"/>
  <c r="K476" i="83"/>
  <c r="K475" i="83"/>
  <c r="K474" i="83"/>
  <c r="K473" i="83"/>
  <c r="K472" i="83"/>
  <c r="K471" i="83"/>
  <c r="K470" i="83"/>
  <c r="K469" i="83"/>
  <c r="K468" i="83"/>
  <c r="K467" i="83"/>
  <c r="K459" i="83"/>
  <c r="K458" i="83"/>
  <c r="K457" i="83"/>
  <c r="K456" i="83"/>
  <c r="K455" i="83"/>
  <c r="K454" i="83"/>
  <c r="K453" i="83"/>
  <c r="K452" i="83"/>
  <c r="K451" i="83"/>
  <c r="K450" i="83"/>
  <c r="K449" i="83"/>
  <c r="K448" i="83"/>
  <c r="K447" i="83"/>
  <c r="K439" i="83"/>
  <c r="K438" i="83"/>
  <c r="K437" i="83"/>
  <c r="K436" i="83"/>
  <c r="K435" i="83"/>
  <c r="K434" i="83"/>
  <c r="K422" i="83"/>
  <c r="K416" i="83"/>
  <c r="K415" i="83"/>
  <c r="K414" i="83"/>
  <c r="K408" i="83"/>
  <c r="K407" i="83"/>
  <c r="K406" i="83"/>
  <c r="K405" i="83"/>
  <c r="K404" i="83"/>
  <c r="K403" i="83"/>
  <c r="K402" i="83"/>
  <c r="K401" i="83"/>
  <c r="K393" i="83"/>
  <c r="K392" i="83"/>
  <c r="K391" i="83"/>
  <c r="K390" i="83"/>
  <c r="K389" i="83"/>
  <c r="K388" i="83"/>
  <c r="K387" i="83"/>
  <c r="K386" i="83"/>
  <c r="K385" i="83"/>
  <c r="K384" i="83"/>
  <c r="K383" i="83"/>
  <c r="K382" i="83"/>
  <c r="K381" i="83"/>
  <c r="K380" i="83"/>
  <c r="K379" i="83"/>
  <c r="K378" i="83"/>
  <c r="K377" i="83"/>
  <c r="K376" i="83"/>
  <c r="K375" i="83"/>
  <c r="K374" i="83"/>
  <c r="K373" i="83"/>
  <c r="K372" i="83"/>
  <c r="K371" i="83"/>
  <c r="K370" i="83"/>
  <c r="K369" i="83"/>
  <c r="K368" i="83"/>
  <c r="K367" i="83"/>
  <c r="K366" i="83"/>
  <c r="K365" i="83"/>
  <c r="K346" i="83"/>
  <c r="K345" i="83"/>
  <c r="K344" i="83"/>
  <c r="K343" i="83"/>
  <c r="K342" i="83"/>
  <c r="K341" i="83"/>
  <c r="K333" i="83"/>
  <c r="K332" i="83"/>
  <c r="K324" i="83"/>
  <c r="K323" i="83"/>
  <c r="K322" i="83"/>
  <c r="K321" i="83"/>
  <c r="K320" i="83"/>
  <c r="K312" i="83"/>
  <c r="K311" i="83"/>
  <c r="K310" i="83"/>
  <c r="K309" i="83"/>
  <c r="K308" i="83"/>
  <c r="K307" i="83"/>
  <c r="K306" i="83"/>
  <c r="K305" i="83"/>
  <c r="K304" i="83"/>
  <c r="K303" i="83"/>
  <c r="K302" i="83"/>
  <c r="K301" i="83"/>
  <c r="K300" i="83"/>
  <c r="K299" i="83"/>
  <c r="K298" i="83"/>
  <c r="K297" i="83"/>
  <c r="K289" i="83"/>
  <c r="K288" i="83"/>
  <c r="K287" i="83"/>
  <c r="K286" i="83"/>
  <c r="K285" i="83"/>
  <c r="K194" i="83"/>
  <c r="K193" i="83"/>
  <c r="K192" i="83"/>
  <c r="K191" i="83"/>
  <c r="K186" i="83"/>
  <c r="K185" i="83"/>
  <c r="K184" i="83"/>
  <c r="K183" i="83"/>
  <c r="K182" i="83"/>
  <c r="K181" i="83"/>
  <c r="K180" i="83"/>
  <c r="K179" i="83"/>
  <c r="K178" i="83"/>
  <c r="K177" i="83"/>
  <c r="K176" i="83"/>
  <c r="K175" i="83"/>
  <c r="K174" i="83"/>
  <c r="K173" i="83"/>
  <c r="K172" i="83"/>
  <c r="K171" i="83"/>
  <c r="K151" i="83"/>
  <c r="K150" i="83"/>
  <c r="K149" i="83"/>
  <c r="K148" i="83"/>
  <c r="K147" i="83"/>
  <c r="K146" i="83"/>
  <c r="K116" i="83"/>
  <c r="K115" i="83"/>
  <c r="K114" i="83"/>
  <c r="K113" i="83"/>
  <c r="K112" i="83"/>
  <c r="K111" i="83"/>
  <c r="K110" i="83"/>
  <c r="K109" i="83"/>
  <c r="K108" i="83"/>
  <c r="K107" i="83"/>
  <c r="K106" i="83"/>
  <c r="K105" i="83"/>
  <c r="K104" i="83"/>
  <c r="K581" i="82" l="1"/>
  <c r="K580" i="82"/>
  <c r="K579" i="82"/>
  <c r="K578" i="82"/>
  <c r="K570" i="82"/>
  <c r="K569" i="82"/>
  <c r="K568" i="82"/>
  <c r="K567" i="82"/>
  <c r="K566" i="82"/>
  <c r="K558" i="82"/>
  <c r="K557" i="82"/>
  <c r="K556" i="82"/>
  <c r="K548" i="82"/>
  <c r="K547" i="82"/>
  <c r="K546" i="82"/>
  <c r="K545" i="82"/>
  <c r="K544" i="82"/>
  <c r="K537" i="82"/>
  <c r="K536" i="82"/>
  <c r="K535" i="82"/>
  <c r="K534" i="82"/>
  <c r="K533" i="82"/>
  <c r="K532" i="82"/>
  <c r="K531" i="82"/>
  <c r="K530" i="82"/>
  <c r="K529" i="82"/>
  <c r="K528" i="82"/>
  <c r="K527" i="82"/>
  <c r="K526" i="82"/>
  <c r="K525" i="82"/>
  <c r="K524" i="82"/>
  <c r="K523" i="82"/>
  <c r="K515" i="82"/>
  <c r="K514" i="82"/>
  <c r="K513" i="82"/>
  <c r="K512" i="82"/>
  <c r="K511" i="82"/>
  <c r="K510" i="82"/>
  <c r="K509" i="82"/>
  <c r="K508" i="82"/>
  <c r="K500" i="82"/>
  <c r="K499" i="82"/>
  <c r="K498" i="82"/>
  <c r="K497" i="82"/>
  <c r="K496" i="82"/>
  <c r="K495" i="82"/>
  <c r="K494" i="82"/>
  <c r="K493" i="82"/>
  <c r="K492" i="82"/>
  <c r="K491" i="82"/>
  <c r="K490" i="82"/>
  <c r="K482" i="82"/>
  <c r="K481" i="82"/>
  <c r="K480" i="82"/>
  <c r="K479" i="82"/>
  <c r="K478" i="82"/>
  <c r="K477" i="82"/>
  <c r="K476" i="82"/>
  <c r="K475" i="82"/>
  <c r="K474" i="82"/>
  <c r="K473" i="82"/>
  <c r="K472" i="82"/>
  <c r="K471" i="82"/>
  <c r="K470" i="82"/>
  <c r="K469" i="82"/>
  <c r="K468" i="82"/>
  <c r="K467" i="82"/>
  <c r="K459" i="82"/>
  <c r="K458" i="82"/>
  <c r="K457" i="82"/>
  <c r="K456" i="82"/>
  <c r="K455" i="82"/>
  <c r="K454" i="82"/>
  <c r="K453" i="82"/>
  <c r="K452" i="82"/>
  <c r="K451" i="82"/>
  <c r="K450" i="82"/>
  <c r="K449" i="82"/>
  <c r="K448" i="82"/>
  <c r="K447" i="82"/>
  <c r="K439" i="82"/>
  <c r="K438" i="82"/>
  <c r="K437" i="82"/>
  <c r="K436" i="82"/>
  <c r="K435" i="82"/>
  <c r="K434" i="82"/>
  <c r="K422" i="82"/>
  <c r="K416" i="82"/>
  <c r="K415" i="82"/>
  <c r="K414" i="82"/>
  <c r="K408" i="82"/>
  <c r="K407" i="82"/>
  <c r="K406" i="82"/>
  <c r="K405" i="82"/>
  <c r="K404" i="82"/>
  <c r="K403" i="82"/>
  <c r="K402" i="82"/>
  <c r="K401" i="82"/>
  <c r="K393" i="82"/>
  <c r="K392" i="82"/>
  <c r="K391" i="82"/>
  <c r="K390" i="82"/>
  <c r="K389" i="82"/>
  <c r="K388" i="82"/>
  <c r="K387" i="82"/>
  <c r="K386" i="82"/>
  <c r="K385" i="82"/>
  <c r="K384" i="82"/>
  <c r="K383" i="82"/>
  <c r="K382" i="82"/>
  <c r="K381" i="82"/>
  <c r="K380" i="82"/>
  <c r="K379" i="82"/>
  <c r="K378" i="82"/>
  <c r="K377" i="82"/>
  <c r="K376" i="82"/>
  <c r="K375" i="82"/>
  <c r="K374" i="82"/>
  <c r="K373" i="82"/>
  <c r="K372" i="82"/>
  <c r="K371" i="82"/>
  <c r="K370" i="82"/>
  <c r="K369" i="82"/>
  <c r="K368" i="82"/>
  <c r="K367" i="82"/>
  <c r="K366" i="82"/>
  <c r="K365" i="82"/>
  <c r="K346" i="82"/>
  <c r="K345" i="82"/>
  <c r="K344" i="82"/>
  <c r="K343" i="82"/>
  <c r="K342" i="82"/>
  <c r="K341" i="82"/>
  <c r="K333" i="82"/>
  <c r="K332" i="82"/>
  <c r="K324" i="82"/>
  <c r="K323" i="82"/>
  <c r="K322" i="82"/>
  <c r="K321" i="82"/>
  <c r="K320" i="82"/>
  <c r="K312" i="82"/>
  <c r="K311" i="82"/>
  <c r="K310" i="82"/>
  <c r="K309" i="82"/>
  <c r="K308" i="82"/>
  <c r="K307" i="82"/>
  <c r="K306" i="82"/>
  <c r="K305" i="82"/>
  <c r="K304" i="82"/>
  <c r="K303" i="82"/>
  <c r="K302" i="82"/>
  <c r="K301" i="82"/>
  <c r="K300" i="82"/>
  <c r="K299" i="82"/>
  <c r="K298" i="82"/>
  <c r="K297" i="82"/>
  <c r="K289" i="82"/>
  <c r="K288" i="82"/>
  <c r="K287" i="82"/>
  <c r="K286" i="82"/>
  <c r="K285" i="82"/>
  <c r="K194" i="82"/>
  <c r="K193" i="82"/>
  <c r="K192" i="82"/>
  <c r="K191" i="82"/>
  <c r="K186" i="82"/>
  <c r="K185" i="82"/>
  <c r="K184" i="82"/>
  <c r="K183" i="82"/>
  <c r="K182" i="82"/>
  <c r="K181" i="82"/>
  <c r="K180" i="82"/>
  <c r="K179" i="82"/>
  <c r="K178" i="82"/>
  <c r="K177" i="82"/>
  <c r="K176" i="82"/>
  <c r="K175" i="82"/>
  <c r="K174" i="82"/>
  <c r="K173" i="82"/>
  <c r="K172" i="82"/>
  <c r="K171" i="82"/>
  <c r="K151" i="82"/>
  <c r="K150" i="82"/>
  <c r="K149" i="82"/>
  <c r="K148" i="82"/>
  <c r="K147" i="82"/>
  <c r="K146" i="82"/>
  <c r="K116" i="82"/>
  <c r="K115" i="82"/>
  <c r="K114" i="82"/>
  <c r="K113" i="82"/>
  <c r="K112" i="82"/>
  <c r="K111" i="82"/>
  <c r="K110" i="82"/>
  <c r="K109" i="82"/>
  <c r="K108" i="82"/>
  <c r="K107" i="82"/>
  <c r="K106" i="82"/>
  <c r="K105" i="82"/>
  <c r="K104" i="82"/>
  <c r="K581" i="81" l="1"/>
  <c r="K580" i="81"/>
  <c r="K579" i="81"/>
  <c r="K578" i="81"/>
  <c r="K570" i="81"/>
  <c r="K569" i="81"/>
  <c r="K568" i="81"/>
  <c r="K567" i="81"/>
  <c r="K566" i="81"/>
  <c r="K558" i="81"/>
  <c r="K557" i="81"/>
  <c r="K556" i="81"/>
  <c r="K548" i="81"/>
  <c r="K547" i="81"/>
  <c r="K546" i="81"/>
  <c r="K545" i="81"/>
  <c r="K544" i="81"/>
  <c r="K537" i="81"/>
  <c r="K536" i="81"/>
  <c r="K535" i="81"/>
  <c r="K534" i="81"/>
  <c r="K533" i="81"/>
  <c r="K532" i="81"/>
  <c r="K531" i="81"/>
  <c r="K530" i="81"/>
  <c r="K529" i="81"/>
  <c r="K528" i="81"/>
  <c r="K527" i="81"/>
  <c r="K526" i="81"/>
  <c r="K525" i="81"/>
  <c r="K524" i="81"/>
  <c r="K523" i="81"/>
  <c r="K515" i="81"/>
  <c r="K514" i="81"/>
  <c r="K513" i="81"/>
  <c r="K512" i="81"/>
  <c r="K511" i="81"/>
  <c r="K510" i="81"/>
  <c r="K509" i="81"/>
  <c r="K508" i="81"/>
  <c r="K500" i="81"/>
  <c r="K499" i="81"/>
  <c r="K498" i="81"/>
  <c r="K497" i="81"/>
  <c r="K496" i="81"/>
  <c r="K495" i="81"/>
  <c r="K494" i="81"/>
  <c r="K493" i="81"/>
  <c r="K492" i="81"/>
  <c r="K491" i="81"/>
  <c r="K490" i="81"/>
  <c r="K482" i="81"/>
  <c r="K481" i="81"/>
  <c r="K480" i="81"/>
  <c r="K479" i="81"/>
  <c r="K478" i="81"/>
  <c r="K477" i="81"/>
  <c r="K476" i="81"/>
  <c r="K475" i="81"/>
  <c r="K474" i="81"/>
  <c r="K473" i="81"/>
  <c r="K472" i="81"/>
  <c r="K471" i="81"/>
  <c r="K470" i="81"/>
  <c r="K469" i="81"/>
  <c r="K468" i="81"/>
  <c r="K467" i="81"/>
  <c r="K459" i="81"/>
  <c r="K458" i="81"/>
  <c r="K457" i="81"/>
  <c r="K456" i="81"/>
  <c r="K455" i="81"/>
  <c r="K454" i="81"/>
  <c r="K453" i="81"/>
  <c r="K452" i="81"/>
  <c r="K451" i="81"/>
  <c r="K450" i="81"/>
  <c r="K449" i="81"/>
  <c r="K448" i="81"/>
  <c r="K447" i="81"/>
  <c r="K439" i="81"/>
  <c r="K438" i="81"/>
  <c r="K437" i="81"/>
  <c r="K436" i="81"/>
  <c r="K435" i="81"/>
  <c r="K434" i="81"/>
  <c r="K422" i="81"/>
  <c r="K416" i="81"/>
  <c r="K415" i="81"/>
  <c r="K414" i="81"/>
  <c r="K408" i="81"/>
  <c r="K407" i="81"/>
  <c r="K406" i="81"/>
  <c r="K405" i="81"/>
  <c r="K404" i="81"/>
  <c r="K403" i="81"/>
  <c r="K402" i="81"/>
  <c r="K401" i="81"/>
  <c r="K393" i="81"/>
  <c r="K392" i="81"/>
  <c r="K391" i="81"/>
  <c r="K390" i="81"/>
  <c r="K389" i="81"/>
  <c r="K388" i="81"/>
  <c r="K387" i="81"/>
  <c r="K386" i="81"/>
  <c r="K385" i="81"/>
  <c r="K384" i="81"/>
  <c r="K383" i="81"/>
  <c r="K382" i="81"/>
  <c r="K381" i="81"/>
  <c r="K380" i="81"/>
  <c r="K379" i="81"/>
  <c r="K378" i="81"/>
  <c r="K377" i="81"/>
  <c r="K376" i="81"/>
  <c r="K375" i="81"/>
  <c r="K374" i="81"/>
  <c r="K373" i="81"/>
  <c r="K372" i="81"/>
  <c r="K371" i="81"/>
  <c r="K370" i="81"/>
  <c r="K369" i="81"/>
  <c r="K368" i="81"/>
  <c r="K367" i="81"/>
  <c r="K366" i="81"/>
  <c r="K365" i="81"/>
  <c r="K346" i="81"/>
  <c r="K345" i="81"/>
  <c r="K344" i="81"/>
  <c r="K343" i="81"/>
  <c r="K342" i="81"/>
  <c r="K341" i="81"/>
  <c r="K333" i="81"/>
  <c r="K332" i="81"/>
  <c r="K324" i="81"/>
  <c r="K323" i="81"/>
  <c r="K322" i="81"/>
  <c r="K321" i="81"/>
  <c r="K320" i="81"/>
  <c r="K312" i="81"/>
  <c r="K311" i="81"/>
  <c r="K310" i="81"/>
  <c r="K309" i="81"/>
  <c r="K308" i="81"/>
  <c r="K307" i="81"/>
  <c r="K306" i="81"/>
  <c r="K305" i="81"/>
  <c r="K304" i="81"/>
  <c r="K303" i="81"/>
  <c r="K302" i="81"/>
  <c r="K301" i="81"/>
  <c r="K300" i="81"/>
  <c r="K299" i="81"/>
  <c r="K298" i="81"/>
  <c r="K297" i="81"/>
  <c r="K289" i="81"/>
  <c r="K288" i="81"/>
  <c r="K287" i="81"/>
  <c r="K286" i="81"/>
  <c r="K285" i="81"/>
  <c r="K194" i="81"/>
  <c r="K193" i="81"/>
  <c r="K192" i="81"/>
  <c r="K191" i="81"/>
  <c r="K186" i="81"/>
  <c r="K185" i="81"/>
  <c r="K184" i="81"/>
  <c r="K183" i="81"/>
  <c r="K182" i="81"/>
  <c r="K181" i="81"/>
  <c r="K180" i="81"/>
  <c r="K179" i="81"/>
  <c r="K178" i="81"/>
  <c r="K177" i="81"/>
  <c r="K176" i="81"/>
  <c r="K175" i="81"/>
  <c r="K174" i="81"/>
  <c r="K173" i="81"/>
  <c r="K172" i="81"/>
  <c r="K171" i="81"/>
  <c r="K151" i="81"/>
  <c r="K150" i="81"/>
  <c r="K149" i="81"/>
  <c r="K148" i="81"/>
  <c r="K147" i="81"/>
  <c r="K146" i="81"/>
  <c r="K116" i="81"/>
  <c r="K115" i="81"/>
  <c r="K114" i="81"/>
  <c r="K113" i="81"/>
  <c r="K112" i="81"/>
  <c r="K111" i="81"/>
  <c r="K110" i="81"/>
  <c r="K109" i="81"/>
  <c r="K108" i="81"/>
  <c r="K107" i="81"/>
  <c r="K106" i="81"/>
  <c r="K105" i="81"/>
  <c r="K104" i="81"/>
  <c r="K581" i="80" l="1"/>
  <c r="K580" i="80"/>
  <c r="K579" i="80"/>
  <c r="K578" i="80"/>
  <c r="K570" i="80"/>
  <c r="K569" i="80"/>
  <c r="K568" i="80"/>
  <c r="K567" i="80"/>
  <c r="K566" i="80"/>
  <c r="K558" i="80"/>
  <c r="K557" i="80"/>
  <c r="K556" i="80"/>
  <c r="K548" i="80"/>
  <c r="K547" i="80"/>
  <c r="K546" i="80"/>
  <c r="K545" i="80"/>
  <c r="K544" i="80"/>
  <c r="K537" i="80"/>
  <c r="K536" i="80"/>
  <c r="K535" i="80"/>
  <c r="K534" i="80"/>
  <c r="K533" i="80"/>
  <c r="K532" i="80"/>
  <c r="K531" i="80"/>
  <c r="K530" i="80"/>
  <c r="K529" i="80"/>
  <c r="K528" i="80"/>
  <c r="K527" i="80"/>
  <c r="K526" i="80"/>
  <c r="K525" i="80"/>
  <c r="K524" i="80"/>
  <c r="K523" i="80"/>
  <c r="K515" i="80"/>
  <c r="K514" i="80"/>
  <c r="K513" i="80"/>
  <c r="K512" i="80"/>
  <c r="K511" i="80"/>
  <c r="K510" i="80"/>
  <c r="K509" i="80"/>
  <c r="K508" i="80"/>
  <c r="K500" i="80"/>
  <c r="K499" i="80"/>
  <c r="K498" i="80"/>
  <c r="K497" i="80"/>
  <c r="K496" i="80"/>
  <c r="K495" i="80"/>
  <c r="K494" i="80"/>
  <c r="K493" i="80"/>
  <c r="K492" i="80"/>
  <c r="K491" i="80"/>
  <c r="K490" i="80"/>
  <c r="K482" i="80"/>
  <c r="K481" i="80"/>
  <c r="K480" i="80"/>
  <c r="K479" i="80"/>
  <c r="K478" i="80"/>
  <c r="K477" i="80"/>
  <c r="K476" i="80"/>
  <c r="K475" i="80"/>
  <c r="K474" i="80"/>
  <c r="K473" i="80"/>
  <c r="K472" i="80"/>
  <c r="K471" i="80"/>
  <c r="K470" i="80"/>
  <c r="K469" i="80"/>
  <c r="K468" i="80"/>
  <c r="K467" i="80"/>
  <c r="K459" i="80"/>
  <c r="K458" i="80"/>
  <c r="K457" i="80"/>
  <c r="K456" i="80"/>
  <c r="K455" i="80"/>
  <c r="K454" i="80"/>
  <c r="K453" i="80"/>
  <c r="K452" i="80"/>
  <c r="K451" i="80"/>
  <c r="K450" i="80"/>
  <c r="K449" i="80"/>
  <c r="K448" i="80"/>
  <c r="K447" i="80"/>
  <c r="K439" i="80"/>
  <c r="K438" i="80"/>
  <c r="K437" i="80"/>
  <c r="K436" i="80"/>
  <c r="K435" i="80"/>
  <c r="K434" i="80"/>
  <c r="K422" i="80"/>
  <c r="K416" i="80"/>
  <c r="K415" i="80"/>
  <c r="K414" i="80"/>
  <c r="K408" i="80"/>
  <c r="K407" i="80"/>
  <c r="K406" i="80"/>
  <c r="K405" i="80"/>
  <c r="K404" i="80"/>
  <c r="K403" i="80"/>
  <c r="K402" i="80"/>
  <c r="K401" i="80"/>
  <c r="K393" i="80"/>
  <c r="K392" i="80"/>
  <c r="K391" i="80"/>
  <c r="K390" i="80"/>
  <c r="K389" i="80"/>
  <c r="K388" i="80"/>
  <c r="K387" i="80"/>
  <c r="K386" i="80"/>
  <c r="K385" i="80"/>
  <c r="K384" i="80"/>
  <c r="K383" i="80"/>
  <c r="K382" i="80"/>
  <c r="K381" i="80"/>
  <c r="K380" i="80"/>
  <c r="K379" i="80"/>
  <c r="K378" i="80"/>
  <c r="K377" i="80"/>
  <c r="K376" i="80"/>
  <c r="K375" i="80"/>
  <c r="K374" i="80"/>
  <c r="K373" i="80"/>
  <c r="K372" i="80"/>
  <c r="K371" i="80"/>
  <c r="K370" i="80"/>
  <c r="K369" i="80"/>
  <c r="K368" i="80"/>
  <c r="K367" i="80"/>
  <c r="K366" i="80"/>
  <c r="K365" i="80"/>
  <c r="K346" i="80"/>
  <c r="K345" i="80"/>
  <c r="K344" i="80"/>
  <c r="K343" i="80"/>
  <c r="K342" i="80"/>
  <c r="K341" i="80"/>
  <c r="K333" i="80"/>
  <c r="K332" i="80"/>
  <c r="K324" i="80"/>
  <c r="K323" i="80"/>
  <c r="K322" i="80"/>
  <c r="K321" i="80"/>
  <c r="K320" i="80"/>
  <c r="K312" i="80"/>
  <c r="K311" i="80"/>
  <c r="K310" i="80"/>
  <c r="K309" i="80"/>
  <c r="K308" i="80"/>
  <c r="K307" i="80"/>
  <c r="K306" i="80"/>
  <c r="K305" i="80"/>
  <c r="K304" i="80"/>
  <c r="K303" i="80"/>
  <c r="K302" i="80"/>
  <c r="K301" i="80"/>
  <c r="K300" i="80"/>
  <c r="K299" i="80"/>
  <c r="K298" i="80"/>
  <c r="K297" i="80"/>
  <c r="K289" i="80"/>
  <c r="K288" i="80"/>
  <c r="K287" i="80"/>
  <c r="K286" i="80"/>
  <c r="K285" i="80"/>
  <c r="K194" i="80"/>
  <c r="K193" i="80"/>
  <c r="K192" i="80"/>
  <c r="K191" i="80"/>
  <c r="K186" i="80"/>
  <c r="K185" i="80"/>
  <c r="K184" i="80"/>
  <c r="K183" i="80"/>
  <c r="K182" i="80"/>
  <c r="K181" i="80"/>
  <c r="K180" i="80"/>
  <c r="K179" i="80"/>
  <c r="K178" i="80"/>
  <c r="K177" i="80"/>
  <c r="K176" i="80"/>
  <c r="K175" i="80"/>
  <c r="K174" i="80"/>
  <c r="K173" i="80"/>
  <c r="K172" i="80"/>
  <c r="K171" i="80"/>
  <c r="K151" i="80"/>
  <c r="K150" i="80"/>
  <c r="K149" i="80"/>
  <c r="K148" i="80"/>
  <c r="K147" i="80"/>
  <c r="K146" i="80"/>
  <c r="K116" i="80"/>
  <c r="K115" i="80"/>
  <c r="K114" i="80"/>
  <c r="K113" i="80"/>
  <c r="K112" i="80"/>
  <c r="K111" i="80"/>
  <c r="K110" i="80"/>
  <c r="K109" i="80"/>
  <c r="K108" i="80"/>
  <c r="K107" i="80"/>
  <c r="K106" i="80"/>
  <c r="K105" i="80"/>
  <c r="K104" i="80"/>
  <c r="K581" i="79" l="1"/>
  <c r="K580" i="79"/>
  <c r="K579" i="79"/>
  <c r="K578" i="79"/>
  <c r="K570" i="79"/>
  <c r="K569" i="79"/>
  <c r="K568" i="79"/>
  <c r="K567" i="79"/>
  <c r="K566" i="79"/>
  <c r="K558" i="79"/>
  <c r="K557" i="79"/>
  <c r="K556" i="79"/>
  <c r="K548" i="79"/>
  <c r="K547" i="79"/>
  <c r="K546" i="79"/>
  <c r="K545" i="79"/>
  <c r="K544" i="79"/>
  <c r="K537" i="79"/>
  <c r="K536" i="79"/>
  <c r="K535" i="79"/>
  <c r="K534" i="79"/>
  <c r="K533" i="79"/>
  <c r="K532" i="79"/>
  <c r="K531" i="79"/>
  <c r="K530" i="79"/>
  <c r="K529" i="79"/>
  <c r="K528" i="79"/>
  <c r="K527" i="79"/>
  <c r="K526" i="79"/>
  <c r="K525" i="79"/>
  <c r="K524" i="79"/>
  <c r="K523" i="79"/>
  <c r="K515" i="79"/>
  <c r="K514" i="79"/>
  <c r="K513" i="79"/>
  <c r="K512" i="79"/>
  <c r="K511" i="79"/>
  <c r="K510" i="79"/>
  <c r="K509" i="79"/>
  <c r="K508" i="79"/>
  <c r="K500" i="79"/>
  <c r="K499" i="79"/>
  <c r="K498" i="79"/>
  <c r="K497" i="79"/>
  <c r="K496" i="79"/>
  <c r="K495" i="79"/>
  <c r="K494" i="79"/>
  <c r="K493" i="79"/>
  <c r="K492" i="79"/>
  <c r="K491" i="79"/>
  <c r="K490" i="79"/>
  <c r="K482" i="79"/>
  <c r="K481" i="79"/>
  <c r="K480" i="79"/>
  <c r="K479" i="79"/>
  <c r="K478" i="79"/>
  <c r="K477" i="79"/>
  <c r="K476" i="79"/>
  <c r="K475" i="79"/>
  <c r="K474" i="79"/>
  <c r="K473" i="79"/>
  <c r="K472" i="79"/>
  <c r="K471" i="79"/>
  <c r="K470" i="79"/>
  <c r="K469" i="79"/>
  <c r="K468" i="79"/>
  <c r="K467" i="79"/>
  <c r="K459" i="79"/>
  <c r="K458" i="79"/>
  <c r="K457" i="79"/>
  <c r="K456" i="79"/>
  <c r="K455" i="79"/>
  <c r="K454" i="79"/>
  <c r="K453" i="79"/>
  <c r="K452" i="79"/>
  <c r="K451" i="79"/>
  <c r="K450" i="79"/>
  <c r="K449" i="79"/>
  <c r="K448" i="79"/>
  <c r="K447" i="79"/>
  <c r="K439" i="79"/>
  <c r="K438" i="79"/>
  <c r="K437" i="79"/>
  <c r="K436" i="79"/>
  <c r="K435" i="79"/>
  <c r="K434" i="79"/>
  <c r="K422" i="79"/>
  <c r="K416" i="79"/>
  <c r="K415" i="79"/>
  <c r="K414" i="79"/>
  <c r="K408" i="79"/>
  <c r="K407" i="79"/>
  <c r="K406" i="79"/>
  <c r="K405" i="79"/>
  <c r="K404" i="79"/>
  <c r="K403" i="79"/>
  <c r="K402" i="79"/>
  <c r="K401" i="79"/>
  <c r="K393" i="79"/>
  <c r="K392" i="79"/>
  <c r="K391" i="79"/>
  <c r="K390" i="79"/>
  <c r="K389" i="79"/>
  <c r="K388" i="79"/>
  <c r="K387" i="79"/>
  <c r="K386" i="79"/>
  <c r="K385" i="79"/>
  <c r="K384" i="79"/>
  <c r="K383" i="79"/>
  <c r="K382" i="79"/>
  <c r="K381" i="79"/>
  <c r="K380" i="79"/>
  <c r="K379" i="79"/>
  <c r="K378" i="79"/>
  <c r="K377" i="79"/>
  <c r="K376" i="79"/>
  <c r="K375" i="79"/>
  <c r="K374" i="79"/>
  <c r="K373" i="79"/>
  <c r="K372" i="79"/>
  <c r="K371" i="79"/>
  <c r="K370" i="79"/>
  <c r="K369" i="79"/>
  <c r="K368" i="79"/>
  <c r="K367" i="79"/>
  <c r="K366" i="79"/>
  <c r="K365" i="79"/>
  <c r="K346" i="79"/>
  <c r="K345" i="79"/>
  <c r="K344" i="79"/>
  <c r="K343" i="79"/>
  <c r="K342" i="79"/>
  <c r="K341" i="79"/>
  <c r="K333" i="79"/>
  <c r="K332" i="79"/>
  <c r="K324" i="79"/>
  <c r="K323" i="79"/>
  <c r="K322" i="79"/>
  <c r="K321" i="79"/>
  <c r="K320" i="79"/>
  <c r="K312" i="79"/>
  <c r="K311" i="79"/>
  <c r="K310" i="79"/>
  <c r="K309" i="79"/>
  <c r="K308" i="79"/>
  <c r="K307" i="79"/>
  <c r="K306" i="79"/>
  <c r="K305" i="79"/>
  <c r="K304" i="79"/>
  <c r="K303" i="79"/>
  <c r="K302" i="79"/>
  <c r="K301" i="79"/>
  <c r="K300" i="79"/>
  <c r="K299" i="79"/>
  <c r="K298" i="79"/>
  <c r="K297" i="79"/>
  <c r="K289" i="79"/>
  <c r="K288" i="79"/>
  <c r="K287" i="79"/>
  <c r="K286" i="79"/>
  <c r="K285" i="79"/>
  <c r="K194" i="79"/>
  <c r="K193" i="79"/>
  <c r="K192" i="79"/>
  <c r="K191" i="79"/>
  <c r="K186" i="79"/>
  <c r="K185" i="79"/>
  <c r="K184" i="79"/>
  <c r="K183" i="79"/>
  <c r="K182" i="79"/>
  <c r="K181" i="79"/>
  <c r="K180" i="79"/>
  <c r="K179" i="79"/>
  <c r="K178" i="79"/>
  <c r="K177" i="79"/>
  <c r="K176" i="79"/>
  <c r="K175" i="79"/>
  <c r="K174" i="79"/>
  <c r="K173" i="79"/>
  <c r="K172" i="79"/>
  <c r="K171" i="79"/>
  <c r="K151" i="79"/>
  <c r="K150" i="79"/>
  <c r="K149" i="79"/>
  <c r="K148" i="79"/>
  <c r="K147" i="79"/>
  <c r="K146" i="79"/>
  <c r="K116" i="79"/>
  <c r="K115" i="79"/>
  <c r="K114" i="79"/>
  <c r="K113" i="79"/>
  <c r="K112" i="79"/>
  <c r="K111" i="79"/>
  <c r="K110" i="79"/>
  <c r="K109" i="79"/>
  <c r="K108" i="79"/>
  <c r="K107" i="79"/>
  <c r="K106" i="79"/>
  <c r="K105" i="79"/>
  <c r="K104" i="79"/>
  <c r="K581" i="78" l="1"/>
  <c r="K580" i="78"/>
  <c r="K579" i="78"/>
  <c r="K578" i="78"/>
  <c r="K570" i="78"/>
  <c r="K569" i="78"/>
  <c r="K568" i="78"/>
  <c r="K567" i="78"/>
  <c r="K566" i="78"/>
  <c r="K558" i="78"/>
  <c r="K557" i="78"/>
  <c r="K556" i="78"/>
  <c r="K548" i="78"/>
  <c r="K547" i="78"/>
  <c r="K546" i="78"/>
  <c r="K545" i="78"/>
  <c r="K544" i="78"/>
  <c r="K537" i="78"/>
  <c r="K536" i="78"/>
  <c r="K535" i="78"/>
  <c r="K534" i="78"/>
  <c r="K533" i="78"/>
  <c r="K532" i="78"/>
  <c r="K531" i="78"/>
  <c r="K530" i="78"/>
  <c r="K529" i="78"/>
  <c r="K528" i="78"/>
  <c r="K527" i="78"/>
  <c r="K526" i="78"/>
  <c r="K525" i="78"/>
  <c r="K524" i="78"/>
  <c r="K523" i="78"/>
  <c r="K515" i="78"/>
  <c r="K514" i="78"/>
  <c r="K513" i="78"/>
  <c r="K512" i="78"/>
  <c r="K511" i="78"/>
  <c r="K510" i="78"/>
  <c r="K509" i="78"/>
  <c r="K508" i="78"/>
  <c r="K500" i="78"/>
  <c r="K499" i="78"/>
  <c r="K498" i="78"/>
  <c r="K497" i="78"/>
  <c r="K496" i="78"/>
  <c r="K495" i="78"/>
  <c r="K494" i="78"/>
  <c r="K493" i="78"/>
  <c r="K492" i="78"/>
  <c r="K491" i="78"/>
  <c r="K490" i="78"/>
  <c r="K482" i="78"/>
  <c r="K481" i="78"/>
  <c r="K480" i="78"/>
  <c r="K479" i="78"/>
  <c r="K478" i="78"/>
  <c r="K477" i="78"/>
  <c r="K476" i="78"/>
  <c r="K475" i="78"/>
  <c r="K474" i="78"/>
  <c r="K473" i="78"/>
  <c r="K472" i="78"/>
  <c r="K471" i="78"/>
  <c r="K470" i="78"/>
  <c r="K469" i="78"/>
  <c r="K468" i="78"/>
  <c r="K467" i="78"/>
  <c r="K459" i="78"/>
  <c r="K458" i="78"/>
  <c r="K457" i="78"/>
  <c r="K456" i="78"/>
  <c r="K455" i="78"/>
  <c r="K454" i="78"/>
  <c r="K453" i="78"/>
  <c r="K452" i="78"/>
  <c r="K451" i="78"/>
  <c r="K450" i="78"/>
  <c r="K449" i="78"/>
  <c r="K448" i="78"/>
  <c r="K447" i="78"/>
  <c r="K439" i="78"/>
  <c r="K438" i="78"/>
  <c r="K437" i="78"/>
  <c r="K436" i="78"/>
  <c r="K435" i="78"/>
  <c r="K434" i="78"/>
  <c r="K422" i="78"/>
  <c r="K416" i="78"/>
  <c r="K415" i="78"/>
  <c r="K414" i="78"/>
  <c r="K408" i="78"/>
  <c r="K407" i="78"/>
  <c r="K406" i="78"/>
  <c r="K405" i="78"/>
  <c r="K404" i="78"/>
  <c r="K403" i="78"/>
  <c r="K402" i="78"/>
  <c r="K401" i="78"/>
  <c r="K393" i="78"/>
  <c r="K392" i="78"/>
  <c r="K391" i="78"/>
  <c r="K390" i="78"/>
  <c r="K389" i="78"/>
  <c r="K388" i="78"/>
  <c r="K387" i="78"/>
  <c r="K386" i="78"/>
  <c r="K385" i="78"/>
  <c r="K384" i="78"/>
  <c r="K383" i="78"/>
  <c r="K382" i="78"/>
  <c r="K381" i="78"/>
  <c r="K380" i="78"/>
  <c r="K379" i="78"/>
  <c r="K378" i="78"/>
  <c r="K377" i="78"/>
  <c r="K376" i="78"/>
  <c r="K375" i="78"/>
  <c r="K374" i="78"/>
  <c r="K373" i="78"/>
  <c r="K372" i="78"/>
  <c r="K371" i="78"/>
  <c r="K370" i="78"/>
  <c r="K369" i="78"/>
  <c r="K368" i="78"/>
  <c r="K367" i="78"/>
  <c r="K366" i="78"/>
  <c r="K365" i="78"/>
  <c r="K346" i="78"/>
  <c r="K345" i="78"/>
  <c r="K344" i="78"/>
  <c r="K343" i="78"/>
  <c r="K342" i="78"/>
  <c r="K341" i="78"/>
  <c r="K333" i="78"/>
  <c r="K332" i="78"/>
  <c r="K324" i="78"/>
  <c r="K323" i="78"/>
  <c r="K322" i="78"/>
  <c r="K321" i="78"/>
  <c r="K320" i="78"/>
  <c r="K312" i="78"/>
  <c r="K311" i="78"/>
  <c r="K310" i="78"/>
  <c r="K309" i="78"/>
  <c r="K308" i="78"/>
  <c r="K307" i="78"/>
  <c r="K306" i="78"/>
  <c r="K305" i="78"/>
  <c r="K304" i="78"/>
  <c r="K303" i="78"/>
  <c r="K302" i="78"/>
  <c r="K301" i="78"/>
  <c r="K300" i="78"/>
  <c r="K299" i="78"/>
  <c r="K298" i="78"/>
  <c r="K297" i="78"/>
  <c r="K289" i="78"/>
  <c r="K288" i="78"/>
  <c r="K287" i="78"/>
  <c r="K286" i="78"/>
  <c r="K285" i="78"/>
  <c r="K194" i="78"/>
  <c r="K193" i="78"/>
  <c r="K192" i="78"/>
  <c r="K191" i="78"/>
  <c r="K186" i="78"/>
  <c r="K185" i="78"/>
  <c r="K184" i="78"/>
  <c r="K183" i="78"/>
  <c r="K182" i="78"/>
  <c r="K181" i="78"/>
  <c r="K180" i="78"/>
  <c r="K179" i="78"/>
  <c r="K178" i="78"/>
  <c r="K177" i="78"/>
  <c r="K176" i="78"/>
  <c r="K175" i="78"/>
  <c r="K174" i="78"/>
  <c r="K173" i="78"/>
  <c r="K172" i="78"/>
  <c r="K171" i="78"/>
  <c r="K151" i="78"/>
  <c r="K150" i="78"/>
  <c r="K149" i="78"/>
  <c r="K148" i="78"/>
  <c r="K147" i="78"/>
  <c r="K146" i="78"/>
  <c r="K116" i="78"/>
  <c r="K115" i="78"/>
  <c r="K114" i="78"/>
  <c r="K113" i="78"/>
  <c r="K112" i="78"/>
  <c r="K111" i="78"/>
  <c r="K110" i="78"/>
  <c r="K109" i="78"/>
  <c r="K108" i="78"/>
  <c r="K107" i="78"/>
  <c r="K106" i="78"/>
  <c r="K105" i="78"/>
  <c r="K104" i="78"/>
  <c r="K581" i="77" l="1"/>
  <c r="K580" i="77"/>
  <c r="K579" i="77"/>
  <c r="K578" i="77"/>
  <c r="K570" i="77"/>
  <c r="K569" i="77"/>
  <c r="K568" i="77"/>
  <c r="K567" i="77"/>
  <c r="K566" i="77"/>
  <c r="K558" i="77"/>
  <c r="K557" i="77"/>
  <c r="K556" i="77"/>
  <c r="K548" i="77"/>
  <c r="K547" i="77"/>
  <c r="K546" i="77"/>
  <c r="K545" i="77"/>
  <c r="K544" i="77"/>
  <c r="K537" i="77"/>
  <c r="K536" i="77"/>
  <c r="K535" i="77"/>
  <c r="K534" i="77"/>
  <c r="K533" i="77"/>
  <c r="K532" i="77"/>
  <c r="K531" i="77"/>
  <c r="K530" i="77"/>
  <c r="K529" i="77"/>
  <c r="K528" i="77"/>
  <c r="K527" i="77"/>
  <c r="K526" i="77"/>
  <c r="K525" i="77"/>
  <c r="K524" i="77"/>
  <c r="K523" i="77"/>
  <c r="K515" i="77"/>
  <c r="K514" i="77"/>
  <c r="K513" i="77"/>
  <c r="K512" i="77"/>
  <c r="K511" i="77"/>
  <c r="K510" i="77"/>
  <c r="K509" i="77"/>
  <c r="K508" i="77"/>
  <c r="K500" i="77"/>
  <c r="K499" i="77"/>
  <c r="K498" i="77"/>
  <c r="K497" i="77"/>
  <c r="K496" i="77"/>
  <c r="K495" i="77"/>
  <c r="K494" i="77"/>
  <c r="K493" i="77"/>
  <c r="K492" i="77"/>
  <c r="K491" i="77"/>
  <c r="K490" i="77"/>
  <c r="K482" i="77"/>
  <c r="K481" i="77"/>
  <c r="K480" i="77"/>
  <c r="K479" i="77"/>
  <c r="K478" i="77"/>
  <c r="K477" i="77"/>
  <c r="K476" i="77"/>
  <c r="K475" i="77"/>
  <c r="K474" i="77"/>
  <c r="K473" i="77"/>
  <c r="K472" i="77"/>
  <c r="K471" i="77"/>
  <c r="K470" i="77"/>
  <c r="K469" i="77"/>
  <c r="K468" i="77"/>
  <c r="K467" i="77"/>
  <c r="K459" i="77"/>
  <c r="K458" i="77"/>
  <c r="K457" i="77"/>
  <c r="K456" i="77"/>
  <c r="K455" i="77"/>
  <c r="K454" i="77"/>
  <c r="K453" i="77"/>
  <c r="K452" i="77"/>
  <c r="K451" i="77"/>
  <c r="K450" i="77"/>
  <c r="K449" i="77"/>
  <c r="K448" i="77"/>
  <c r="K447" i="77"/>
  <c r="K439" i="77"/>
  <c r="K438" i="77"/>
  <c r="K437" i="77"/>
  <c r="K436" i="77"/>
  <c r="K435" i="77"/>
  <c r="K434" i="77"/>
  <c r="K422" i="77"/>
  <c r="K416" i="77"/>
  <c r="K415" i="77"/>
  <c r="K414" i="77"/>
  <c r="K408" i="77"/>
  <c r="K407" i="77"/>
  <c r="K406" i="77"/>
  <c r="K405" i="77"/>
  <c r="K404" i="77"/>
  <c r="K403" i="77"/>
  <c r="K402" i="77"/>
  <c r="K401" i="77"/>
  <c r="K393" i="77"/>
  <c r="K392" i="77"/>
  <c r="K391" i="77"/>
  <c r="K390" i="77"/>
  <c r="K389" i="77"/>
  <c r="K388" i="77"/>
  <c r="K387" i="77"/>
  <c r="K386" i="77"/>
  <c r="K385" i="77"/>
  <c r="K384" i="77"/>
  <c r="K383" i="77"/>
  <c r="K382" i="77"/>
  <c r="K381" i="77"/>
  <c r="K380" i="77"/>
  <c r="K379" i="77"/>
  <c r="K378" i="77"/>
  <c r="K377" i="77"/>
  <c r="K376" i="77"/>
  <c r="K375" i="77"/>
  <c r="K374" i="77"/>
  <c r="K373" i="77"/>
  <c r="K372" i="77"/>
  <c r="K371" i="77"/>
  <c r="K370" i="77"/>
  <c r="K369" i="77"/>
  <c r="K368" i="77"/>
  <c r="K367" i="77"/>
  <c r="K366" i="77"/>
  <c r="K365" i="77"/>
  <c r="K346" i="77"/>
  <c r="K345" i="77"/>
  <c r="K344" i="77"/>
  <c r="K343" i="77"/>
  <c r="K342" i="77"/>
  <c r="K341" i="77"/>
  <c r="K333" i="77"/>
  <c r="K332" i="77"/>
  <c r="K324" i="77"/>
  <c r="K323" i="77"/>
  <c r="K322" i="77"/>
  <c r="K321" i="77"/>
  <c r="K320" i="77"/>
  <c r="K312" i="77"/>
  <c r="K311" i="77"/>
  <c r="K310" i="77"/>
  <c r="K309" i="77"/>
  <c r="K308" i="77"/>
  <c r="K307" i="77"/>
  <c r="K306" i="77"/>
  <c r="K305" i="77"/>
  <c r="K304" i="77"/>
  <c r="K303" i="77"/>
  <c r="K302" i="77"/>
  <c r="K301" i="77"/>
  <c r="K300" i="77"/>
  <c r="K299" i="77"/>
  <c r="K298" i="77"/>
  <c r="K297" i="77"/>
  <c r="K289" i="77"/>
  <c r="K288" i="77"/>
  <c r="K287" i="77"/>
  <c r="K286" i="77"/>
  <c r="K285" i="77"/>
  <c r="K194" i="77"/>
  <c r="K193" i="77"/>
  <c r="K192" i="77"/>
  <c r="K191" i="77"/>
  <c r="K186" i="77"/>
  <c r="K185" i="77"/>
  <c r="K184" i="77"/>
  <c r="K183" i="77"/>
  <c r="K182" i="77"/>
  <c r="K181" i="77"/>
  <c r="K180" i="77"/>
  <c r="K179" i="77"/>
  <c r="K178" i="77"/>
  <c r="K177" i="77"/>
  <c r="K176" i="77"/>
  <c r="K175" i="77"/>
  <c r="K174" i="77"/>
  <c r="K173" i="77"/>
  <c r="K172" i="77"/>
  <c r="K171" i="77"/>
  <c r="K151" i="77"/>
  <c r="K150" i="77"/>
  <c r="K149" i="77"/>
  <c r="K148" i="77"/>
  <c r="K147" i="77"/>
  <c r="K146" i="77"/>
  <c r="K116" i="77"/>
  <c r="K115" i="77"/>
  <c r="K114" i="77"/>
  <c r="K113" i="77"/>
  <c r="K112" i="77"/>
  <c r="K111" i="77"/>
  <c r="K110" i="77"/>
  <c r="K109" i="77"/>
  <c r="K108" i="77"/>
  <c r="K107" i="77"/>
  <c r="K106" i="77"/>
  <c r="K105" i="77"/>
  <c r="K104" i="77"/>
  <c r="K581" i="76" l="1"/>
  <c r="K580" i="76"/>
  <c r="K579" i="76"/>
  <c r="K578" i="76"/>
  <c r="K570" i="76"/>
  <c r="K569" i="76"/>
  <c r="K568" i="76"/>
  <c r="K567" i="76"/>
  <c r="K566" i="76"/>
  <c r="K558" i="76"/>
  <c r="K557" i="76"/>
  <c r="K556" i="76"/>
  <c r="K548" i="76"/>
  <c r="K547" i="76"/>
  <c r="K546" i="76"/>
  <c r="K545" i="76"/>
  <c r="K544" i="76"/>
  <c r="K537" i="76"/>
  <c r="K536" i="76"/>
  <c r="K535" i="76"/>
  <c r="K534" i="76"/>
  <c r="K533" i="76"/>
  <c r="K532" i="76"/>
  <c r="K531" i="76"/>
  <c r="K530" i="76"/>
  <c r="K529" i="76"/>
  <c r="K528" i="76"/>
  <c r="K527" i="76"/>
  <c r="K526" i="76"/>
  <c r="K525" i="76"/>
  <c r="K524" i="76"/>
  <c r="K523" i="76"/>
  <c r="K515" i="76"/>
  <c r="K514" i="76"/>
  <c r="K513" i="76"/>
  <c r="K512" i="76"/>
  <c r="K511" i="76"/>
  <c r="K510" i="76"/>
  <c r="K509" i="76"/>
  <c r="K508" i="76"/>
  <c r="K500" i="76"/>
  <c r="K499" i="76"/>
  <c r="K498" i="76"/>
  <c r="K497" i="76"/>
  <c r="K496" i="76"/>
  <c r="K495" i="76"/>
  <c r="K494" i="76"/>
  <c r="K493" i="76"/>
  <c r="K492" i="76"/>
  <c r="K491" i="76"/>
  <c r="K490" i="76"/>
  <c r="K482" i="76"/>
  <c r="K481" i="76"/>
  <c r="K480" i="76"/>
  <c r="K479" i="76"/>
  <c r="K478" i="76"/>
  <c r="K477" i="76"/>
  <c r="K476" i="76"/>
  <c r="K475" i="76"/>
  <c r="K474" i="76"/>
  <c r="K473" i="76"/>
  <c r="K472" i="76"/>
  <c r="K471" i="76"/>
  <c r="K470" i="76"/>
  <c r="K469" i="76"/>
  <c r="K468" i="76"/>
  <c r="K467" i="76"/>
  <c r="K459" i="76"/>
  <c r="K458" i="76"/>
  <c r="K457" i="76"/>
  <c r="K456" i="76"/>
  <c r="K455" i="76"/>
  <c r="K454" i="76"/>
  <c r="K453" i="76"/>
  <c r="K452" i="76"/>
  <c r="K451" i="76"/>
  <c r="K450" i="76"/>
  <c r="K449" i="76"/>
  <c r="K448" i="76"/>
  <c r="K447" i="76"/>
  <c r="K439" i="76"/>
  <c r="K438" i="76"/>
  <c r="K437" i="76"/>
  <c r="K436" i="76"/>
  <c r="K435" i="76"/>
  <c r="K434" i="76"/>
  <c r="K422" i="76"/>
  <c r="K416" i="76"/>
  <c r="K415" i="76"/>
  <c r="K414" i="76"/>
  <c r="K408" i="76"/>
  <c r="K407" i="76"/>
  <c r="K406" i="76"/>
  <c r="K405" i="76"/>
  <c r="K404" i="76"/>
  <c r="K403" i="76"/>
  <c r="K402" i="76"/>
  <c r="K401" i="76"/>
  <c r="K393" i="76"/>
  <c r="K392" i="76"/>
  <c r="K391" i="76"/>
  <c r="K390" i="76"/>
  <c r="K389" i="76"/>
  <c r="K388" i="76"/>
  <c r="K387" i="76"/>
  <c r="K386" i="76"/>
  <c r="K385" i="76"/>
  <c r="K384" i="76"/>
  <c r="K383" i="76"/>
  <c r="K382" i="76"/>
  <c r="K381" i="76"/>
  <c r="K380" i="76"/>
  <c r="K379" i="76"/>
  <c r="K378" i="76"/>
  <c r="K377" i="76"/>
  <c r="K376" i="76"/>
  <c r="K375" i="76"/>
  <c r="K374" i="76"/>
  <c r="K373" i="76"/>
  <c r="K372" i="76"/>
  <c r="K371" i="76"/>
  <c r="K370" i="76"/>
  <c r="K369" i="76"/>
  <c r="K368" i="76"/>
  <c r="K367" i="76"/>
  <c r="K366" i="76"/>
  <c r="K365" i="76"/>
  <c r="K346" i="76"/>
  <c r="K345" i="76"/>
  <c r="K344" i="76"/>
  <c r="K343" i="76"/>
  <c r="K342" i="76"/>
  <c r="K341" i="76"/>
  <c r="K333" i="76"/>
  <c r="K332" i="76"/>
  <c r="K324" i="76"/>
  <c r="K323" i="76"/>
  <c r="K322" i="76"/>
  <c r="K321" i="76"/>
  <c r="K320" i="76"/>
  <c r="K312" i="76"/>
  <c r="K311" i="76"/>
  <c r="K310" i="76"/>
  <c r="K309" i="76"/>
  <c r="K308" i="76"/>
  <c r="K307" i="76"/>
  <c r="K306" i="76"/>
  <c r="K305" i="76"/>
  <c r="K304" i="76"/>
  <c r="K303" i="76"/>
  <c r="K302" i="76"/>
  <c r="K301" i="76"/>
  <c r="K300" i="76"/>
  <c r="K299" i="76"/>
  <c r="K298" i="76"/>
  <c r="K297" i="76"/>
  <c r="K289" i="76"/>
  <c r="K288" i="76"/>
  <c r="K287" i="76"/>
  <c r="K286" i="76"/>
  <c r="K285" i="76"/>
  <c r="K194" i="76"/>
  <c r="K193" i="76"/>
  <c r="K192" i="76"/>
  <c r="K191" i="76"/>
  <c r="K186" i="76"/>
  <c r="K185" i="76"/>
  <c r="K184" i="76"/>
  <c r="K183" i="76"/>
  <c r="K182" i="76"/>
  <c r="K181" i="76"/>
  <c r="K180" i="76"/>
  <c r="K179" i="76"/>
  <c r="K178" i="76"/>
  <c r="K177" i="76"/>
  <c r="K176" i="76"/>
  <c r="K175" i="76"/>
  <c r="K174" i="76"/>
  <c r="K173" i="76"/>
  <c r="K172" i="76"/>
  <c r="K171" i="76"/>
  <c r="K151" i="76"/>
  <c r="K150" i="76"/>
  <c r="K149" i="76"/>
  <c r="K148" i="76"/>
  <c r="K147" i="76"/>
  <c r="K146" i="76"/>
  <c r="K116" i="76"/>
  <c r="K115" i="76"/>
  <c r="K114" i="76"/>
  <c r="K113" i="76"/>
  <c r="K112" i="76"/>
  <c r="K111" i="76"/>
  <c r="K110" i="76"/>
  <c r="K109" i="76"/>
  <c r="K108" i="76"/>
  <c r="K107" i="76"/>
  <c r="K106" i="76"/>
  <c r="K105" i="76"/>
  <c r="K104" i="76"/>
  <c r="K581" i="75" l="1"/>
  <c r="K580" i="75"/>
  <c r="K579" i="75"/>
  <c r="K578" i="75"/>
  <c r="K570" i="75"/>
  <c r="K569" i="75"/>
  <c r="K568" i="75"/>
  <c r="K567" i="75"/>
  <c r="K566" i="75"/>
  <c r="K558" i="75"/>
  <c r="K557" i="75"/>
  <c r="K556" i="75"/>
  <c r="K548" i="75"/>
  <c r="K547" i="75"/>
  <c r="K546" i="75"/>
  <c r="K545" i="75"/>
  <c r="K544" i="75"/>
  <c r="K537" i="75"/>
  <c r="K536" i="75"/>
  <c r="K535" i="75"/>
  <c r="K534" i="75"/>
  <c r="K533" i="75"/>
  <c r="K532" i="75"/>
  <c r="K531" i="75"/>
  <c r="K530" i="75"/>
  <c r="K529" i="75"/>
  <c r="K528" i="75"/>
  <c r="K527" i="75"/>
  <c r="K526" i="75"/>
  <c r="K525" i="75"/>
  <c r="K524" i="75"/>
  <c r="K523" i="75"/>
  <c r="K515" i="75"/>
  <c r="K514" i="75"/>
  <c r="K513" i="75"/>
  <c r="K512" i="75"/>
  <c r="K511" i="75"/>
  <c r="K510" i="75"/>
  <c r="K509" i="75"/>
  <c r="K508" i="75"/>
  <c r="K500" i="75"/>
  <c r="K499" i="75"/>
  <c r="K498" i="75"/>
  <c r="K497" i="75"/>
  <c r="K496" i="75"/>
  <c r="K495" i="75"/>
  <c r="K494" i="75"/>
  <c r="K493" i="75"/>
  <c r="K492" i="75"/>
  <c r="K491" i="75"/>
  <c r="K490" i="75"/>
  <c r="K482" i="75"/>
  <c r="K481" i="75"/>
  <c r="K480" i="75"/>
  <c r="K479" i="75"/>
  <c r="K478" i="75"/>
  <c r="K477" i="75"/>
  <c r="K476" i="75"/>
  <c r="K475" i="75"/>
  <c r="K474" i="75"/>
  <c r="K473" i="75"/>
  <c r="K472" i="75"/>
  <c r="K471" i="75"/>
  <c r="K470" i="75"/>
  <c r="K469" i="75"/>
  <c r="K468" i="75"/>
  <c r="K467" i="75"/>
  <c r="K459" i="75"/>
  <c r="K458" i="75"/>
  <c r="K457" i="75"/>
  <c r="K456" i="75"/>
  <c r="K455" i="75"/>
  <c r="K454" i="75"/>
  <c r="K453" i="75"/>
  <c r="K452" i="75"/>
  <c r="K451" i="75"/>
  <c r="K450" i="75"/>
  <c r="K449" i="75"/>
  <c r="K448" i="75"/>
  <c r="K447" i="75"/>
  <c r="K439" i="75"/>
  <c r="K438" i="75"/>
  <c r="K437" i="75"/>
  <c r="K436" i="75"/>
  <c r="K435" i="75"/>
  <c r="K434" i="75"/>
  <c r="K422" i="75"/>
  <c r="K416" i="75"/>
  <c r="K415" i="75"/>
  <c r="K414" i="75"/>
  <c r="K408" i="75"/>
  <c r="K407" i="75"/>
  <c r="K406" i="75"/>
  <c r="K405" i="75"/>
  <c r="K404" i="75"/>
  <c r="K403" i="75"/>
  <c r="K402" i="75"/>
  <c r="K401" i="75"/>
  <c r="K393" i="75"/>
  <c r="K392" i="75"/>
  <c r="K391" i="75"/>
  <c r="K390" i="75"/>
  <c r="K389" i="75"/>
  <c r="K388" i="75"/>
  <c r="K387" i="75"/>
  <c r="K386" i="75"/>
  <c r="K385" i="75"/>
  <c r="K384" i="75"/>
  <c r="K383" i="75"/>
  <c r="K382" i="75"/>
  <c r="K381" i="75"/>
  <c r="K380" i="75"/>
  <c r="K379" i="75"/>
  <c r="K378" i="75"/>
  <c r="K377" i="75"/>
  <c r="K376" i="75"/>
  <c r="K375" i="75"/>
  <c r="K374" i="75"/>
  <c r="K373" i="75"/>
  <c r="K372" i="75"/>
  <c r="K371" i="75"/>
  <c r="K370" i="75"/>
  <c r="K369" i="75"/>
  <c r="K368" i="75"/>
  <c r="K367" i="75"/>
  <c r="K366" i="75"/>
  <c r="K365" i="75"/>
  <c r="K346" i="75"/>
  <c r="K345" i="75"/>
  <c r="K344" i="75"/>
  <c r="K343" i="75"/>
  <c r="K342" i="75"/>
  <c r="K341" i="75"/>
  <c r="K333" i="75"/>
  <c r="K332" i="75"/>
  <c r="K324" i="75"/>
  <c r="K323" i="75"/>
  <c r="K322" i="75"/>
  <c r="K321" i="75"/>
  <c r="K320" i="75"/>
  <c r="K312" i="75"/>
  <c r="K311" i="75"/>
  <c r="K310" i="75"/>
  <c r="K309" i="75"/>
  <c r="K308" i="75"/>
  <c r="K307" i="75"/>
  <c r="K306" i="75"/>
  <c r="K305" i="75"/>
  <c r="K304" i="75"/>
  <c r="K303" i="75"/>
  <c r="K302" i="75"/>
  <c r="K301" i="75"/>
  <c r="K300" i="75"/>
  <c r="K299" i="75"/>
  <c r="K298" i="75"/>
  <c r="K297" i="75"/>
  <c r="K289" i="75"/>
  <c r="K288" i="75"/>
  <c r="K287" i="75"/>
  <c r="K286" i="75"/>
  <c r="K285" i="75"/>
  <c r="K194" i="75"/>
  <c r="K193" i="75"/>
  <c r="K192" i="75"/>
  <c r="K191" i="75"/>
  <c r="K186" i="75"/>
  <c r="K185" i="75"/>
  <c r="K184" i="75"/>
  <c r="K183" i="75"/>
  <c r="K182" i="75"/>
  <c r="K181" i="75"/>
  <c r="K180" i="75"/>
  <c r="K179" i="75"/>
  <c r="K178" i="75"/>
  <c r="K177" i="75"/>
  <c r="K176" i="75"/>
  <c r="K175" i="75"/>
  <c r="K174" i="75"/>
  <c r="K173" i="75"/>
  <c r="K172" i="75"/>
  <c r="K171" i="75"/>
  <c r="K151" i="75"/>
  <c r="K150" i="75"/>
  <c r="K149" i="75"/>
  <c r="K148" i="75"/>
  <c r="K147" i="75"/>
  <c r="K146" i="75"/>
  <c r="K116" i="75"/>
  <c r="K115" i="75"/>
  <c r="K114" i="75"/>
  <c r="K113" i="75"/>
  <c r="K112" i="75"/>
  <c r="K111" i="75"/>
  <c r="K110" i="75"/>
  <c r="K109" i="75"/>
  <c r="K108" i="75"/>
  <c r="K107" i="75"/>
  <c r="K106" i="75"/>
  <c r="K105" i="75"/>
  <c r="K104" i="75"/>
  <c r="K581" i="74" l="1"/>
  <c r="K580" i="74"/>
  <c r="K579" i="74"/>
  <c r="K578" i="74"/>
  <c r="K570" i="74"/>
  <c r="K569" i="74"/>
  <c r="K568" i="74"/>
  <c r="K567" i="74"/>
  <c r="K566" i="74"/>
  <c r="K558" i="74"/>
  <c r="K557" i="74"/>
  <c r="K556" i="74"/>
  <c r="K548" i="74"/>
  <c r="K547" i="74"/>
  <c r="K546" i="74"/>
  <c r="K545" i="74"/>
  <c r="K544" i="74"/>
  <c r="K537" i="74"/>
  <c r="K536" i="74"/>
  <c r="K535" i="74"/>
  <c r="K534" i="74"/>
  <c r="K533" i="74"/>
  <c r="K532" i="74"/>
  <c r="K531" i="74"/>
  <c r="K530" i="74"/>
  <c r="K529" i="74"/>
  <c r="K528" i="74"/>
  <c r="K527" i="74"/>
  <c r="K526" i="74"/>
  <c r="K525" i="74"/>
  <c r="K524" i="74"/>
  <c r="K523" i="74"/>
  <c r="K515" i="74"/>
  <c r="K514" i="74"/>
  <c r="K513" i="74"/>
  <c r="K512" i="74"/>
  <c r="K511" i="74"/>
  <c r="K510" i="74"/>
  <c r="K509" i="74"/>
  <c r="K508" i="74"/>
  <c r="K500" i="74"/>
  <c r="K499" i="74"/>
  <c r="K498" i="74"/>
  <c r="K497" i="74"/>
  <c r="K496" i="74"/>
  <c r="K495" i="74"/>
  <c r="K494" i="74"/>
  <c r="K493" i="74"/>
  <c r="K492" i="74"/>
  <c r="K491" i="74"/>
  <c r="K490" i="74"/>
  <c r="K482" i="74"/>
  <c r="K481" i="74"/>
  <c r="K480" i="74"/>
  <c r="K479" i="74"/>
  <c r="K478" i="74"/>
  <c r="K477" i="74"/>
  <c r="K476" i="74"/>
  <c r="K475" i="74"/>
  <c r="K474" i="74"/>
  <c r="K473" i="74"/>
  <c r="K472" i="74"/>
  <c r="K471" i="74"/>
  <c r="K470" i="74"/>
  <c r="K469" i="74"/>
  <c r="K468" i="74"/>
  <c r="K467" i="74"/>
  <c r="K459" i="74"/>
  <c r="K458" i="74"/>
  <c r="K457" i="74"/>
  <c r="K456" i="74"/>
  <c r="K455" i="74"/>
  <c r="K454" i="74"/>
  <c r="K453" i="74"/>
  <c r="K452" i="74"/>
  <c r="K451" i="74"/>
  <c r="K450" i="74"/>
  <c r="K449" i="74"/>
  <c r="K448" i="74"/>
  <c r="K447" i="74"/>
  <c r="K439" i="74"/>
  <c r="K438" i="74"/>
  <c r="K437" i="74"/>
  <c r="K436" i="74"/>
  <c r="K435" i="74"/>
  <c r="K434" i="74"/>
  <c r="K422" i="74"/>
  <c r="K416" i="74"/>
  <c r="K415" i="74"/>
  <c r="K414" i="74"/>
  <c r="K408" i="74"/>
  <c r="K407" i="74"/>
  <c r="K406" i="74"/>
  <c r="K405" i="74"/>
  <c r="K404" i="74"/>
  <c r="K403" i="74"/>
  <c r="K402" i="74"/>
  <c r="K401" i="74"/>
  <c r="K393" i="74"/>
  <c r="K392" i="74"/>
  <c r="K391" i="74"/>
  <c r="K390" i="74"/>
  <c r="K389" i="74"/>
  <c r="K388" i="74"/>
  <c r="K387" i="74"/>
  <c r="K386" i="74"/>
  <c r="K385" i="74"/>
  <c r="K384" i="74"/>
  <c r="K383" i="74"/>
  <c r="K382" i="74"/>
  <c r="K381" i="74"/>
  <c r="K380" i="74"/>
  <c r="K379" i="74"/>
  <c r="K378" i="74"/>
  <c r="K377" i="74"/>
  <c r="K376" i="74"/>
  <c r="K375" i="74"/>
  <c r="K374" i="74"/>
  <c r="K373" i="74"/>
  <c r="K372" i="74"/>
  <c r="K371" i="74"/>
  <c r="K370" i="74"/>
  <c r="K369" i="74"/>
  <c r="K368" i="74"/>
  <c r="K367" i="74"/>
  <c r="K366" i="74"/>
  <c r="K365" i="74"/>
  <c r="K346" i="74"/>
  <c r="K345" i="74"/>
  <c r="K344" i="74"/>
  <c r="K343" i="74"/>
  <c r="K342" i="74"/>
  <c r="K341" i="74"/>
  <c r="K333" i="74"/>
  <c r="K332" i="74"/>
  <c r="K324" i="74"/>
  <c r="K323" i="74"/>
  <c r="K322" i="74"/>
  <c r="K321" i="74"/>
  <c r="K320" i="74"/>
  <c r="K312" i="74"/>
  <c r="K311" i="74"/>
  <c r="K310" i="74"/>
  <c r="K309" i="74"/>
  <c r="K308" i="74"/>
  <c r="K307" i="74"/>
  <c r="K306" i="74"/>
  <c r="K305" i="74"/>
  <c r="K304" i="74"/>
  <c r="K303" i="74"/>
  <c r="K302" i="74"/>
  <c r="K301" i="74"/>
  <c r="K300" i="74"/>
  <c r="K299" i="74"/>
  <c r="K298" i="74"/>
  <c r="K297" i="74"/>
  <c r="K289" i="74"/>
  <c r="K288" i="74"/>
  <c r="K287" i="74"/>
  <c r="K286" i="74"/>
  <c r="K285" i="74"/>
  <c r="K194" i="74"/>
  <c r="K193" i="74"/>
  <c r="K192" i="74"/>
  <c r="K191" i="74"/>
  <c r="K186" i="74"/>
  <c r="K185" i="74"/>
  <c r="K184" i="74"/>
  <c r="K183" i="74"/>
  <c r="K182" i="74"/>
  <c r="K181" i="74"/>
  <c r="K180" i="74"/>
  <c r="K179" i="74"/>
  <c r="K178" i="74"/>
  <c r="K177" i="74"/>
  <c r="K176" i="74"/>
  <c r="K175" i="74"/>
  <c r="K174" i="74"/>
  <c r="K173" i="74"/>
  <c r="K172" i="74"/>
  <c r="K171" i="74"/>
  <c r="K151" i="74"/>
  <c r="K150" i="74"/>
  <c r="K149" i="74"/>
  <c r="K148" i="74"/>
  <c r="K147" i="74"/>
  <c r="K146" i="74"/>
  <c r="K116" i="74"/>
  <c r="K115" i="74"/>
  <c r="K114" i="74"/>
  <c r="K113" i="74"/>
  <c r="K112" i="74"/>
  <c r="K111" i="74"/>
  <c r="K110" i="74"/>
  <c r="K109" i="74"/>
  <c r="K108" i="74"/>
  <c r="K107" i="74"/>
  <c r="K106" i="74"/>
  <c r="K105" i="74"/>
  <c r="K104" i="74"/>
  <c r="K581" i="73" l="1"/>
  <c r="K580" i="73"/>
  <c r="K579" i="73"/>
  <c r="K578" i="73"/>
  <c r="K570" i="73"/>
  <c r="K569" i="73"/>
  <c r="K568" i="73"/>
  <c r="K567" i="73"/>
  <c r="K566" i="73"/>
  <c r="K558" i="73"/>
  <c r="K557" i="73"/>
  <c r="K556" i="73"/>
  <c r="K548" i="73"/>
  <c r="K547" i="73"/>
  <c r="K546" i="73"/>
  <c r="K545" i="73"/>
  <c r="K544" i="73"/>
  <c r="K537" i="73"/>
  <c r="K536" i="73"/>
  <c r="K535" i="73"/>
  <c r="K534" i="73"/>
  <c r="K533" i="73"/>
  <c r="K532" i="73"/>
  <c r="K531" i="73"/>
  <c r="K530" i="73"/>
  <c r="K529" i="73"/>
  <c r="K528" i="73"/>
  <c r="K527" i="73"/>
  <c r="K526" i="73"/>
  <c r="K525" i="73"/>
  <c r="K524" i="73"/>
  <c r="K523" i="73"/>
  <c r="K515" i="73"/>
  <c r="K514" i="73"/>
  <c r="K513" i="73"/>
  <c r="K512" i="73"/>
  <c r="K511" i="73"/>
  <c r="K510" i="73"/>
  <c r="K509" i="73"/>
  <c r="K508" i="73"/>
  <c r="K500" i="73"/>
  <c r="K499" i="73"/>
  <c r="K498" i="73"/>
  <c r="K497" i="73"/>
  <c r="K496" i="73"/>
  <c r="K495" i="73"/>
  <c r="K494" i="73"/>
  <c r="K493" i="73"/>
  <c r="K492" i="73"/>
  <c r="K491" i="73"/>
  <c r="K490" i="73"/>
  <c r="K482" i="73"/>
  <c r="K481" i="73"/>
  <c r="K480" i="73"/>
  <c r="K479" i="73"/>
  <c r="K478" i="73"/>
  <c r="K477" i="73"/>
  <c r="K476" i="73"/>
  <c r="K475" i="73"/>
  <c r="K474" i="73"/>
  <c r="K473" i="73"/>
  <c r="K472" i="73"/>
  <c r="K471" i="73"/>
  <c r="K470" i="73"/>
  <c r="K469" i="73"/>
  <c r="K468" i="73"/>
  <c r="K467" i="73"/>
  <c r="K459" i="73"/>
  <c r="K458" i="73"/>
  <c r="K457" i="73"/>
  <c r="K456" i="73"/>
  <c r="K455" i="73"/>
  <c r="K454" i="73"/>
  <c r="K453" i="73"/>
  <c r="K452" i="73"/>
  <c r="K451" i="73"/>
  <c r="K450" i="73"/>
  <c r="K449" i="73"/>
  <c r="K448" i="73"/>
  <c r="K447" i="73"/>
  <c r="K439" i="73"/>
  <c r="K438" i="73"/>
  <c r="K437" i="73"/>
  <c r="K436" i="73"/>
  <c r="K435" i="73"/>
  <c r="K434" i="73"/>
  <c r="K422" i="73"/>
  <c r="K416" i="73"/>
  <c r="K415" i="73"/>
  <c r="K414" i="73"/>
  <c r="K408" i="73"/>
  <c r="K407" i="73"/>
  <c r="K406" i="73"/>
  <c r="K405" i="73"/>
  <c r="K404" i="73"/>
  <c r="K403" i="73"/>
  <c r="K402" i="73"/>
  <c r="K401" i="73"/>
  <c r="K393" i="73"/>
  <c r="K392" i="73"/>
  <c r="K391" i="73"/>
  <c r="K390" i="73"/>
  <c r="K389" i="73"/>
  <c r="K388" i="73"/>
  <c r="K387" i="73"/>
  <c r="K386" i="73"/>
  <c r="K385" i="73"/>
  <c r="K384" i="73"/>
  <c r="K383" i="73"/>
  <c r="K382" i="73"/>
  <c r="K381" i="73"/>
  <c r="K380" i="73"/>
  <c r="K379" i="73"/>
  <c r="K378" i="73"/>
  <c r="K377" i="73"/>
  <c r="K376" i="73"/>
  <c r="K375" i="73"/>
  <c r="K374" i="73"/>
  <c r="K373" i="73"/>
  <c r="K372" i="73"/>
  <c r="K371" i="73"/>
  <c r="K370" i="73"/>
  <c r="K369" i="73"/>
  <c r="K368" i="73"/>
  <c r="K367" i="73"/>
  <c r="K366" i="73"/>
  <c r="K365" i="73"/>
  <c r="K346" i="73"/>
  <c r="K345" i="73"/>
  <c r="K344" i="73"/>
  <c r="K343" i="73"/>
  <c r="K342" i="73"/>
  <c r="K341" i="73"/>
  <c r="K333" i="73"/>
  <c r="K332" i="73"/>
  <c r="K324" i="73"/>
  <c r="K323" i="73"/>
  <c r="K322" i="73"/>
  <c r="K321" i="73"/>
  <c r="K320" i="73"/>
  <c r="K312" i="73"/>
  <c r="K311" i="73"/>
  <c r="K310" i="73"/>
  <c r="K309" i="73"/>
  <c r="K308" i="73"/>
  <c r="K307" i="73"/>
  <c r="K306" i="73"/>
  <c r="K305" i="73"/>
  <c r="K304" i="73"/>
  <c r="K303" i="73"/>
  <c r="K302" i="73"/>
  <c r="K301" i="73"/>
  <c r="K300" i="73"/>
  <c r="K299" i="73"/>
  <c r="K298" i="73"/>
  <c r="K297" i="73"/>
  <c r="K289" i="73"/>
  <c r="K288" i="73"/>
  <c r="K287" i="73"/>
  <c r="K286" i="73"/>
  <c r="K285" i="73"/>
  <c r="K194" i="73"/>
  <c r="K193" i="73"/>
  <c r="K192" i="73"/>
  <c r="K191" i="73"/>
  <c r="K186" i="73"/>
  <c r="K185" i="73"/>
  <c r="K184" i="73"/>
  <c r="K183" i="73"/>
  <c r="K182" i="73"/>
  <c r="K181" i="73"/>
  <c r="K180" i="73"/>
  <c r="K179" i="73"/>
  <c r="K178" i="73"/>
  <c r="K177" i="73"/>
  <c r="K176" i="73"/>
  <c r="K175" i="73"/>
  <c r="K174" i="73"/>
  <c r="K173" i="73"/>
  <c r="K172" i="73"/>
  <c r="K171" i="73"/>
  <c r="K151" i="73"/>
  <c r="K150" i="73"/>
  <c r="K149" i="73"/>
  <c r="K148" i="73"/>
  <c r="K147" i="73"/>
  <c r="K146" i="73"/>
  <c r="K116" i="73"/>
  <c r="K115" i="73"/>
  <c r="K114" i="73"/>
  <c r="K113" i="73"/>
  <c r="K112" i="73"/>
  <c r="K111" i="73"/>
  <c r="K110" i="73"/>
  <c r="K109" i="73"/>
  <c r="K108" i="73"/>
  <c r="K107" i="73"/>
  <c r="K106" i="73"/>
  <c r="K105" i="73"/>
  <c r="K104" i="73"/>
  <c r="K581" i="72" l="1"/>
  <c r="K580" i="72"/>
  <c r="K579" i="72"/>
  <c r="K578" i="72"/>
  <c r="K570" i="72"/>
  <c r="K569" i="72"/>
  <c r="K568" i="72"/>
  <c r="K567" i="72"/>
  <c r="K566" i="72"/>
  <c r="K558" i="72"/>
  <c r="K557" i="72"/>
  <c r="K556" i="72"/>
  <c r="K548" i="72"/>
  <c r="K547" i="72"/>
  <c r="K546" i="72"/>
  <c r="K545" i="72"/>
  <c r="K544" i="72"/>
  <c r="K537" i="72"/>
  <c r="K536" i="72"/>
  <c r="K535" i="72"/>
  <c r="K534" i="72"/>
  <c r="K533" i="72"/>
  <c r="K532" i="72"/>
  <c r="K531" i="72"/>
  <c r="K530" i="72"/>
  <c r="K529" i="72"/>
  <c r="K528" i="72"/>
  <c r="K527" i="72"/>
  <c r="K526" i="72"/>
  <c r="K525" i="72"/>
  <c r="K524" i="72"/>
  <c r="K523" i="72"/>
  <c r="K515" i="72"/>
  <c r="K514" i="72"/>
  <c r="K513" i="72"/>
  <c r="K512" i="72"/>
  <c r="K511" i="72"/>
  <c r="K510" i="72"/>
  <c r="K509" i="72"/>
  <c r="K508" i="72"/>
  <c r="K500" i="72"/>
  <c r="K499" i="72"/>
  <c r="K498" i="72"/>
  <c r="K497" i="72"/>
  <c r="K496" i="72"/>
  <c r="K495" i="72"/>
  <c r="K494" i="72"/>
  <c r="K493" i="72"/>
  <c r="K492" i="72"/>
  <c r="K491" i="72"/>
  <c r="K490" i="72"/>
  <c r="K482" i="72"/>
  <c r="K481" i="72"/>
  <c r="K480" i="72"/>
  <c r="K479" i="72"/>
  <c r="K478" i="72"/>
  <c r="K477" i="72"/>
  <c r="K476" i="72"/>
  <c r="K475" i="72"/>
  <c r="K474" i="72"/>
  <c r="K473" i="72"/>
  <c r="K472" i="72"/>
  <c r="K471" i="72"/>
  <c r="K470" i="72"/>
  <c r="K469" i="72"/>
  <c r="K468" i="72"/>
  <c r="K467" i="72"/>
  <c r="K459" i="72"/>
  <c r="K458" i="72"/>
  <c r="K457" i="72"/>
  <c r="K456" i="72"/>
  <c r="K455" i="72"/>
  <c r="K454" i="72"/>
  <c r="K453" i="72"/>
  <c r="K452" i="72"/>
  <c r="K451" i="72"/>
  <c r="K450" i="72"/>
  <c r="K449" i="72"/>
  <c r="K448" i="72"/>
  <c r="K447" i="72"/>
  <c r="K439" i="72"/>
  <c r="K438" i="72"/>
  <c r="K437" i="72"/>
  <c r="K436" i="72"/>
  <c r="K435" i="72"/>
  <c r="K434" i="72"/>
  <c r="K422" i="72"/>
  <c r="K416" i="72"/>
  <c r="K415" i="72"/>
  <c r="K414" i="72"/>
  <c r="K408" i="72"/>
  <c r="K407" i="72"/>
  <c r="K406" i="72"/>
  <c r="K405" i="72"/>
  <c r="K404" i="72"/>
  <c r="K403" i="72"/>
  <c r="K402" i="72"/>
  <c r="K401" i="72"/>
  <c r="K393" i="72"/>
  <c r="K392" i="72"/>
  <c r="K391" i="72"/>
  <c r="K390" i="72"/>
  <c r="K389" i="72"/>
  <c r="K388" i="72"/>
  <c r="K387" i="72"/>
  <c r="K386" i="72"/>
  <c r="K385" i="72"/>
  <c r="K384" i="72"/>
  <c r="K383" i="72"/>
  <c r="K382" i="72"/>
  <c r="K381" i="72"/>
  <c r="K380" i="72"/>
  <c r="K379" i="72"/>
  <c r="K378" i="72"/>
  <c r="K377" i="72"/>
  <c r="K376" i="72"/>
  <c r="K375" i="72"/>
  <c r="K374" i="72"/>
  <c r="K373" i="72"/>
  <c r="K372" i="72"/>
  <c r="K371" i="72"/>
  <c r="K370" i="72"/>
  <c r="K369" i="72"/>
  <c r="K368" i="72"/>
  <c r="K367" i="72"/>
  <c r="K366" i="72"/>
  <c r="K365" i="72"/>
  <c r="K346" i="72"/>
  <c r="K345" i="72"/>
  <c r="K344" i="72"/>
  <c r="K343" i="72"/>
  <c r="K342" i="72"/>
  <c r="K341" i="72"/>
  <c r="K333" i="72"/>
  <c r="K332" i="72"/>
  <c r="K324" i="72"/>
  <c r="K323" i="72"/>
  <c r="K322" i="72"/>
  <c r="K321" i="72"/>
  <c r="K320" i="72"/>
  <c r="K312" i="72"/>
  <c r="K311" i="72"/>
  <c r="K310" i="72"/>
  <c r="K309" i="72"/>
  <c r="K308" i="72"/>
  <c r="K307" i="72"/>
  <c r="K306" i="72"/>
  <c r="K305" i="72"/>
  <c r="K304" i="72"/>
  <c r="K303" i="72"/>
  <c r="K302" i="72"/>
  <c r="K301" i="72"/>
  <c r="K300" i="72"/>
  <c r="K299" i="72"/>
  <c r="K298" i="72"/>
  <c r="K297" i="72"/>
  <c r="K289" i="72"/>
  <c r="K288" i="72"/>
  <c r="K287" i="72"/>
  <c r="K286" i="72"/>
  <c r="K285" i="72"/>
  <c r="K194" i="72"/>
  <c r="K193" i="72"/>
  <c r="K192" i="72"/>
  <c r="K191" i="72"/>
  <c r="K186" i="72"/>
  <c r="K185" i="72"/>
  <c r="K184" i="72"/>
  <c r="K183" i="72"/>
  <c r="K182" i="72"/>
  <c r="K181" i="72"/>
  <c r="K180" i="72"/>
  <c r="K179" i="72"/>
  <c r="K178" i="72"/>
  <c r="K177" i="72"/>
  <c r="K176" i="72"/>
  <c r="K175" i="72"/>
  <c r="K174" i="72"/>
  <c r="K173" i="72"/>
  <c r="K172" i="72"/>
  <c r="K171" i="72"/>
  <c r="K151" i="72"/>
  <c r="K150" i="72"/>
  <c r="K149" i="72"/>
  <c r="K148" i="72"/>
  <c r="K147" i="72"/>
  <c r="K146" i="72"/>
  <c r="K116" i="72"/>
  <c r="K115" i="72"/>
  <c r="K114" i="72"/>
  <c r="K113" i="72"/>
  <c r="K112" i="72"/>
  <c r="K111" i="72"/>
  <c r="K110" i="72"/>
  <c r="K109" i="72"/>
  <c r="K108" i="72"/>
  <c r="K107" i="72"/>
  <c r="K106" i="72"/>
  <c r="K105" i="72"/>
  <c r="K104" i="72"/>
  <c r="K581" i="71" l="1"/>
  <c r="K580" i="71"/>
  <c r="K579" i="71"/>
  <c r="K578" i="71"/>
  <c r="K570" i="71"/>
  <c r="K569" i="71"/>
  <c r="K568" i="71"/>
  <c r="K567" i="71"/>
  <c r="K566" i="71"/>
  <c r="K558" i="71"/>
  <c r="K557" i="71"/>
  <c r="K556" i="71"/>
  <c r="K548" i="71"/>
  <c r="K547" i="71"/>
  <c r="K546" i="71"/>
  <c r="K545" i="71"/>
  <c r="K544" i="71"/>
  <c r="K537" i="71"/>
  <c r="K536" i="71"/>
  <c r="K535" i="71"/>
  <c r="K534" i="71"/>
  <c r="K533" i="71"/>
  <c r="K532" i="71"/>
  <c r="K531" i="71"/>
  <c r="K530" i="71"/>
  <c r="K529" i="71"/>
  <c r="K528" i="71"/>
  <c r="K527" i="71"/>
  <c r="K526" i="71"/>
  <c r="K525" i="71"/>
  <c r="K524" i="71"/>
  <c r="K523" i="71"/>
  <c r="K515" i="71"/>
  <c r="K514" i="71"/>
  <c r="K513" i="71"/>
  <c r="K512" i="71"/>
  <c r="K511" i="71"/>
  <c r="K510" i="71"/>
  <c r="K509" i="71"/>
  <c r="K508" i="71"/>
  <c r="K500" i="71"/>
  <c r="K499" i="71"/>
  <c r="K498" i="71"/>
  <c r="K497" i="71"/>
  <c r="K496" i="71"/>
  <c r="K495" i="71"/>
  <c r="K494" i="71"/>
  <c r="K493" i="71"/>
  <c r="K492" i="71"/>
  <c r="K491" i="71"/>
  <c r="K490" i="71"/>
  <c r="K482" i="71"/>
  <c r="K481" i="71"/>
  <c r="K480" i="71"/>
  <c r="K479" i="71"/>
  <c r="K478" i="71"/>
  <c r="K477" i="71"/>
  <c r="K476" i="71"/>
  <c r="K475" i="71"/>
  <c r="K474" i="71"/>
  <c r="K473" i="71"/>
  <c r="K472" i="71"/>
  <c r="K471" i="71"/>
  <c r="K470" i="71"/>
  <c r="K469" i="71"/>
  <c r="K468" i="71"/>
  <c r="K467" i="71"/>
  <c r="K459" i="71"/>
  <c r="K458" i="71"/>
  <c r="K457" i="71"/>
  <c r="K456" i="71"/>
  <c r="K455" i="71"/>
  <c r="K454" i="71"/>
  <c r="K453" i="71"/>
  <c r="K452" i="71"/>
  <c r="K451" i="71"/>
  <c r="K450" i="71"/>
  <c r="K449" i="71"/>
  <c r="K448" i="71"/>
  <c r="K447" i="71"/>
  <c r="K439" i="71"/>
  <c r="K438" i="71"/>
  <c r="K437" i="71"/>
  <c r="K436" i="71"/>
  <c r="K435" i="71"/>
  <c r="K434" i="71"/>
  <c r="K422" i="71"/>
  <c r="K416" i="71"/>
  <c r="K415" i="71"/>
  <c r="K414" i="71"/>
  <c r="K408" i="71"/>
  <c r="K407" i="71"/>
  <c r="K406" i="71"/>
  <c r="K405" i="71"/>
  <c r="K404" i="71"/>
  <c r="K403" i="71"/>
  <c r="K402" i="71"/>
  <c r="K401" i="71"/>
  <c r="K393" i="71"/>
  <c r="K392" i="71"/>
  <c r="K391" i="71"/>
  <c r="K390" i="71"/>
  <c r="K389" i="71"/>
  <c r="K388" i="71"/>
  <c r="K387" i="71"/>
  <c r="K386" i="71"/>
  <c r="K385" i="71"/>
  <c r="K384" i="71"/>
  <c r="K383" i="71"/>
  <c r="K382" i="71"/>
  <c r="K381" i="71"/>
  <c r="K380" i="71"/>
  <c r="K379" i="71"/>
  <c r="K378" i="71"/>
  <c r="K377" i="71"/>
  <c r="K376" i="71"/>
  <c r="K375" i="71"/>
  <c r="K374" i="71"/>
  <c r="K373" i="71"/>
  <c r="K372" i="71"/>
  <c r="K371" i="71"/>
  <c r="K370" i="71"/>
  <c r="K369" i="71"/>
  <c r="K368" i="71"/>
  <c r="K367" i="71"/>
  <c r="K366" i="71"/>
  <c r="K365" i="71"/>
  <c r="K346" i="71"/>
  <c r="K345" i="71"/>
  <c r="K344" i="71"/>
  <c r="K343" i="71"/>
  <c r="K342" i="71"/>
  <c r="K341" i="71"/>
  <c r="K333" i="71"/>
  <c r="K332" i="71"/>
  <c r="K324" i="71"/>
  <c r="K323" i="71"/>
  <c r="K322" i="71"/>
  <c r="K321" i="71"/>
  <c r="K320" i="71"/>
  <c r="K312" i="71"/>
  <c r="K311" i="71"/>
  <c r="K310" i="71"/>
  <c r="K309" i="71"/>
  <c r="K308" i="71"/>
  <c r="K307" i="71"/>
  <c r="K306" i="71"/>
  <c r="K305" i="71"/>
  <c r="K304" i="71"/>
  <c r="K303" i="71"/>
  <c r="K302" i="71"/>
  <c r="K301" i="71"/>
  <c r="K300" i="71"/>
  <c r="K299" i="71"/>
  <c r="K298" i="71"/>
  <c r="K297" i="71"/>
  <c r="K289" i="71"/>
  <c r="K288" i="71"/>
  <c r="K287" i="71"/>
  <c r="K286" i="71"/>
  <c r="K285" i="71"/>
  <c r="K194" i="71"/>
  <c r="K193" i="71"/>
  <c r="K192" i="71"/>
  <c r="K191" i="71"/>
  <c r="K186" i="71"/>
  <c r="K185" i="71"/>
  <c r="K184" i="71"/>
  <c r="K183" i="71"/>
  <c r="K182" i="71"/>
  <c r="K181" i="71"/>
  <c r="K180" i="71"/>
  <c r="K179" i="71"/>
  <c r="K178" i="71"/>
  <c r="K177" i="71"/>
  <c r="K176" i="71"/>
  <c r="K175" i="71"/>
  <c r="K174" i="71"/>
  <c r="K173" i="71"/>
  <c r="K172" i="71"/>
  <c r="K171" i="71"/>
  <c r="K151" i="71"/>
  <c r="K150" i="71"/>
  <c r="K149" i="71"/>
  <c r="K148" i="71"/>
  <c r="K147" i="71"/>
  <c r="K146" i="71"/>
  <c r="K116" i="71"/>
  <c r="K115" i="71"/>
  <c r="K114" i="71"/>
  <c r="K113" i="71"/>
  <c r="K112" i="71"/>
  <c r="K111" i="71"/>
  <c r="K110" i="71"/>
  <c r="K109" i="71"/>
  <c r="K108" i="71"/>
  <c r="K107" i="71"/>
  <c r="K106" i="71"/>
  <c r="K105" i="71"/>
  <c r="K104" i="71"/>
  <c r="K717" i="70" l="1"/>
  <c r="J717" i="70"/>
  <c r="K716" i="70"/>
  <c r="J716" i="70"/>
  <c r="K715" i="70"/>
  <c r="J715" i="70"/>
  <c r="K714" i="70"/>
  <c r="J714" i="70"/>
  <c r="K705" i="70"/>
  <c r="J705" i="70"/>
  <c r="K704" i="70"/>
  <c r="J704" i="70"/>
  <c r="K703" i="70"/>
  <c r="J703" i="70"/>
  <c r="K702" i="70"/>
  <c r="J702" i="70"/>
  <c r="K701" i="70"/>
  <c r="J701" i="70"/>
  <c r="K693" i="70"/>
  <c r="J693" i="70"/>
  <c r="K692" i="70"/>
  <c r="J692" i="70"/>
  <c r="K691" i="70"/>
  <c r="J691" i="70"/>
  <c r="K668" i="70"/>
  <c r="J668" i="70"/>
  <c r="K667" i="70"/>
  <c r="J667" i="70"/>
  <c r="K666" i="70"/>
  <c r="J666" i="70"/>
  <c r="K665" i="70"/>
  <c r="J665" i="70"/>
  <c r="K664" i="70"/>
  <c r="J664" i="70"/>
  <c r="K663" i="70"/>
  <c r="J663" i="70"/>
  <c r="K662" i="70"/>
  <c r="J662" i="70"/>
  <c r="K661" i="70"/>
  <c r="J661" i="70"/>
  <c r="K660" i="70"/>
  <c r="J660" i="70"/>
  <c r="K659" i="70"/>
  <c r="J659" i="70"/>
  <c r="K658" i="70"/>
  <c r="J658" i="70"/>
  <c r="K657" i="70"/>
  <c r="J657" i="70"/>
  <c r="K656" i="70"/>
  <c r="J656" i="70"/>
  <c r="K655" i="70"/>
  <c r="J655" i="70"/>
  <c r="K654" i="70"/>
  <c r="J654" i="70"/>
  <c r="K646" i="70"/>
  <c r="J646" i="70"/>
  <c r="K645" i="70"/>
  <c r="J645" i="70"/>
  <c r="K644" i="70"/>
  <c r="J644" i="70"/>
  <c r="K643" i="70"/>
  <c r="J643" i="70"/>
  <c r="K642" i="70"/>
  <c r="J642" i="70"/>
  <c r="K641" i="70"/>
  <c r="J641" i="70"/>
  <c r="K640" i="70"/>
  <c r="J640" i="70"/>
  <c r="K639" i="70"/>
  <c r="J639" i="70"/>
  <c r="K631" i="70"/>
  <c r="J631" i="70"/>
  <c r="K630" i="70"/>
  <c r="J630" i="70"/>
  <c r="K629" i="70"/>
  <c r="J629" i="70"/>
  <c r="K628" i="70"/>
  <c r="J628" i="70"/>
  <c r="K627" i="70"/>
  <c r="J627" i="70"/>
  <c r="K626" i="70"/>
  <c r="J626" i="70"/>
  <c r="K625" i="70"/>
  <c r="J625" i="70"/>
  <c r="K624" i="70"/>
  <c r="J624" i="70"/>
  <c r="K623" i="70"/>
  <c r="J623" i="70"/>
  <c r="K622" i="70"/>
  <c r="J622" i="70"/>
  <c r="K621" i="70"/>
  <c r="J621" i="70"/>
  <c r="K613" i="70"/>
  <c r="J613" i="70"/>
  <c r="K612" i="70"/>
  <c r="J612" i="70"/>
  <c r="K611" i="70"/>
  <c r="J611" i="70"/>
  <c r="K610" i="70"/>
  <c r="J610" i="70"/>
  <c r="K609" i="70"/>
  <c r="J609" i="70"/>
  <c r="K608" i="70"/>
  <c r="J608" i="70"/>
  <c r="K607" i="70"/>
  <c r="K606" i="70"/>
  <c r="K605" i="70"/>
  <c r="K604" i="70"/>
  <c r="K603" i="70"/>
  <c r="K602" i="70"/>
  <c r="J602" i="70"/>
  <c r="K601" i="70"/>
  <c r="J601" i="70"/>
  <c r="K600" i="70"/>
  <c r="J600" i="70"/>
  <c r="K599" i="70"/>
  <c r="J599" i="70"/>
  <c r="K598" i="70"/>
  <c r="J598" i="70"/>
  <c r="K565" i="70"/>
  <c r="J565" i="70"/>
  <c r="K564" i="70"/>
  <c r="J564" i="70"/>
  <c r="K563" i="70"/>
  <c r="J563" i="70"/>
  <c r="K562" i="70"/>
  <c r="J562" i="70"/>
  <c r="K561" i="70"/>
  <c r="J561" i="70"/>
  <c r="K560" i="70"/>
  <c r="J560" i="70"/>
  <c r="K559" i="70"/>
  <c r="J559" i="70"/>
  <c r="K558" i="70"/>
  <c r="J558" i="70"/>
  <c r="K557" i="70"/>
  <c r="J557" i="70"/>
  <c r="K556" i="70"/>
  <c r="J556" i="70"/>
  <c r="K555" i="70"/>
  <c r="J555" i="70"/>
  <c r="K554" i="70"/>
  <c r="J554" i="70"/>
  <c r="K553" i="70"/>
  <c r="J553" i="70"/>
  <c r="K545" i="70"/>
  <c r="J545" i="70"/>
  <c r="K544" i="70"/>
  <c r="J544" i="70"/>
  <c r="K543" i="70"/>
  <c r="J543" i="70"/>
  <c r="K542" i="70"/>
  <c r="J542" i="70"/>
  <c r="K541" i="70"/>
  <c r="J541" i="70"/>
  <c r="K540" i="70"/>
  <c r="J540" i="70"/>
  <c r="K535" i="70"/>
  <c r="J535" i="70"/>
  <c r="K530" i="70"/>
  <c r="J530" i="70"/>
  <c r="K525" i="70"/>
  <c r="J525" i="70"/>
  <c r="K524" i="70"/>
  <c r="J524" i="70"/>
  <c r="K523" i="70"/>
  <c r="J523" i="70"/>
  <c r="K518" i="70"/>
  <c r="J518" i="70"/>
  <c r="K517" i="70"/>
  <c r="J517" i="70"/>
  <c r="K516" i="70"/>
  <c r="J516" i="70"/>
  <c r="K515" i="70"/>
  <c r="J515" i="70"/>
  <c r="K514" i="70"/>
  <c r="J514" i="70"/>
  <c r="K513" i="70"/>
  <c r="J513" i="70"/>
  <c r="K512" i="70"/>
  <c r="J512" i="70"/>
  <c r="K511" i="70"/>
  <c r="J511" i="70"/>
  <c r="K503" i="70"/>
  <c r="J503" i="70"/>
  <c r="K502" i="70"/>
  <c r="J502" i="70"/>
  <c r="K501" i="70"/>
  <c r="J501" i="70"/>
  <c r="K500" i="70"/>
  <c r="J500" i="70"/>
  <c r="K499" i="70"/>
  <c r="J499" i="70"/>
  <c r="K498" i="70"/>
  <c r="J498" i="70"/>
  <c r="K497" i="70"/>
  <c r="J497" i="70"/>
  <c r="K496" i="70"/>
  <c r="J496" i="70"/>
  <c r="K495" i="70"/>
  <c r="J495" i="70"/>
  <c r="K494" i="70"/>
  <c r="J494" i="70"/>
  <c r="K493" i="70"/>
  <c r="J493" i="70"/>
  <c r="K492" i="70"/>
  <c r="J492" i="70"/>
  <c r="K491" i="70"/>
  <c r="J491" i="70"/>
  <c r="K490" i="70"/>
  <c r="J490" i="70"/>
  <c r="K489" i="70"/>
  <c r="J489" i="70"/>
  <c r="K488" i="70"/>
  <c r="J488" i="70"/>
  <c r="K487" i="70"/>
  <c r="J487" i="70"/>
  <c r="K486" i="70"/>
  <c r="J486" i="70"/>
  <c r="K485" i="70"/>
  <c r="J485" i="70"/>
  <c r="K484" i="70"/>
  <c r="J484" i="70"/>
  <c r="K483" i="70"/>
  <c r="J483" i="70"/>
  <c r="K482" i="70"/>
  <c r="J482" i="70"/>
  <c r="K481" i="70"/>
  <c r="J481" i="70"/>
  <c r="K480" i="70"/>
  <c r="J480" i="70"/>
  <c r="K479" i="70"/>
  <c r="J479" i="70"/>
  <c r="K478" i="70"/>
  <c r="J478" i="70"/>
  <c r="K477" i="70"/>
  <c r="J477" i="70"/>
  <c r="K476" i="70"/>
  <c r="J476" i="70"/>
  <c r="K475" i="70"/>
  <c r="J475" i="70"/>
  <c r="K455" i="70"/>
  <c r="K454" i="70"/>
  <c r="K453" i="70"/>
  <c r="K452" i="70"/>
  <c r="K451" i="70"/>
  <c r="K450" i="70"/>
  <c r="K441" i="70"/>
  <c r="J441" i="70"/>
  <c r="K440" i="70"/>
  <c r="J440" i="70"/>
  <c r="K439" i="70"/>
  <c r="J439" i="70"/>
  <c r="K438" i="70"/>
  <c r="J438" i="70"/>
  <c r="K437" i="70"/>
  <c r="J437" i="70"/>
  <c r="K429" i="70"/>
  <c r="J429" i="70"/>
  <c r="K428" i="70"/>
  <c r="J428" i="70"/>
  <c r="K427" i="70"/>
  <c r="J427" i="70"/>
  <c r="K426" i="70"/>
  <c r="J426" i="70"/>
  <c r="K425" i="70"/>
  <c r="J425" i="70"/>
  <c r="K424" i="70"/>
  <c r="J424" i="70"/>
  <c r="K423" i="70"/>
  <c r="J423" i="70"/>
  <c r="K422" i="70"/>
  <c r="J422" i="70"/>
  <c r="K421" i="70"/>
  <c r="J421" i="70"/>
  <c r="K420" i="70"/>
  <c r="J420" i="70"/>
  <c r="K419" i="70"/>
  <c r="J419" i="70"/>
  <c r="K418" i="70"/>
  <c r="J418" i="70"/>
  <c r="K417" i="70"/>
  <c r="J417" i="70"/>
  <c r="K416" i="70"/>
  <c r="J416" i="70"/>
  <c r="K415" i="70"/>
  <c r="J415" i="70"/>
  <c r="K414" i="70"/>
  <c r="J414" i="70"/>
  <c r="K413" i="70"/>
  <c r="J413" i="70"/>
  <c r="K412" i="70"/>
  <c r="J412" i="70"/>
  <c r="K404" i="70"/>
  <c r="J404" i="70"/>
  <c r="K403" i="70"/>
  <c r="J403" i="70"/>
  <c r="K402" i="70"/>
  <c r="J402" i="70"/>
  <c r="K401" i="70"/>
  <c r="J401" i="70"/>
  <c r="K400" i="70"/>
  <c r="J400" i="70"/>
  <c r="K399" i="70"/>
  <c r="J399" i="70"/>
  <c r="M378" i="70"/>
  <c r="L378" i="70"/>
  <c r="K299" i="70"/>
  <c r="J299" i="70"/>
  <c r="K298" i="70"/>
  <c r="J298" i="70"/>
  <c r="K297" i="70"/>
  <c r="J297" i="70"/>
  <c r="K296" i="70"/>
  <c r="J296" i="70"/>
  <c r="K295" i="70"/>
  <c r="K294" i="70"/>
  <c r="K293" i="70"/>
  <c r="K292" i="70"/>
  <c r="K291" i="70"/>
  <c r="J291" i="70"/>
  <c r="K290" i="70"/>
  <c r="J290" i="70"/>
  <c r="K289" i="70"/>
  <c r="J289" i="70"/>
  <c r="K288" i="70"/>
  <c r="J288" i="70"/>
  <c r="K287" i="70"/>
  <c r="J287" i="70"/>
  <c r="K286" i="70"/>
  <c r="J286" i="70"/>
  <c r="K285" i="70"/>
  <c r="J285" i="70"/>
  <c r="K284" i="70"/>
  <c r="J284" i="70"/>
  <c r="K283" i="70"/>
  <c r="J283" i="70"/>
  <c r="K282" i="70"/>
  <c r="J282" i="70"/>
  <c r="K281" i="70"/>
  <c r="J281" i="70"/>
  <c r="K280" i="70"/>
  <c r="J280" i="70"/>
  <c r="K279" i="70"/>
  <c r="J279" i="70"/>
  <c r="K278" i="70"/>
  <c r="J278" i="70"/>
  <c r="K277" i="70"/>
  <c r="J277" i="70"/>
  <c r="K276" i="70"/>
  <c r="J276" i="70"/>
  <c r="K275" i="70"/>
  <c r="K274" i="70"/>
  <c r="K273" i="70"/>
  <c r="K272" i="70"/>
  <c r="K227" i="70"/>
  <c r="J227" i="70"/>
  <c r="K226" i="70"/>
  <c r="J226" i="70"/>
  <c r="K225" i="70"/>
  <c r="J225" i="70"/>
  <c r="K224" i="70"/>
  <c r="J224" i="70"/>
  <c r="K223" i="70"/>
  <c r="J223" i="70"/>
  <c r="K222" i="70"/>
  <c r="J222" i="70"/>
  <c r="K221" i="70"/>
  <c r="J221" i="70"/>
  <c r="K220" i="70"/>
  <c r="J220" i="70"/>
  <c r="K219" i="70"/>
  <c r="J219" i="70"/>
  <c r="K218" i="70"/>
  <c r="J218" i="70"/>
  <c r="K217" i="70"/>
  <c r="J217" i="70"/>
  <c r="K216" i="70"/>
  <c r="J216" i="70"/>
  <c r="K215" i="70"/>
  <c r="J215" i="70"/>
  <c r="K214" i="70"/>
  <c r="J214" i="70"/>
  <c r="K213" i="70"/>
  <c r="J213" i="70"/>
  <c r="K212" i="70"/>
  <c r="J212" i="70"/>
  <c r="K211" i="70"/>
  <c r="J211" i="70"/>
  <c r="K210" i="70"/>
  <c r="J210" i="70"/>
  <c r="K209" i="70"/>
  <c r="J209" i="70"/>
  <c r="K208" i="70"/>
  <c r="J208" i="70"/>
  <c r="K207" i="70"/>
  <c r="J207" i="70"/>
  <c r="K206" i="70"/>
  <c r="J206" i="70"/>
  <c r="K205" i="70"/>
  <c r="J205" i="70"/>
  <c r="K204" i="70"/>
  <c r="J204" i="70"/>
  <c r="K203" i="70"/>
  <c r="J203" i="70"/>
  <c r="K202" i="70"/>
  <c r="J202" i="70"/>
  <c r="K201" i="70"/>
  <c r="J201" i="70"/>
  <c r="K200" i="70"/>
  <c r="J200" i="70"/>
  <c r="K199" i="70"/>
  <c r="J199" i="70"/>
  <c r="K198" i="70"/>
  <c r="J198" i="70"/>
  <c r="K197" i="70"/>
  <c r="J197" i="70"/>
  <c r="K196" i="70"/>
  <c r="J196" i="70"/>
  <c r="K195" i="70"/>
  <c r="J195" i="70"/>
  <c r="K194" i="70"/>
  <c r="J194" i="70"/>
  <c r="K193" i="70"/>
  <c r="J193" i="70"/>
  <c r="K192" i="70"/>
  <c r="J192" i="70"/>
  <c r="K191" i="70"/>
  <c r="J191" i="70"/>
  <c r="K190" i="70"/>
  <c r="J190" i="70"/>
  <c r="K189" i="70"/>
  <c r="J189" i="70"/>
  <c r="K188" i="70"/>
  <c r="J188" i="70"/>
  <c r="K187" i="70"/>
  <c r="J187" i="70"/>
  <c r="K186" i="70"/>
  <c r="J186" i="70"/>
  <c r="K185" i="70"/>
  <c r="J185" i="70"/>
  <c r="K184" i="70"/>
  <c r="J184" i="70"/>
  <c r="K183" i="70"/>
  <c r="J183" i="70"/>
  <c r="K182" i="70"/>
  <c r="J182" i="70"/>
  <c r="K181" i="70"/>
  <c r="J181" i="70"/>
  <c r="K180" i="70"/>
  <c r="J180" i="70"/>
  <c r="K179" i="70"/>
  <c r="J179" i="70"/>
  <c r="K178" i="70"/>
  <c r="J178" i="70"/>
  <c r="K177" i="70"/>
  <c r="J177" i="70"/>
  <c r="K176" i="70"/>
  <c r="J176" i="70"/>
  <c r="K175" i="70"/>
  <c r="J175" i="70"/>
  <c r="K174" i="70"/>
  <c r="J174" i="70"/>
  <c r="K173" i="70"/>
  <c r="J173" i="70"/>
  <c r="K172" i="70"/>
  <c r="J172" i="70"/>
  <c r="K171" i="70"/>
  <c r="J171" i="70"/>
  <c r="K170" i="70"/>
  <c r="J170" i="70"/>
  <c r="K169" i="70"/>
  <c r="J169" i="70"/>
  <c r="K168" i="70"/>
  <c r="J168" i="70"/>
  <c r="K167" i="70"/>
  <c r="J167" i="70"/>
  <c r="K166" i="70"/>
  <c r="J166" i="70"/>
  <c r="K165" i="70"/>
  <c r="J165" i="70"/>
  <c r="K164" i="70"/>
  <c r="J164" i="70"/>
  <c r="K163" i="70"/>
  <c r="J163" i="70"/>
  <c r="K162" i="70"/>
  <c r="J162" i="70"/>
  <c r="K161" i="70"/>
  <c r="J161" i="70"/>
  <c r="K160" i="70"/>
  <c r="J160" i="70"/>
  <c r="K159" i="70"/>
  <c r="J159" i="70"/>
  <c r="K158" i="70"/>
  <c r="J158" i="70"/>
  <c r="K157" i="70"/>
  <c r="J157" i="70"/>
  <c r="K156" i="70"/>
  <c r="J156" i="70"/>
  <c r="K155" i="70"/>
  <c r="J155" i="70"/>
  <c r="K154" i="70"/>
  <c r="J154" i="70"/>
  <c r="K153" i="70"/>
  <c r="J153" i="70"/>
  <c r="K152" i="70"/>
  <c r="J152" i="70"/>
  <c r="K118" i="70"/>
  <c r="J118" i="70"/>
  <c r="K117" i="70"/>
  <c r="J117" i="70"/>
  <c r="K116" i="70"/>
  <c r="J116" i="70"/>
  <c r="K115" i="70"/>
  <c r="J115" i="70"/>
  <c r="K114" i="70"/>
  <c r="J114" i="70"/>
  <c r="K113" i="70"/>
  <c r="J113" i="70"/>
  <c r="K112" i="70"/>
  <c r="J112" i="70"/>
  <c r="K111" i="70"/>
  <c r="J111" i="70"/>
  <c r="K110" i="70"/>
  <c r="J110" i="70"/>
  <c r="K109" i="70"/>
  <c r="J109" i="70"/>
  <c r="K108" i="70"/>
  <c r="J108" i="70"/>
  <c r="K107" i="70"/>
  <c r="J107" i="70"/>
  <c r="K106" i="70"/>
  <c r="J106" i="70"/>
  <c r="K717" i="69" l="1"/>
  <c r="J717" i="69"/>
  <c r="K716" i="69"/>
  <c r="J716" i="69"/>
  <c r="K715" i="69"/>
  <c r="J715" i="69"/>
  <c r="K714" i="69"/>
  <c r="J714" i="69"/>
  <c r="K705" i="69"/>
  <c r="J705" i="69"/>
  <c r="K704" i="69"/>
  <c r="J704" i="69"/>
  <c r="K703" i="69"/>
  <c r="J703" i="69"/>
  <c r="K702" i="69"/>
  <c r="J702" i="69"/>
  <c r="K701" i="69"/>
  <c r="J701" i="69"/>
  <c r="K693" i="69"/>
  <c r="J693" i="69"/>
  <c r="K692" i="69"/>
  <c r="J692" i="69"/>
  <c r="K691" i="69"/>
  <c r="J691" i="69"/>
  <c r="K668" i="69"/>
  <c r="J668" i="69"/>
  <c r="K667" i="69"/>
  <c r="J667" i="69"/>
  <c r="K666" i="69"/>
  <c r="J666" i="69"/>
  <c r="K665" i="69"/>
  <c r="J665" i="69"/>
  <c r="K664" i="69"/>
  <c r="J664" i="69"/>
  <c r="K663" i="69"/>
  <c r="J663" i="69"/>
  <c r="K662" i="69"/>
  <c r="J662" i="69"/>
  <c r="K661" i="69"/>
  <c r="J661" i="69"/>
  <c r="K660" i="69"/>
  <c r="J660" i="69"/>
  <c r="K659" i="69"/>
  <c r="J659" i="69"/>
  <c r="K658" i="69"/>
  <c r="J658" i="69"/>
  <c r="K657" i="69"/>
  <c r="J657" i="69"/>
  <c r="K656" i="69"/>
  <c r="J656" i="69"/>
  <c r="K655" i="69"/>
  <c r="J655" i="69"/>
  <c r="K654" i="69"/>
  <c r="J654" i="69"/>
  <c r="K646" i="69"/>
  <c r="J646" i="69"/>
  <c r="K645" i="69"/>
  <c r="J645" i="69"/>
  <c r="K644" i="69"/>
  <c r="J644" i="69"/>
  <c r="K643" i="69"/>
  <c r="J643" i="69"/>
  <c r="K642" i="69"/>
  <c r="J642" i="69"/>
  <c r="K641" i="69"/>
  <c r="J641" i="69"/>
  <c r="K640" i="69"/>
  <c r="J640" i="69"/>
  <c r="K639" i="69"/>
  <c r="J639" i="69"/>
  <c r="K631" i="69"/>
  <c r="J631" i="69"/>
  <c r="K630" i="69"/>
  <c r="J630" i="69"/>
  <c r="K629" i="69"/>
  <c r="J629" i="69"/>
  <c r="K628" i="69"/>
  <c r="J628" i="69"/>
  <c r="K627" i="69"/>
  <c r="J627" i="69"/>
  <c r="K626" i="69"/>
  <c r="J626" i="69"/>
  <c r="K625" i="69"/>
  <c r="J625" i="69"/>
  <c r="K624" i="69"/>
  <c r="J624" i="69"/>
  <c r="K623" i="69"/>
  <c r="J623" i="69"/>
  <c r="K622" i="69"/>
  <c r="J622" i="69"/>
  <c r="K621" i="69"/>
  <c r="J621" i="69"/>
  <c r="K613" i="69"/>
  <c r="J613" i="69"/>
  <c r="K612" i="69"/>
  <c r="J612" i="69"/>
  <c r="K611" i="69"/>
  <c r="J611" i="69"/>
  <c r="K610" i="69"/>
  <c r="J610" i="69"/>
  <c r="K609" i="69"/>
  <c r="J609" i="69"/>
  <c r="K608" i="69"/>
  <c r="J608" i="69"/>
  <c r="K607" i="69"/>
  <c r="K606" i="69"/>
  <c r="K605" i="69"/>
  <c r="K604" i="69"/>
  <c r="K603" i="69"/>
  <c r="K602" i="69"/>
  <c r="J602" i="69"/>
  <c r="K601" i="69"/>
  <c r="J601" i="69"/>
  <c r="K600" i="69"/>
  <c r="J600" i="69"/>
  <c r="K599" i="69"/>
  <c r="J599" i="69"/>
  <c r="K598" i="69"/>
  <c r="J598" i="69"/>
  <c r="K565" i="69"/>
  <c r="J565" i="69"/>
  <c r="K564" i="69"/>
  <c r="J564" i="69"/>
  <c r="K563" i="69"/>
  <c r="J563" i="69"/>
  <c r="K562" i="69"/>
  <c r="J562" i="69"/>
  <c r="K561" i="69"/>
  <c r="J561" i="69"/>
  <c r="K560" i="69"/>
  <c r="J560" i="69"/>
  <c r="K559" i="69"/>
  <c r="J559" i="69"/>
  <c r="K558" i="69"/>
  <c r="J558" i="69"/>
  <c r="K557" i="69"/>
  <c r="J557" i="69"/>
  <c r="K556" i="69"/>
  <c r="J556" i="69"/>
  <c r="K555" i="69"/>
  <c r="J555" i="69"/>
  <c r="K554" i="69"/>
  <c r="J554" i="69"/>
  <c r="K553" i="69"/>
  <c r="J553" i="69"/>
  <c r="K545" i="69"/>
  <c r="J545" i="69"/>
  <c r="K544" i="69"/>
  <c r="J544" i="69"/>
  <c r="K543" i="69"/>
  <c r="J543" i="69"/>
  <c r="K542" i="69"/>
  <c r="J542" i="69"/>
  <c r="K541" i="69"/>
  <c r="J541" i="69"/>
  <c r="K540" i="69"/>
  <c r="J540" i="69"/>
  <c r="K535" i="69"/>
  <c r="J535" i="69"/>
  <c r="K530" i="69"/>
  <c r="J530" i="69"/>
  <c r="K525" i="69"/>
  <c r="J525" i="69"/>
  <c r="K524" i="69"/>
  <c r="J524" i="69"/>
  <c r="K523" i="69"/>
  <c r="J523" i="69"/>
  <c r="K518" i="69"/>
  <c r="J518" i="69"/>
  <c r="K517" i="69"/>
  <c r="J517" i="69"/>
  <c r="K516" i="69"/>
  <c r="J516" i="69"/>
  <c r="K515" i="69"/>
  <c r="J515" i="69"/>
  <c r="K514" i="69"/>
  <c r="J514" i="69"/>
  <c r="K513" i="69"/>
  <c r="J513" i="69"/>
  <c r="K512" i="69"/>
  <c r="J512" i="69"/>
  <c r="K511" i="69"/>
  <c r="J511" i="69"/>
  <c r="K503" i="69"/>
  <c r="J503" i="69"/>
  <c r="K502" i="69"/>
  <c r="J502" i="69"/>
  <c r="K501" i="69"/>
  <c r="J501" i="69"/>
  <c r="K500" i="69"/>
  <c r="J500" i="69"/>
  <c r="K499" i="69"/>
  <c r="J499" i="69"/>
  <c r="K498" i="69"/>
  <c r="J498" i="69"/>
  <c r="K497" i="69"/>
  <c r="J497" i="69"/>
  <c r="K496" i="69"/>
  <c r="J496" i="69"/>
  <c r="K495" i="69"/>
  <c r="J495" i="69"/>
  <c r="K494" i="69"/>
  <c r="J494" i="69"/>
  <c r="K493" i="69"/>
  <c r="J493" i="69"/>
  <c r="K492" i="69"/>
  <c r="J492" i="69"/>
  <c r="K491" i="69"/>
  <c r="J491" i="69"/>
  <c r="K490" i="69"/>
  <c r="J490" i="69"/>
  <c r="K489" i="69"/>
  <c r="J489" i="69"/>
  <c r="K488" i="69"/>
  <c r="J488" i="69"/>
  <c r="K487" i="69"/>
  <c r="J487" i="69"/>
  <c r="K486" i="69"/>
  <c r="J486" i="69"/>
  <c r="K485" i="69"/>
  <c r="J485" i="69"/>
  <c r="K484" i="69"/>
  <c r="J484" i="69"/>
  <c r="K483" i="69"/>
  <c r="J483" i="69"/>
  <c r="K482" i="69"/>
  <c r="J482" i="69"/>
  <c r="K481" i="69"/>
  <c r="J481" i="69"/>
  <c r="K480" i="69"/>
  <c r="J480" i="69"/>
  <c r="K479" i="69"/>
  <c r="J479" i="69"/>
  <c r="K478" i="69"/>
  <c r="J478" i="69"/>
  <c r="K477" i="69"/>
  <c r="J477" i="69"/>
  <c r="K476" i="69"/>
  <c r="J476" i="69"/>
  <c r="K475" i="69"/>
  <c r="J475" i="69"/>
  <c r="K455" i="69"/>
  <c r="K454" i="69"/>
  <c r="K453" i="69"/>
  <c r="K452" i="69"/>
  <c r="K451" i="69"/>
  <c r="K450" i="69"/>
  <c r="K441" i="69"/>
  <c r="J441" i="69"/>
  <c r="K440" i="69"/>
  <c r="J440" i="69"/>
  <c r="K439" i="69"/>
  <c r="J439" i="69"/>
  <c r="K438" i="69"/>
  <c r="J438" i="69"/>
  <c r="K437" i="69"/>
  <c r="J437" i="69"/>
  <c r="K429" i="69"/>
  <c r="J429" i="69"/>
  <c r="K428" i="69"/>
  <c r="J428" i="69"/>
  <c r="K427" i="69"/>
  <c r="J427" i="69"/>
  <c r="K426" i="69"/>
  <c r="J426" i="69"/>
  <c r="K425" i="69"/>
  <c r="J425" i="69"/>
  <c r="K424" i="69"/>
  <c r="J424" i="69"/>
  <c r="K423" i="69"/>
  <c r="J423" i="69"/>
  <c r="K422" i="69"/>
  <c r="J422" i="69"/>
  <c r="K421" i="69"/>
  <c r="J421" i="69"/>
  <c r="K420" i="69"/>
  <c r="J420" i="69"/>
  <c r="K419" i="69"/>
  <c r="J419" i="69"/>
  <c r="K418" i="69"/>
  <c r="J418" i="69"/>
  <c r="K417" i="69"/>
  <c r="J417" i="69"/>
  <c r="K416" i="69"/>
  <c r="J416" i="69"/>
  <c r="K415" i="69"/>
  <c r="J415" i="69"/>
  <c r="K414" i="69"/>
  <c r="J414" i="69"/>
  <c r="K413" i="69"/>
  <c r="J413" i="69"/>
  <c r="K412" i="69"/>
  <c r="J412" i="69"/>
  <c r="K404" i="69"/>
  <c r="J404" i="69"/>
  <c r="K403" i="69"/>
  <c r="J403" i="69"/>
  <c r="K402" i="69"/>
  <c r="J402" i="69"/>
  <c r="K401" i="69"/>
  <c r="J401" i="69"/>
  <c r="K400" i="69"/>
  <c r="J400" i="69"/>
  <c r="K399" i="69"/>
  <c r="J399" i="69"/>
  <c r="L378" i="69"/>
  <c r="K299" i="69"/>
  <c r="J299" i="69"/>
  <c r="K298" i="69"/>
  <c r="J298" i="69"/>
  <c r="K297" i="69"/>
  <c r="J297" i="69"/>
  <c r="K296" i="69"/>
  <c r="J296" i="69"/>
  <c r="K295" i="69"/>
  <c r="K294" i="69"/>
  <c r="K293" i="69"/>
  <c r="K292" i="69"/>
  <c r="K291" i="69"/>
  <c r="J291" i="69"/>
  <c r="K290" i="69"/>
  <c r="J290" i="69"/>
  <c r="K289" i="69"/>
  <c r="J289" i="69"/>
  <c r="K288" i="69"/>
  <c r="J288" i="69"/>
  <c r="K287" i="69"/>
  <c r="J287" i="69"/>
  <c r="K286" i="69"/>
  <c r="J286" i="69"/>
  <c r="K285" i="69"/>
  <c r="J285" i="69"/>
  <c r="K284" i="69"/>
  <c r="J284" i="69"/>
  <c r="K283" i="69"/>
  <c r="J283" i="69"/>
  <c r="K282" i="69"/>
  <c r="J282" i="69"/>
  <c r="K281" i="69"/>
  <c r="J281" i="69"/>
  <c r="K280" i="69"/>
  <c r="J280" i="69"/>
  <c r="K279" i="69"/>
  <c r="J279" i="69"/>
  <c r="K278" i="69"/>
  <c r="J278" i="69"/>
  <c r="K277" i="69"/>
  <c r="J277" i="69"/>
  <c r="K276" i="69"/>
  <c r="J276" i="69"/>
  <c r="K275" i="69"/>
  <c r="K274" i="69"/>
  <c r="K273" i="69"/>
  <c r="K272" i="69"/>
  <c r="K227" i="69"/>
  <c r="J227" i="69"/>
  <c r="K226" i="69"/>
  <c r="J226" i="69"/>
  <c r="K225" i="69"/>
  <c r="J225" i="69"/>
  <c r="K224" i="69"/>
  <c r="J224" i="69"/>
  <c r="K223" i="69"/>
  <c r="J223" i="69"/>
  <c r="K222" i="69"/>
  <c r="J222" i="69"/>
  <c r="K221" i="69"/>
  <c r="J221" i="69"/>
  <c r="K220" i="69"/>
  <c r="J220" i="69"/>
  <c r="K219" i="69"/>
  <c r="J219" i="69"/>
  <c r="K218" i="69"/>
  <c r="J218" i="69"/>
  <c r="K217" i="69"/>
  <c r="J217" i="69"/>
  <c r="K216" i="69"/>
  <c r="J216" i="69"/>
  <c r="K215" i="69"/>
  <c r="J215" i="69"/>
  <c r="K214" i="69"/>
  <c r="J214" i="69"/>
  <c r="K213" i="69"/>
  <c r="J213" i="69"/>
  <c r="K212" i="69"/>
  <c r="J212" i="69"/>
  <c r="K211" i="69"/>
  <c r="J211" i="69"/>
  <c r="K210" i="69"/>
  <c r="J210" i="69"/>
  <c r="K209" i="69"/>
  <c r="J209" i="69"/>
  <c r="K208" i="69"/>
  <c r="J208" i="69"/>
  <c r="K207" i="69"/>
  <c r="J207" i="69"/>
  <c r="K206" i="69"/>
  <c r="J206" i="69"/>
  <c r="K205" i="69"/>
  <c r="J205" i="69"/>
  <c r="K204" i="69"/>
  <c r="J204" i="69"/>
  <c r="K203" i="69"/>
  <c r="J203" i="69"/>
  <c r="K202" i="69"/>
  <c r="J202" i="69"/>
  <c r="K201" i="69"/>
  <c r="J201" i="69"/>
  <c r="K200" i="69"/>
  <c r="J200" i="69"/>
  <c r="K199" i="69"/>
  <c r="J199" i="69"/>
  <c r="K198" i="69"/>
  <c r="J198" i="69"/>
  <c r="K197" i="69"/>
  <c r="J197" i="69"/>
  <c r="K196" i="69"/>
  <c r="J196" i="69"/>
  <c r="K195" i="69"/>
  <c r="J195" i="69"/>
  <c r="K194" i="69"/>
  <c r="J194" i="69"/>
  <c r="K193" i="69"/>
  <c r="J193" i="69"/>
  <c r="K192" i="69"/>
  <c r="J192" i="69"/>
  <c r="K191" i="69"/>
  <c r="J191" i="69"/>
  <c r="K190" i="69"/>
  <c r="J190" i="69"/>
  <c r="K189" i="69"/>
  <c r="J189" i="69"/>
  <c r="K188" i="69"/>
  <c r="J188" i="69"/>
  <c r="K187" i="69"/>
  <c r="J187" i="69"/>
  <c r="K186" i="69"/>
  <c r="J186" i="69"/>
  <c r="K185" i="69"/>
  <c r="J185" i="69"/>
  <c r="K184" i="69"/>
  <c r="J184" i="69"/>
  <c r="K183" i="69"/>
  <c r="J183" i="69"/>
  <c r="K182" i="69"/>
  <c r="J182" i="69"/>
  <c r="K181" i="69"/>
  <c r="J181" i="69"/>
  <c r="K180" i="69"/>
  <c r="J180" i="69"/>
  <c r="K179" i="69"/>
  <c r="J179" i="69"/>
  <c r="K178" i="69"/>
  <c r="J178" i="69"/>
  <c r="K177" i="69"/>
  <c r="J177" i="69"/>
  <c r="K176" i="69"/>
  <c r="J176" i="69"/>
  <c r="K175" i="69"/>
  <c r="J175" i="69"/>
  <c r="K174" i="69"/>
  <c r="J174" i="69"/>
  <c r="K173" i="69"/>
  <c r="J173" i="69"/>
  <c r="K172" i="69"/>
  <c r="J172" i="69"/>
  <c r="K171" i="69"/>
  <c r="J171" i="69"/>
  <c r="K170" i="69"/>
  <c r="J170" i="69"/>
  <c r="K169" i="69"/>
  <c r="J169" i="69"/>
  <c r="K168" i="69"/>
  <c r="J168" i="69"/>
  <c r="K167" i="69"/>
  <c r="J167" i="69"/>
  <c r="K166" i="69"/>
  <c r="J166" i="69"/>
  <c r="K165" i="69"/>
  <c r="J165" i="69"/>
  <c r="K164" i="69"/>
  <c r="J164" i="69"/>
  <c r="K163" i="69"/>
  <c r="J163" i="69"/>
  <c r="K162" i="69"/>
  <c r="J162" i="69"/>
  <c r="K161" i="69"/>
  <c r="J161" i="69"/>
  <c r="K160" i="69"/>
  <c r="J160" i="69"/>
  <c r="K159" i="69"/>
  <c r="J159" i="69"/>
  <c r="K158" i="69"/>
  <c r="J158" i="69"/>
  <c r="K157" i="69"/>
  <c r="J157" i="69"/>
  <c r="K156" i="69"/>
  <c r="J156" i="69"/>
  <c r="K155" i="69"/>
  <c r="J155" i="69"/>
  <c r="K154" i="69"/>
  <c r="J154" i="69"/>
  <c r="K153" i="69"/>
  <c r="J153" i="69"/>
  <c r="K152" i="69"/>
  <c r="J152" i="69"/>
  <c r="K118" i="69"/>
  <c r="J118" i="69"/>
  <c r="K117" i="69"/>
  <c r="J117" i="69"/>
  <c r="K116" i="69"/>
  <c r="J116" i="69"/>
  <c r="K115" i="69"/>
  <c r="J115" i="69"/>
  <c r="K114" i="69"/>
  <c r="J114" i="69"/>
  <c r="K113" i="69"/>
  <c r="J113" i="69"/>
  <c r="K112" i="69"/>
  <c r="J112" i="69"/>
  <c r="K111" i="69"/>
  <c r="J111" i="69"/>
  <c r="K110" i="69"/>
  <c r="J110" i="69"/>
  <c r="K109" i="69"/>
  <c r="J109" i="69"/>
  <c r="K108" i="69"/>
  <c r="J108" i="69"/>
  <c r="K107" i="69"/>
  <c r="J107" i="69"/>
  <c r="K106" i="69"/>
  <c r="J106" i="69"/>
  <c r="K717" i="68" l="1"/>
  <c r="J717" i="68"/>
  <c r="K716" i="68"/>
  <c r="J716" i="68"/>
  <c r="K715" i="68"/>
  <c r="J715" i="68"/>
  <c r="K714" i="68"/>
  <c r="J714" i="68"/>
  <c r="K705" i="68"/>
  <c r="J705" i="68"/>
  <c r="K704" i="68"/>
  <c r="J704" i="68"/>
  <c r="K703" i="68"/>
  <c r="J703" i="68"/>
  <c r="K702" i="68"/>
  <c r="J702" i="68"/>
  <c r="K701" i="68"/>
  <c r="J701" i="68"/>
  <c r="K693" i="68"/>
  <c r="J693" i="68"/>
  <c r="K692" i="68"/>
  <c r="J692" i="68"/>
  <c r="K691" i="68"/>
  <c r="J691" i="68"/>
  <c r="K668" i="68"/>
  <c r="J668" i="68"/>
  <c r="K667" i="68"/>
  <c r="J667" i="68"/>
  <c r="K666" i="68"/>
  <c r="J666" i="68"/>
  <c r="K665" i="68"/>
  <c r="J665" i="68"/>
  <c r="K664" i="68"/>
  <c r="J664" i="68"/>
  <c r="K663" i="68"/>
  <c r="J663" i="68"/>
  <c r="K662" i="68"/>
  <c r="J662" i="68"/>
  <c r="K661" i="68"/>
  <c r="J661" i="68"/>
  <c r="K660" i="68"/>
  <c r="J660" i="68"/>
  <c r="K659" i="68"/>
  <c r="J659" i="68"/>
  <c r="K658" i="68"/>
  <c r="J658" i="68"/>
  <c r="K657" i="68"/>
  <c r="J657" i="68"/>
  <c r="K656" i="68"/>
  <c r="J656" i="68"/>
  <c r="K655" i="68"/>
  <c r="J655" i="68"/>
  <c r="K654" i="68"/>
  <c r="J654" i="68"/>
  <c r="K646" i="68"/>
  <c r="J646" i="68"/>
  <c r="K645" i="68"/>
  <c r="J645" i="68"/>
  <c r="K644" i="68"/>
  <c r="J644" i="68"/>
  <c r="K643" i="68"/>
  <c r="J643" i="68"/>
  <c r="K642" i="68"/>
  <c r="J642" i="68"/>
  <c r="K641" i="68"/>
  <c r="J641" i="68"/>
  <c r="K640" i="68"/>
  <c r="J640" i="68"/>
  <c r="K639" i="68"/>
  <c r="J639" i="68"/>
  <c r="K631" i="68"/>
  <c r="J631" i="68"/>
  <c r="K630" i="68"/>
  <c r="J630" i="68"/>
  <c r="K629" i="68"/>
  <c r="J629" i="68"/>
  <c r="K628" i="68"/>
  <c r="J628" i="68"/>
  <c r="K627" i="68"/>
  <c r="J627" i="68"/>
  <c r="K626" i="68"/>
  <c r="J626" i="68"/>
  <c r="K625" i="68"/>
  <c r="J625" i="68"/>
  <c r="K624" i="68"/>
  <c r="J624" i="68"/>
  <c r="K623" i="68"/>
  <c r="J623" i="68"/>
  <c r="K622" i="68"/>
  <c r="J622" i="68"/>
  <c r="K621" i="68"/>
  <c r="J621" i="68"/>
  <c r="K613" i="68"/>
  <c r="J613" i="68"/>
  <c r="K612" i="68"/>
  <c r="J612" i="68"/>
  <c r="K611" i="68"/>
  <c r="J611" i="68"/>
  <c r="K610" i="68"/>
  <c r="J610" i="68"/>
  <c r="K609" i="68"/>
  <c r="J609" i="68"/>
  <c r="K608" i="68"/>
  <c r="J608" i="68"/>
  <c r="K607" i="68"/>
  <c r="K606" i="68"/>
  <c r="K605" i="68"/>
  <c r="K604" i="68"/>
  <c r="K603" i="68"/>
  <c r="K602" i="68"/>
  <c r="J602" i="68"/>
  <c r="K601" i="68"/>
  <c r="J601" i="68"/>
  <c r="K600" i="68"/>
  <c r="J600" i="68"/>
  <c r="K599" i="68"/>
  <c r="J599" i="68"/>
  <c r="K598" i="68"/>
  <c r="J598" i="68"/>
  <c r="K565" i="68"/>
  <c r="J565" i="68"/>
  <c r="K564" i="68"/>
  <c r="J564" i="68"/>
  <c r="K563" i="68"/>
  <c r="J563" i="68"/>
  <c r="K562" i="68"/>
  <c r="J562" i="68"/>
  <c r="K561" i="68"/>
  <c r="J561" i="68"/>
  <c r="K560" i="68"/>
  <c r="J560" i="68"/>
  <c r="K559" i="68"/>
  <c r="J559" i="68"/>
  <c r="K558" i="68"/>
  <c r="J558" i="68"/>
  <c r="K557" i="68"/>
  <c r="J557" i="68"/>
  <c r="K556" i="68"/>
  <c r="J556" i="68"/>
  <c r="K555" i="68"/>
  <c r="J555" i="68"/>
  <c r="K554" i="68"/>
  <c r="J554" i="68"/>
  <c r="K553" i="68"/>
  <c r="J553" i="68"/>
  <c r="K545" i="68"/>
  <c r="J545" i="68"/>
  <c r="K544" i="68"/>
  <c r="J544" i="68"/>
  <c r="K543" i="68"/>
  <c r="J543" i="68"/>
  <c r="K542" i="68"/>
  <c r="J542" i="68"/>
  <c r="K541" i="68"/>
  <c r="J541" i="68"/>
  <c r="K540" i="68"/>
  <c r="J540" i="68"/>
  <c r="K535" i="68"/>
  <c r="J535" i="68"/>
  <c r="K530" i="68"/>
  <c r="J530" i="68"/>
  <c r="K525" i="68"/>
  <c r="J525" i="68"/>
  <c r="K524" i="68"/>
  <c r="J524" i="68"/>
  <c r="K523" i="68"/>
  <c r="J523" i="68"/>
  <c r="K518" i="68"/>
  <c r="J518" i="68"/>
  <c r="K517" i="68"/>
  <c r="J517" i="68"/>
  <c r="K516" i="68"/>
  <c r="J516" i="68"/>
  <c r="K515" i="68"/>
  <c r="J515" i="68"/>
  <c r="K514" i="68"/>
  <c r="J514" i="68"/>
  <c r="K513" i="68"/>
  <c r="J513" i="68"/>
  <c r="K512" i="68"/>
  <c r="J512" i="68"/>
  <c r="K511" i="68"/>
  <c r="J511" i="68"/>
  <c r="K503" i="68"/>
  <c r="J503" i="68"/>
  <c r="K502" i="68"/>
  <c r="J502" i="68"/>
  <c r="K501" i="68"/>
  <c r="J501" i="68"/>
  <c r="K500" i="68"/>
  <c r="J500" i="68"/>
  <c r="K499" i="68"/>
  <c r="J499" i="68"/>
  <c r="K498" i="68"/>
  <c r="J498" i="68"/>
  <c r="K497" i="68"/>
  <c r="J497" i="68"/>
  <c r="K496" i="68"/>
  <c r="J496" i="68"/>
  <c r="K495" i="68"/>
  <c r="J495" i="68"/>
  <c r="K494" i="68"/>
  <c r="J494" i="68"/>
  <c r="K493" i="68"/>
  <c r="J493" i="68"/>
  <c r="K492" i="68"/>
  <c r="J492" i="68"/>
  <c r="K491" i="68"/>
  <c r="J491" i="68"/>
  <c r="K490" i="68"/>
  <c r="J490" i="68"/>
  <c r="K489" i="68"/>
  <c r="J489" i="68"/>
  <c r="K488" i="68"/>
  <c r="J488" i="68"/>
  <c r="K487" i="68"/>
  <c r="J487" i="68"/>
  <c r="K486" i="68"/>
  <c r="J486" i="68"/>
  <c r="K485" i="68"/>
  <c r="J485" i="68"/>
  <c r="K484" i="68"/>
  <c r="J484" i="68"/>
  <c r="K483" i="68"/>
  <c r="J483" i="68"/>
  <c r="K482" i="68"/>
  <c r="J482" i="68"/>
  <c r="K481" i="68"/>
  <c r="J481" i="68"/>
  <c r="K480" i="68"/>
  <c r="J480" i="68"/>
  <c r="K479" i="68"/>
  <c r="J479" i="68"/>
  <c r="K478" i="68"/>
  <c r="J478" i="68"/>
  <c r="K477" i="68"/>
  <c r="J477" i="68"/>
  <c r="K476" i="68"/>
  <c r="J476" i="68"/>
  <c r="K475" i="68"/>
  <c r="J475" i="68"/>
  <c r="K455" i="68"/>
  <c r="K454" i="68"/>
  <c r="K453" i="68"/>
  <c r="K452" i="68"/>
  <c r="K451" i="68"/>
  <c r="K450" i="68"/>
  <c r="K441" i="68"/>
  <c r="J441" i="68"/>
  <c r="K440" i="68"/>
  <c r="J440" i="68"/>
  <c r="K439" i="68"/>
  <c r="J439" i="68"/>
  <c r="K438" i="68"/>
  <c r="J438" i="68"/>
  <c r="K437" i="68"/>
  <c r="J437" i="68"/>
  <c r="K429" i="68"/>
  <c r="J429" i="68"/>
  <c r="K428" i="68"/>
  <c r="J428" i="68"/>
  <c r="K427" i="68"/>
  <c r="J427" i="68"/>
  <c r="K426" i="68"/>
  <c r="J426" i="68"/>
  <c r="K425" i="68"/>
  <c r="J425" i="68"/>
  <c r="K424" i="68"/>
  <c r="J424" i="68"/>
  <c r="K423" i="68"/>
  <c r="J423" i="68"/>
  <c r="K422" i="68"/>
  <c r="J422" i="68"/>
  <c r="K421" i="68"/>
  <c r="J421" i="68"/>
  <c r="K420" i="68"/>
  <c r="J420" i="68"/>
  <c r="K419" i="68"/>
  <c r="J419" i="68"/>
  <c r="K418" i="68"/>
  <c r="J418" i="68"/>
  <c r="K417" i="68"/>
  <c r="J417" i="68"/>
  <c r="K416" i="68"/>
  <c r="J416" i="68"/>
  <c r="K415" i="68"/>
  <c r="J415" i="68"/>
  <c r="K414" i="68"/>
  <c r="J414" i="68"/>
  <c r="K413" i="68"/>
  <c r="J413" i="68"/>
  <c r="K412" i="68"/>
  <c r="J412" i="68"/>
  <c r="K404" i="68"/>
  <c r="J404" i="68"/>
  <c r="K403" i="68"/>
  <c r="J403" i="68"/>
  <c r="K402" i="68"/>
  <c r="J402" i="68"/>
  <c r="K401" i="68"/>
  <c r="J401" i="68"/>
  <c r="K400" i="68"/>
  <c r="J400" i="68"/>
  <c r="K399" i="68"/>
  <c r="J399" i="68"/>
  <c r="L378" i="68"/>
  <c r="K299" i="68"/>
  <c r="J299" i="68"/>
  <c r="K298" i="68"/>
  <c r="J298" i="68"/>
  <c r="K297" i="68"/>
  <c r="J297" i="68"/>
  <c r="K296" i="68"/>
  <c r="J296" i="68"/>
  <c r="K295" i="68"/>
  <c r="K294" i="68"/>
  <c r="K293" i="68"/>
  <c r="K292" i="68"/>
  <c r="K291" i="68"/>
  <c r="J291" i="68"/>
  <c r="K290" i="68"/>
  <c r="J290" i="68"/>
  <c r="K289" i="68"/>
  <c r="J289" i="68"/>
  <c r="K288" i="68"/>
  <c r="J288" i="68"/>
  <c r="K287" i="68"/>
  <c r="J287" i="68"/>
  <c r="K286" i="68"/>
  <c r="J286" i="68"/>
  <c r="K285" i="68"/>
  <c r="J285" i="68"/>
  <c r="K284" i="68"/>
  <c r="J284" i="68"/>
  <c r="K283" i="68"/>
  <c r="J283" i="68"/>
  <c r="K282" i="68"/>
  <c r="J282" i="68"/>
  <c r="K281" i="68"/>
  <c r="J281" i="68"/>
  <c r="K280" i="68"/>
  <c r="J280" i="68"/>
  <c r="K279" i="68"/>
  <c r="J279" i="68"/>
  <c r="K278" i="68"/>
  <c r="J278" i="68"/>
  <c r="K277" i="68"/>
  <c r="J277" i="68"/>
  <c r="K276" i="68"/>
  <c r="J276" i="68"/>
  <c r="K275" i="68"/>
  <c r="K274" i="68"/>
  <c r="K273" i="68"/>
  <c r="K272" i="68"/>
  <c r="K227" i="68"/>
  <c r="J227" i="68"/>
  <c r="K226" i="68"/>
  <c r="J226" i="68"/>
  <c r="K225" i="68"/>
  <c r="J225" i="68"/>
  <c r="K224" i="68"/>
  <c r="J224" i="68"/>
  <c r="K223" i="68"/>
  <c r="J223" i="68"/>
  <c r="K222" i="68"/>
  <c r="J222" i="68"/>
  <c r="K221" i="68"/>
  <c r="J221" i="68"/>
  <c r="K220" i="68"/>
  <c r="J220" i="68"/>
  <c r="K219" i="68"/>
  <c r="J219" i="68"/>
  <c r="K218" i="68"/>
  <c r="J218" i="68"/>
  <c r="K217" i="68"/>
  <c r="J217" i="68"/>
  <c r="K216" i="68"/>
  <c r="J216" i="68"/>
  <c r="K215" i="68"/>
  <c r="J215" i="68"/>
  <c r="K214" i="68"/>
  <c r="J214" i="68"/>
  <c r="K213" i="68"/>
  <c r="J213" i="68"/>
  <c r="K212" i="68"/>
  <c r="J212" i="68"/>
  <c r="K211" i="68"/>
  <c r="J211" i="68"/>
  <c r="K210" i="68"/>
  <c r="J210" i="68"/>
  <c r="K209" i="68"/>
  <c r="J209" i="68"/>
  <c r="K208" i="68"/>
  <c r="J208" i="68"/>
  <c r="K207" i="68"/>
  <c r="J207" i="68"/>
  <c r="K206" i="68"/>
  <c r="J206" i="68"/>
  <c r="K205" i="68"/>
  <c r="J205" i="68"/>
  <c r="K204" i="68"/>
  <c r="J204" i="68"/>
  <c r="K203" i="68"/>
  <c r="J203" i="68"/>
  <c r="K202" i="68"/>
  <c r="J202" i="68"/>
  <c r="K201" i="68"/>
  <c r="J201" i="68"/>
  <c r="K200" i="68"/>
  <c r="J200" i="68"/>
  <c r="K199" i="68"/>
  <c r="J199" i="68"/>
  <c r="K198" i="68"/>
  <c r="J198" i="68"/>
  <c r="K197" i="68"/>
  <c r="J197" i="68"/>
  <c r="K196" i="68"/>
  <c r="J196" i="68"/>
  <c r="K195" i="68"/>
  <c r="J195" i="68"/>
  <c r="K194" i="68"/>
  <c r="J194" i="68"/>
  <c r="K193" i="68"/>
  <c r="J193" i="68"/>
  <c r="K192" i="68"/>
  <c r="J192" i="68"/>
  <c r="K191" i="68"/>
  <c r="J191" i="68"/>
  <c r="K190" i="68"/>
  <c r="J190" i="68"/>
  <c r="K189" i="68"/>
  <c r="J189" i="68"/>
  <c r="K188" i="68"/>
  <c r="J188" i="68"/>
  <c r="K187" i="68"/>
  <c r="J187" i="68"/>
  <c r="K186" i="68"/>
  <c r="J186" i="68"/>
  <c r="K185" i="68"/>
  <c r="J185" i="68"/>
  <c r="K184" i="68"/>
  <c r="J184" i="68"/>
  <c r="K183" i="68"/>
  <c r="J183" i="68"/>
  <c r="K182" i="68"/>
  <c r="J182" i="68"/>
  <c r="K181" i="68"/>
  <c r="J181" i="68"/>
  <c r="K180" i="68"/>
  <c r="J180" i="68"/>
  <c r="K179" i="68"/>
  <c r="J179" i="68"/>
  <c r="K178" i="68"/>
  <c r="J178" i="68"/>
  <c r="K177" i="68"/>
  <c r="J177" i="68"/>
  <c r="K176" i="68"/>
  <c r="J176" i="68"/>
  <c r="K175" i="68"/>
  <c r="J175" i="68"/>
  <c r="K174" i="68"/>
  <c r="J174" i="68"/>
  <c r="K173" i="68"/>
  <c r="J173" i="68"/>
  <c r="K172" i="68"/>
  <c r="J172" i="68"/>
  <c r="K171" i="68"/>
  <c r="J171" i="68"/>
  <c r="K170" i="68"/>
  <c r="J170" i="68"/>
  <c r="K169" i="68"/>
  <c r="J169" i="68"/>
  <c r="K168" i="68"/>
  <c r="J168" i="68"/>
  <c r="K167" i="68"/>
  <c r="J167" i="68"/>
  <c r="K166" i="68"/>
  <c r="J166" i="68"/>
  <c r="K165" i="68"/>
  <c r="J165" i="68"/>
  <c r="K164" i="68"/>
  <c r="J164" i="68"/>
  <c r="K163" i="68"/>
  <c r="J163" i="68"/>
  <c r="K162" i="68"/>
  <c r="J162" i="68"/>
  <c r="K161" i="68"/>
  <c r="J161" i="68"/>
  <c r="K160" i="68"/>
  <c r="J160" i="68"/>
  <c r="K159" i="68"/>
  <c r="J159" i="68"/>
  <c r="K158" i="68"/>
  <c r="J158" i="68"/>
  <c r="K157" i="68"/>
  <c r="J157" i="68"/>
  <c r="K156" i="68"/>
  <c r="J156" i="68"/>
  <c r="K155" i="68"/>
  <c r="J155" i="68"/>
  <c r="K154" i="68"/>
  <c r="J154" i="68"/>
  <c r="K153" i="68"/>
  <c r="J153" i="68"/>
  <c r="K152" i="68"/>
  <c r="J152" i="68"/>
  <c r="K118" i="68"/>
  <c r="J118" i="68"/>
  <c r="K117" i="68"/>
  <c r="J117" i="68"/>
  <c r="K116" i="68"/>
  <c r="J116" i="68"/>
  <c r="K115" i="68"/>
  <c r="J115" i="68"/>
  <c r="K114" i="68"/>
  <c r="J114" i="68"/>
  <c r="K113" i="68"/>
  <c r="J113" i="68"/>
  <c r="K112" i="68"/>
  <c r="J112" i="68"/>
  <c r="K111" i="68"/>
  <c r="J111" i="68"/>
  <c r="K110" i="68"/>
  <c r="J110" i="68"/>
  <c r="K109" i="68"/>
  <c r="J109" i="68"/>
  <c r="K108" i="68"/>
  <c r="J108" i="68"/>
  <c r="K107" i="68"/>
  <c r="J107" i="68"/>
  <c r="K106" i="68"/>
  <c r="J106" i="68"/>
  <c r="K717" i="67" l="1"/>
  <c r="J717" i="67"/>
  <c r="K716" i="67"/>
  <c r="J716" i="67"/>
  <c r="K715" i="67"/>
  <c r="J715" i="67"/>
  <c r="K714" i="67"/>
  <c r="J714" i="67"/>
  <c r="K705" i="67"/>
  <c r="J705" i="67"/>
  <c r="K704" i="67"/>
  <c r="J704" i="67"/>
  <c r="K703" i="67"/>
  <c r="J703" i="67"/>
  <c r="K702" i="67"/>
  <c r="J702" i="67"/>
  <c r="K701" i="67"/>
  <c r="J701" i="67"/>
  <c r="K693" i="67"/>
  <c r="J693" i="67"/>
  <c r="K692" i="67"/>
  <c r="J692" i="67"/>
  <c r="K691" i="67"/>
  <c r="J691" i="67"/>
  <c r="K668" i="67"/>
  <c r="J668" i="67"/>
  <c r="K667" i="67"/>
  <c r="J667" i="67"/>
  <c r="K666" i="67"/>
  <c r="J666" i="67"/>
  <c r="K665" i="67"/>
  <c r="J665" i="67"/>
  <c r="K664" i="67"/>
  <c r="J664" i="67"/>
  <c r="K663" i="67"/>
  <c r="J663" i="67"/>
  <c r="K662" i="67"/>
  <c r="J662" i="67"/>
  <c r="K661" i="67"/>
  <c r="J661" i="67"/>
  <c r="K660" i="67"/>
  <c r="J660" i="67"/>
  <c r="K659" i="67"/>
  <c r="J659" i="67"/>
  <c r="K658" i="67"/>
  <c r="J658" i="67"/>
  <c r="K657" i="67"/>
  <c r="J657" i="67"/>
  <c r="K656" i="67"/>
  <c r="J656" i="67"/>
  <c r="K655" i="67"/>
  <c r="J655" i="67"/>
  <c r="K654" i="67"/>
  <c r="J654" i="67"/>
  <c r="K646" i="67"/>
  <c r="J646" i="67"/>
  <c r="K645" i="67"/>
  <c r="J645" i="67"/>
  <c r="K644" i="67"/>
  <c r="J644" i="67"/>
  <c r="K643" i="67"/>
  <c r="J643" i="67"/>
  <c r="K642" i="67"/>
  <c r="J642" i="67"/>
  <c r="K641" i="67"/>
  <c r="J641" i="67"/>
  <c r="K640" i="67"/>
  <c r="J640" i="67"/>
  <c r="K639" i="67"/>
  <c r="J639" i="67"/>
  <c r="K631" i="67"/>
  <c r="J631" i="67"/>
  <c r="K630" i="67"/>
  <c r="J630" i="67"/>
  <c r="K629" i="67"/>
  <c r="J629" i="67"/>
  <c r="K628" i="67"/>
  <c r="J628" i="67"/>
  <c r="K627" i="67"/>
  <c r="J627" i="67"/>
  <c r="K626" i="67"/>
  <c r="J626" i="67"/>
  <c r="K625" i="67"/>
  <c r="J625" i="67"/>
  <c r="K624" i="67"/>
  <c r="J624" i="67"/>
  <c r="K623" i="67"/>
  <c r="J623" i="67"/>
  <c r="K622" i="67"/>
  <c r="J622" i="67"/>
  <c r="K621" i="67"/>
  <c r="J621" i="67"/>
  <c r="K613" i="67"/>
  <c r="J613" i="67"/>
  <c r="K612" i="67"/>
  <c r="J612" i="67"/>
  <c r="K611" i="67"/>
  <c r="J611" i="67"/>
  <c r="K610" i="67"/>
  <c r="J610" i="67"/>
  <c r="K609" i="67"/>
  <c r="J609" i="67"/>
  <c r="K608" i="67"/>
  <c r="J608" i="67"/>
  <c r="K607" i="67"/>
  <c r="K606" i="67"/>
  <c r="K605" i="67"/>
  <c r="K604" i="67"/>
  <c r="K603" i="67"/>
  <c r="K602" i="67"/>
  <c r="J602" i="67"/>
  <c r="K601" i="67"/>
  <c r="J601" i="67"/>
  <c r="K600" i="67"/>
  <c r="J600" i="67"/>
  <c r="K599" i="67"/>
  <c r="J599" i="67"/>
  <c r="K598" i="67"/>
  <c r="J598" i="67"/>
  <c r="K565" i="67"/>
  <c r="J565" i="67"/>
  <c r="K564" i="67"/>
  <c r="J564" i="67"/>
  <c r="K563" i="67"/>
  <c r="J563" i="67"/>
  <c r="K562" i="67"/>
  <c r="J562" i="67"/>
  <c r="K561" i="67"/>
  <c r="J561" i="67"/>
  <c r="K560" i="67"/>
  <c r="J560" i="67"/>
  <c r="K559" i="67"/>
  <c r="J559" i="67"/>
  <c r="K558" i="67"/>
  <c r="J558" i="67"/>
  <c r="K557" i="67"/>
  <c r="J557" i="67"/>
  <c r="K556" i="67"/>
  <c r="J556" i="67"/>
  <c r="K555" i="67"/>
  <c r="J555" i="67"/>
  <c r="K554" i="67"/>
  <c r="J554" i="67"/>
  <c r="K553" i="67"/>
  <c r="J553" i="67"/>
  <c r="K545" i="67"/>
  <c r="J545" i="67"/>
  <c r="K544" i="67"/>
  <c r="J544" i="67"/>
  <c r="K543" i="67"/>
  <c r="J543" i="67"/>
  <c r="K542" i="67"/>
  <c r="J542" i="67"/>
  <c r="K541" i="67"/>
  <c r="J541" i="67"/>
  <c r="K540" i="67"/>
  <c r="J540" i="67"/>
  <c r="K535" i="67"/>
  <c r="J535" i="67"/>
  <c r="K530" i="67"/>
  <c r="J530" i="67"/>
  <c r="K525" i="67"/>
  <c r="J525" i="67"/>
  <c r="K524" i="67"/>
  <c r="J524" i="67"/>
  <c r="K523" i="67"/>
  <c r="J523" i="67"/>
  <c r="K518" i="67"/>
  <c r="J518" i="67"/>
  <c r="K517" i="67"/>
  <c r="J517" i="67"/>
  <c r="K516" i="67"/>
  <c r="J516" i="67"/>
  <c r="K515" i="67"/>
  <c r="J515" i="67"/>
  <c r="K514" i="67"/>
  <c r="J514" i="67"/>
  <c r="K513" i="67"/>
  <c r="J513" i="67"/>
  <c r="K512" i="67"/>
  <c r="J512" i="67"/>
  <c r="K511" i="67"/>
  <c r="J511" i="67"/>
  <c r="K503" i="67"/>
  <c r="J503" i="67"/>
  <c r="K502" i="67"/>
  <c r="J502" i="67"/>
  <c r="K501" i="67"/>
  <c r="J501" i="67"/>
  <c r="K500" i="67"/>
  <c r="J500" i="67"/>
  <c r="K499" i="67"/>
  <c r="J499" i="67"/>
  <c r="K498" i="67"/>
  <c r="J498" i="67"/>
  <c r="K497" i="67"/>
  <c r="J497" i="67"/>
  <c r="K496" i="67"/>
  <c r="J496" i="67"/>
  <c r="K495" i="67"/>
  <c r="J495" i="67"/>
  <c r="K494" i="67"/>
  <c r="J494" i="67"/>
  <c r="K493" i="67"/>
  <c r="J493" i="67"/>
  <c r="K492" i="67"/>
  <c r="J492" i="67"/>
  <c r="K491" i="67"/>
  <c r="J491" i="67"/>
  <c r="K490" i="67"/>
  <c r="J490" i="67"/>
  <c r="K489" i="67"/>
  <c r="J489" i="67"/>
  <c r="K488" i="67"/>
  <c r="J488" i="67"/>
  <c r="K487" i="67"/>
  <c r="J487" i="67"/>
  <c r="K486" i="67"/>
  <c r="J486" i="67"/>
  <c r="K485" i="67"/>
  <c r="J485" i="67"/>
  <c r="K484" i="67"/>
  <c r="J484" i="67"/>
  <c r="K483" i="67"/>
  <c r="J483" i="67"/>
  <c r="K482" i="67"/>
  <c r="J482" i="67"/>
  <c r="K481" i="67"/>
  <c r="J481" i="67"/>
  <c r="K480" i="67"/>
  <c r="J480" i="67"/>
  <c r="K479" i="67"/>
  <c r="J479" i="67"/>
  <c r="K478" i="67"/>
  <c r="J478" i="67"/>
  <c r="K477" i="67"/>
  <c r="J477" i="67"/>
  <c r="K476" i="67"/>
  <c r="J476" i="67"/>
  <c r="K475" i="67"/>
  <c r="J475" i="67"/>
  <c r="K455" i="67"/>
  <c r="K454" i="67"/>
  <c r="K453" i="67"/>
  <c r="K452" i="67"/>
  <c r="K451" i="67"/>
  <c r="K450" i="67"/>
  <c r="K441" i="67"/>
  <c r="J441" i="67"/>
  <c r="K440" i="67"/>
  <c r="J440" i="67"/>
  <c r="K439" i="67"/>
  <c r="J439" i="67"/>
  <c r="K438" i="67"/>
  <c r="J438" i="67"/>
  <c r="K437" i="67"/>
  <c r="J437" i="67"/>
  <c r="K429" i="67"/>
  <c r="J429" i="67"/>
  <c r="K428" i="67"/>
  <c r="J428" i="67"/>
  <c r="K427" i="67"/>
  <c r="J427" i="67"/>
  <c r="K426" i="67"/>
  <c r="J426" i="67"/>
  <c r="K425" i="67"/>
  <c r="J425" i="67"/>
  <c r="K424" i="67"/>
  <c r="J424" i="67"/>
  <c r="K423" i="67"/>
  <c r="J423" i="67"/>
  <c r="K422" i="67"/>
  <c r="J422" i="67"/>
  <c r="K421" i="67"/>
  <c r="J421" i="67"/>
  <c r="K420" i="67"/>
  <c r="J420" i="67"/>
  <c r="K419" i="67"/>
  <c r="J419" i="67"/>
  <c r="K418" i="67"/>
  <c r="J418" i="67"/>
  <c r="K417" i="67"/>
  <c r="J417" i="67"/>
  <c r="K416" i="67"/>
  <c r="J416" i="67"/>
  <c r="K415" i="67"/>
  <c r="J415" i="67"/>
  <c r="K414" i="67"/>
  <c r="J414" i="67"/>
  <c r="K413" i="67"/>
  <c r="J413" i="67"/>
  <c r="K412" i="67"/>
  <c r="J412" i="67"/>
  <c r="K404" i="67"/>
  <c r="J404" i="67"/>
  <c r="K403" i="67"/>
  <c r="J403" i="67"/>
  <c r="K402" i="67"/>
  <c r="J402" i="67"/>
  <c r="K401" i="67"/>
  <c r="J401" i="67"/>
  <c r="K400" i="67"/>
  <c r="J400" i="67"/>
  <c r="K399" i="67"/>
  <c r="J399" i="67"/>
  <c r="L378" i="67"/>
  <c r="K299" i="67"/>
  <c r="J299" i="67"/>
  <c r="K298" i="67"/>
  <c r="J298" i="67"/>
  <c r="K297" i="67"/>
  <c r="J297" i="67"/>
  <c r="K296" i="67"/>
  <c r="J296" i="67"/>
  <c r="K295" i="67"/>
  <c r="K294" i="67"/>
  <c r="K293" i="67"/>
  <c r="K292" i="67"/>
  <c r="K291" i="67"/>
  <c r="J291" i="67"/>
  <c r="K290" i="67"/>
  <c r="J290" i="67"/>
  <c r="K289" i="67"/>
  <c r="J289" i="67"/>
  <c r="K288" i="67"/>
  <c r="J288" i="67"/>
  <c r="K287" i="67"/>
  <c r="J287" i="67"/>
  <c r="K286" i="67"/>
  <c r="J286" i="67"/>
  <c r="K285" i="67"/>
  <c r="J285" i="67"/>
  <c r="K284" i="67"/>
  <c r="J284" i="67"/>
  <c r="K283" i="67"/>
  <c r="J283" i="67"/>
  <c r="K282" i="67"/>
  <c r="J282" i="67"/>
  <c r="K281" i="67"/>
  <c r="J281" i="67"/>
  <c r="K280" i="67"/>
  <c r="J280" i="67"/>
  <c r="K279" i="67"/>
  <c r="J279" i="67"/>
  <c r="K278" i="67"/>
  <c r="J278" i="67"/>
  <c r="K277" i="67"/>
  <c r="J277" i="67"/>
  <c r="K276" i="67"/>
  <c r="J276" i="67"/>
  <c r="K275" i="67"/>
  <c r="K274" i="67"/>
  <c r="K273" i="67"/>
  <c r="K272" i="67"/>
  <c r="K227" i="67"/>
  <c r="J227" i="67"/>
  <c r="K226" i="67"/>
  <c r="J226" i="67"/>
  <c r="K225" i="67"/>
  <c r="J225" i="67"/>
  <c r="K224" i="67"/>
  <c r="J224" i="67"/>
  <c r="K223" i="67"/>
  <c r="J223" i="67"/>
  <c r="K222" i="67"/>
  <c r="J222" i="67"/>
  <c r="K221" i="67"/>
  <c r="J221" i="67"/>
  <c r="K220" i="67"/>
  <c r="J220" i="67"/>
  <c r="K219" i="67"/>
  <c r="J219" i="67"/>
  <c r="K218" i="67"/>
  <c r="J218" i="67"/>
  <c r="K217" i="67"/>
  <c r="J217" i="67"/>
  <c r="K216" i="67"/>
  <c r="J216" i="67"/>
  <c r="K215" i="67"/>
  <c r="J215" i="67"/>
  <c r="K214" i="67"/>
  <c r="J214" i="67"/>
  <c r="K213" i="67"/>
  <c r="J213" i="67"/>
  <c r="K212" i="67"/>
  <c r="J212" i="67"/>
  <c r="K211" i="67"/>
  <c r="J211" i="67"/>
  <c r="K210" i="67"/>
  <c r="J210" i="67"/>
  <c r="K209" i="67"/>
  <c r="J209" i="67"/>
  <c r="K208" i="67"/>
  <c r="J208" i="67"/>
  <c r="K207" i="67"/>
  <c r="J207" i="67"/>
  <c r="K206" i="67"/>
  <c r="J206" i="67"/>
  <c r="K205" i="67"/>
  <c r="J205" i="67"/>
  <c r="K204" i="67"/>
  <c r="J204" i="67"/>
  <c r="K203" i="67"/>
  <c r="J203" i="67"/>
  <c r="K202" i="67"/>
  <c r="J202" i="67"/>
  <c r="K201" i="67"/>
  <c r="J201" i="67"/>
  <c r="K200" i="67"/>
  <c r="J200" i="67"/>
  <c r="K199" i="67"/>
  <c r="J199" i="67"/>
  <c r="K198" i="67"/>
  <c r="J198" i="67"/>
  <c r="K197" i="67"/>
  <c r="J197" i="67"/>
  <c r="K196" i="67"/>
  <c r="J196" i="67"/>
  <c r="K195" i="67"/>
  <c r="J195" i="67"/>
  <c r="K194" i="67"/>
  <c r="J194" i="67"/>
  <c r="K193" i="67"/>
  <c r="J193" i="67"/>
  <c r="K192" i="67"/>
  <c r="J192" i="67"/>
  <c r="K191" i="67"/>
  <c r="J191" i="67"/>
  <c r="K190" i="67"/>
  <c r="J190" i="67"/>
  <c r="K189" i="67"/>
  <c r="J189" i="67"/>
  <c r="K188" i="67"/>
  <c r="J188" i="67"/>
  <c r="K187" i="67"/>
  <c r="J187" i="67"/>
  <c r="K186" i="67"/>
  <c r="J186" i="67"/>
  <c r="K185" i="67"/>
  <c r="J185" i="67"/>
  <c r="K184" i="67"/>
  <c r="J184" i="67"/>
  <c r="K183" i="67"/>
  <c r="J183" i="67"/>
  <c r="K182" i="67"/>
  <c r="J182" i="67"/>
  <c r="K181" i="67"/>
  <c r="J181" i="67"/>
  <c r="K180" i="67"/>
  <c r="J180" i="67"/>
  <c r="K179" i="67"/>
  <c r="J179" i="67"/>
  <c r="K178" i="67"/>
  <c r="J178" i="67"/>
  <c r="K177" i="67"/>
  <c r="J177" i="67"/>
  <c r="K176" i="67"/>
  <c r="J176" i="67"/>
  <c r="K175" i="67"/>
  <c r="J175" i="67"/>
  <c r="K174" i="67"/>
  <c r="J174" i="67"/>
  <c r="K173" i="67"/>
  <c r="J173" i="67"/>
  <c r="K172" i="67"/>
  <c r="J172" i="67"/>
  <c r="K171" i="67"/>
  <c r="J171" i="67"/>
  <c r="K170" i="67"/>
  <c r="J170" i="67"/>
  <c r="K169" i="67"/>
  <c r="J169" i="67"/>
  <c r="K168" i="67"/>
  <c r="J168" i="67"/>
  <c r="K167" i="67"/>
  <c r="J167" i="67"/>
  <c r="K166" i="67"/>
  <c r="J166" i="67"/>
  <c r="K165" i="67"/>
  <c r="J165" i="67"/>
  <c r="K164" i="67"/>
  <c r="J164" i="67"/>
  <c r="K163" i="67"/>
  <c r="J163" i="67"/>
  <c r="K162" i="67"/>
  <c r="J162" i="67"/>
  <c r="K161" i="67"/>
  <c r="J161" i="67"/>
  <c r="K160" i="67"/>
  <c r="J160" i="67"/>
  <c r="K159" i="67"/>
  <c r="J159" i="67"/>
  <c r="K158" i="67"/>
  <c r="J158" i="67"/>
  <c r="K157" i="67"/>
  <c r="J157" i="67"/>
  <c r="K156" i="67"/>
  <c r="J156" i="67"/>
  <c r="K155" i="67"/>
  <c r="J155" i="67"/>
  <c r="K154" i="67"/>
  <c r="J154" i="67"/>
  <c r="K153" i="67"/>
  <c r="J153" i="67"/>
  <c r="K152" i="67"/>
  <c r="J152" i="67"/>
  <c r="K118" i="67"/>
  <c r="J118" i="67"/>
  <c r="K117" i="67"/>
  <c r="J117" i="67"/>
  <c r="K116" i="67"/>
  <c r="J116" i="67"/>
  <c r="K115" i="67"/>
  <c r="J115" i="67"/>
  <c r="K114" i="67"/>
  <c r="J114" i="67"/>
  <c r="K113" i="67"/>
  <c r="J113" i="67"/>
  <c r="K112" i="67"/>
  <c r="J112" i="67"/>
  <c r="K111" i="67"/>
  <c r="J111" i="67"/>
  <c r="K110" i="67"/>
  <c r="J110" i="67"/>
  <c r="K109" i="67"/>
  <c r="J109" i="67"/>
  <c r="K108" i="67"/>
  <c r="J108" i="67"/>
  <c r="K107" i="67"/>
  <c r="J107" i="67"/>
  <c r="K106" i="67"/>
  <c r="J106" i="67"/>
  <c r="K717" i="66" l="1"/>
  <c r="J717" i="66"/>
  <c r="K716" i="66"/>
  <c r="J716" i="66"/>
  <c r="K715" i="66"/>
  <c r="J715" i="66"/>
  <c r="K714" i="66"/>
  <c r="J714" i="66"/>
  <c r="K705" i="66"/>
  <c r="J705" i="66"/>
  <c r="K704" i="66"/>
  <c r="J704" i="66"/>
  <c r="K703" i="66"/>
  <c r="J703" i="66"/>
  <c r="K702" i="66"/>
  <c r="J702" i="66"/>
  <c r="K701" i="66"/>
  <c r="J701" i="66"/>
  <c r="K693" i="66"/>
  <c r="J693" i="66"/>
  <c r="K692" i="66"/>
  <c r="J692" i="66"/>
  <c r="K691" i="66"/>
  <c r="J691" i="66"/>
  <c r="K668" i="66"/>
  <c r="J668" i="66"/>
  <c r="K667" i="66"/>
  <c r="J667" i="66"/>
  <c r="K666" i="66"/>
  <c r="J666" i="66"/>
  <c r="K665" i="66"/>
  <c r="J665" i="66"/>
  <c r="K664" i="66"/>
  <c r="J664" i="66"/>
  <c r="K663" i="66"/>
  <c r="J663" i="66"/>
  <c r="K662" i="66"/>
  <c r="J662" i="66"/>
  <c r="K661" i="66"/>
  <c r="J661" i="66"/>
  <c r="K660" i="66"/>
  <c r="J660" i="66"/>
  <c r="K659" i="66"/>
  <c r="J659" i="66"/>
  <c r="K658" i="66"/>
  <c r="J658" i="66"/>
  <c r="K657" i="66"/>
  <c r="J657" i="66"/>
  <c r="K656" i="66"/>
  <c r="J656" i="66"/>
  <c r="K655" i="66"/>
  <c r="J655" i="66"/>
  <c r="K654" i="66"/>
  <c r="J654" i="66"/>
  <c r="K646" i="66"/>
  <c r="J646" i="66"/>
  <c r="K645" i="66"/>
  <c r="J645" i="66"/>
  <c r="K644" i="66"/>
  <c r="J644" i="66"/>
  <c r="K643" i="66"/>
  <c r="J643" i="66"/>
  <c r="K642" i="66"/>
  <c r="J642" i="66"/>
  <c r="K641" i="66"/>
  <c r="J641" i="66"/>
  <c r="K640" i="66"/>
  <c r="J640" i="66"/>
  <c r="K639" i="66"/>
  <c r="J639" i="66"/>
  <c r="K631" i="66"/>
  <c r="J631" i="66"/>
  <c r="K630" i="66"/>
  <c r="J630" i="66"/>
  <c r="K629" i="66"/>
  <c r="J629" i="66"/>
  <c r="K628" i="66"/>
  <c r="J628" i="66"/>
  <c r="K627" i="66"/>
  <c r="J627" i="66"/>
  <c r="K626" i="66"/>
  <c r="J626" i="66"/>
  <c r="K625" i="66"/>
  <c r="J625" i="66"/>
  <c r="K624" i="66"/>
  <c r="J624" i="66"/>
  <c r="K623" i="66"/>
  <c r="J623" i="66"/>
  <c r="K622" i="66"/>
  <c r="J622" i="66"/>
  <c r="K621" i="66"/>
  <c r="J621" i="66"/>
  <c r="K613" i="66"/>
  <c r="J613" i="66"/>
  <c r="K612" i="66"/>
  <c r="J612" i="66"/>
  <c r="K611" i="66"/>
  <c r="J611" i="66"/>
  <c r="K610" i="66"/>
  <c r="J610" i="66"/>
  <c r="K609" i="66"/>
  <c r="J609" i="66"/>
  <c r="K608" i="66"/>
  <c r="J608" i="66"/>
  <c r="K607" i="66"/>
  <c r="K606" i="66"/>
  <c r="K605" i="66"/>
  <c r="K604" i="66"/>
  <c r="K603" i="66"/>
  <c r="K602" i="66"/>
  <c r="J602" i="66"/>
  <c r="K601" i="66"/>
  <c r="J601" i="66"/>
  <c r="K600" i="66"/>
  <c r="J600" i="66"/>
  <c r="K599" i="66"/>
  <c r="J599" i="66"/>
  <c r="K598" i="66"/>
  <c r="J598" i="66"/>
  <c r="K565" i="66"/>
  <c r="J565" i="66"/>
  <c r="K564" i="66"/>
  <c r="J564" i="66"/>
  <c r="K563" i="66"/>
  <c r="J563" i="66"/>
  <c r="K562" i="66"/>
  <c r="J562" i="66"/>
  <c r="K561" i="66"/>
  <c r="J561" i="66"/>
  <c r="K560" i="66"/>
  <c r="J560" i="66"/>
  <c r="K559" i="66"/>
  <c r="J559" i="66"/>
  <c r="K558" i="66"/>
  <c r="J558" i="66"/>
  <c r="K557" i="66"/>
  <c r="J557" i="66"/>
  <c r="K556" i="66"/>
  <c r="J556" i="66"/>
  <c r="K555" i="66"/>
  <c r="J555" i="66"/>
  <c r="K554" i="66"/>
  <c r="J554" i="66"/>
  <c r="K553" i="66"/>
  <c r="J553" i="66"/>
  <c r="K545" i="66"/>
  <c r="J545" i="66"/>
  <c r="K544" i="66"/>
  <c r="J544" i="66"/>
  <c r="K543" i="66"/>
  <c r="J543" i="66"/>
  <c r="K542" i="66"/>
  <c r="J542" i="66"/>
  <c r="K541" i="66"/>
  <c r="J541" i="66"/>
  <c r="K540" i="66"/>
  <c r="J540" i="66"/>
  <c r="K535" i="66"/>
  <c r="J535" i="66"/>
  <c r="K530" i="66"/>
  <c r="J530" i="66"/>
  <c r="K525" i="66"/>
  <c r="J525" i="66"/>
  <c r="K524" i="66"/>
  <c r="J524" i="66"/>
  <c r="K523" i="66"/>
  <c r="J523" i="66"/>
  <c r="K518" i="66"/>
  <c r="J518" i="66"/>
  <c r="K517" i="66"/>
  <c r="J517" i="66"/>
  <c r="K516" i="66"/>
  <c r="J516" i="66"/>
  <c r="K515" i="66"/>
  <c r="J515" i="66"/>
  <c r="K514" i="66"/>
  <c r="J514" i="66"/>
  <c r="K513" i="66"/>
  <c r="J513" i="66"/>
  <c r="K512" i="66"/>
  <c r="J512" i="66"/>
  <c r="K511" i="66"/>
  <c r="J511" i="66"/>
  <c r="K503" i="66"/>
  <c r="J503" i="66"/>
  <c r="K502" i="66"/>
  <c r="J502" i="66"/>
  <c r="K501" i="66"/>
  <c r="J501" i="66"/>
  <c r="K500" i="66"/>
  <c r="J500" i="66"/>
  <c r="K499" i="66"/>
  <c r="J499" i="66"/>
  <c r="K498" i="66"/>
  <c r="J498" i="66"/>
  <c r="K497" i="66"/>
  <c r="J497" i="66"/>
  <c r="K496" i="66"/>
  <c r="J496" i="66"/>
  <c r="K495" i="66"/>
  <c r="J495" i="66"/>
  <c r="K494" i="66"/>
  <c r="J494" i="66"/>
  <c r="K493" i="66"/>
  <c r="J493" i="66"/>
  <c r="K492" i="66"/>
  <c r="J492" i="66"/>
  <c r="K491" i="66"/>
  <c r="J491" i="66"/>
  <c r="K490" i="66"/>
  <c r="J490" i="66"/>
  <c r="K489" i="66"/>
  <c r="J489" i="66"/>
  <c r="K488" i="66"/>
  <c r="J488" i="66"/>
  <c r="K487" i="66"/>
  <c r="J487" i="66"/>
  <c r="K486" i="66"/>
  <c r="J486" i="66"/>
  <c r="K485" i="66"/>
  <c r="J485" i="66"/>
  <c r="K484" i="66"/>
  <c r="J484" i="66"/>
  <c r="K483" i="66"/>
  <c r="J483" i="66"/>
  <c r="K482" i="66"/>
  <c r="J482" i="66"/>
  <c r="K481" i="66"/>
  <c r="J481" i="66"/>
  <c r="K480" i="66"/>
  <c r="J480" i="66"/>
  <c r="K479" i="66"/>
  <c r="J479" i="66"/>
  <c r="K478" i="66"/>
  <c r="J478" i="66"/>
  <c r="K477" i="66"/>
  <c r="J477" i="66"/>
  <c r="K476" i="66"/>
  <c r="J476" i="66"/>
  <c r="K475" i="66"/>
  <c r="J475" i="66"/>
  <c r="K455" i="66"/>
  <c r="K454" i="66"/>
  <c r="K453" i="66"/>
  <c r="K452" i="66"/>
  <c r="K451" i="66"/>
  <c r="K450" i="66"/>
  <c r="K441" i="66"/>
  <c r="J441" i="66"/>
  <c r="K440" i="66"/>
  <c r="J440" i="66"/>
  <c r="K439" i="66"/>
  <c r="J439" i="66"/>
  <c r="K438" i="66"/>
  <c r="J438" i="66"/>
  <c r="K437" i="66"/>
  <c r="J437" i="66"/>
  <c r="K429" i="66"/>
  <c r="J429" i="66"/>
  <c r="K428" i="66"/>
  <c r="J428" i="66"/>
  <c r="K427" i="66"/>
  <c r="J427" i="66"/>
  <c r="K426" i="66"/>
  <c r="J426" i="66"/>
  <c r="K425" i="66"/>
  <c r="J425" i="66"/>
  <c r="K424" i="66"/>
  <c r="J424" i="66"/>
  <c r="K423" i="66"/>
  <c r="J423" i="66"/>
  <c r="K422" i="66"/>
  <c r="J422" i="66"/>
  <c r="K421" i="66"/>
  <c r="J421" i="66"/>
  <c r="K420" i="66"/>
  <c r="J420" i="66"/>
  <c r="K419" i="66"/>
  <c r="J419" i="66"/>
  <c r="K418" i="66"/>
  <c r="J418" i="66"/>
  <c r="K417" i="66"/>
  <c r="J417" i="66"/>
  <c r="K416" i="66"/>
  <c r="J416" i="66"/>
  <c r="K415" i="66"/>
  <c r="J415" i="66"/>
  <c r="K414" i="66"/>
  <c r="J414" i="66"/>
  <c r="K413" i="66"/>
  <c r="J413" i="66"/>
  <c r="K412" i="66"/>
  <c r="J412" i="66"/>
  <c r="K404" i="66"/>
  <c r="J404" i="66"/>
  <c r="K403" i="66"/>
  <c r="J403" i="66"/>
  <c r="K402" i="66"/>
  <c r="J402" i="66"/>
  <c r="K401" i="66"/>
  <c r="J401" i="66"/>
  <c r="K400" i="66"/>
  <c r="J400" i="66"/>
  <c r="K399" i="66"/>
  <c r="J399" i="66"/>
  <c r="L378" i="66"/>
  <c r="K299" i="66"/>
  <c r="J299" i="66"/>
  <c r="K298" i="66"/>
  <c r="J298" i="66"/>
  <c r="K297" i="66"/>
  <c r="J297" i="66"/>
  <c r="K296" i="66"/>
  <c r="J296" i="66"/>
  <c r="K295" i="66"/>
  <c r="K294" i="66"/>
  <c r="K293" i="66"/>
  <c r="K292" i="66"/>
  <c r="K291" i="66"/>
  <c r="J291" i="66"/>
  <c r="K290" i="66"/>
  <c r="J290" i="66"/>
  <c r="K289" i="66"/>
  <c r="J289" i="66"/>
  <c r="K288" i="66"/>
  <c r="J288" i="66"/>
  <c r="K287" i="66"/>
  <c r="J287" i="66"/>
  <c r="K286" i="66"/>
  <c r="J286" i="66"/>
  <c r="K285" i="66"/>
  <c r="J285" i="66"/>
  <c r="K284" i="66"/>
  <c r="J284" i="66"/>
  <c r="K283" i="66"/>
  <c r="J283" i="66"/>
  <c r="K282" i="66"/>
  <c r="J282" i="66"/>
  <c r="K281" i="66"/>
  <c r="J281" i="66"/>
  <c r="K280" i="66"/>
  <c r="J280" i="66"/>
  <c r="K279" i="66"/>
  <c r="J279" i="66"/>
  <c r="K278" i="66"/>
  <c r="J278" i="66"/>
  <c r="K277" i="66"/>
  <c r="J277" i="66"/>
  <c r="K276" i="66"/>
  <c r="J276" i="66"/>
  <c r="K275" i="66"/>
  <c r="K274" i="66"/>
  <c r="K273" i="66"/>
  <c r="K272" i="66"/>
  <c r="K227" i="66"/>
  <c r="J227" i="66"/>
  <c r="K226" i="66"/>
  <c r="J226" i="66"/>
  <c r="K225" i="66"/>
  <c r="J225" i="66"/>
  <c r="K224" i="66"/>
  <c r="J224" i="66"/>
  <c r="K223" i="66"/>
  <c r="J223" i="66"/>
  <c r="K222" i="66"/>
  <c r="J222" i="66"/>
  <c r="K221" i="66"/>
  <c r="J221" i="66"/>
  <c r="K220" i="66"/>
  <c r="J220" i="66"/>
  <c r="K219" i="66"/>
  <c r="J219" i="66"/>
  <c r="K218" i="66"/>
  <c r="J218" i="66"/>
  <c r="K217" i="66"/>
  <c r="J217" i="66"/>
  <c r="K216" i="66"/>
  <c r="J216" i="66"/>
  <c r="K215" i="66"/>
  <c r="J215" i="66"/>
  <c r="K214" i="66"/>
  <c r="J214" i="66"/>
  <c r="K213" i="66"/>
  <c r="J213" i="66"/>
  <c r="K212" i="66"/>
  <c r="J212" i="66"/>
  <c r="K211" i="66"/>
  <c r="J211" i="66"/>
  <c r="K210" i="66"/>
  <c r="J210" i="66"/>
  <c r="K209" i="66"/>
  <c r="J209" i="66"/>
  <c r="K208" i="66"/>
  <c r="J208" i="66"/>
  <c r="K207" i="66"/>
  <c r="J207" i="66"/>
  <c r="K206" i="66"/>
  <c r="J206" i="66"/>
  <c r="K205" i="66"/>
  <c r="J205" i="66"/>
  <c r="K204" i="66"/>
  <c r="J204" i="66"/>
  <c r="K203" i="66"/>
  <c r="J203" i="66"/>
  <c r="K202" i="66"/>
  <c r="J202" i="66"/>
  <c r="K201" i="66"/>
  <c r="J201" i="66"/>
  <c r="K200" i="66"/>
  <c r="J200" i="66"/>
  <c r="K199" i="66"/>
  <c r="J199" i="66"/>
  <c r="K198" i="66"/>
  <c r="J198" i="66"/>
  <c r="K197" i="66"/>
  <c r="J197" i="66"/>
  <c r="K196" i="66"/>
  <c r="J196" i="66"/>
  <c r="K195" i="66"/>
  <c r="J195" i="66"/>
  <c r="K194" i="66"/>
  <c r="J194" i="66"/>
  <c r="K193" i="66"/>
  <c r="J193" i="66"/>
  <c r="K192" i="66"/>
  <c r="J192" i="66"/>
  <c r="K191" i="66"/>
  <c r="J191" i="66"/>
  <c r="K190" i="66"/>
  <c r="J190" i="66"/>
  <c r="K189" i="66"/>
  <c r="J189" i="66"/>
  <c r="K188" i="66"/>
  <c r="J188" i="66"/>
  <c r="K187" i="66"/>
  <c r="J187" i="66"/>
  <c r="K186" i="66"/>
  <c r="J186" i="66"/>
  <c r="K185" i="66"/>
  <c r="J185" i="66"/>
  <c r="K184" i="66"/>
  <c r="J184" i="66"/>
  <c r="K183" i="66"/>
  <c r="J183" i="66"/>
  <c r="K182" i="66"/>
  <c r="J182" i="66"/>
  <c r="K181" i="66"/>
  <c r="J181" i="66"/>
  <c r="K180" i="66"/>
  <c r="J180" i="66"/>
  <c r="K179" i="66"/>
  <c r="J179" i="66"/>
  <c r="K178" i="66"/>
  <c r="J178" i="66"/>
  <c r="K177" i="66"/>
  <c r="J177" i="66"/>
  <c r="K176" i="66"/>
  <c r="J176" i="66"/>
  <c r="K175" i="66"/>
  <c r="J175" i="66"/>
  <c r="K174" i="66"/>
  <c r="J174" i="66"/>
  <c r="K173" i="66"/>
  <c r="J173" i="66"/>
  <c r="K172" i="66"/>
  <c r="J172" i="66"/>
  <c r="K171" i="66"/>
  <c r="J171" i="66"/>
  <c r="K170" i="66"/>
  <c r="J170" i="66"/>
  <c r="K169" i="66"/>
  <c r="J169" i="66"/>
  <c r="K168" i="66"/>
  <c r="J168" i="66"/>
  <c r="K167" i="66"/>
  <c r="J167" i="66"/>
  <c r="K166" i="66"/>
  <c r="J166" i="66"/>
  <c r="K165" i="66"/>
  <c r="J165" i="66"/>
  <c r="K164" i="66"/>
  <c r="J164" i="66"/>
  <c r="K163" i="66"/>
  <c r="J163" i="66"/>
  <c r="K162" i="66"/>
  <c r="J162" i="66"/>
  <c r="K161" i="66"/>
  <c r="J161" i="66"/>
  <c r="K160" i="66"/>
  <c r="J160" i="66"/>
  <c r="K159" i="66"/>
  <c r="J159" i="66"/>
  <c r="K158" i="66"/>
  <c r="J158" i="66"/>
  <c r="K157" i="66"/>
  <c r="J157" i="66"/>
  <c r="K156" i="66"/>
  <c r="J156" i="66"/>
  <c r="K155" i="66"/>
  <c r="J155" i="66"/>
  <c r="K154" i="66"/>
  <c r="J154" i="66"/>
  <c r="K153" i="66"/>
  <c r="J153" i="66"/>
  <c r="K152" i="66"/>
  <c r="J152" i="66"/>
  <c r="K118" i="66"/>
  <c r="J118" i="66"/>
  <c r="K117" i="66"/>
  <c r="J117" i="66"/>
  <c r="K116" i="66"/>
  <c r="J116" i="66"/>
  <c r="K115" i="66"/>
  <c r="J115" i="66"/>
  <c r="K114" i="66"/>
  <c r="J114" i="66"/>
  <c r="K113" i="66"/>
  <c r="J113" i="66"/>
  <c r="K112" i="66"/>
  <c r="J112" i="66"/>
  <c r="K111" i="66"/>
  <c r="J111" i="66"/>
  <c r="K110" i="66"/>
  <c r="J110" i="66"/>
  <c r="K109" i="66"/>
  <c r="J109" i="66"/>
  <c r="K108" i="66"/>
  <c r="J108" i="66"/>
  <c r="K107" i="66"/>
  <c r="J107" i="66"/>
  <c r="K106" i="66"/>
  <c r="J106" i="66"/>
  <c r="K717" i="65" l="1"/>
  <c r="J717" i="65"/>
  <c r="K716" i="65"/>
  <c r="J716" i="65"/>
  <c r="K715" i="65"/>
  <c r="J715" i="65"/>
  <c r="K714" i="65"/>
  <c r="J714" i="65"/>
  <c r="K705" i="65"/>
  <c r="J705" i="65"/>
  <c r="K704" i="65"/>
  <c r="J704" i="65"/>
  <c r="K703" i="65"/>
  <c r="J703" i="65"/>
  <c r="K702" i="65"/>
  <c r="J702" i="65"/>
  <c r="K701" i="65"/>
  <c r="J701" i="65"/>
  <c r="K693" i="65"/>
  <c r="J693" i="65"/>
  <c r="K692" i="65"/>
  <c r="J692" i="65"/>
  <c r="K691" i="65"/>
  <c r="J691" i="65"/>
  <c r="K668" i="65"/>
  <c r="J668" i="65"/>
  <c r="K667" i="65"/>
  <c r="J667" i="65"/>
  <c r="K666" i="65"/>
  <c r="J666" i="65"/>
  <c r="K665" i="65"/>
  <c r="J665" i="65"/>
  <c r="K664" i="65"/>
  <c r="J664" i="65"/>
  <c r="K663" i="65"/>
  <c r="J663" i="65"/>
  <c r="K662" i="65"/>
  <c r="J662" i="65"/>
  <c r="K661" i="65"/>
  <c r="J661" i="65"/>
  <c r="K660" i="65"/>
  <c r="J660" i="65"/>
  <c r="K659" i="65"/>
  <c r="J659" i="65"/>
  <c r="K658" i="65"/>
  <c r="J658" i="65"/>
  <c r="K657" i="65"/>
  <c r="J657" i="65"/>
  <c r="K656" i="65"/>
  <c r="J656" i="65"/>
  <c r="K655" i="65"/>
  <c r="J655" i="65"/>
  <c r="K654" i="65"/>
  <c r="J654" i="65"/>
  <c r="K646" i="65"/>
  <c r="J646" i="65"/>
  <c r="K645" i="65"/>
  <c r="J645" i="65"/>
  <c r="K644" i="65"/>
  <c r="J644" i="65"/>
  <c r="K643" i="65"/>
  <c r="J643" i="65"/>
  <c r="K642" i="65"/>
  <c r="J642" i="65"/>
  <c r="K641" i="65"/>
  <c r="J641" i="65"/>
  <c r="K640" i="65"/>
  <c r="J640" i="65"/>
  <c r="K639" i="65"/>
  <c r="J639" i="65"/>
  <c r="K631" i="65"/>
  <c r="J631" i="65"/>
  <c r="K630" i="65"/>
  <c r="J630" i="65"/>
  <c r="K629" i="65"/>
  <c r="J629" i="65"/>
  <c r="K628" i="65"/>
  <c r="J628" i="65"/>
  <c r="K627" i="65"/>
  <c r="J627" i="65"/>
  <c r="K626" i="65"/>
  <c r="J626" i="65"/>
  <c r="K625" i="65"/>
  <c r="J625" i="65"/>
  <c r="K624" i="65"/>
  <c r="J624" i="65"/>
  <c r="K623" i="65"/>
  <c r="J623" i="65"/>
  <c r="K622" i="65"/>
  <c r="J622" i="65"/>
  <c r="K621" i="65"/>
  <c r="J621" i="65"/>
  <c r="K613" i="65"/>
  <c r="J613" i="65"/>
  <c r="K612" i="65"/>
  <c r="J612" i="65"/>
  <c r="K611" i="65"/>
  <c r="J611" i="65"/>
  <c r="K610" i="65"/>
  <c r="J610" i="65"/>
  <c r="K609" i="65"/>
  <c r="J609" i="65"/>
  <c r="K608" i="65"/>
  <c r="J608" i="65"/>
  <c r="K607" i="65"/>
  <c r="K606" i="65"/>
  <c r="K605" i="65"/>
  <c r="K604" i="65"/>
  <c r="K603" i="65"/>
  <c r="K602" i="65"/>
  <c r="J602" i="65"/>
  <c r="K601" i="65"/>
  <c r="J601" i="65"/>
  <c r="K600" i="65"/>
  <c r="J600" i="65"/>
  <c r="K599" i="65"/>
  <c r="J599" i="65"/>
  <c r="K598" i="65"/>
  <c r="J598" i="65"/>
  <c r="K565" i="65"/>
  <c r="J565" i="65"/>
  <c r="K564" i="65"/>
  <c r="J564" i="65"/>
  <c r="K563" i="65"/>
  <c r="J563" i="65"/>
  <c r="K562" i="65"/>
  <c r="J562" i="65"/>
  <c r="K561" i="65"/>
  <c r="J561" i="65"/>
  <c r="K560" i="65"/>
  <c r="J560" i="65"/>
  <c r="K559" i="65"/>
  <c r="J559" i="65"/>
  <c r="K558" i="65"/>
  <c r="J558" i="65"/>
  <c r="K557" i="65"/>
  <c r="J557" i="65"/>
  <c r="K556" i="65"/>
  <c r="J556" i="65"/>
  <c r="K555" i="65"/>
  <c r="J555" i="65"/>
  <c r="K554" i="65"/>
  <c r="J554" i="65"/>
  <c r="K553" i="65"/>
  <c r="J553" i="65"/>
  <c r="K545" i="65"/>
  <c r="J545" i="65"/>
  <c r="K544" i="65"/>
  <c r="J544" i="65"/>
  <c r="K543" i="65"/>
  <c r="J543" i="65"/>
  <c r="K542" i="65"/>
  <c r="J542" i="65"/>
  <c r="K541" i="65"/>
  <c r="J541" i="65"/>
  <c r="K540" i="65"/>
  <c r="J540" i="65"/>
  <c r="K535" i="65"/>
  <c r="J535" i="65"/>
  <c r="K530" i="65"/>
  <c r="J530" i="65"/>
  <c r="K525" i="65"/>
  <c r="J525" i="65"/>
  <c r="K524" i="65"/>
  <c r="J524" i="65"/>
  <c r="K523" i="65"/>
  <c r="J523" i="65"/>
  <c r="K518" i="65"/>
  <c r="J518" i="65"/>
  <c r="K517" i="65"/>
  <c r="J517" i="65"/>
  <c r="K516" i="65"/>
  <c r="J516" i="65"/>
  <c r="K515" i="65"/>
  <c r="J515" i="65"/>
  <c r="K514" i="65"/>
  <c r="J514" i="65"/>
  <c r="K513" i="65"/>
  <c r="J513" i="65"/>
  <c r="K512" i="65"/>
  <c r="J512" i="65"/>
  <c r="K511" i="65"/>
  <c r="J511" i="65"/>
  <c r="K503" i="65"/>
  <c r="J503" i="65"/>
  <c r="K502" i="65"/>
  <c r="J502" i="65"/>
  <c r="K501" i="65"/>
  <c r="J501" i="65"/>
  <c r="K500" i="65"/>
  <c r="J500" i="65"/>
  <c r="K499" i="65"/>
  <c r="J499" i="65"/>
  <c r="K498" i="65"/>
  <c r="J498" i="65"/>
  <c r="K497" i="65"/>
  <c r="J497" i="65"/>
  <c r="K496" i="65"/>
  <c r="J496" i="65"/>
  <c r="K495" i="65"/>
  <c r="J495" i="65"/>
  <c r="K494" i="65"/>
  <c r="J494" i="65"/>
  <c r="K493" i="65"/>
  <c r="J493" i="65"/>
  <c r="K492" i="65"/>
  <c r="J492" i="65"/>
  <c r="K491" i="65"/>
  <c r="J491" i="65"/>
  <c r="K490" i="65"/>
  <c r="J490" i="65"/>
  <c r="K489" i="65"/>
  <c r="J489" i="65"/>
  <c r="K488" i="65"/>
  <c r="J488" i="65"/>
  <c r="K487" i="65"/>
  <c r="J487" i="65"/>
  <c r="K486" i="65"/>
  <c r="J486" i="65"/>
  <c r="K485" i="65"/>
  <c r="J485" i="65"/>
  <c r="K484" i="65"/>
  <c r="J484" i="65"/>
  <c r="K483" i="65"/>
  <c r="J483" i="65"/>
  <c r="K482" i="65"/>
  <c r="J482" i="65"/>
  <c r="K481" i="65"/>
  <c r="J481" i="65"/>
  <c r="K480" i="65"/>
  <c r="J480" i="65"/>
  <c r="K479" i="65"/>
  <c r="J479" i="65"/>
  <c r="K478" i="65"/>
  <c r="J478" i="65"/>
  <c r="K477" i="65"/>
  <c r="J477" i="65"/>
  <c r="K476" i="65"/>
  <c r="J476" i="65"/>
  <c r="K475" i="65"/>
  <c r="J475" i="65"/>
  <c r="K455" i="65"/>
  <c r="K454" i="65"/>
  <c r="K453" i="65"/>
  <c r="K452" i="65"/>
  <c r="K451" i="65"/>
  <c r="K450" i="65"/>
  <c r="K441" i="65"/>
  <c r="J441" i="65"/>
  <c r="K440" i="65"/>
  <c r="J440" i="65"/>
  <c r="K439" i="65"/>
  <c r="J439" i="65"/>
  <c r="K438" i="65"/>
  <c r="J438" i="65"/>
  <c r="K437" i="65"/>
  <c r="J437" i="65"/>
  <c r="K429" i="65"/>
  <c r="J429" i="65"/>
  <c r="K428" i="65"/>
  <c r="J428" i="65"/>
  <c r="K427" i="65"/>
  <c r="J427" i="65"/>
  <c r="K426" i="65"/>
  <c r="J426" i="65"/>
  <c r="K425" i="65"/>
  <c r="J425" i="65"/>
  <c r="K424" i="65"/>
  <c r="J424" i="65"/>
  <c r="K423" i="65"/>
  <c r="J423" i="65"/>
  <c r="K422" i="65"/>
  <c r="J422" i="65"/>
  <c r="K421" i="65"/>
  <c r="J421" i="65"/>
  <c r="K420" i="65"/>
  <c r="J420" i="65"/>
  <c r="K419" i="65"/>
  <c r="J419" i="65"/>
  <c r="K418" i="65"/>
  <c r="J418" i="65"/>
  <c r="K417" i="65"/>
  <c r="J417" i="65"/>
  <c r="K416" i="65"/>
  <c r="J416" i="65"/>
  <c r="K415" i="65"/>
  <c r="J415" i="65"/>
  <c r="K414" i="65"/>
  <c r="J414" i="65"/>
  <c r="K413" i="65"/>
  <c r="J413" i="65"/>
  <c r="K412" i="65"/>
  <c r="J412" i="65"/>
  <c r="K404" i="65"/>
  <c r="J404" i="65"/>
  <c r="K403" i="65"/>
  <c r="J403" i="65"/>
  <c r="K402" i="65"/>
  <c r="J402" i="65"/>
  <c r="K401" i="65"/>
  <c r="J401" i="65"/>
  <c r="K400" i="65"/>
  <c r="J400" i="65"/>
  <c r="K399" i="65"/>
  <c r="J399" i="65"/>
  <c r="M378" i="65"/>
  <c r="L378" i="65"/>
  <c r="K299" i="65"/>
  <c r="J299" i="65"/>
  <c r="K298" i="65"/>
  <c r="J298" i="65"/>
  <c r="K297" i="65"/>
  <c r="J297" i="65"/>
  <c r="K296" i="65"/>
  <c r="J296" i="65"/>
  <c r="K295" i="65"/>
  <c r="K294" i="65"/>
  <c r="K293" i="65"/>
  <c r="K292" i="65"/>
  <c r="K291" i="65"/>
  <c r="J291" i="65"/>
  <c r="K290" i="65"/>
  <c r="J290" i="65"/>
  <c r="K289" i="65"/>
  <c r="J289" i="65"/>
  <c r="K288" i="65"/>
  <c r="J288" i="65"/>
  <c r="K287" i="65"/>
  <c r="J287" i="65"/>
  <c r="K286" i="65"/>
  <c r="J286" i="65"/>
  <c r="K285" i="65"/>
  <c r="J285" i="65"/>
  <c r="K284" i="65"/>
  <c r="J284" i="65"/>
  <c r="K283" i="65"/>
  <c r="J283" i="65"/>
  <c r="K282" i="65"/>
  <c r="J282" i="65"/>
  <c r="K281" i="65"/>
  <c r="J281" i="65"/>
  <c r="K280" i="65"/>
  <c r="J280" i="65"/>
  <c r="K279" i="65"/>
  <c r="J279" i="65"/>
  <c r="K278" i="65"/>
  <c r="J278" i="65"/>
  <c r="K277" i="65"/>
  <c r="J277" i="65"/>
  <c r="K276" i="65"/>
  <c r="J276" i="65"/>
  <c r="K275" i="65"/>
  <c r="K274" i="65"/>
  <c r="K273" i="65"/>
  <c r="K272" i="65"/>
  <c r="K227" i="65"/>
  <c r="J227" i="65"/>
  <c r="K226" i="65"/>
  <c r="J226" i="65"/>
  <c r="K225" i="65"/>
  <c r="J225" i="65"/>
  <c r="K224" i="65"/>
  <c r="J224" i="65"/>
  <c r="K223" i="65"/>
  <c r="J223" i="65"/>
  <c r="K222" i="65"/>
  <c r="J222" i="65"/>
  <c r="K221" i="65"/>
  <c r="J221" i="65"/>
  <c r="K220" i="65"/>
  <c r="J220" i="65"/>
  <c r="K219" i="65"/>
  <c r="J219" i="65"/>
  <c r="K218" i="65"/>
  <c r="J218" i="65"/>
  <c r="K217" i="65"/>
  <c r="J217" i="65"/>
  <c r="K216" i="65"/>
  <c r="J216" i="65"/>
  <c r="K215" i="65"/>
  <c r="J215" i="65"/>
  <c r="K214" i="65"/>
  <c r="J214" i="65"/>
  <c r="K213" i="65"/>
  <c r="J213" i="65"/>
  <c r="K212" i="65"/>
  <c r="J212" i="65"/>
  <c r="K211" i="65"/>
  <c r="J211" i="65"/>
  <c r="K210" i="65"/>
  <c r="J210" i="65"/>
  <c r="K209" i="65"/>
  <c r="J209" i="65"/>
  <c r="K208" i="65"/>
  <c r="J208" i="65"/>
  <c r="K207" i="65"/>
  <c r="J207" i="65"/>
  <c r="K206" i="65"/>
  <c r="J206" i="65"/>
  <c r="K205" i="65"/>
  <c r="J205" i="65"/>
  <c r="K204" i="65"/>
  <c r="J204" i="65"/>
  <c r="K203" i="65"/>
  <c r="J203" i="65"/>
  <c r="K202" i="65"/>
  <c r="J202" i="65"/>
  <c r="K201" i="65"/>
  <c r="J201" i="65"/>
  <c r="K200" i="65"/>
  <c r="J200" i="65"/>
  <c r="K199" i="65"/>
  <c r="J199" i="65"/>
  <c r="K198" i="65"/>
  <c r="J198" i="65"/>
  <c r="K197" i="65"/>
  <c r="J197" i="65"/>
  <c r="K196" i="65"/>
  <c r="J196" i="65"/>
  <c r="K195" i="65"/>
  <c r="J195" i="65"/>
  <c r="K194" i="65"/>
  <c r="J194" i="65"/>
  <c r="K193" i="65"/>
  <c r="J193" i="65"/>
  <c r="K192" i="65"/>
  <c r="J192" i="65"/>
  <c r="K191" i="65"/>
  <c r="J191" i="65"/>
  <c r="K190" i="65"/>
  <c r="J190" i="65"/>
  <c r="K189" i="65"/>
  <c r="J189" i="65"/>
  <c r="K188" i="65"/>
  <c r="J188" i="65"/>
  <c r="K187" i="65"/>
  <c r="J187" i="65"/>
  <c r="K186" i="65"/>
  <c r="J186" i="65"/>
  <c r="K185" i="65"/>
  <c r="J185" i="65"/>
  <c r="K184" i="65"/>
  <c r="J184" i="65"/>
  <c r="K183" i="65"/>
  <c r="J183" i="65"/>
  <c r="K182" i="65"/>
  <c r="J182" i="65"/>
  <c r="K181" i="65"/>
  <c r="J181" i="65"/>
  <c r="K180" i="65"/>
  <c r="J180" i="65"/>
  <c r="K179" i="65"/>
  <c r="J179" i="65"/>
  <c r="K178" i="65"/>
  <c r="J178" i="65"/>
  <c r="K177" i="65"/>
  <c r="J177" i="65"/>
  <c r="K176" i="65"/>
  <c r="J176" i="65"/>
  <c r="K175" i="65"/>
  <c r="J175" i="65"/>
  <c r="K174" i="65"/>
  <c r="J174" i="65"/>
  <c r="K173" i="65"/>
  <c r="J173" i="65"/>
  <c r="K172" i="65"/>
  <c r="J172" i="65"/>
  <c r="K171" i="65"/>
  <c r="J171" i="65"/>
  <c r="K170" i="65"/>
  <c r="J170" i="65"/>
  <c r="K169" i="65"/>
  <c r="J169" i="65"/>
  <c r="K168" i="65"/>
  <c r="J168" i="65"/>
  <c r="K167" i="65"/>
  <c r="J167" i="65"/>
  <c r="K166" i="65"/>
  <c r="J166" i="65"/>
  <c r="K165" i="65"/>
  <c r="J165" i="65"/>
  <c r="K164" i="65"/>
  <c r="J164" i="65"/>
  <c r="K163" i="65"/>
  <c r="J163" i="65"/>
  <c r="K162" i="65"/>
  <c r="J162" i="65"/>
  <c r="K161" i="65"/>
  <c r="J161" i="65"/>
  <c r="K160" i="65"/>
  <c r="J160" i="65"/>
  <c r="K159" i="65"/>
  <c r="J159" i="65"/>
  <c r="K158" i="65"/>
  <c r="J158" i="65"/>
  <c r="K157" i="65"/>
  <c r="J157" i="65"/>
  <c r="K156" i="65"/>
  <c r="J156" i="65"/>
  <c r="K155" i="65"/>
  <c r="J155" i="65"/>
  <c r="K154" i="65"/>
  <c r="J154" i="65"/>
  <c r="K153" i="65"/>
  <c r="J153" i="65"/>
  <c r="K152" i="65"/>
  <c r="J152" i="65"/>
  <c r="K118" i="65"/>
  <c r="J118" i="65"/>
  <c r="K117" i="65"/>
  <c r="J117" i="65"/>
  <c r="K116" i="65"/>
  <c r="J116" i="65"/>
  <c r="K115" i="65"/>
  <c r="J115" i="65"/>
  <c r="K114" i="65"/>
  <c r="J114" i="65"/>
  <c r="K113" i="65"/>
  <c r="J113" i="65"/>
  <c r="K112" i="65"/>
  <c r="J112" i="65"/>
  <c r="K111" i="65"/>
  <c r="J111" i="65"/>
  <c r="K110" i="65"/>
  <c r="J110" i="65"/>
  <c r="K109" i="65"/>
  <c r="J109" i="65"/>
  <c r="K108" i="65"/>
  <c r="J108" i="65"/>
  <c r="K107" i="65"/>
  <c r="J107" i="65"/>
  <c r="K106" i="65"/>
  <c r="J106" i="65"/>
  <c r="K717" i="64" l="1"/>
  <c r="J717" i="64"/>
  <c r="K716" i="64"/>
  <c r="J716" i="64"/>
  <c r="K715" i="64"/>
  <c r="J715" i="64"/>
  <c r="K714" i="64"/>
  <c r="J714" i="64"/>
  <c r="K705" i="64"/>
  <c r="J705" i="64"/>
  <c r="K704" i="64"/>
  <c r="J704" i="64"/>
  <c r="K703" i="64"/>
  <c r="J703" i="64"/>
  <c r="K702" i="64"/>
  <c r="J702" i="64"/>
  <c r="K701" i="64"/>
  <c r="J701" i="64"/>
  <c r="K693" i="64"/>
  <c r="J693" i="64"/>
  <c r="K692" i="64"/>
  <c r="J692" i="64"/>
  <c r="K691" i="64"/>
  <c r="J691" i="64"/>
  <c r="K668" i="64"/>
  <c r="J668" i="64"/>
  <c r="K667" i="64"/>
  <c r="J667" i="64"/>
  <c r="K666" i="64"/>
  <c r="J666" i="64"/>
  <c r="K665" i="64"/>
  <c r="J665" i="64"/>
  <c r="K664" i="64"/>
  <c r="J664" i="64"/>
  <c r="K663" i="64"/>
  <c r="J663" i="64"/>
  <c r="K662" i="64"/>
  <c r="J662" i="64"/>
  <c r="K661" i="64"/>
  <c r="J661" i="64"/>
  <c r="K660" i="64"/>
  <c r="J660" i="64"/>
  <c r="K659" i="64"/>
  <c r="J659" i="64"/>
  <c r="K658" i="64"/>
  <c r="J658" i="64"/>
  <c r="K657" i="64"/>
  <c r="J657" i="64"/>
  <c r="K656" i="64"/>
  <c r="J656" i="64"/>
  <c r="K655" i="64"/>
  <c r="J655" i="64"/>
  <c r="K654" i="64"/>
  <c r="J654" i="64"/>
  <c r="K646" i="64"/>
  <c r="J646" i="64"/>
  <c r="K645" i="64"/>
  <c r="J645" i="64"/>
  <c r="K644" i="64"/>
  <c r="J644" i="64"/>
  <c r="K643" i="64"/>
  <c r="J643" i="64"/>
  <c r="K642" i="64"/>
  <c r="J642" i="64"/>
  <c r="K641" i="64"/>
  <c r="J641" i="64"/>
  <c r="K640" i="64"/>
  <c r="J640" i="64"/>
  <c r="K639" i="64"/>
  <c r="J639" i="64"/>
  <c r="K631" i="64"/>
  <c r="J631" i="64"/>
  <c r="K630" i="64"/>
  <c r="J630" i="64"/>
  <c r="K629" i="64"/>
  <c r="J629" i="64"/>
  <c r="K628" i="64"/>
  <c r="J628" i="64"/>
  <c r="K627" i="64"/>
  <c r="J627" i="64"/>
  <c r="K626" i="64"/>
  <c r="J626" i="64"/>
  <c r="K625" i="64"/>
  <c r="J625" i="64"/>
  <c r="K624" i="64"/>
  <c r="J624" i="64"/>
  <c r="K623" i="64"/>
  <c r="J623" i="64"/>
  <c r="K622" i="64"/>
  <c r="J622" i="64"/>
  <c r="K621" i="64"/>
  <c r="J621" i="64"/>
  <c r="K613" i="64"/>
  <c r="J613" i="64"/>
  <c r="K612" i="64"/>
  <c r="J612" i="64"/>
  <c r="K611" i="64"/>
  <c r="J611" i="64"/>
  <c r="K610" i="64"/>
  <c r="J610" i="64"/>
  <c r="K609" i="64"/>
  <c r="J609" i="64"/>
  <c r="K608" i="64"/>
  <c r="J608" i="64"/>
  <c r="K607" i="64"/>
  <c r="K606" i="64"/>
  <c r="K605" i="64"/>
  <c r="K604" i="64"/>
  <c r="K603" i="64"/>
  <c r="K602" i="64"/>
  <c r="J602" i="64"/>
  <c r="K601" i="64"/>
  <c r="J601" i="64"/>
  <c r="K600" i="64"/>
  <c r="J600" i="64"/>
  <c r="K599" i="64"/>
  <c r="J599" i="64"/>
  <c r="K598" i="64"/>
  <c r="J598" i="64"/>
  <c r="K565" i="64"/>
  <c r="J565" i="64"/>
  <c r="K564" i="64"/>
  <c r="J564" i="64"/>
  <c r="K563" i="64"/>
  <c r="J563" i="64"/>
  <c r="K562" i="64"/>
  <c r="J562" i="64"/>
  <c r="K561" i="64"/>
  <c r="J561" i="64"/>
  <c r="K560" i="64"/>
  <c r="J560" i="64"/>
  <c r="K559" i="64"/>
  <c r="J559" i="64"/>
  <c r="K558" i="64"/>
  <c r="J558" i="64"/>
  <c r="K557" i="64"/>
  <c r="J557" i="64"/>
  <c r="K556" i="64"/>
  <c r="J556" i="64"/>
  <c r="K555" i="64"/>
  <c r="J555" i="64"/>
  <c r="K554" i="64"/>
  <c r="J554" i="64"/>
  <c r="K553" i="64"/>
  <c r="J553" i="64"/>
  <c r="K545" i="64"/>
  <c r="J545" i="64"/>
  <c r="K544" i="64"/>
  <c r="J544" i="64"/>
  <c r="K543" i="64"/>
  <c r="J543" i="64"/>
  <c r="K542" i="64"/>
  <c r="J542" i="64"/>
  <c r="K541" i="64"/>
  <c r="J541" i="64"/>
  <c r="K540" i="64"/>
  <c r="J540" i="64"/>
  <c r="K535" i="64"/>
  <c r="J535" i="64"/>
  <c r="K530" i="64"/>
  <c r="J530" i="64"/>
  <c r="K525" i="64"/>
  <c r="J525" i="64"/>
  <c r="K524" i="64"/>
  <c r="J524" i="64"/>
  <c r="K523" i="64"/>
  <c r="J523" i="64"/>
  <c r="K518" i="64"/>
  <c r="J518" i="64"/>
  <c r="K517" i="64"/>
  <c r="J517" i="64"/>
  <c r="K516" i="64"/>
  <c r="J516" i="64"/>
  <c r="K515" i="64"/>
  <c r="J515" i="64"/>
  <c r="K514" i="64"/>
  <c r="J514" i="64"/>
  <c r="K513" i="64"/>
  <c r="J513" i="64"/>
  <c r="K512" i="64"/>
  <c r="J512" i="64"/>
  <c r="K511" i="64"/>
  <c r="J511" i="64"/>
  <c r="K503" i="64"/>
  <c r="J503" i="64"/>
  <c r="K502" i="64"/>
  <c r="J502" i="64"/>
  <c r="K501" i="64"/>
  <c r="J501" i="64"/>
  <c r="K500" i="64"/>
  <c r="J500" i="64"/>
  <c r="K499" i="64"/>
  <c r="J499" i="64"/>
  <c r="K498" i="64"/>
  <c r="J498" i="64"/>
  <c r="K497" i="64"/>
  <c r="J497" i="64"/>
  <c r="K496" i="64"/>
  <c r="J496" i="64"/>
  <c r="K495" i="64"/>
  <c r="J495" i="64"/>
  <c r="K494" i="64"/>
  <c r="J494" i="64"/>
  <c r="K493" i="64"/>
  <c r="J493" i="64"/>
  <c r="K492" i="64"/>
  <c r="J492" i="64"/>
  <c r="K491" i="64"/>
  <c r="J491" i="64"/>
  <c r="K490" i="64"/>
  <c r="J490" i="64"/>
  <c r="K489" i="64"/>
  <c r="J489" i="64"/>
  <c r="K488" i="64"/>
  <c r="J488" i="64"/>
  <c r="K487" i="64"/>
  <c r="J487" i="64"/>
  <c r="K486" i="64"/>
  <c r="J486" i="64"/>
  <c r="K485" i="64"/>
  <c r="J485" i="64"/>
  <c r="K484" i="64"/>
  <c r="J484" i="64"/>
  <c r="K483" i="64"/>
  <c r="J483" i="64"/>
  <c r="K482" i="64"/>
  <c r="J482" i="64"/>
  <c r="K481" i="64"/>
  <c r="J481" i="64"/>
  <c r="K480" i="64"/>
  <c r="J480" i="64"/>
  <c r="K479" i="64"/>
  <c r="J479" i="64"/>
  <c r="K478" i="64"/>
  <c r="J478" i="64"/>
  <c r="K477" i="64"/>
  <c r="J477" i="64"/>
  <c r="K476" i="64"/>
  <c r="J476" i="64"/>
  <c r="K475" i="64"/>
  <c r="J475" i="64"/>
  <c r="K455" i="64"/>
  <c r="K454" i="64"/>
  <c r="K453" i="64"/>
  <c r="K452" i="64"/>
  <c r="K451" i="64"/>
  <c r="K450" i="64"/>
  <c r="K441" i="64"/>
  <c r="J441" i="64"/>
  <c r="K440" i="64"/>
  <c r="J440" i="64"/>
  <c r="K439" i="64"/>
  <c r="J439" i="64"/>
  <c r="K438" i="64"/>
  <c r="J438" i="64"/>
  <c r="K437" i="64"/>
  <c r="J437" i="64"/>
  <c r="K429" i="64"/>
  <c r="J429" i="64"/>
  <c r="K428" i="64"/>
  <c r="J428" i="64"/>
  <c r="K427" i="64"/>
  <c r="J427" i="64"/>
  <c r="K426" i="64"/>
  <c r="J426" i="64"/>
  <c r="K425" i="64"/>
  <c r="J425" i="64"/>
  <c r="K424" i="64"/>
  <c r="J424" i="64"/>
  <c r="K423" i="64"/>
  <c r="J423" i="64"/>
  <c r="K422" i="64"/>
  <c r="J422" i="64"/>
  <c r="K421" i="64"/>
  <c r="J421" i="64"/>
  <c r="K420" i="64"/>
  <c r="J420" i="64"/>
  <c r="K419" i="64"/>
  <c r="J419" i="64"/>
  <c r="K418" i="64"/>
  <c r="J418" i="64"/>
  <c r="K417" i="64"/>
  <c r="J417" i="64"/>
  <c r="K416" i="64"/>
  <c r="J416" i="64"/>
  <c r="K415" i="64"/>
  <c r="J415" i="64"/>
  <c r="K414" i="64"/>
  <c r="J414" i="64"/>
  <c r="K413" i="64"/>
  <c r="J413" i="64"/>
  <c r="K412" i="64"/>
  <c r="J412" i="64"/>
  <c r="K404" i="64"/>
  <c r="J404" i="64"/>
  <c r="K403" i="64"/>
  <c r="J403" i="64"/>
  <c r="K402" i="64"/>
  <c r="J402" i="64"/>
  <c r="K401" i="64"/>
  <c r="J401" i="64"/>
  <c r="K400" i="64"/>
  <c r="J400" i="64"/>
  <c r="K399" i="64"/>
  <c r="J399" i="64"/>
  <c r="N378" i="64"/>
  <c r="M378" i="64"/>
  <c r="L378" i="64"/>
  <c r="K299" i="64"/>
  <c r="J299" i="64"/>
  <c r="K298" i="64"/>
  <c r="J298" i="64"/>
  <c r="K297" i="64"/>
  <c r="J297" i="64"/>
  <c r="K296" i="64"/>
  <c r="J296" i="64"/>
  <c r="K295" i="64"/>
  <c r="K294" i="64"/>
  <c r="K293" i="64"/>
  <c r="K292" i="64"/>
  <c r="K291" i="64"/>
  <c r="J291" i="64"/>
  <c r="K290" i="64"/>
  <c r="J290" i="64"/>
  <c r="K289" i="64"/>
  <c r="J289" i="64"/>
  <c r="K288" i="64"/>
  <c r="J288" i="64"/>
  <c r="K287" i="64"/>
  <c r="J287" i="64"/>
  <c r="K286" i="64"/>
  <c r="J286" i="64"/>
  <c r="K285" i="64"/>
  <c r="J285" i="64"/>
  <c r="K284" i="64"/>
  <c r="J284" i="64"/>
  <c r="K283" i="64"/>
  <c r="J283" i="64"/>
  <c r="K282" i="64"/>
  <c r="J282" i="64"/>
  <c r="K281" i="64"/>
  <c r="J281" i="64"/>
  <c r="K280" i="64"/>
  <c r="J280" i="64"/>
  <c r="K279" i="64"/>
  <c r="J279" i="64"/>
  <c r="K278" i="64"/>
  <c r="J278" i="64"/>
  <c r="K277" i="64"/>
  <c r="J277" i="64"/>
  <c r="K276" i="64"/>
  <c r="J276" i="64"/>
  <c r="K275" i="64"/>
  <c r="K274" i="64"/>
  <c r="K273" i="64"/>
  <c r="K272" i="64"/>
  <c r="K227" i="64"/>
  <c r="J227" i="64"/>
  <c r="K226" i="64"/>
  <c r="J226" i="64"/>
  <c r="K225" i="64"/>
  <c r="J225" i="64"/>
  <c r="K224" i="64"/>
  <c r="J224" i="64"/>
  <c r="K223" i="64"/>
  <c r="J223" i="64"/>
  <c r="K222" i="64"/>
  <c r="J222" i="64"/>
  <c r="K221" i="64"/>
  <c r="J221" i="64"/>
  <c r="K220" i="64"/>
  <c r="J220" i="64"/>
  <c r="K219" i="64"/>
  <c r="J219" i="64"/>
  <c r="K218" i="64"/>
  <c r="J218" i="64"/>
  <c r="K217" i="64"/>
  <c r="J217" i="64"/>
  <c r="K216" i="64"/>
  <c r="J216" i="64"/>
  <c r="K215" i="64"/>
  <c r="J215" i="64"/>
  <c r="K214" i="64"/>
  <c r="J214" i="64"/>
  <c r="K213" i="64"/>
  <c r="J213" i="64"/>
  <c r="K212" i="64"/>
  <c r="J212" i="64"/>
  <c r="K211" i="64"/>
  <c r="J211" i="64"/>
  <c r="K210" i="64"/>
  <c r="J210" i="64"/>
  <c r="K209" i="64"/>
  <c r="J209" i="64"/>
  <c r="K208" i="64"/>
  <c r="J208" i="64"/>
  <c r="K207" i="64"/>
  <c r="J207" i="64"/>
  <c r="K206" i="64"/>
  <c r="J206" i="64"/>
  <c r="K205" i="64"/>
  <c r="J205" i="64"/>
  <c r="K204" i="64"/>
  <c r="J204" i="64"/>
  <c r="K203" i="64"/>
  <c r="J203" i="64"/>
  <c r="K202" i="64"/>
  <c r="J202" i="64"/>
  <c r="K201" i="64"/>
  <c r="J201" i="64"/>
  <c r="K200" i="64"/>
  <c r="J200" i="64"/>
  <c r="K199" i="64"/>
  <c r="J199" i="64"/>
  <c r="K198" i="64"/>
  <c r="J198" i="64"/>
  <c r="K197" i="64"/>
  <c r="J197" i="64"/>
  <c r="K196" i="64"/>
  <c r="J196" i="64"/>
  <c r="K195" i="64"/>
  <c r="J195" i="64"/>
  <c r="K194" i="64"/>
  <c r="J194" i="64"/>
  <c r="K193" i="64"/>
  <c r="J193" i="64"/>
  <c r="K192" i="64"/>
  <c r="J192" i="64"/>
  <c r="K191" i="64"/>
  <c r="J191" i="64"/>
  <c r="K190" i="64"/>
  <c r="J190" i="64"/>
  <c r="K189" i="64"/>
  <c r="J189" i="64"/>
  <c r="K188" i="64"/>
  <c r="J188" i="64"/>
  <c r="K187" i="64"/>
  <c r="J187" i="64"/>
  <c r="K186" i="64"/>
  <c r="J186" i="64"/>
  <c r="K185" i="64"/>
  <c r="J185" i="64"/>
  <c r="K184" i="64"/>
  <c r="J184" i="64"/>
  <c r="K183" i="64"/>
  <c r="J183" i="64"/>
  <c r="K182" i="64"/>
  <c r="J182" i="64"/>
  <c r="K181" i="64"/>
  <c r="J181" i="64"/>
  <c r="K180" i="64"/>
  <c r="J180" i="64"/>
  <c r="K179" i="64"/>
  <c r="J179" i="64"/>
  <c r="K178" i="64"/>
  <c r="J178" i="64"/>
  <c r="K177" i="64"/>
  <c r="J177" i="64"/>
  <c r="K176" i="64"/>
  <c r="J176" i="64"/>
  <c r="K175" i="64"/>
  <c r="J175" i="64"/>
  <c r="K174" i="64"/>
  <c r="J174" i="64"/>
  <c r="K173" i="64"/>
  <c r="J173" i="64"/>
  <c r="K172" i="64"/>
  <c r="J172" i="64"/>
  <c r="K171" i="64"/>
  <c r="J171" i="64"/>
  <c r="K170" i="64"/>
  <c r="J170" i="64"/>
  <c r="K169" i="64"/>
  <c r="J169" i="64"/>
  <c r="K168" i="64"/>
  <c r="J168" i="64"/>
  <c r="K167" i="64"/>
  <c r="J167" i="64"/>
  <c r="K166" i="64"/>
  <c r="J166" i="64"/>
  <c r="K165" i="64"/>
  <c r="J165" i="64"/>
  <c r="K164" i="64"/>
  <c r="J164" i="64"/>
  <c r="K163" i="64"/>
  <c r="J163" i="64"/>
  <c r="K162" i="64"/>
  <c r="J162" i="64"/>
  <c r="K161" i="64"/>
  <c r="J161" i="64"/>
  <c r="K160" i="64"/>
  <c r="J160" i="64"/>
  <c r="K159" i="64"/>
  <c r="J159" i="64"/>
  <c r="K158" i="64"/>
  <c r="J158" i="64"/>
  <c r="K157" i="64"/>
  <c r="J157" i="64"/>
  <c r="K156" i="64"/>
  <c r="J156" i="64"/>
  <c r="K155" i="64"/>
  <c r="J155" i="64"/>
  <c r="K154" i="64"/>
  <c r="J154" i="64"/>
  <c r="K153" i="64"/>
  <c r="J153" i="64"/>
  <c r="K152" i="64"/>
  <c r="J152" i="64"/>
  <c r="K118" i="64"/>
  <c r="J118" i="64"/>
  <c r="K117" i="64"/>
  <c r="J117" i="64"/>
  <c r="K116" i="64"/>
  <c r="J116" i="64"/>
  <c r="K115" i="64"/>
  <c r="J115" i="64"/>
  <c r="K114" i="64"/>
  <c r="J114" i="64"/>
  <c r="K113" i="64"/>
  <c r="J113" i="64"/>
  <c r="K112" i="64"/>
  <c r="J112" i="64"/>
  <c r="K111" i="64"/>
  <c r="J111" i="64"/>
  <c r="K110" i="64"/>
  <c r="J110" i="64"/>
  <c r="K109" i="64"/>
  <c r="J109" i="64"/>
  <c r="K108" i="64"/>
  <c r="J108" i="64"/>
  <c r="K107" i="64"/>
  <c r="J107" i="64"/>
  <c r="K106" i="64"/>
  <c r="J106" i="64"/>
  <c r="K717" i="63" l="1"/>
  <c r="J717" i="63"/>
  <c r="K716" i="63"/>
  <c r="J716" i="63"/>
  <c r="K715" i="63"/>
  <c r="J715" i="63"/>
  <c r="K714" i="63"/>
  <c r="J714" i="63"/>
  <c r="K705" i="63"/>
  <c r="J705" i="63"/>
  <c r="K704" i="63"/>
  <c r="J704" i="63"/>
  <c r="K703" i="63"/>
  <c r="J703" i="63"/>
  <c r="K702" i="63"/>
  <c r="J702" i="63"/>
  <c r="K701" i="63"/>
  <c r="J701" i="63"/>
  <c r="K693" i="63"/>
  <c r="J693" i="63"/>
  <c r="K692" i="63"/>
  <c r="J692" i="63"/>
  <c r="K691" i="63"/>
  <c r="J691" i="63"/>
  <c r="K668" i="63"/>
  <c r="J668" i="63"/>
  <c r="K667" i="63"/>
  <c r="J667" i="63"/>
  <c r="K666" i="63"/>
  <c r="J666" i="63"/>
  <c r="K665" i="63"/>
  <c r="J665" i="63"/>
  <c r="K664" i="63"/>
  <c r="J664" i="63"/>
  <c r="K663" i="63"/>
  <c r="J663" i="63"/>
  <c r="K662" i="63"/>
  <c r="J662" i="63"/>
  <c r="K661" i="63"/>
  <c r="J661" i="63"/>
  <c r="K660" i="63"/>
  <c r="J660" i="63"/>
  <c r="K659" i="63"/>
  <c r="J659" i="63"/>
  <c r="K658" i="63"/>
  <c r="J658" i="63"/>
  <c r="K657" i="63"/>
  <c r="J657" i="63"/>
  <c r="K656" i="63"/>
  <c r="J656" i="63"/>
  <c r="K655" i="63"/>
  <c r="J655" i="63"/>
  <c r="K654" i="63"/>
  <c r="J654" i="63"/>
  <c r="K646" i="63"/>
  <c r="J646" i="63"/>
  <c r="K645" i="63"/>
  <c r="J645" i="63"/>
  <c r="K644" i="63"/>
  <c r="J644" i="63"/>
  <c r="K643" i="63"/>
  <c r="J643" i="63"/>
  <c r="K642" i="63"/>
  <c r="J642" i="63"/>
  <c r="K641" i="63"/>
  <c r="J641" i="63"/>
  <c r="K640" i="63"/>
  <c r="J640" i="63"/>
  <c r="K639" i="63"/>
  <c r="J639" i="63"/>
  <c r="K631" i="63"/>
  <c r="J631" i="63"/>
  <c r="K630" i="63"/>
  <c r="J630" i="63"/>
  <c r="K629" i="63"/>
  <c r="J629" i="63"/>
  <c r="K628" i="63"/>
  <c r="J628" i="63"/>
  <c r="K627" i="63"/>
  <c r="J627" i="63"/>
  <c r="K626" i="63"/>
  <c r="J626" i="63"/>
  <c r="K625" i="63"/>
  <c r="J625" i="63"/>
  <c r="K624" i="63"/>
  <c r="J624" i="63"/>
  <c r="K623" i="63"/>
  <c r="J623" i="63"/>
  <c r="K622" i="63"/>
  <c r="J622" i="63"/>
  <c r="K621" i="63"/>
  <c r="J621" i="63"/>
  <c r="K613" i="63"/>
  <c r="J613" i="63"/>
  <c r="K612" i="63"/>
  <c r="J612" i="63"/>
  <c r="K611" i="63"/>
  <c r="J611" i="63"/>
  <c r="K610" i="63"/>
  <c r="J610" i="63"/>
  <c r="K609" i="63"/>
  <c r="J609" i="63"/>
  <c r="K608" i="63"/>
  <c r="J608" i="63"/>
  <c r="K607" i="63"/>
  <c r="K606" i="63"/>
  <c r="K605" i="63"/>
  <c r="K604" i="63"/>
  <c r="K603" i="63"/>
  <c r="K602" i="63"/>
  <c r="J602" i="63"/>
  <c r="K601" i="63"/>
  <c r="J601" i="63"/>
  <c r="K600" i="63"/>
  <c r="J600" i="63"/>
  <c r="K599" i="63"/>
  <c r="J599" i="63"/>
  <c r="K598" i="63"/>
  <c r="J598" i="63"/>
  <c r="K565" i="63"/>
  <c r="J565" i="63"/>
  <c r="K564" i="63"/>
  <c r="J564" i="63"/>
  <c r="K563" i="63"/>
  <c r="J563" i="63"/>
  <c r="K562" i="63"/>
  <c r="J562" i="63"/>
  <c r="K561" i="63"/>
  <c r="J561" i="63"/>
  <c r="K560" i="63"/>
  <c r="J560" i="63"/>
  <c r="K559" i="63"/>
  <c r="J559" i="63"/>
  <c r="K558" i="63"/>
  <c r="J558" i="63"/>
  <c r="K557" i="63"/>
  <c r="J557" i="63"/>
  <c r="K556" i="63"/>
  <c r="J556" i="63"/>
  <c r="K555" i="63"/>
  <c r="J555" i="63"/>
  <c r="K554" i="63"/>
  <c r="J554" i="63"/>
  <c r="K553" i="63"/>
  <c r="J553" i="63"/>
  <c r="K545" i="63"/>
  <c r="J545" i="63"/>
  <c r="K544" i="63"/>
  <c r="J544" i="63"/>
  <c r="K543" i="63"/>
  <c r="J543" i="63"/>
  <c r="K542" i="63"/>
  <c r="J542" i="63"/>
  <c r="K541" i="63"/>
  <c r="J541" i="63"/>
  <c r="K540" i="63"/>
  <c r="J540" i="63"/>
  <c r="K535" i="63"/>
  <c r="J535" i="63"/>
  <c r="K530" i="63"/>
  <c r="J530" i="63"/>
  <c r="K525" i="63"/>
  <c r="J525" i="63"/>
  <c r="K524" i="63"/>
  <c r="J524" i="63"/>
  <c r="K523" i="63"/>
  <c r="J523" i="63"/>
  <c r="K518" i="63"/>
  <c r="J518" i="63"/>
  <c r="K517" i="63"/>
  <c r="J517" i="63"/>
  <c r="K516" i="63"/>
  <c r="J516" i="63"/>
  <c r="K515" i="63"/>
  <c r="J515" i="63"/>
  <c r="K514" i="63"/>
  <c r="J514" i="63"/>
  <c r="K513" i="63"/>
  <c r="J513" i="63"/>
  <c r="K512" i="63"/>
  <c r="J512" i="63"/>
  <c r="K511" i="63"/>
  <c r="J511" i="63"/>
  <c r="K503" i="63"/>
  <c r="J503" i="63"/>
  <c r="K502" i="63"/>
  <c r="J502" i="63"/>
  <c r="K501" i="63"/>
  <c r="J501" i="63"/>
  <c r="K500" i="63"/>
  <c r="J500" i="63"/>
  <c r="K499" i="63"/>
  <c r="J499" i="63"/>
  <c r="K498" i="63"/>
  <c r="J498" i="63"/>
  <c r="K497" i="63"/>
  <c r="J497" i="63"/>
  <c r="K496" i="63"/>
  <c r="J496" i="63"/>
  <c r="K495" i="63"/>
  <c r="J495" i="63"/>
  <c r="K494" i="63"/>
  <c r="J494" i="63"/>
  <c r="K493" i="63"/>
  <c r="J493" i="63"/>
  <c r="K492" i="63"/>
  <c r="J492" i="63"/>
  <c r="K491" i="63"/>
  <c r="J491" i="63"/>
  <c r="K490" i="63"/>
  <c r="J490" i="63"/>
  <c r="K489" i="63"/>
  <c r="J489" i="63"/>
  <c r="K488" i="63"/>
  <c r="J488" i="63"/>
  <c r="K487" i="63"/>
  <c r="J487" i="63"/>
  <c r="K486" i="63"/>
  <c r="J486" i="63"/>
  <c r="K485" i="63"/>
  <c r="J485" i="63"/>
  <c r="K484" i="63"/>
  <c r="J484" i="63"/>
  <c r="K483" i="63"/>
  <c r="J483" i="63"/>
  <c r="K482" i="63"/>
  <c r="J482" i="63"/>
  <c r="K481" i="63"/>
  <c r="J481" i="63"/>
  <c r="K480" i="63"/>
  <c r="J480" i="63"/>
  <c r="K479" i="63"/>
  <c r="J479" i="63"/>
  <c r="K478" i="63"/>
  <c r="J478" i="63"/>
  <c r="K477" i="63"/>
  <c r="J477" i="63"/>
  <c r="K476" i="63"/>
  <c r="J476" i="63"/>
  <c r="K475" i="63"/>
  <c r="J475" i="63"/>
  <c r="K455" i="63"/>
  <c r="K454" i="63"/>
  <c r="K453" i="63"/>
  <c r="K452" i="63"/>
  <c r="K451" i="63"/>
  <c r="K450" i="63"/>
  <c r="K441" i="63"/>
  <c r="J441" i="63"/>
  <c r="K440" i="63"/>
  <c r="J440" i="63"/>
  <c r="K439" i="63"/>
  <c r="J439" i="63"/>
  <c r="K438" i="63"/>
  <c r="J438" i="63"/>
  <c r="K437" i="63"/>
  <c r="J437" i="63"/>
  <c r="K429" i="63"/>
  <c r="J429" i="63"/>
  <c r="K428" i="63"/>
  <c r="J428" i="63"/>
  <c r="K427" i="63"/>
  <c r="J427" i="63"/>
  <c r="K426" i="63"/>
  <c r="J426" i="63"/>
  <c r="K425" i="63"/>
  <c r="J425" i="63"/>
  <c r="K424" i="63"/>
  <c r="J424" i="63"/>
  <c r="K423" i="63"/>
  <c r="J423" i="63"/>
  <c r="K422" i="63"/>
  <c r="J422" i="63"/>
  <c r="K421" i="63"/>
  <c r="J421" i="63"/>
  <c r="K420" i="63"/>
  <c r="J420" i="63"/>
  <c r="K419" i="63"/>
  <c r="J419" i="63"/>
  <c r="K418" i="63"/>
  <c r="J418" i="63"/>
  <c r="K417" i="63"/>
  <c r="J417" i="63"/>
  <c r="K416" i="63"/>
  <c r="J416" i="63"/>
  <c r="K415" i="63"/>
  <c r="J415" i="63"/>
  <c r="K414" i="63"/>
  <c r="J414" i="63"/>
  <c r="K413" i="63"/>
  <c r="J413" i="63"/>
  <c r="K412" i="63"/>
  <c r="J412" i="63"/>
  <c r="K404" i="63"/>
  <c r="J404" i="63"/>
  <c r="K403" i="63"/>
  <c r="J403" i="63"/>
  <c r="K402" i="63"/>
  <c r="J402" i="63"/>
  <c r="K401" i="63"/>
  <c r="J401" i="63"/>
  <c r="K400" i="63"/>
  <c r="J400" i="63"/>
  <c r="K399" i="63"/>
  <c r="J399" i="63"/>
  <c r="M378" i="63"/>
  <c r="L378" i="63"/>
  <c r="K299" i="63"/>
  <c r="J299" i="63"/>
  <c r="K298" i="63"/>
  <c r="J298" i="63"/>
  <c r="K297" i="63"/>
  <c r="J297" i="63"/>
  <c r="K296" i="63"/>
  <c r="J296" i="63"/>
  <c r="K295" i="63"/>
  <c r="K294" i="63"/>
  <c r="K293" i="63"/>
  <c r="K292" i="63"/>
  <c r="K291" i="63"/>
  <c r="J291" i="63"/>
  <c r="K290" i="63"/>
  <c r="J290" i="63"/>
  <c r="K289" i="63"/>
  <c r="J289" i="63"/>
  <c r="K288" i="63"/>
  <c r="J288" i="63"/>
  <c r="K287" i="63"/>
  <c r="J287" i="63"/>
  <c r="K286" i="63"/>
  <c r="J286" i="63"/>
  <c r="K285" i="63"/>
  <c r="J285" i="63"/>
  <c r="K284" i="63"/>
  <c r="J284" i="63"/>
  <c r="K283" i="63"/>
  <c r="J283" i="63"/>
  <c r="K282" i="63"/>
  <c r="J282" i="63"/>
  <c r="K281" i="63"/>
  <c r="J281" i="63"/>
  <c r="K280" i="63"/>
  <c r="J280" i="63"/>
  <c r="K279" i="63"/>
  <c r="J279" i="63"/>
  <c r="K278" i="63"/>
  <c r="J278" i="63"/>
  <c r="K277" i="63"/>
  <c r="J277" i="63"/>
  <c r="K276" i="63"/>
  <c r="J276" i="63"/>
  <c r="K275" i="63"/>
  <c r="K274" i="63"/>
  <c r="K273" i="63"/>
  <c r="K272" i="63"/>
  <c r="K227" i="63"/>
  <c r="J227" i="63"/>
  <c r="K226" i="63"/>
  <c r="J226" i="63"/>
  <c r="K225" i="63"/>
  <c r="J225" i="63"/>
  <c r="K224" i="63"/>
  <c r="J224" i="63"/>
  <c r="K223" i="63"/>
  <c r="J223" i="63"/>
  <c r="K222" i="63"/>
  <c r="J222" i="63"/>
  <c r="K221" i="63"/>
  <c r="J221" i="63"/>
  <c r="K220" i="63"/>
  <c r="J220" i="63"/>
  <c r="K219" i="63"/>
  <c r="J219" i="63"/>
  <c r="K218" i="63"/>
  <c r="J218" i="63"/>
  <c r="K217" i="63"/>
  <c r="J217" i="63"/>
  <c r="K216" i="63"/>
  <c r="J216" i="63"/>
  <c r="K215" i="63"/>
  <c r="J215" i="63"/>
  <c r="K214" i="63"/>
  <c r="J214" i="63"/>
  <c r="K213" i="63"/>
  <c r="J213" i="63"/>
  <c r="K212" i="63"/>
  <c r="J212" i="63"/>
  <c r="K211" i="63"/>
  <c r="J211" i="63"/>
  <c r="K210" i="63"/>
  <c r="J210" i="63"/>
  <c r="K209" i="63"/>
  <c r="J209" i="63"/>
  <c r="K208" i="63"/>
  <c r="J208" i="63"/>
  <c r="K207" i="63"/>
  <c r="J207" i="63"/>
  <c r="K206" i="63"/>
  <c r="J206" i="63"/>
  <c r="K205" i="63"/>
  <c r="J205" i="63"/>
  <c r="K204" i="63"/>
  <c r="J204" i="63"/>
  <c r="K203" i="63"/>
  <c r="J203" i="63"/>
  <c r="K202" i="63"/>
  <c r="J202" i="63"/>
  <c r="K201" i="63"/>
  <c r="J201" i="63"/>
  <c r="K200" i="63"/>
  <c r="J200" i="63"/>
  <c r="K199" i="63"/>
  <c r="J199" i="63"/>
  <c r="K198" i="63"/>
  <c r="J198" i="63"/>
  <c r="K197" i="63"/>
  <c r="J197" i="63"/>
  <c r="K196" i="63"/>
  <c r="J196" i="63"/>
  <c r="K195" i="63"/>
  <c r="J195" i="63"/>
  <c r="K194" i="63"/>
  <c r="J194" i="63"/>
  <c r="K193" i="63"/>
  <c r="J193" i="63"/>
  <c r="K192" i="63"/>
  <c r="J192" i="63"/>
  <c r="K191" i="63"/>
  <c r="J191" i="63"/>
  <c r="K190" i="63"/>
  <c r="J190" i="63"/>
  <c r="K189" i="63"/>
  <c r="J189" i="63"/>
  <c r="K188" i="63"/>
  <c r="J188" i="63"/>
  <c r="K187" i="63"/>
  <c r="J187" i="63"/>
  <c r="K186" i="63"/>
  <c r="J186" i="63"/>
  <c r="K185" i="63"/>
  <c r="J185" i="63"/>
  <c r="K184" i="63"/>
  <c r="J184" i="63"/>
  <c r="K183" i="63"/>
  <c r="J183" i="63"/>
  <c r="K182" i="63"/>
  <c r="J182" i="63"/>
  <c r="K181" i="63"/>
  <c r="J181" i="63"/>
  <c r="K180" i="63"/>
  <c r="J180" i="63"/>
  <c r="K179" i="63"/>
  <c r="J179" i="63"/>
  <c r="K178" i="63"/>
  <c r="J178" i="63"/>
  <c r="K177" i="63"/>
  <c r="J177" i="63"/>
  <c r="K176" i="63"/>
  <c r="J176" i="63"/>
  <c r="K175" i="63"/>
  <c r="J175" i="63"/>
  <c r="K174" i="63"/>
  <c r="J174" i="63"/>
  <c r="K173" i="63"/>
  <c r="J173" i="63"/>
  <c r="K172" i="63"/>
  <c r="J172" i="63"/>
  <c r="K171" i="63"/>
  <c r="J171" i="63"/>
  <c r="K170" i="63"/>
  <c r="J170" i="63"/>
  <c r="K169" i="63"/>
  <c r="J169" i="63"/>
  <c r="K168" i="63"/>
  <c r="J168" i="63"/>
  <c r="K167" i="63"/>
  <c r="J167" i="63"/>
  <c r="K166" i="63"/>
  <c r="J166" i="63"/>
  <c r="K165" i="63"/>
  <c r="J165" i="63"/>
  <c r="K164" i="63"/>
  <c r="J164" i="63"/>
  <c r="K163" i="63"/>
  <c r="J163" i="63"/>
  <c r="K162" i="63"/>
  <c r="J162" i="63"/>
  <c r="K161" i="63"/>
  <c r="J161" i="63"/>
  <c r="K160" i="63"/>
  <c r="J160" i="63"/>
  <c r="K159" i="63"/>
  <c r="J159" i="63"/>
  <c r="K158" i="63"/>
  <c r="J158" i="63"/>
  <c r="K157" i="63"/>
  <c r="J157" i="63"/>
  <c r="K156" i="63"/>
  <c r="J156" i="63"/>
  <c r="K155" i="63"/>
  <c r="J155" i="63"/>
  <c r="K154" i="63"/>
  <c r="J154" i="63"/>
  <c r="K153" i="63"/>
  <c r="J153" i="63"/>
  <c r="K152" i="63"/>
  <c r="J152" i="63"/>
  <c r="K118" i="63"/>
  <c r="J118" i="63"/>
  <c r="K117" i="63"/>
  <c r="J117" i="63"/>
  <c r="K116" i="63"/>
  <c r="J116" i="63"/>
  <c r="K115" i="63"/>
  <c r="J115" i="63"/>
  <c r="K114" i="63"/>
  <c r="J114" i="63"/>
  <c r="K113" i="63"/>
  <c r="J113" i="63"/>
  <c r="K112" i="63"/>
  <c r="J112" i="63"/>
  <c r="K111" i="63"/>
  <c r="J111" i="63"/>
  <c r="K110" i="63"/>
  <c r="J110" i="63"/>
  <c r="K109" i="63"/>
  <c r="J109" i="63"/>
  <c r="K108" i="63"/>
  <c r="J108" i="63"/>
  <c r="K107" i="63"/>
  <c r="J107" i="63"/>
  <c r="K106" i="63"/>
  <c r="J106" i="63"/>
  <c r="K717" i="62" l="1"/>
  <c r="J717" i="62"/>
  <c r="K716" i="62"/>
  <c r="J716" i="62"/>
  <c r="K715" i="62"/>
  <c r="J715" i="62"/>
  <c r="K714" i="62"/>
  <c r="J714" i="62"/>
  <c r="K705" i="62"/>
  <c r="J705" i="62"/>
  <c r="K704" i="62"/>
  <c r="J704" i="62"/>
  <c r="K703" i="62"/>
  <c r="J703" i="62"/>
  <c r="K702" i="62"/>
  <c r="J702" i="62"/>
  <c r="K701" i="62"/>
  <c r="J701" i="62"/>
  <c r="K693" i="62"/>
  <c r="J693" i="62"/>
  <c r="K692" i="62"/>
  <c r="J692" i="62"/>
  <c r="K691" i="62"/>
  <c r="J691" i="62"/>
  <c r="K668" i="62"/>
  <c r="J668" i="62"/>
  <c r="K667" i="62"/>
  <c r="J667" i="62"/>
  <c r="K666" i="62"/>
  <c r="J666" i="62"/>
  <c r="K665" i="62"/>
  <c r="J665" i="62"/>
  <c r="K664" i="62"/>
  <c r="J664" i="62"/>
  <c r="K663" i="62"/>
  <c r="J663" i="62"/>
  <c r="K662" i="62"/>
  <c r="J662" i="62"/>
  <c r="K661" i="62"/>
  <c r="J661" i="62"/>
  <c r="K660" i="62"/>
  <c r="J660" i="62"/>
  <c r="K659" i="62"/>
  <c r="J659" i="62"/>
  <c r="K658" i="62"/>
  <c r="J658" i="62"/>
  <c r="K657" i="62"/>
  <c r="J657" i="62"/>
  <c r="K656" i="62"/>
  <c r="J656" i="62"/>
  <c r="K655" i="62"/>
  <c r="J655" i="62"/>
  <c r="K654" i="62"/>
  <c r="J654" i="62"/>
  <c r="K646" i="62"/>
  <c r="J646" i="62"/>
  <c r="K645" i="62"/>
  <c r="J645" i="62"/>
  <c r="K644" i="62"/>
  <c r="J644" i="62"/>
  <c r="K643" i="62"/>
  <c r="J643" i="62"/>
  <c r="K642" i="62"/>
  <c r="J642" i="62"/>
  <c r="K641" i="62"/>
  <c r="J641" i="62"/>
  <c r="K640" i="62"/>
  <c r="J640" i="62"/>
  <c r="K639" i="62"/>
  <c r="J639" i="62"/>
  <c r="K631" i="62"/>
  <c r="J631" i="62"/>
  <c r="K630" i="62"/>
  <c r="J630" i="62"/>
  <c r="K629" i="62"/>
  <c r="J629" i="62"/>
  <c r="K628" i="62"/>
  <c r="J628" i="62"/>
  <c r="K627" i="62"/>
  <c r="J627" i="62"/>
  <c r="K626" i="62"/>
  <c r="J626" i="62"/>
  <c r="K625" i="62"/>
  <c r="J625" i="62"/>
  <c r="K624" i="62"/>
  <c r="J624" i="62"/>
  <c r="K623" i="62"/>
  <c r="J623" i="62"/>
  <c r="K622" i="62"/>
  <c r="J622" i="62"/>
  <c r="K621" i="62"/>
  <c r="J621" i="62"/>
  <c r="K613" i="62"/>
  <c r="J613" i="62"/>
  <c r="K612" i="62"/>
  <c r="J612" i="62"/>
  <c r="K611" i="62"/>
  <c r="J611" i="62"/>
  <c r="K610" i="62"/>
  <c r="J610" i="62"/>
  <c r="K609" i="62"/>
  <c r="J609" i="62"/>
  <c r="K608" i="62"/>
  <c r="J608" i="62"/>
  <c r="K607" i="62"/>
  <c r="K606" i="62"/>
  <c r="K605" i="62"/>
  <c r="K604" i="62"/>
  <c r="K603" i="62"/>
  <c r="K602" i="62"/>
  <c r="J602" i="62"/>
  <c r="K601" i="62"/>
  <c r="J601" i="62"/>
  <c r="K600" i="62"/>
  <c r="J600" i="62"/>
  <c r="K599" i="62"/>
  <c r="J599" i="62"/>
  <c r="K598" i="62"/>
  <c r="J598" i="62"/>
  <c r="K565" i="62"/>
  <c r="J565" i="62"/>
  <c r="K564" i="62"/>
  <c r="J564" i="62"/>
  <c r="K563" i="62"/>
  <c r="J563" i="62"/>
  <c r="K562" i="62"/>
  <c r="J562" i="62"/>
  <c r="K561" i="62"/>
  <c r="J561" i="62"/>
  <c r="K560" i="62"/>
  <c r="J560" i="62"/>
  <c r="K559" i="62"/>
  <c r="J559" i="62"/>
  <c r="K558" i="62"/>
  <c r="J558" i="62"/>
  <c r="K557" i="62"/>
  <c r="J557" i="62"/>
  <c r="K556" i="62"/>
  <c r="J556" i="62"/>
  <c r="K555" i="62"/>
  <c r="J555" i="62"/>
  <c r="K554" i="62"/>
  <c r="J554" i="62"/>
  <c r="K553" i="62"/>
  <c r="J553" i="62"/>
  <c r="K545" i="62"/>
  <c r="J545" i="62"/>
  <c r="K544" i="62"/>
  <c r="J544" i="62"/>
  <c r="K543" i="62"/>
  <c r="J543" i="62"/>
  <c r="K542" i="62"/>
  <c r="J542" i="62"/>
  <c r="K541" i="62"/>
  <c r="J541" i="62"/>
  <c r="K540" i="62"/>
  <c r="J540" i="62"/>
  <c r="K535" i="62"/>
  <c r="J535" i="62"/>
  <c r="K530" i="62"/>
  <c r="J530" i="62"/>
  <c r="K525" i="62"/>
  <c r="J525" i="62"/>
  <c r="K524" i="62"/>
  <c r="J524" i="62"/>
  <c r="K523" i="62"/>
  <c r="J523" i="62"/>
  <c r="K518" i="62"/>
  <c r="J518" i="62"/>
  <c r="K517" i="62"/>
  <c r="J517" i="62"/>
  <c r="K516" i="62"/>
  <c r="J516" i="62"/>
  <c r="K515" i="62"/>
  <c r="J515" i="62"/>
  <c r="K514" i="62"/>
  <c r="J514" i="62"/>
  <c r="K513" i="62"/>
  <c r="J513" i="62"/>
  <c r="K512" i="62"/>
  <c r="J512" i="62"/>
  <c r="K511" i="62"/>
  <c r="J511" i="62"/>
  <c r="K503" i="62"/>
  <c r="J503" i="62"/>
  <c r="K502" i="62"/>
  <c r="J502" i="62"/>
  <c r="K501" i="62"/>
  <c r="J501" i="62"/>
  <c r="K500" i="62"/>
  <c r="J500" i="62"/>
  <c r="K499" i="62"/>
  <c r="J499" i="62"/>
  <c r="K498" i="62"/>
  <c r="J498" i="62"/>
  <c r="K497" i="62"/>
  <c r="J497" i="62"/>
  <c r="K496" i="62"/>
  <c r="J496" i="62"/>
  <c r="K495" i="62"/>
  <c r="J495" i="62"/>
  <c r="K494" i="62"/>
  <c r="J494" i="62"/>
  <c r="K493" i="62"/>
  <c r="J493" i="62"/>
  <c r="K492" i="62"/>
  <c r="J492" i="62"/>
  <c r="K491" i="62"/>
  <c r="J491" i="62"/>
  <c r="K490" i="62"/>
  <c r="J490" i="62"/>
  <c r="K489" i="62"/>
  <c r="J489" i="62"/>
  <c r="K488" i="62"/>
  <c r="J488" i="62"/>
  <c r="K487" i="62"/>
  <c r="J487" i="62"/>
  <c r="K486" i="62"/>
  <c r="J486" i="62"/>
  <c r="K485" i="62"/>
  <c r="J485" i="62"/>
  <c r="K484" i="62"/>
  <c r="J484" i="62"/>
  <c r="K483" i="62"/>
  <c r="J483" i="62"/>
  <c r="K482" i="62"/>
  <c r="J482" i="62"/>
  <c r="K481" i="62"/>
  <c r="J481" i="62"/>
  <c r="K480" i="62"/>
  <c r="J480" i="62"/>
  <c r="K479" i="62"/>
  <c r="J479" i="62"/>
  <c r="K478" i="62"/>
  <c r="J478" i="62"/>
  <c r="K477" i="62"/>
  <c r="J477" i="62"/>
  <c r="K476" i="62"/>
  <c r="J476" i="62"/>
  <c r="K475" i="62"/>
  <c r="J475" i="62"/>
  <c r="K455" i="62"/>
  <c r="K454" i="62"/>
  <c r="K453" i="62"/>
  <c r="K452" i="62"/>
  <c r="K451" i="62"/>
  <c r="K450" i="62"/>
  <c r="K441" i="62"/>
  <c r="J441" i="62"/>
  <c r="K440" i="62"/>
  <c r="J440" i="62"/>
  <c r="K439" i="62"/>
  <c r="J439" i="62"/>
  <c r="K438" i="62"/>
  <c r="J438" i="62"/>
  <c r="K437" i="62"/>
  <c r="J437" i="62"/>
  <c r="K429" i="62"/>
  <c r="J429" i="62"/>
  <c r="K428" i="62"/>
  <c r="J428" i="62"/>
  <c r="K427" i="62"/>
  <c r="J427" i="62"/>
  <c r="K426" i="62"/>
  <c r="J426" i="62"/>
  <c r="K425" i="62"/>
  <c r="J425" i="62"/>
  <c r="K424" i="62"/>
  <c r="J424" i="62"/>
  <c r="K423" i="62"/>
  <c r="J423" i="62"/>
  <c r="K422" i="62"/>
  <c r="J422" i="62"/>
  <c r="K421" i="62"/>
  <c r="J421" i="62"/>
  <c r="K420" i="62"/>
  <c r="J420" i="62"/>
  <c r="K419" i="62"/>
  <c r="J419" i="62"/>
  <c r="K418" i="62"/>
  <c r="J418" i="62"/>
  <c r="K417" i="62"/>
  <c r="J417" i="62"/>
  <c r="K416" i="62"/>
  <c r="J416" i="62"/>
  <c r="K415" i="62"/>
  <c r="J415" i="62"/>
  <c r="K414" i="62"/>
  <c r="J414" i="62"/>
  <c r="K413" i="62"/>
  <c r="J413" i="62"/>
  <c r="K412" i="62"/>
  <c r="J412" i="62"/>
  <c r="K404" i="62"/>
  <c r="J404" i="62"/>
  <c r="K403" i="62"/>
  <c r="J403" i="62"/>
  <c r="K402" i="62"/>
  <c r="J402" i="62"/>
  <c r="K401" i="62"/>
  <c r="J401" i="62"/>
  <c r="K400" i="62"/>
  <c r="J400" i="62"/>
  <c r="K399" i="62"/>
  <c r="J399" i="62"/>
  <c r="L378" i="62"/>
  <c r="K299" i="62"/>
  <c r="J299" i="62"/>
  <c r="K298" i="62"/>
  <c r="J298" i="62"/>
  <c r="K297" i="62"/>
  <c r="J297" i="62"/>
  <c r="K296" i="62"/>
  <c r="J296" i="62"/>
  <c r="K295" i="62"/>
  <c r="K294" i="62"/>
  <c r="K293" i="62"/>
  <c r="K292" i="62"/>
  <c r="K291" i="62"/>
  <c r="J291" i="62"/>
  <c r="K290" i="62"/>
  <c r="J290" i="62"/>
  <c r="K289" i="62"/>
  <c r="J289" i="62"/>
  <c r="K288" i="62"/>
  <c r="J288" i="62"/>
  <c r="K287" i="62"/>
  <c r="J287" i="62"/>
  <c r="K286" i="62"/>
  <c r="J286" i="62"/>
  <c r="K285" i="62"/>
  <c r="J285" i="62"/>
  <c r="K284" i="62"/>
  <c r="J284" i="62"/>
  <c r="K283" i="62"/>
  <c r="J283" i="62"/>
  <c r="K282" i="62"/>
  <c r="J282" i="62"/>
  <c r="K281" i="62"/>
  <c r="J281" i="62"/>
  <c r="K280" i="62"/>
  <c r="J280" i="62"/>
  <c r="K279" i="62"/>
  <c r="J279" i="62"/>
  <c r="K278" i="62"/>
  <c r="J278" i="62"/>
  <c r="K277" i="62"/>
  <c r="J277" i="62"/>
  <c r="K276" i="62"/>
  <c r="J276" i="62"/>
  <c r="K275" i="62"/>
  <c r="K274" i="62"/>
  <c r="K273" i="62"/>
  <c r="K272" i="62"/>
  <c r="K227" i="62"/>
  <c r="J227" i="62"/>
  <c r="K226" i="62"/>
  <c r="J226" i="62"/>
  <c r="K225" i="62"/>
  <c r="J225" i="62"/>
  <c r="K224" i="62"/>
  <c r="J224" i="62"/>
  <c r="K223" i="62"/>
  <c r="J223" i="62"/>
  <c r="K222" i="62"/>
  <c r="J222" i="62"/>
  <c r="K221" i="62"/>
  <c r="J221" i="62"/>
  <c r="K220" i="62"/>
  <c r="J220" i="62"/>
  <c r="K219" i="62"/>
  <c r="J219" i="62"/>
  <c r="K218" i="62"/>
  <c r="J218" i="62"/>
  <c r="K217" i="62"/>
  <c r="J217" i="62"/>
  <c r="K216" i="62"/>
  <c r="J216" i="62"/>
  <c r="K215" i="62"/>
  <c r="J215" i="62"/>
  <c r="K214" i="62"/>
  <c r="J214" i="62"/>
  <c r="K213" i="62"/>
  <c r="J213" i="62"/>
  <c r="K212" i="62"/>
  <c r="J212" i="62"/>
  <c r="K211" i="62"/>
  <c r="J211" i="62"/>
  <c r="K210" i="62"/>
  <c r="J210" i="62"/>
  <c r="K209" i="62"/>
  <c r="J209" i="62"/>
  <c r="K208" i="62"/>
  <c r="J208" i="62"/>
  <c r="K207" i="62"/>
  <c r="J207" i="62"/>
  <c r="K206" i="62"/>
  <c r="J206" i="62"/>
  <c r="K205" i="62"/>
  <c r="J205" i="62"/>
  <c r="K204" i="62"/>
  <c r="J204" i="62"/>
  <c r="K203" i="62"/>
  <c r="J203" i="62"/>
  <c r="K202" i="62"/>
  <c r="J202" i="62"/>
  <c r="K201" i="62"/>
  <c r="J201" i="62"/>
  <c r="K200" i="62"/>
  <c r="J200" i="62"/>
  <c r="K199" i="62"/>
  <c r="J199" i="62"/>
  <c r="K198" i="62"/>
  <c r="J198" i="62"/>
  <c r="K197" i="62"/>
  <c r="J197" i="62"/>
  <c r="K196" i="62"/>
  <c r="J196" i="62"/>
  <c r="K195" i="62"/>
  <c r="J195" i="62"/>
  <c r="K194" i="62"/>
  <c r="J194" i="62"/>
  <c r="K193" i="62"/>
  <c r="J193" i="62"/>
  <c r="K192" i="62"/>
  <c r="J192" i="62"/>
  <c r="K191" i="62"/>
  <c r="J191" i="62"/>
  <c r="K190" i="62"/>
  <c r="J190" i="62"/>
  <c r="K189" i="62"/>
  <c r="J189" i="62"/>
  <c r="K188" i="62"/>
  <c r="J188" i="62"/>
  <c r="K187" i="62"/>
  <c r="J187" i="62"/>
  <c r="K186" i="62"/>
  <c r="J186" i="62"/>
  <c r="K185" i="62"/>
  <c r="J185" i="62"/>
  <c r="K184" i="62"/>
  <c r="J184" i="62"/>
  <c r="K183" i="62"/>
  <c r="J183" i="62"/>
  <c r="K182" i="62"/>
  <c r="J182" i="62"/>
  <c r="K181" i="62"/>
  <c r="J181" i="62"/>
  <c r="K180" i="62"/>
  <c r="J180" i="62"/>
  <c r="K179" i="62"/>
  <c r="J179" i="62"/>
  <c r="K178" i="62"/>
  <c r="J178" i="62"/>
  <c r="K177" i="62"/>
  <c r="J177" i="62"/>
  <c r="K176" i="62"/>
  <c r="J176" i="62"/>
  <c r="K175" i="62"/>
  <c r="J175" i="62"/>
  <c r="K174" i="62"/>
  <c r="J174" i="62"/>
  <c r="K173" i="62"/>
  <c r="J173" i="62"/>
  <c r="K172" i="62"/>
  <c r="J172" i="62"/>
  <c r="K171" i="62"/>
  <c r="J171" i="62"/>
  <c r="K170" i="62"/>
  <c r="J170" i="62"/>
  <c r="K169" i="62"/>
  <c r="J169" i="62"/>
  <c r="K168" i="62"/>
  <c r="J168" i="62"/>
  <c r="K167" i="62"/>
  <c r="J167" i="62"/>
  <c r="K166" i="62"/>
  <c r="J166" i="62"/>
  <c r="K165" i="62"/>
  <c r="J165" i="62"/>
  <c r="K164" i="62"/>
  <c r="J164" i="62"/>
  <c r="K163" i="62"/>
  <c r="J163" i="62"/>
  <c r="K162" i="62"/>
  <c r="J162" i="62"/>
  <c r="K161" i="62"/>
  <c r="J161" i="62"/>
  <c r="K160" i="62"/>
  <c r="J160" i="62"/>
  <c r="K159" i="62"/>
  <c r="J159" i="62"/>
  <c r="K158" i="62"/>
  <c r="J158" i="62"/>
  <c r="K157" i="62"/>
  <c r="J157" i="62"/>
  <c r="K156" i="62"/>
  <c r="J156" i="62"/>
  <c r="K155" i="62"/>
  <c r="J155" i="62"/>
  <c r="K154" i="62"/>
  <c r="J154" i="62"/>
  <c r="K153" i="62"/>
  <c r="J153" i="62"/>
  <c r="K152" i="62"/>
  <c r="J152" i="62"/>
  <c r="K118" i="62"/>
  <c r="J118" i="62"/>
  <c r="K117" i="62"/>
  <c r="J117" i="62"/>
  <c r="K116" i="62"/>
  <c r="J116" i="62"/>
  <c r="K115" i="62"/>
  <c r="J115" i="62"/>
  <c r="K114" i="62"/>
  <c r="J114" i="62"/>
  <c r="K113" i="62"/>
  <c r="J113" i="62"/>
  <c r="K112" i="62"/>
  <c r="J112" i="62"/>
  <c r="K111" i="62"/>
  <c r="J111" i="62"/>
  <c r="K110" i="62"/>
  <c r="J110" i="62"/>
  <c r="K109" i="62"/>
  <c r="J109" i="62"/>
  <c r="K108" i="62"/>
  <c r="J108" i="62"/>
  <c r="K107" i="62"/>
  <c r="J107" i="62"/>
  <c r="K106" i="62"/>
  <c r="J106" i="62"/>
  <c r="K717" i="61" l="1"/>
  <c r="J717" i="61"/>
  <c r="K716" i="61"/>
  <c r="J716" i="61"/>
  <c r="K715" i="61"/>
  <c r="J715" i="61"/>
  <c r="K714" i="61"/>
  <c r="J714" i="61"/>
  <c r="K705" i="61"/>
  <c r="J705" i="61"/>
  <c r="K704" i="61"/>
  <c r="J704" i="61"/>
  <c r="K703" i="61"/>
  <c r="J703" i="61"/>
  <c r="K702" i="61"/>
  <c r="J702" i="61"/>
  <c r="K701" i="61"/>
  <c r="J701" i="61"/>
  <c r="K693" i="61"/>
  <c r="J693" i="61"/>
  <c r="K692" i="61"/>
  <c r="J692" i="61"/>
  <c r="K691" i="61"/>
  <c r="J691" i="61"/>
  <c r="K668" i="61"/>
  <c r="J668" i="61"/>
  <c r="K667" i="61"/>
  <c r="J667" i="61"/>
  <c r="K666" i="61"/>
  <c r="J666" i="61"/>
  <c r="K665" i="61"/>
  <c r="J665" i="61"/>
  <c r="K664" i="61"/>
  <c r="J664" i="61"/>
  <c r="K663" i="61"/>
  <c r="J663" i="61"/>
  <c r="K662" i="61"/>
  <c r="J662" i="61"/>
  <c r="K661" i="61"/>
  <c r="J661" i="61"/>
  <c r="K660" i="61"/>
  <c r="J660" i="61"/>
  <c r="K659" i="61"/>
  <c r="J659" i="61"/>
  <c r="K658" i="61"/>
  <c r="J658" i="61"/>
  <c r="K657" i="61"/>
  <c r="J657" i="61"/>
  <c r="K656" i="61"/>
  <c r="J656" i="61"/>
  <c r="K655" i="61"/>
  <c r="J655" i="61"/>
  <c r="K654" i="61"/>
  <c r="J654" i="61"/>
  <c r="K646" i="61"/>
  <c r="J646" i="61"/>
  <c r="K645" i="61"/>
  <c r="J645" i="61"/>
  <c r="K644" i="61"/>
  <c r="J644" i="61"/>
  <c r="K643" i="61"/>
  <c r="J643" i="61"/>
  <c r="K642" i="61"/>
  <c r="J642" i="61"/>
  <c r="K641" i="61"/>
  <c r="J641" i="61"/>
  <c r="K640" i="61"/>
  <c r="J640" i="61"/>
  <c r="K639" i="61"/>
  <c r="J639" i="61"/>
  <c r="K631" i="61"/>
  <c r="J631" i="61"/>
  <c r="K630" i="61"/>
  <c r="J630" i="61"/>
  <c r="K629" i="61"/>
  <c r="J629" i="61"/>
  <c r="K628" i="61"/>
  <c r="J628" i="61"/>
  <c r="K627" i="61"/>
  <c r="J627" i="61"/>
  <c r="K626" i="61"/>
  <c r="J626" i="61"/>
  <c r="K625" i="61"/>
  <c r="J625" i="61"/>
  <c r="K624" i="61"/>
  <c r="J624" i="61"/>
  <c r="K623" i="61"/>
  <c r="J623" i="61"/>
  <c r="K622" i="61"/>
  <c r="J622" i="61"/>
  <c r="K621" i="61"/>
  <c r="J621" i="61"/>
  <c r="K613" i="61"/>
  <c r="J613" i="61"/>
  <c r="K612" i="61"/>
  <c r="J612" i="61"/>
  <c r="K611" i="61"/>
  <c r="J611" i="61"/>
  <c r="K610" i="61"/>
  <c r="J610" i="61"/>
  <c r="K609" i="61"/>
  <c r="J609" i="61"/>
  <c r="K608" i="61"/>
  <c r="J608" i="61"/>
  <c r="K607" i="61"/>
  <c r="K606" i="61"/>
  <c r="K605" i="61"/>
  <c r="K604" i="61"/>
  <c r="K603" i="61"/>
  <c r="K602" i="61"/>
  <c r="J602" i="61"/>
  <c r="K601" i="61"/>
  <c r="J601" i="61"/>
  <c r="K600" i="61"/>
  <c r="J600" i="61"/>
  <c r="K599" i="61"/>
  <c r="J599" i="61"/>
  <c r="K598" i="61"/>
  <c r="J598" i="61"/>
  <c r="K565" i="61"/>
  <c r="J565" i="61"/>
  <c r="K564" i="61"/>
  <c r="J564" i="61"/>
  <c r="K563" i="61"/>
  <c r="J563" i="61"/>
  <c r="K562" i="61"/>
  <c r="J562" i="61"/>
  <c r="K561" i="61"/>
  <c r="J561" i="61"/>
  <c r="K560" i="61"/>
  <c r="J560" i="61"/>
  <c r="K559" i="61"/>
  <c r="J559" i="61"/>
  <c r="K558" i="61"/>
  <c r="J558" i="61"/>
  <c r="K557" i="61"/>
  <c r="J557" i="61"/>
  <c r="K556" i="61"/>
  <c r="J556" i="61"/>
  <c r="K555" i="61"/>
  <c r="J555" i="61"/>
  <c r="K554" i="61"/>
  <c r="J554" i="61"/>
  <c r="K553" i="61"/>
  <c r="J553" i="61"/>
  <c r="K545" i="61"/>
  <c r="J545" i="61"/>
  <c r="K544" i="61"/>
  <c r="J544" i="61"/>
  <c r="K543" i="61"/>
  <c r="J543" i="61"/>
  <c r="K542" i="61"/>
  <c r="J542" i="61"/>
  <c r="K541" i="61"/>
  <c r="J541" i="61"/>
  <c r="K540" i="61"/>
  <c r="J540" i="61"/>
  <c r="K535" i="61"/>
  <c r="J535" i="61"/>
  <c r="K530" i="61"/>
  <c r="J530" i="61"/>
  <c r="K525" i="61"/>
  <c r="J525" i="61"/>
  <c r="K524" i="61"/>
  <c r="J524" i="61"/>
  <c r="K523" i="61"/>
  <c r="J523" i="61"/>
  <c r="K518" i="61"/>
  <c r="J518" i="61"/>
  <c r="K517" i="61"/>
  <c r="J517" i="61"/>
  <c r="K516" i="61"/>
  <c r="J516" i="61"/>
  <c r="K515" i="61"/>
  <c r="J515" i="61"/>
  <c r="K514" i="61"/>
  <c r="J514" i="61"/>
  <c r="K513" i="61"/>
  <c r="J513" i="61"/>
  <c r="K512" i="61"/>
  <c r="J512" i="61"/>
  <c r="K511" i="61"/>
  <c r="J511" i="61"/>
  <c r="K503" i="61"/>
  <c r="J503" i="61"/>
  <c r="K502" i="61"/>
  <c r="J502" i="61"/>
  <c r="K501" i="61"/>
  <c r="J501" i="61"/>
  <c r="K500" i="61"/>
  <c r="J500" i="61"/>
  <c r="K499" i="61"/>
  <c r="J499" i="61"/>
  <c r="K498" i="61"/>
  <c r="J498" i="61"/>
  <c r="K497" i="61"/>
  <c r="J497" i="61"/>
  <c r="K496" i="61"/>
  <c r="J496" i="61"/>
  <c r="K495" i="61"/>
  <c r="J495" i="61"/>
  <c r="K494" i="61"/>
  <c r="J494" i="61"/>
  <c r="K493" i="61"/>
  <c r="J493" i="61"/>
  <c r="K492" i="61"/>
  <c r="J492" i="61"/>
  <c r="K491" i="61"/>
  <c r="J491" i="61"/>
  <c r="K490" i="61"/>
  <c r="J490" i="61"/>
  <c r="K489" i="61"/>
  <c r="J489" i="61"/>
  <c r="K488" i="61"/>
  <c r="J488" i="61"/>
  <c r="K487" i="61"/>
  <c r="J487" i="61"/>
  <c r="K486" i="61"/>
  <c r="J486" i="61"/>
  <c r="K485" i="61"/>
  <c r="J485" i="61"/>
  <c r="K484" i="61"/>
  <c r="J484" i="61"/>
  <c r="K483" i="61"/>
  <c r="J483" i="61"/>
  <c r="K482" i="61"/>
  <c r="J482" i="61"/>
  <c r="K481" i="61"/>
  <c r="J481" i="61"/>
  <c r="K480" i="61"/>
  <c r="J480" i="61"/>
  <c r="K479" i="61"/>
  <c r="J479" i="61"/>
  <c r="K478" i="61"/>
  <c r="J478" i="61"/>
  <c r="K477" i="61"/>
  <c r="J477" i="61"/>
  <c r="K476" i="61"/>
  <c r="J476" i="61"/>
  <c r="K475" i="61"/>
  <c r="J475" i="61"/>
  <c r="K455" i="61"/>
  <c r="K454" i="61"/>
  <c r="K453" i="61"/>
  <c r="K452" i="61"/>
  <c r="K451" i="61"/>
  <c r="K450" i="61"/>
  <c r="K441" i="61"/>
  <c r="J441" i="61"/>
  <c r="K440" i="61"/>
  <c r="J440" i="61"/>
  <c r="K439" i="61"/>
  <c r="J439" i="61"/>
  <c r="K438" i="61"/>
  <c r="J438" i="61"/>
  <c r="K437" i="61"/>
  <c r="J437" i="61"/>
  <c r="K429" i="61"/>
  <c r="J429" i="61"/>
  <c r="K428" i="61"/>
  <c r="J428" i="61"/>
  <c r="K427" i="61"/>
  <c r="J427" i="61"/>
  <c r="K426" i="61"/>
  <c r="J426" i="61"/>
  <c r="K425" i="61"/>
  <c r="J425" i="61"/>
  <c r="K424" i="61"/>
  <c r="J424" i="61"/>
  <c r="K423" i="61"/>
  <c r="J423" i="61"/>
  <c r="K422" i="61"/>
  <c r="J422" i="61"/>
  <c r="K421" i="61"/>
  <c r="J421" i="61"/>
  <c r="K420" i="61"/>
  <c r="J420" i="61"/>
  <c r="K419" i="61"/>
  <c r="J419" i="61"/>
  <c r="K418" i="61"/>
  <c r="J418" i="61"/>
  <c r="K417" i="61"/>
  <c r="J417" i="61"/>
  <c r="K416" i="61"/>
  <c r="J416" i="61"/>
  <c r="K415" i="61"/>
  <c r="J415" i="61"/>
  <c r="K414" i="61"/>
  <c r="J414" i="61"/>
  <c r="K413" i="61"/>
  <c r="J413" i="61"/>
  <c r="K412" i="61"/>
  <c r="J412" i="61"/>
  <c r="K404" i="61"/>
  <c r="J404" i="61"/>
  <c r="K403" i="61"/>
  <c r="J403" i="61"/>
  <c r="K402" i="61"/>
  <c r="J402" i="61"/>
  <c r="K401" i="61"/>
  <c r="J401" i="61"/>
  <c r="K400" i="61"/>
  <c r="J400" i="61"/>
  <c r="K399" i="61"/>
  <c r="J399" i="61"/>
  <c r="N378" i="61"/>
  <c r="M378" i="61"/>
  <c r="L378" i="61"/>
  <c r="K299" i="61"/>
  <c r="J299" i="61"/>
  <c r="K298" i="61"/>
  <c r="J298" i="61"/>
  <c r="K297" i="61"/>
  <c r="J297" i="61"/>
  <c r="K296" i="61"/>
  <c r="J296" i="61"/>
  <c r="K295" i="61"/>
  <c r="K294" i="61"/>
  <c r="K293" i="61"/>
  <c r="K292" i="61"/>
  <c r="K291" i="61"/>
  <c r="J291" i="61"/>
  <c r="K290" i="61"/>
  <c r="J290" i="61"/>
  <c r="K289" i="61"/>
  <c r="J289" i="61"/>
  <c r="K288" i="61"/>
  <c r="J288" i="61"/>
  <c r="K287" i="61"/>
  <c r="J287" i="61"/>
  <c r="K286" i="61"/>
  <c r="J286" i="61"/>
  <c r="K285" i="61"/>
  <c r="J285" i="61"/>
  <c r="K284" i="61"/>
  <c r="J284" i="61"/>
  <c r="K283" i="61"/>
  <c r="J283" i="61"/>
  <c r="K282" i="61"/>
  <c r="J282" i="61"/>
  <c r="K281" i="61"/>
  <c r="J281" i="61"/>
  <c r="K280" i="61"/>
  <c r="J280" i="61"/>
  <c r="K279" i="61"/>
  <c r="J279" i="61"/>
  <c r="K278" i="61"/>
  <c r="J278" i="61"/>
  <c r="K277" i="61"/>
  <c r="J277" i="61"/>
  <c r="K276" i="61"/>
  <c r="J276" i="61"/>
  <c r="K275" i="61"/>
  <c r="K274" i="61"/>
  <c r="K273" i="61"/>
  <c r="K272" i="61"/>
  <c r="K227" i="61"/>
  <c r="J227" i="61"/>
  <c r="K226" i="61"/>
  <c r="J226" i="61"/>
  <c r="K225" i="61"/>
  <c r="J225" i="61"/>
  <c r="K224" i="61"/>
  <c r="J224" i="61"/>
  <c r="K223" i="61"/>
  <c r="J223" i="61"/>
  <c r="K222" i="61"/>
  <c r="J222" i="61"/>
  <c r="K221" i="61"/>
  <c r="J221" i="61"/>
  <c r="K220" i="61"/>
  <c r="J220" i="61"/>
  <c r="K219" i="61"/>
  <c r="J219" i="61"/>
  <c r="K218" i="61"/>
  <c r="J218" i="61"/>
  <c r="K217" i="61"/>
  <c r="J217" i="61"/>
  <c r="K216" i="61"/>
  <c r="J216" i="61"/>
  <c r="K215" i="61"/>
  <c r="J215" i="61"/>
  <c r="K214" i="61"/>
  <c r="J214" i="61"/>
  <c r="K213" i="61"/>
  <c r="J213" i="61"/>
  <c r="K212" i="61"/>
  <c r="J212" i="61"/>
  <c r="K211" i="61"/>
  <c r="J211" i="61"/>
  <c r="K210" i="61"/>
  <c r="J210" i="61"/>
  <c r="K209" i="61"/>
  <c r="J209" i="61"/>
  <c r="K208" i="61"/>
  <c r="J208" i="61"/>
  <c r="K207" i="61"/>
  <c r="J207" i="61"/>
  <c r="K206" i="61"/>
  <c r="J206" i="61"/>
  <c r="K205" i="61"/>
  <c r="J205" i="61"/>
  <c r="K204" i="61"/>
  <c r="J204" i="61"/>
  <c r="K203" i="61"/>
  <c r="J203" i="61"/>
  <c r="K202" i="61"/>
  <c r="J202" i="61"/>
  <c r="K201" i="61"/>
  <c r="J201" i="61"/>
  <c r="K200" i="61"/>
  <c r="J200" i="61"/>
  <c r="K199" i="61"/>
  <c r="J199" i="61"/>
  <c r="K198" i="61"/>
  <c r="J198" i="61"/>
  <c r="K197" i="61"/>
  <c r="J197" i="61"/>
  <c r="K196" i="61"/>
  <c r="J196" i="61"/>
  <c r="K195" i="61"/>
  <c r="J195" i="61"/>
  <c r="K194" i="61"/>
  <c r="J194" i="61"/>
  <c r="K193" i="61"/>
  <c r="J193" i="61"/>
  <c r="K192" i="61"/>
  <c r="J192" i="61"/>
  <c r="K191" i="61"/>
  <c r="J191" i="61"/>
  <c r="K190" i="61"/>
  <c r="J190" i="61"/>
  <c r="K189" i="61"/>
  <c r="J189" i="61"/>
  <c r="K188" i="61"/>
  <c r="J188" i="61"/>
  <c r="K187" i="61"/>
  <c r="J187" i="61"/>
  <c r="K186" i="61"/>
  <c r="J186" i="61"/>
  <c r="K185" i="61"/>
  <c r="J185" i="61"/>
  <c r="K184" i="61"/>
  <c r="J184" i="61"/>
  <c r="K183" i="61"/>
  <c r="J183" i="61"/>
  <c r="K182" i="61"/>
  <c r="J182" i="61"/>
  <c r="K181" i="61"/>
  <c r="J181" i="61"/>
  <c r="K180" i="61"/>
  <c r="J180" i="61"/>
  <c r="K179" i="61"/>
  <c r="J179" i="61"/>
  <c r="K178" i="61"/>
  <c r="J178" i="61"/>
  <c r="K177" i="61"/>
  <c r="J177" i="61"/>
  <c r="K176" i="61"/>
  <c r="J176" i="61"/>
  <c r="K175" i="61"/>
  <c r="J175" i="61"/>
  <c r="K174" i="61"/>
  <c r="J174" i="61"/>
  <c r="K173" i="61"/>
  <c r="J173" i="61"/>
  <c r="K172" i="61"/>
  <c r="J172" i="61"/>
  <c r="K171" i="61"/>
  <c r="J171" i="61"/>
  <c r="K170" i="61"/>
  <c r="J170" i="61"/>
  <c r="K169" i="61"/>
  <c r="J169" i="61"/>
  <c r="K168" i="61"/>
  <c r="J168" i="61"/>
  <c r="K167" i="61"/>
  <c r="J167" i="61"/>
  <c r="K166" i="61"/>
  <c r="J166" i="61"/>
  <c r="K165" i="61"/>
  <c r="J165" i="61"/>
  <c r="K164" i="61"/>
  <c r="J164" i="61"/>
  <c r="K163" i="61"/>
  <c r="J163" i="61"/>
  <c r="K162" i="61"/>
  <c r="J162" i="61"/>
  <c r="K161" i="61"/>
  <c r="J161" i="61"/>
  <c r="K160" i="61"/>
  <c r="J160" i="61"/>
  <c r="K159" i="61"/>
  <c r="J159" i="61"/>
  <c r="K158" i="61"/>
  <c r="J158" i="61"/>
  <c r="K157" i="61"/>
  <c r="J157" i="61"/>
  <c r="K156" i="61"/>
  <c r="J156" i="61"/>
  <c r="K155" i="61"/>
  <c r="J155" i="61"/>
  <c r="K154" i="61"/>
  <c r="J154" i="61"/>
  <c r="K153" i="61"/>
  <c r="J153" i="61"/>
  <c r="K152" i="61"/>
  <c r="J152" i="61"/>
  <c r="K118" i="61"/>
  <c r="J118" i="61"/>
  <c r="K117" i="61"/>
  <c r="J117" i="61"/>
  <c r="K116" i="61"/>
  <c r="J116" i="61"/>
  <c r="K115" i="61"/>
  <c r="J115" i="61"/>
  <c r="K114" i="61"/>
  <c r="J114" i="61"/>
  <c r="K113" i="61"/>
  <c r="J113" i="61"/>
  <c r="K112" i="61"/>
  <c r="J112" i="61"/>
  <c r="K111" i="61"/>
  <c r="J111" i="61"/>
  <c r="K110" i="61"/>
  <c r="J110" i="61"/>
  <c r="K109" i="61"/>
  <c r="J109" i="61"/>
  <c r="K108" i="61"/>
  <c r="J108" i="61"/>
  <c r="K107" i="61"/>
  <c r="J107" i="61"/>
  <c r="K106" i="61"/>
  <c r="J106" i="61"/>
  <c r="K717" i="60" l="1"/>
  <c r="J717" i="60"/>
  <c r="K716" i="60"/>
  <c r="J716" i="60"/>
  <c r="K715" i="60"/>
  <c r="J715" i="60"/>
  <c r="K714" i="60"/>
  <c r="J714" i="60"/>
  <c r="K705" i="60"/>
  <c r="J705" i="60"/>
  <c r="K704" i="60"/>
  <c r="J704" i="60"/>
  <c r="K703" i="60"/>
  <c r="J703" i="60"/>
  <c r="K702" i="60"/>
  <c r="J702" i="60"/>
  <c r="K701" i="60"/>
  <c r="J701" i="60"/>
  <c r="K693" i="60"/>
  <c r="J693" i="60"/>
  <c r="K692" i="60"/>
  <c r="J692" i="60"/>
  <c r="K691" i="60"/>
  <c r="J691" i="60"/>
  <c r="K668" i="60"/>
  <c r="J668" i="60"/>
  <c r="K667" i="60"/>
  <c r="J667" i="60"/>
  <c r="K666" i="60"/>
  <c r="J666" i="60"/>
  <c r="K665" i="60"/>
  <c r="J665" i="60"/>
  <c r="K664" i="60"/>
  <c r="J664" i="60"/>
  <c r="K663" i="60"/>
  <c r="J663" i="60"/>
  <c r="K662" i="60"/>
  <c r="J662" i="60"/>
  <c r="K661" i="60"/>
  <c r="J661" i="60"/>
  <c r="K660" i="60"/>
  <c r="J660" i="60"/>
  <c r="K659" i="60"/>
  <c r="J659" i="60"/>
  <c r="K658" i="60"/>
  <c r="J658" i="60"/>
  <c r="K657" i="60"/>
  <c r="J657" i="60"/>
  <c r="K656" i="60"/>
  <c r="J656" i="60"/>
  <c r="K655" i="60"/>
  <c r="J655" i="60"/>
  <c r="K654" i="60"/>
  <c r="J654" i="60"/>
  <c r="K646" i="60"/>
  <c r="J646" i="60"/>
  <c r="K645" i="60"/>
  <c r="J645" i="60"/>
  <c r="K644" i="60"/>
  <c r="J644" i="60"/>
  <c r="K643" i="60"/>
  <c r="J643" i="60"/>
  <c r="K642" i="60"/>
  <c r="J642" i="60"/>
  <c r="K641" i="60"/>
  <c r="J641" i="60"/>
  <c r="K640" i="60"/>
  <c r="J640" i="60"/>
  <c r="K639" i="60"/>
  <c r="J639" i="60"/>
  <c r="K631" i="60"/>
  <c r="J631" i="60"/>
  <c r="K630" i="60"/>
  <c r="J630" i="60"/>
  <c r="K629" i="60"/>
  <c r="J629" i="60"/>
  <c r="K628" i="60"/>
  <c r="J628" i="60"/>
  <c r="K627" i="60"/>
  <c r="J627" i="60"/>
  <c r="K626" i="60"/>
  <c r="J626" i="60"/>
  <c r="K625" i="60"/>
  <c r="J625" i="60"/>
  <c r="K624" i="60"/>
  <c r="J624" i="60"/>
  <c r="K623" i="60"/>
  <c r="J623" i="60"/>
  <c r="K622" i="60"/>
  <c r="J622" i="60"/>
  <c r="K621" i="60"/>
  <c r="J621" i="60"/>
  <c r="K613" i="60"/>
  <c r="J613" i="60"/>
  <c r="K612" i="60"/>
  <c r="J612" i="60"/>
  <c r="K611" i="60"/>
  <c r="J611" i="60"/>
  <c r="K610" i="60"/>
  <c r="J610" i="60"/>
  <c r="K609" i="60"/>
  <c r="J609" i="60"/>
  <c r="K608" i="60"/>
  <c r="J608" i="60"/>
  <c r="K607" i="60"/>
  <c r="K606" i="60"/>
  <c r="K605" i="60"/>
  <c r="K604" i="60"/>
  <c r="K603" i="60"/>
  <c r="K602" i="60"/>
  <c r="J602" i="60"/>
  <c r="K601" i="60"/>
  <c r="J601" i="60"/>
  <c r="K600" i="60"/>
  <c r="J600" i="60"/>
  <c r="K599" i="60"/>
  <c r="J599" i="60"/>
  <c r="K598" i="60"/>
  <c r="J598" i="60"/>
  <c r="K565" i="60"/>
  <c r="J565" i="60"/>
  <c r="K564" i="60"/>
  <c r="J564" i="60"/>
  <c r="K563" i="60"/>
  <c r="J563" i="60"/>
  <c r="K562" i="60"/>
  <c r="J562" i="60"/>
  <c r="K561" i="60"/>
  <c r="J561" i="60"/>
  <c r="K560" i="60"/>
  <c r="J560" i="60"/>
  <c r="K559" i="60"/>
  <c r="J559" i="60"/>
  <c r="K558" i="60"/>
  <c r="J558" i="60"/>
  <c r="K557" i="60"/>
  <c r="J557" i="60"/>
  <c r="K556" i="60"/>
  <c r="J556" i="60"/>
  <c r="K555" i="60"/>
  <c r="J555" i="60"/>
  <c r="K554" i="60"/>
  <c r="J554" i="60"/>
  <c r="K553" i="60"/>
  <c r="J553" i="60"/>
  <c r="K545" i="60"/>
  <c r="J545" i="60"/>
  <c r="K544" i="60"/>
  <c r="J544" i="60"/>
  <c r="K543" i="60"/>
  <c r="J543" i="60"/>
  <c r="K542" i="60"/>
  <c r="J542" i="60"/>
  <c r="K541" i="60"/>
  <c r="J541" i="60"/>
  <c r="K540" i="60"/>
  <c r="J540" i="60"/>
  <c r="K535" i="60"/>
  <c r="J535" i="60"/>
  <c r="K530" i="60"/>
  <c r="J530" i="60"/>
  <c r="K525" i="60"/>
  <c r="J525" i="60"/>
  <c r="K524" i="60"/>
  <c r="J524" i="60"/>
  <c r="K523" i="60"/>
  <c r="J523" i="60"/>
  <c r="K518" i="60"/>
  <c r="J518" i="60"/>
  <c r="K517" i="60"/>
  <c r="J517" i="60"/>
  <c r="K516" i="60"/>
  <c r="J516" i="60"/>
  <c r="K515" i="60"/>
  <c r="J515" i="60"/>
  <c r="K514" i="60"/>
  <c r="J514" i="60"/>
  <c r="K513" i="60"/>
  <c r="J513" i="60"/>
  <c r="K512" i="60"/>
  <c r="J512" i="60"/>
  <c r="K511" i="60"/>
  <c r="J511" i="60"/>
  <c r="K503" i="60"/>
  <c r="J503" i="60"/>
  <c r="K502" i="60"/>
  <c r="J502" i="60"/>
  <c r="K501" i="60"/>
  <c r="J501" i="60"/>
  <c r="K500" i="60"/>
  <c r="J500" i="60"/>
  <c r="K499" i="60"/>
  <c r="J499" i="60"/>
  <c r="K498" i="60"/>
  <c r="J498" i="60"/>
  <c r="K497" i="60"/>
  <c r="J497" i="60"/>
  <c r="K496" i="60"/>
  <c r="J496" i="60"/>
  <c r="K495" i="60"/>
  <c r="J495" i="60"/>
  <c r="K494" i="60"/>
  <c r="J494" i="60"/>
  <c r="K493" i="60"/>
  <c r="J493" i="60"/>
  <c r="K492" i="60"/>
  <c r="J492" i="60"/>
  <c r="K491" i="60"/>
  <c r="J491" i="60"/>
  <c r="K490" i="60"/>
  <c r="J490" i="60"/>
  <c r="K489" i="60"/>
  <c r="J489" i="60"/>
  <c r="K488" i="60"/>
  <c r="J488" i="60"/>
  <c r="K487" i="60"/>
  <c r="J487" i="60"/>
  <c r="K486" i="60"/>
  <c r="J486" i="60"/>
  <c r="K485" i="60"/>
  <c r="J485" i="60"/>
  <c r="K484" i="60"/>
  <c r="J484" i="60"/>
  <c r="K483" i="60"/>
  <c r="J483" i="60"/>
  <c r="K482" i="60"/>
  <c r="J482" i="60"/>
  <c r="K481" i="60"/>
  <c r="J481" i="60"/>
  <c r="K480" i="60"/>
  <c r="J480" i="60"/>
  <c r="K479" i="60"/>
  <c r="J479" i="60"/>
  <c r="K478" i="60"/>
  <c r="J478" i="60"/>
  <c r="K477" i="60"/>
  <c r="J477" i="60"/>
  <c r="K476" i="60"/>
  <c r="J476" i="60"/>
  <c r="K475" i="60"/>
  <c r="J475" i="60"/>
  <c r="K455" i="60"/>
  <c r="K454" i="60"/>
  <c r="K453" i="60"/>
  <c r="K452" i="60"/>
  <c r="K451" i="60"/>
  <c r="K450" i="60"/>
  <c r="K441" i="60"/>
  <c r="J441" i="60"/>
  <c r="K440" i="60"/>
  <c r="J440" i="60"/>
  <c r="K439" i="60"/>
  <c r="J439" i="60"/>
  <c r="K438" i="60"/>
  <c r="J438" i="60"/>
  <c r="K437" i="60"/>
  <c r="J437" i="60"/>
  <c r="K429" i="60"/>
  <c r="J429" i="60"/>
  <c r="K428" i="60"/>
  <c r="J428" i="60"/>
  <c r="K427" i="60"/>
  <c r="J427" i="60"/>
  <c r="K426" i="60"/>
  <c r="J426" i="60"/>
  <c r="K425" i="60"/>
  <c r="J425" i="60"/>
  <c r="K424" i="60"/>
  <c r="J424" i="60"/>
  <c r="K423" i="60"/>
  <c r="J423" i="60"/>
  <c r="K422" i="60"/>
  <c r="J422" i="60"/>
  <c r="K421" i="60"/>
  <c r="J421" i="60"/>
  <c r="K420" i="60"/>
  <c r="J420" i="60"/>
  <c r="K419" i="60"/>
  <c r="J419" i="60"/>
  <c r="K418" i="60"/>
  <c r="J418" i="60"/>
  <c r="K417" i="60"/>
  <c r="J417" i="60"/>
  <c r="K416" i="60"/>
  <c r="J416" i="60"/>
  <c r="K415" i="60"/>
  <c r="J415" i="60"/>
  <c r="K414" i="60"/>
  <c r="J414" i="60"/>
  <c r="K413" i="60"/>
  <c r="J413" i="60"/>
  <c r="K412" i="60"/>
  <c r="J412" i="60"/>
  <c r="K404" i="60"/>
  <c r="J404" i="60"/>
  <c r="K403" i="60"/>
  <c r="J403" i="60"/>
  <c r="K402" i="60"/>
  <c r="J402" i="60"/>
  <c r="K401" i="60"/>
  <c r="J401" i="60"/>
  <c r="K400" i="60"/>
  <c r="J400" i="60"/>
  <c r="K399" i="60"/>
  <c r="J399" i="60"/>
  <c r="M378" i="60"/>
  <c r="L378" i="60"/>
  <c r="K299" i="60"/>
  <c r="J299" i="60"/>
  <c r="K298" i="60"/>
  <c r="J298" i="60"/>
  <c r="K297" i="60"/>
  <c r="J297" i="60"/>
  <c r="K296" i="60"/>
  <c r="J296" i="60"/>
  <c r="K295" i="60"/>
  <c r="K294" i="60"/>
  <c r="K293" i="60"/>
  <c r="K292" i="60"/>
  <c r="K291" i="60"/>
  <c r="J291" i="60"/>
  <c r="K290" i="60"/>
  <c r="J290" i="60"/>
  <c r="K289" i="60"/>
  <c r="J289" i="60"/>
  <c r="K288" i="60"/>
  <c r="J288" i="60"/>
  <c r="K287" i="60"/>
  <c r="J287" i="60"/>
  <c r="K286" i="60"/>
  <c r="J286" i="60"/>
  <c r="K285" i="60"/>
  <c r="J285" i="60"/>
  <c r="K284" i="60"/>
  <c r="J284" i="60"/>
  <c r="K283" i="60"/>
  <c r="J283" i="60"/>
  <c r="K282" i="60"/>
  <c r="J282" i="60"/>
  <c r="K281" i="60"/>
  <c r="J281" i="60"/>
  <c r="K280" i="60"/>
  <c r="J280" i="60"/>
  <c r="K279" i="60"/>
  <c r="J279" i="60"/>
  <c r="K278" i="60"/>
  <c r="J278" i="60"/>
  <c r="K277" i="60"/>
  <c r="J277" i="60"/>
  <c r="K276" i="60"/>
  <c r="J276" i="60"/>
  <c r="K275" i="60"/>
  <c r="K274" i="60"/>
  <c r="K273" i="60"/>
  <c r="K272" i="60"/>
  <c r="K227" i="60"/>
  <c r="J227" i="60"/>
  <c r="K226" i="60"/>
  <c r="J226" i="60"/>
  <c r="K225" i="60"/>
  <c r="J225" i="60"/>
  <c r="K224" i="60"/>
  <c r="J224" i="60"/>
  <c r="K223" i="60"/>
  <c r="J223" i="60"/>
  <c r="K222" i="60"/>
  <c r="J222" i="60"/>
  <c r="K221" i="60"/>
  <c r="J221" i="60"/>
  <c r="K220" i="60"/>
  <c r="J220" i="60"/>
  <c r="K219" i="60"/>
  <c r="J219" i="60"/>
  <c r="K218" i="60"/>
  <c r="J218" i="60"/>
  <c r="K217" i="60"/>
  <c r="J217" i="60"/>
  <c r="K216" i="60"/>
  <c r="J216" i="60"/>
  <c r="K215" i="60"/>
  <c r="J215" i="60"/>
  <c r="K214" i="60"/>
  <c r="J214" i="60"/>
  <c r="K213" i="60"/>
  <c r="J213" i="60"/>
  <c r="K212" i="60"/>
  <c r="J212" i="60"/>
  <c r="K211" i="60"/>
  <c r="J211" i="60"/>
  <c r="K210" i="60"/>
  <c r="J210" i="60"/>
  <c r="K209" i="60"/>
  <c r="J209" i="60"/>
  <c r="K208" i="60"/>
  <c r="J208" i="60"/>
  <c r="K207" i="60"/>
  <c r="J207" i="60"/>
  <c r="K206" i="60"/>
  <c r="J206" i="60"/>
  <c r="K205" i="60"/>
  <c r="J205" i="60"/>
  <c r="K204" i="60"/>
  <c r="J204" i="60"/>
  <c r="K203" i="60"/>
  <c r="J203" i="60"/>
  <c r="K202" i="60"/>
  <c r="J202" i="60"/>
  <c r="K201" i="60"/>
  <c r="J201" i="60"/>
  <c r="K200" i="60"/>
  <c r="J200" i="60"/>
  <c r="K199" i="60"/>
  <c r="J199" i="60"/>
  <c r="K198" i="60"/>
  <c r="J198" i="60"/>
  <c r="K197" i="60"/>
  <c r="J197" i="60"/>
  <c r="K196" i="60"/>
  <c r="J196" i="60"/>
  <c r="K195" i="60"/>
  <c r="J195" i="60"/>
  <c r="K194" i="60"/>
  <c r="J194" i="60"/>
  <c r="K193" i="60"/>
  <c r="J193" i="60"/>
  <c r="K192" i="60"/>
  <c r="J192" i="60"/>
  <c r="K191" i="60"/>
  <c r="J191" i="60"/>
  <c r="K190" i="60"/>
  <c r="J190" i="60"/>
  <c r="K189" i="60"/>
  <c r="J189" i="60"/>
  <c r="K188" i="60"/>
  <c r="J188" i="60"/>
  <c r="K187" i="60"/>
  <c r="J187" i="60"/>
  <c r="K186" i="60"/>
  <c r="J186" i="60"/>
  <c r="K185" i="60"/>
  <c r="J185" i="60"/>
  <c r="K184" i="60"/>
  <c r="J184" i="60"/>
  <c r="K183" i="60"/>
  <c r="J183" i="60"/>
  <c r="K182" i="60"/>
  <c r="J182" i="60"/>
  <c r="K181" i="60"/>
  <c r="J181" i="60"/>
  <c r="K180" i="60"/>
  <c r="J180" i="60"/>
  <c r="K179" i="60"/>
  <c r="J179" i="60"/>
  <c r="K178" i="60"/>
  <c r="J178" i="60"/>
  <c r="K177" i="60"/>
  <c r="J177" i="60"/>
  <c r="K176" i="60"/>
  <c r="J176" i="60"/>
  <c r="K175" i="60"/>
  <c r="J175" i="60"/>
  <c r="K174" i="60"/>
  <c r="J174" i="60"/>
  <c r="K173" i="60"/>
  <c r="J173" i="60"/>
  <c r="K172" i="60"/>
  <c r="J172" i="60"/>
  <c r="K171" i="60"/>
  <c r="J171" i="60"/>
  <c r="K170" i="60"/>
  <c r="J170" i="60"/>
  <c r="K169" i="60"/>
  <c r="J169" i="60"/>
  <c r="K168" i="60"/>
  <c r="J168" i="60"/>
  <c r="K167" i="60"/>
  <c r="J167" i="60"/>
  <c r="K166" i="60"/>
  <c r="J166" i="60"/>
  <c r="K165" i="60"/>
  <c r="J165" i="60"/>
  <c r="K164" i="60"/>
  <c r="J164" i="60"/>
  <c r="K163" i="60"/>
  <c r="J163" i="60"/>
  <c r="K162" i="60"/>
  <c r="J162" i="60"/>
  <c r="K161" i="60"/>
  <c r="J161" i="60"/>
  <c r="K160" i="60"/>
  <c r="J160" i="60"/>
  <c r="K159" i="60"/>
  <c r="J159" i="60"/>
  <c r="K158" i="60"/>
  <c r="J158" i="60"/>
  <c r="K157" i="60"/>
  <c r="J157" i="60"/>
  <c r="K156" i="60"/>
  <c r="J156" i="60"/>
  <c r="K155" i="60"/>
  <c r="J155" i="60"/>
  <c r="K154" i="60"/>
  <c r="J154" i="60"/>
  <c r="K153" i="60"/>
  <c r="J153" i="60"/>
  <c r="K152" i="60"/>
  <c r="J152" i="60"/>
  <c r="K118" i="60"/>
  <c r="J118" i="60"/>
  <c r="K117" i="60"/>
  <c r="J117" i="60"/>
  <c r="K116" i="60"/>
  <c r="J116" i="60"/>
  <c r="K115" i="60"/>
  <c r="J115" i="60"/>
  <c r="K114" i="60"/>
  <c r="J114" i="60"/>
  <c r="K113" i="60"/>
  <c r="J113" i="60"/>
  <c r="K112" i="60"/>
  <c r="J112" i="60"/>
  <c r="K111" i="60"/>
  <c r="J111" i="60"/>
  <c r="K110" i="60"/>
  <c r="J110" i="60"/>
  <c r="K109" i="60"/>
  <c r="J109" i="60"/>
  <c r="K108" i="60"/>
  <c r="J108" i="60"/>
  <c r="K107" i="60"/>
  <c r="J107" i="60"/>
  <c r="K106" i="60"/>
  <c r="J106" i="60"/>
  <c r="K717" i="59" l="1"/>
  <c r="J717" i="59"/>
  <c r="K716" i="59"/>
  <c r="J716" i="59"/>
  <c r="K715" i="59"/>
  <c r="J715" i="59"/>
  <c r="K714" i="59"/>
  <c r="J714" i="59"/>
  <c r="K705" i="59"/>
  <c r="J705" i="59"/>
  <c r="K704" i="59"/>
  <c r="J704" i="59"/>
  <c r="K703" i="59"/>
  <c r="J703" i="59"/>
  <c r="K702" i="59"/>
  <c r="J702" i="59"/>
  <c r="K701" i="59"/>
  <c r="J701" i="59"/>
  <c r="K693" i="59"/>
  <c r="J693" i="59"/>
  <c r="K692" i="59"/>
  <c r="J692" i="59"/>
  <c r="K691" i="59"/>
  <c r="J691" i="59"/>
  <c r="K668" i="59"/>
  <c r="J668" i="59"/>
  <c r="K667" i="59"/>
  <c r="J667" i="59"/>
  <c r="K666" i="59"/>
  <c r="J666" i="59"/>
  <c r="K665" i="59"/>
  <c r="J665" i="59"/>
  <c r="K664" i="59"/>
  <c r="J664" i="59"/>
  <c r="K663" i="59"/>
  <c r="J663" i="59"/>
  <c r="K662" i="59"/>
  <c r="J662" i="59"/>
  <c r="K661" i="59"/>
  <c r="J661" i="59"/>
  <c r="K660" i="59"/>
  <c r="J660" i="59"/>
  <c r="K659" i="59"/>
  <c r="J659" i="59"/>
  <c r="K658" i="59"/>
  <c r="J658" i="59"/>
  <c r="K657" i="59"/>
  <c r="J657" i="59"/>
  <c r="K656" i="59"/>
  <c r="J656" i="59"/>
  <c r="K655" i="59"/>
  <c r="J655" i="59"/>
  <c r="K654" i="59"/>
  <c r="J654" i="59"/>
  <c r="K646" i="59"/>
  <c r="J646" i="59"/>
  <c r="K645" i="59"/>
  <c r="J645" i="59"/>
  <c r="K644" i="59"/>
  <c r="J644" i="59"/>
  <c r="K643" i="59"/>
  <c r="J643" i="59"/>
  <c r="K642" i="59"/>
  <c r="J642" i="59"/>
  <c r="K641" i="59"/>
  <c r="J641" i="59"/>
  <c r="K640" i="59"/>
  <c r="J640" i="59"/>
  <c r="K639" i="59"/>
  <c r="J639" i="59"/>
  <c r="K631" i="59"/>
  <c r="J631" i="59"/>
  <c r="K630" i="59"/>
  <c r="J630" i="59"/>
  <c r="K629" i="59"/>
  <c r="J629" i="59"/>
  <c r="K628" i="59"/>
  <c r="J628" i="59"/>
  <c r="K627" i="59"/>
  <c r="J627" i="59"/>
  <c r="K626" i="59"/>
  <c r="J626" i="59"/>
  <c r="K625" i="59"/>
  <c r="J625" i="59"/>
  <c r="K624" i="59"/>
  <c r="J624" i="59"/>
  <c r="K623" i="59"/>
  <c r="J623" i="59"/>
  <c r="K622" i="59"/>
  <c r="J622" i="59"/>
  <c r="K621" i="59"/>
  <c r="J621" i="59"/>
  <c r="K613" i="59"/>
  <c r="J613" i="59"/>
  <c r="K612" i="59"/>
  <c r="J612" i="59"/>
  <c r="K611" i="59"/>
  <c r="J611" i="59"/>
  <c r="K610" i="59"/>
  <c r="J610" i="59"/>
  <c r="K609" i="59"/>
  <c r="J609" i="59"/>
  <c r="K608" i="59"/>
  <c r="J608" i="59"/>
  <c r="K607" i="59"/>
  <c r="K606" i="59"/>
  <c r="K605" i="59"/>
  <c r="K604" i="59"/>
  <c r="K603" i="59"/>
  <c r="K602" i="59"/>
  <c r="J602" i="59"/>
  <c r="K601" i="59"/>
  <c r="J601" i="59"/>
  <c r="K600" i="59"/>
  <c r="J600" i="59"/>
  <c r="K599" i="59"/>
  <c r="J599" i="59"/>
  <c r="K598" i="59"/>
  <c r="J598" i="59"/>
  <c r="K565" i="59"/>
  <c r="J565" i="59"/>
  <c r="K564" i="59"/>
  <c r="J564" i="59"/>
  <c r="K563" i="59"/>
  <c r="J563" i="59"/>
  <c r="K562" i="59"/>
  <c r="J562" i="59"/>
  <c r="K561" i="59"/>
  <c r="J561" i="59"/>
  <c r="K560" i="59"/>
  <c r="J560" i="59"/>
  <c r="K559" i="59"/>
  <c r="J559" i="59"/>
  <c r="K558" i="59"/>
  <c r="J558" i="59"/>
  <c r="K557" i="59"/>
  <c r="J557" i="59"/>
  <c r="K556" i="59"/>
  <c r="J556" i="59"/>
  <c r="K555" i="59"/>
  <c r="J555" i="59"/>
  <c r="K554" i="59"/>
  <c r="J554" i="59"/>
  <c r="K553" i="59"/>
  <c r="J553" i="59"/>
  <c r="K545" i="59"/>
  <c r="J545" i="59"/>
  <c r="K544" i="59"/>
  <c r="J544" i="59"/>
  <c r="K543" i="59"/>
  <c r="J543" i="59"/>
  <c r="K542" i="59"/>
  <c r="J542" i="59"/>
  <c r="K541" i="59"/>
  <c r="J541" i="59"/>
  <c r="K540" i="59"/>
  <c r="J540" i="59"/>
  <c r="K535" i="59"/>
  <c r="J535" i="59"/>
  <c r="K530" i="59"/>
  <c r="J530" i="59"/>
  <c r="K525" i="59"/>
  <c r="J525" i="59"/>
  <c r="K524" i="59"/>
  <c r="J524" i="59"/>
  <c r="K523" i="59"/>
  <c r="J523" i="59"/>
  <c r="K518" i="59"/>
  <c r="J518" i="59"/>
  <c r="K517" i="59"/>
  <c r="J517" i="59"/>
  <c r="K516" i="59"/>
  <c r="J516" i="59"/>
  <c r="K515" i="59"/>
  <c r="J515" i="59"/>
  <c r="K514" i="59"/>
  <c r="J514" i="59"/>
  <c r="K513" i="59"/>
  <c r="J513" i="59"/>
  <c r="K512" i="59"/>
  <c r="J512" i="59"/>
  <c r="K511" i="59"/>
  <c r="J511" i="59"/>
  <c r="K503" i="59"/>
  <c r="J503" i="59"/>
  <c r="K502" i="59"/>
  <c r="J502" i="59"/>
  <c r="K501" i="59"/>
  <c r="J501" i="59"/>
  <c r="K500" i="59"/>
  <c r="J500" i="59"/>
  <c r="K499" i="59"/>
  <c r="J499" i="59"/>
  <c r="K498" i="59"/>
  <c r="J498" i="59"/>
  <c r="K497" i="59"/>
  <c r="J497" i="59"/>
  <c r="K496" i="59"/>
  <c r="J496" i="59"/>
  <c r="K495" i="59"/>
  <c r="J495" i="59"/>
  <c r="K494" i="59"/>
  <c r="J494" i="59"/>
  <c r="K493" i="59"/>
  <c r="J493" i="59"/>
  <c r="K492" i="59"/>
  <c r="J492" i="59"/>
  <c r="K491" i="59"/>
  <c r="J491" i="59"/>
  <c r="K490" i="59"/>
  <c r="J490" i="59"/>
  <c r="K489" i="59"/>
  <c r="J489" i="59"/>
  <c r="K488" i="59"/>
  <c r="J488" i="59"/>
  <c r="K487" i="59"/>
  <c r="J487" i="59"/>
  <c r="K486" i="59"/>
  <c r="J486" i="59"/>
  <c r="K485" i="59"/>
  <c r="J485" i="59"/>
  <c r="K484" i="59"/>
  <c r="J484" i="59"/>
  <c r="K483" i="59"/>
  <c r="J483" i="59"/>
  <c r="K482" i="59"/>
  <c r="J482" i="59"/>
  <c r="K481" i="59"/>
  <c r="J481" i="59"/>
  <c r="K480" i="59"/>
  <c r="J480" i="59"/>
  <c r="K479" i="59"/>
  <c r="J479" i="59"/>
  <c r="K478" i="59"/>
  <c r="J478" i="59"/>
  <c r="K477" i="59"/>
  <c r="J477" i="59"/>
  <c r="K476" i="59"/>
  <c r="J476" i="59"/>
  <c r="K475" i="59"/>
  <c r="J475" i="59"/>
  <c r="K455" i="59"/>
  <c r="K454" i="59"/>
  <c r="K453" i="59"/>
  <c r="K452" i="59"/>
  <c r="K451" i="59"/>
  <c r="K450" i="59"/>
  <c r="K441" i="59"/>
  <c r="J441" i="59"/>
  <c r="K440" i="59"/>
  <c r="J440" i="59"/>
  <c r="K439" i="59"/>
  <c r="J439" i="59"/>
  <c r="K438" i="59"/>
  <c r="J438" i="59"/>
  <c r="K437" i="59"/>
  <c r="J437" i="59"/>
  <c r="K429" i="59"/>
  <c r="J429" i="59"/>
  <c r="K428" i="59"/>
  <c r="J428" i="59"/>
  <c r="K427" i="59"/>
  <c r="J427" i="59"/>
  <c r="K426" i="59"/>
  <c r="J426" i="59"/>
  <c r="K425" i="59"/>
  <c r="J425" i="59"/>
  <c r="K424" i="59"/>
  <c r="J424" i="59"/>
  <c r="K423" i="59"/>
  <c r="J423" i="59"/>
  <c r="K422" i="59"/>
  <c r="J422" i="59"/>
  <c r="K421" i="59"/>
  <c r="J421" i="59"/>
  <c r="K420" i="59"/>
  <c r="J420" i="59"/>
  <c r="K419" i="59"/>
  <c r="J419" i="59"/>
  <c r="K418" i="59"/>
  <c r="J418" i="59"/>
  <c r="K417" i="59"/>
  <c r="J417" i="59"/>
  <c r="K416" i="59"/>
  <c r="J416" i="59"/>
  <c r="K415" i="59"/>
  <c r="J415" i="59"/>
  <c r="K414" i="59"/>
  <c r="J414" i="59"/>
  <c r="K413" i="59"/>
  <c r="J413" i="59"/>
  <c r="K412" i="59"/>
  <c r="J412" i="59"/>
  <c r="K404" i="59"/>
  <c r="J404" i="59"/>
  <c r="K403" i="59"/>
  <c r="J403" i="59"/>
  <c r="K402" i="59"/>
  <c r="J402" i="59"/>
  <c r="K401" i="59"/>
  <c r="J401" i="59"/>
  <c r="K400" i="59"/>
  <c r="J400" i="59"/>
  <c r="K399" i="59"/>
  <c r="J399" i="59"/>
  <c r="L378" i="59"/>
  <c r="K299" i="59"/>
  <c r="J299" i="59"/>
  <c r="K298" i="59"/>
  <c r="J298" i="59"/>
  <c r="K297" i="59"/>
  <c r="J297" i="59"/>
  <c r="K296" i="59"/>
  <c r="J296" i="59"/>
  <c r="K295" i="59"/>
  <c r="K294" i="59"/>
  <c r="K293" i="59"/>
  <c r="K292" i="59"/>
  <c r="K291" i="59"/>
  <c r="J291" i="59"/>
  <c r="K290" i="59"/>
  <c r="J290" i="59"/>
  <c r="K289" i="59"/>
  <c r="J289" i="59"/>
  <c r="K288" i="59"/>
  <c r="J288" i="59"/>
  <c r="K287" i="59"/>
  <c r="J287" i="59"/>
  <c r="K286" i="59"/>
  <c r="J286" i="59"/>
  <c r="K285" i="59"/>
  <c r="J285" i="59"/>
  <c r="K284" i="59"/>
  <c r="J284" i="59"/>
  <c r="K283" i="59"/>
  <c r="J283" i="59"/>
  <c r="K282" i="59"/>
  <c r="J282" i="59"/>
  <c r="K281" i="59"/>
  <c r="J281" i="59"/>
  <c r="K280" i="59"/>
  <c r="J280" i="59"/>
  <c r="K279" i="59"/>
  <c r="J279" i="59"/>
  <c r="K278" i="59"/>
  <c r="J278" i="59"/>
  <c r="K277" i="59"/>
  <c r="J277" i="59"/>
  <c r="K276" i="59"/>
  <c r="J276" i="59"/>
  <c r="K275" i="59"/>
  <c r="K274" i="59"/>
  <c r="K273" i="59"/>
  <c r="K272" i="59"/>
  <c r="K227" i="59"/>
  <c r="J227" i="59"/>
  <c r="K226" i="59"/>
  <c r="J226" i="59"/>
  <c r="K225" i="59"/>
  <c r="J225" i="59"/>
  <c r="K224" i="59"/>
  <c r="J224" i="59"/>
  <c r="K223" i="59"/>
  <c r="J223" i="59"/>
  <c r="K222" i="59"/>
  <c r="J222" i="59"/>
  <c r="K221" i="59"/>
  <c r="J221" i="59"/>
  <c r="K220" i="59"/>
  <c r="J220" i="59"/>
  <c r="K219" i="59"/>
  <c r="J219" i="59"/>
  <c r="K218" i="59"/>
  <c r="J218" i="59"/>
  <c r="K217" i="59"/>
  <c r="J217" i="59"/>
  <c r="K216" i="59"/>
  <c r="J216" i="59"/>
  <c r="K215" i="59"/>
  <c r="J215" i="59"/>
  <c r="K214" i="59"/>
  <c r="J214" i="59"/>
  <c r="K213" i="59"/>
  <c r="J213" i="59"/>
  <c r="K212" i="59"/>
  <c r="J212" i="59"/>
  <c r="K211" i="59"/>
  <c r="J211" i="59"/>
  <c r="K210" i="59"/>
  <c r="J210" i="59"/>
  <c r="K209" i="59"/>
  <c r="J209" i="59"/>
  <c r="K208" i="59"/>
  <c r="J208" i="59"/>
  <c r="K207" i="59"/>
  <c r="J207" i="59"/>
  <c r="K206" i="59"/>
  <c r="J206" i="59"/>
  <c r="K205" i="59"/>
  <c r="J205" i="59"/>
  <c r="K204" i="59"/>
  <c r="J204" i="59"/>
  <c r="K203" i="59"/>
  <c r="J203" i="59"/>
  <c r="K202" i="59"/>
  <c r="J202" i="59"/>
  <c r="K201" i="59"/>
  <c r="J201" i="59"/>
  <c r="K200" i="59"/>
  <c r="J200" i="59"/>
  <c r="K199" i="59"/>
  <c r="J199" i="59"/>
  <c r="K198" i="59"/>
  <c r="J198" i="59"/>
  <c r="K197" i="59"/>
  <c r="J197" i="59"/>
  <c r="K196" i="59"/>
  <c r="J196" i="59"/>
  <c r="K195" i="59"/>
  <c r="J195" i="59"/>
  <c r="K194" i="59"/>
  <c r="J194" i="59"/>
  <c r="K193" i="59"/>
  <c r="J193" i="59"/>
  <c r="K192" i="59"/>
  <c r="J192" i="59"/>
  <c r="K191" i="59"/>
  <c r="J191" i="59"/>
  <c r="K190" i="59"/>
  <c r="J190" i="59"/>
  <c r="K189" i="59"/>
  <c r="J189" i="59"/>
  <c r="K188" i="59"/>
  <c r="J188" i="59"/>
  <c r="K187" i="59"/>
  <c r="J187" i="59"/>
  <c r="K186" i="59"/>
  <c r="J186" i="59"/>
  <c r="K185" i="59"/>
  <c r="J185" i="59"/>
  <c r="K184" i="59"/>
  <c r="J184" i="59"/>
  <c r="K183" i="59"/>
  <c r="J183" i="59"/>
  <c r="K182" i="59"/>
  <c r="J182" i="59"/>
  <c r="K181" i="59"/>
  <c r="J181" i="59"/>
  <c r="K180" i="59"/>
  <c r="J180" i="59"/>
  <c r="K179" i="59"/>
  <c r="J179" i="59"/>
  <c r="K178" i="59"/>
  <c r="J178" i="59"/>
  <c r="K177" i="59"/>
  <c r="J177" i="59"/>
  <c r="K176" i="59"/>
  <c r="J176" i="59"/>
  <c r="K175" i="59"/>
  <c r="J175" i="59"/>
  <c r="K174" i="59"/>
  <c r="J174" i="59"/>
  <c r="K173" i="59"/>
  <c r="J173" i="59"/>
  <c r="K172" i="59"/>
  <c r="J172" i="59"/>
  <c r="K171" i="59"/>
  <c r="J171" i="59"/>
  <c r="K170" i="59"/>
  <c r="J170" i="59"/>
  <c r="K169" i="59"/>
  <c r="J169" i="59"/>
  <c r="K168" i="59"/>
  <c r="J168" i="59"/>
  <c r="K167" i="59"/>
  <c r="J167" i="59"/>
  <c r="K166" i="59"/>
  <c r="J166" i="59"/>
  <c r="K165" i="59"/>
  <c r="J165" i="59"/>
  <c r="K164" i="59"/>
  <c r="J164" i="59"/>
  <c r="K163" i="59"/>
  <c r="J163" i="59"/>
  <c r="K162" i="59"/>
  <c r="J162" i="59"/>
  <c r="K161" i="59"/>
  <c r="J161" i="59"/>
  <c r="K160" i="59"/>
  <c r="J160" i="59"/>
  <c r="K159" i="59"/>
  <c r="J159" i="59"/>
  <c r="K158" i="59"/>
  <c r="J158" i="59"/>
  <c r="K157" i="59"/>
  <c r="J157" i="59"/>
  <c r="K156" i="59"/>
  <c r="J156" i="59"/>
  <c r="K155" i="59"/>
  <c r="J155" i="59"/>
  <c r="K154" i="59"/>
  <c r="J154" i="59"/>
  <c r="K153" i="59"/>
  <c r="J153" i="59"/>
  <c r="K152" i="59"/>
  <c r="J152" i="59"/>
  <c r="K118" i="59"/>
  <c r="J118" i="59"/>
  <c r="K117" i="59"/>
  <c r="J117" i="59"/>
  <c r="K116" i="59"/>
  <c r="J116" i="59"/>
  <c r="K115" i="59"/>
  <c r="J115" i="59"/>
  <c r="K114" i="59"/>
  <c r="J114" i="59"/>
  <c r="K113" i="59"/>
  <c r="J113" i="59"/>
  <c r="K112" i="59"/>
  <c r="J112" i="59"/>
  <c r="K111" i="59"/>
  <c r="J111" i="59"/>
  <c r="K110" i="59"/>
  <c r="J110" i="59"/>
  <c r="K109" i="59"/>
  <c r="J109" i="59"/>
  <c r="K108" i="59"/>
  <c r="J108" i="59"/>
  <c r="K107" i="59"/>
  <c r="J107" i="59"/>
  <c r="K106" i="59"/>
  <c r="J106" i="59"/>
  <c r="K717" i="58" l="1"/>
  <c r="J717" i="58"/>
  <c r="K716" i="58"/>
  <c r="J716" i="58"/>
  <c r="K715" i="58"/>
  <c r="J715" i="58"/>
  <c r="K714" i="58"/>
  <c r="J714" i="58"/>
  <c r="K705" i="58"/>
  <c r="J705" i="58"/>
  <c r="K704" i="58"/>
  <c r="J704" i="58"/>
  <c r="K703" i="58"/>
  <c r="J703" i="58"/>
  <c r="K702" i="58"/>
  <c r="J702" i="58"/>
  <c r="K701" i="58"/>
  <c r="J701" i="58"/>
  <c r="K693" i="58"/>
  <c r="J693" i="58"/>
  <c r="K692" i="58"/>
  <c r="J692" i="58"/>
  <c r="K691" i="58"/>
  <c r="J691" i="58"/>
  <c r="K668" i="58"/>
  <c r="J668" i="58"/>
  <c r="K667" i="58"/>
  <c r="J667" i="58"/>
  <c r="K666" i="58"/>
  <c r="J666" i="58"/>
  <c r="K665" i="58"/>
  <c r="J665" i="58"/>
  <c r="K664" i="58"/>
  <c r="J664" i="58"/>
  <c r="K663" i="58"/>
  <c r="J663" i="58"/>
  <c r="K662" i="58"/>
  <c r="J662" i="58"/>
  <c r="K661" i="58"/>
  <c r="J661" i="58"/>
  <c r="K660" i="58"/>
  <c r="J660" i="58"/>
  <c r="K659" i="58"/>
  <c r="J659" i="58"/>
  <c r="K658" i="58"/>
  <c r="J658" i="58"/>
  <c r="K657" i="58"/>
  <c r="J657" i="58"/>
  <c r="K656" i="58"/>
  <c r="J656" i="58"/>
  <c r="K655" i="58"/>
  <c r="J655" i="58"/>
  <c r="K654" i="58"/>
  <c r="J654" i="58"/>
  <c r="K646" i="58"/>
  <c r="J646" i="58"/>
  <c r="K645" i="58"/>
  <c r="J645" i="58"/>
  <c r="K644" i="58"/>
  <c r="J644" i="58"/>
  <c r="K643" i="58"/>
  <c r="J643" i="58"/>
  <c r="K642" i="58"/>
  <c r="J642" i="58"/>
  <c r="K641" i="58"/>
  <c r="J641" i="58"/>
  <c r="K640" i="58"/>
  <c r="J640" i="58"/>
  <c r="K639" i="58"/>
  <c r="J639" i="58"/>
  <c r="K631" i="58"/>
  <c r="J631" i="58"/>
  <c r="K630" i="58"/>
  <c r="J630" i="58"/>
  <c r="K629" i="58"/>
  <c r="J629" i="58"/>
  <c r="K628" i="58"/>
  <c r="J628" i="58"/>
  <c r="K627" i="58"/>
  <c r="J627" i="58"/>
  <c r="K626" i="58"/>
  <c r="J626" i="58"/>
  <c r="K625" i="58"/>
  <c r="J625" i="58"/>
  <c r="K624" i="58"/>
  <c r="J624" i="58"/>
  <c r="K623" i="58"/>
  <c r="J623" i="58"/>
  <c r="K622" i="58"/>
  <c r="J622" i="58"/>
  <c r="K621" i="58"/>
  <c r="J621" i="58"/>
  <c r="K613" i="58"/>
  <c r="J613" i="58"/>
  <c r="K612" i="58"/>
  <c r="J612" i="58"/>
  <c r="K611" i="58"/>
  <c r="J611" i="58"/>
  <c r="K610" i="58"/>
  <c r="J610" i="58"/>
  <c r="K609" i="58"/>
  <c r="J609" i="58"/>
  <c r="K608" i="58"/>
  <c r="J608" i="58"/>
  <c r="K607" i="58"/>
  <c r="K606" i="58"/>
  <c r="K605" i="58"/>
  <c r="K604" i="58"/>
  <c r="K603" i="58"/>
  <c r="K602" i="58"/>
  <c r="J602" i="58"/>
  <c r="K601" i="58"/>
  <c r="J601" i="58"/>
  <c r="K600" i="58"/>
  <c r="J600" i="58"/>
  <c r="K599" i="58"/>
  <c r="J599" i="58"/>
  <c r="K598" i="58"/>
  <c r="J598" i="58"/>
  <c r="K565" i="58"/>
  <c r="J565" i="58"/>
  <c r="K564" i="58"/>
  <c r="J564" i="58"/>
  <c r="K563" i="58"/>
  <c r="J563" i="58"/>
  <c r="K562" i="58"/>
  <c r="J562" i="58"/>
  <c r="K561" i="58"/>
  <c r="J561" i="58"/>
  <c r="K560" i="58"/>
  <c r="J560" i="58"/>
  <c r="K559" i="58"/>
  <c r="J559" i="58"/>
  <c r="K558" i="58"/>
  <c r="J558" i="58"/>
  <c r="K557" i="58"/>
  <c r="J557" i="58"/>
  <c r="K556" i="58"/>
  <c r="J556" i="58"/>
  <c r="K555" i="58"/>
  <c r="J555" i="58"/>
  <c r="K554" i="58"/>
  <c r="J554" i="58"/>
  <c r="K553" i="58"/>
  <c r="J553" i="58"/>
  <c r="K545" i="58"/>
  <c r="J545" i="58"/>
  <c r="K544" i="58"/>
  <c r="J544" i="58"/>
  <c r="K543" i="58"/>
  <c r="J543" i="58"/>
  <c r="K542" i="58"/>
  <c r="J542" i="58"/>
  <c r="K541" i="58"/>
  <c r="J541" i="58"/>
  <c r="K540" i="58"/>
  <c r="J540" i="58"/>
  <c r="K535" i="58"/>
  <c r="J535" i="58"/>
  <c r="K530" i="58"/>
  <c r="J530" i="58"/>
  <c r="K525" i="58"/>
  <c r="J525" i="58"/>
  <c r="K524" i="58"/>
  <c r="J524" i="58"/>
  <c r="K523" i="58"/>
  <c r="J523" i="58"/>
  <c r="K518" i="58"/>
  <c r="J518" i="58"/>
  <c r="K517" i="58"/>
  <c r="J517" i="58"/>
  <c r="K516" i="58"/>
  <c r="J516" i="58"/>
  <c r="K515" i="58"/>
  <c r="J515" i="58"/>
  <c r="K514" i="58"/>
  <c r="J514" i="58"/>
  <c r="K513" i="58"/>
  <c r="J513" i="58"/>
  <c r="K512" i="58"/>
  <c r="J512" i="58"/>
  <c r="K511" i="58"/>
  <c r="J511" i="58"/>
  <c r="K503" i="58"/>
  <c r="J503" i="58"/>
  <c r="K502" i="58"/>
  <c r="J502" i="58"/>
  <c r="K501" i="58"/>
  <c r="J501" i="58"/>
  <c r="K500" i="58"/>
  <c r="J500" i="58"/>
  <c r="K499" i="58"/>
  <c r="J499" i="58"/>
  <c r="K498" i="58"/>
  <c r="J498" i="58"/>
  <c r="K497" i="58"/>
  <c r="J497" i="58"/>
  <c r="K496" i="58"/>
  <c r="J496" i="58"/>
  <c r="K495" i="58"/>
  <c r="J495" i="58"/>
  <c r="K494" i="58"/>
  <c r="J494" i="58"/>
  <c r="K493" i="58"/>
  <c r="J493" i="58"/>
  <c r="K492" i="58"/>
  <c r="J492" i="58"/>
  <c r="K491" i="58"/>
  <c r="J491" i="58"/>
  <c r="K490" i="58"/>
  <c r="J490" i="58"/>
  <c r="K489" i="58"/>
  <c r="J489" i="58"/>
  <c r="K488" i="58"/>
  <c r="J488" i="58"/>
  <c r="K487" i="58"/>
  <c r="J487" i="58"/>
  <c r="K486" i="58"/>
  <c r="J486" i="58"/>
  <c r="K485" i="58"/>
  <c r="J485" i="58"/>
  <c r="K484" i="58"/>
  <c r="J484" i="58"/>
  <c r="K483" i="58"/>
  <c r="J483" i="58"/>
  <c r="K482" i="58"/>
  <c r="J482" i="58"/>
  <c r="K481" i="58"/>
  <c r="J481" i="58"/>
  <c r="K480" i="58"/>
  <c r="J480" i="58"/>
  <c r="K479" i="58"/>
  <c r="J479" i="58"/>
  <c r="K478" i="58"/>
  <c r="J478" i="58"/>
  <c r="K477" i="58"/>
  <c r="J477" i="58"/>
  <c r="K476" i="58"/>
  <c r="J476" i="58"/>
  <c r="K475" i="58"/>
  <c r="J475" i="58"/>
  <c r="K455" i="58"/>
  <c r="K454" i="58"/>
  <c r="K453" i="58"/>
  <c r="K452" i="58"/>
  <c r="K451" i="58"/>
  <c r="K450" i="58"/>
  <c r="K441" i="58"/>
  <c r="J441" i="58"/>
  <c r="K440" i="58"/>
  <c r="J440" i="58"/>
  <c r="K439" i="58"/>
  <c r="J439" i="58"/>
  <c r="K438" i="58"/>
  <c r="J438" i="58"/>
  <c r="K437" i="58"/>
  <c r="J437" i="58"/>
  <c r="K429" i="58"/>
  <c r="J429" i="58"/>
  <c r="K428" i="58"/>
  <c r="J428" i="58"/>
  <c r="K427" i="58"/>
  <c r="J427" i="58"/>
  <c r="K426" i="58"/>
  <c r="J426" i="58"/>
  <c r="K425" i="58"/>
  <c r="J425" i="58"/>
  <c r="K424" i="58"/>
  <c r="J424" i="58"/>
  <c r="K423" i="58"/>
  <c r="J423" i="58"/>
  <c r="K422" i="58"/>
  <c r="J422" i="58"/>
  <c r="K421" i="58"/>
  <c r="J421" i="58"/>
  <c r="K420" i="58"/>
  <c r="J420" i="58"/>
  <c r="K419" i="58"/>
  <c r="J419" i="58"/>
  <c r="K418" i="58"/>
  <c r="J418" i="58"/>
  <c r="K417" i="58"/>
  <c r="J417" i="58"/>
  <c r="K416" i="58"/>
  <c r="J416" i="58"/>
  <c r="K415" i="58"/>
  <c r="J415" i="58"/>
  <c r="K414" i="58"/>
  <c r="J414" i="58"/>
  <c r="K413" i="58"/>
  <c r="J413" i="58"/>
  <c r="K412" i="58"/>
  <c r="J412" i="58"/>
  <c r="K404" i="58"/>
  <c r="J404" i="58"/>
  <c r="K403" i="58"/>
  <c r="J403" i="58"/>
  <c r="K402" i="58"/>
  <c r="J402" i="58"/>
  <c r="K401" i="58"/>
  <c r="J401" i="58"/>
  <c r="K400" i="58"/>
  <c r="J400" i="58"/>
  <c r="K399" i="58"/>
  <c r="J399" i="58"/>
  <c r="P378" i="58"/>
  <c r="O378" i="58"/>
  <c r="N378" i="58"/>
  <c r="M378" i="58"/>
  <c r="L378" i="58"/>
  <c r="K299" i="58"/>
  <c r="J299" i="58"/>
  <c r="K298" i="58"/>
  <c r="J298" i="58"/>
  <c r="K297" i="58"/>
  <c r="J297" i="58"/>
  <c r="K296" i="58"/>
  <c r="J296" i="58"/>
  <c r="K295" i="58"/>
  <c r="K294" i="58"/>
  <c r="K293" i="58"/>
  <c r="K292" i="58"/>
  <c r="K291" i="58"/>
  <c r="J291" i="58"/>
  <c r="K290" i="58"/>
  <c r="J290" i="58"/>
  <c r="K289" i="58"/>
  <c r="J289" i="58"/>
  <c r="K288" i="58"/>
  <c r="J288" i="58"/>
  <c r="K287" i="58"/>
  <c r="J287" i="58"/>
  <c r="K286" i="58"/>
  <c r="J286" i="58"/>
  <c r="K285" i="58"/>
  <c r="J285" i="58"/>
  <c r="K284" i="58"/>
  <c r="J284" i="58"/>
  <c r="K283" i="58"/>
  <c r="J283" i="58"/>
  <c r="K282" i="58"/>
  <c r="J282" i="58"/>
  <c r="K281" i="58"/>
  <c r="J281" i="58"/>
  <c r="K280" i="58"/>
  <c r="J280" i="58"/>
  <c r="K279" i="58"/>
  <c r="J279" i="58"/>
  <c r="K278" i="58"/>
  <c r="J278" i="58"/>
  <c r="K277" i="58"/>
  <c r="J277" i="58"/>
  <c r="K276" i="58"/>
  <c r="J276" i="58"/>
  <c r="K275" i="58"/>
  <c r="K274" i="58"/>
  <c r="K273" i="58"/>
  <c r="K272" i="58"/>
  <c r="K227" i="58"/>
  <c r="J227" i="58"/>
  <c r="K226" i="58"/>
  <c r="J226" i="58"/>
  <c r="K225" i="58"/>
  <c r="J225" i="58"/>
  <c r="K224" i="58"/>
  <c r="J224" i="58"/>
  <c r="K223" i="58"/>
  <c r="J223" i="58"/>
  <c r="K222" i="58"/>
  <c r="J222" i="58"/>
  <c r="K221" i="58"/>
  <c r="J221" i="58"/>
  <c r="K220" i="58"/>
  <c r="J220" i="58"/>
  <c r="K219" i="58"/>
  <c r="J219" i="58"/>
  <c r="K218" i="58"/>
  <c r="J218" i="58"/>
  <c r="K217" i="58"/>
  <c r="J217" i="58"/>
  <c r="K216" i="58"/>
  <c r="J216" i="58"/>
  <c r="K215" i="58"/>
  <c r="J215" i="58"/>
  <c r="K214" i="58"/>
  <c r="J214" i="58"/>
  <c r="K213" i="58"/>
  <c r="J213" i="58"/>
  <c r="K212" i="58"/>
  <c r="J212" i="58"/>
  <c r="K211" i="58"/>
  <c r="J211" i="58"/>
  <c r="K210" i="58"/>
  <c r="J210" i="58"/>
  <c r="K209" i="58"/>
  <c r="J209" i="58"/>
  <c r="K208" i="58"/>
  <c r="J208" i="58"/>
  <c r="K207" i="58"/>
  <c r="J207" i="58"/>
  <c r="K206" i="58"/>
  <c r="J206" i="58"/>
  <c r="K205" i="58"/>
  <c r="J205" i="58"/>
  <c r="K204" i="58"/>
  <c r="J204" i="58"/>
  <c r="K203" i="58"/>
  <c r="J203" i="58"/>
  <c r="K202" i="58"/>
  <c r="J202" i="58"/>
  <c r="K201" i="58"/>
  <c r="J201" i="58"/>
  <c r="K200" i="58"/>
  <c r="J200" i="58"/>
  <c r="K199" i="58"/>
  <c r="J199" i="58"/>
  <c r="K198" i="58"/>
  <c r="J198" i="58"/>
  <c r="K197" i="58"/>
  <c r="J197" i="58"/>
  <c r="K196" i="58"/>
  <c r="J196" i="58"/>
  <c r="K195" i="58"/>
  <c r="J195" i="58"/>
  <c r="K194" i="58"/>
  <c r="J194" i="58"/>
  <c r="K193" i="58"/>
  <c r="J193" i="58"/>
  <c r="K192" i="58"/>
  <c r="J192" i="58"/>
  <c r="K191" i="58"/>
  <c r="J191" i="58"/>
  <c r="K190" i="58"/>
  <c r="J190" i="58"/>
  <c r="K189" i="58"/>
  <c r="J189" i="58"/>
  <c r="K188" i="58"/>
  <c r="J188" i="58"/>
  <c r="K187" i="58"/>
  <c r="J187" i="58"/>
  <c r="K186" i="58"/>
  <c r="J186" i="58"/>
  <c r="K185" i="58"/>
  <c r="J185" i="58"/>
  <c r="K184" i="58"/>
  <c r="J184" i="58"/>
  <c r="K183" i="58"/>
  <c r="J183" i="58"/>
  <c r="K182" i="58"/>
  <c r="J182" i="58"/>
  <c r="K181" i="58"/>
  <c r="J181" i="58"/>
  <c r="K180" i="58"/>
  <c r="J180" i="58"/>
  <c r="K179" i="58"/>
  <c r="J179" i="58"/>
  <c r="K178" i="58"/>
  <c r="J178" i="58"/>
  <c r="K177" i="58"/>
  <c r="J177" i="58"/>
  <c r="K176" i="58"/>
  <c r="J176" i="58"/>
  <c r="K175" i="58"/>
  <c r="J175" i="58"/>
  <c r="K174" i="58"/>
  <c r="J174" i="58"/>
  <c r="K173" i="58"/>
  <c r="J173" i="58"/>
  <c r="K172" i="58"/>
  <c r="J172" i="58"/>
  <c r="K171" i="58"/>
  <c r="J171" i="58"/>
  <c r="K170" i="58"/>
  <c r="J170" i="58"/>
  <c r="K169" i="58"/>
  <c r="J169" i="58"/>
  <c r="K168" i="58"/>
  <c r="J168" i="58"/>
  <c r="K167" i="58"/>
  <c r="J167" i="58"/>
  <c r="K166" i="58"/>
  <c r="J166" i="58"/>
  <c r="K165" i="58"/>
  <c r="J165" i="58"/>
  <c r="K164" i="58"/>
  <c r="J164" i="58"/>
  <c r="K163" i="58"/>
  <c r="J163" i="58"/>
  <c r="K162" i="58"/>
  <c r="J162" i="58"/>
  <c r="K161" i="58"/>
  <c r="J161" i="58"/>
  <c r="K160" i="58"/>
  <c r="J160" i="58"/>
  <c r="K159" i="58"/>
  <c r="J159" i="58"/>
  <c r="K158" i="58"/>
  <c r="J158" i="58"/>
  <c r="K157" i="58"/>
  <c r="J157" i="58"/>
  <c r="K156" i="58"/>
  <c r="J156" i="58"/>
  <c r="K155" i="58"/>
  <c r="J155" i="58"/>
  <c r="K154" i="58"/>
  <c r="J154" i="58"/>
  <c r="K153" i="58"/>
  <c r="J153" i="58"/>
  <c r="K152" i="58"/>
  <c r="J152" i="58"/>
  <c r="K118" i="58"/>
  <c r="J118" i="58"/>
  <c r="K117" i="58"/>
  <c r="J117" i="58"/>
  <c r="K116" i="58"/>
  <c r="J116" i="58"/>
  <c r="K115" i="58"/>
  <c r="J115" i="58"/>
  <c r="K114" i="58"/>
  <c r="J114" i="58"/>
  <c r="K113" i="58"/>
  <c r="J113" i="58"/>
  <c r="K112" i="58"/>
  <c r="J112" i="58"/>
  <c r="K111" i="58"/>
  <c r="J111" i="58"/>
  <c r="K110" i="58"/>
  <c r="J110" i="58"/>
  <c r="K109" i="58"/>
  <c r="J109" i="58"/>
  <c r="K108" i="58"/>
  <c r="J108" i="58"/>
  <c r="K107" i="58"/>
  <c r="J107" i="58"/>
  <c r="K106" i="58"/>
  <c r="J106" i="58"/>
  <c r="K717" i="57" l="1"/>
  <c r="J717" i="57"/>
  <c r="K716" i="57"/>
  <c r="J716" i="57"/>
  <c r="K715" i="57"/>
  <c r="J715" i="57"/>
  <c r="K714" i="57"/>
  <c r="J714" i="57"/>
  <c r="K705" i="57"/>
  <c r="J705" i="57"/>
  <c r="K704" i="57"/>
  <c r="J704" i="57"/>
  <c r="K703" i="57"/>
  <c r="J703" i="57"/>
  <c r="K702" i="57"/>
  <c r="J702" i="57"/>
  <c r="K701" i="57"/>
  <c r="J701" i="57"/>
  <c r="K693" i="57"/>
  <c r="J693" i="57"/>
  <c r="K692" i="57"/>
  <c r="J692" i="57"/>
  <c r="K691" i="57"/>
  <c r="J691" i="57"/>
  <c r="K668" i="57"/>
  <c r="J668" i="57"/>
  <c r="K667" i="57"/>
  <c r="J667" i="57"/>
  <c r="K666" i="57"/>
  <c r="J666" i="57"/>
  <c r="K665" i="57"/>
  <c r="J665" i="57"/>
  <c r="K664" i="57"/>
  <c r="J664" i="57"/>
  <c r="K663" i="57"/>
  <c r="J663" i="57"/>
  <c r="K662" i="57"/>
  <c r="J662" i="57"/>
  <c r="K661" i="57"/>
  <c r="J661" i="57"/>
  <c r="K660" i="57"/>
  <c r="J660" i="57"/>
  <c r="K659" i="57"/>
  <c r="J659" i="57"/>
  <c r="K658" i="57"/>
  <c r="J658" i="57"/>
  <c r="K657" i="57"/>
  <c r="J657" i="57"/>
  <c r="K656" i="57"/>
  <c r="J656" i="57"/>
  <c r="K655" i="57"/>
  <c r="J655" i="57"/>
  <c r="K654" i="57"/>
  <c r="J654" i="57"/>
  <c r="K646" i="57"/>
  <c r="J646" i="57"/>
  <c r="K645" i="57"/>
  <c r="J645" i="57"/>
  <c r="K644" i="57"/>
  <c r="J644" i="57"/>
  <c r="K643" i="57"/>
  <c r="J643" i="57"/>
  <c r="K642" i="57"/>
  <c r="J642" i="57"/>
  <c r="K641" i="57"/>
  <c r="J641" i="57"/>
  <c r="K640" i="57"/>
  <c r="J640" i="57"/>
  <c r="K639" i="57"/>
  <c r="J639" i="57"/>
  <c r="K631" i="57"/>
  <c r="J631" i="57"/>
  <c r="K630" i="57"/>
  <c r="J630" i="57"/>
  <c r="K629" i="57"/>
  <c r="J629" i="57"/>
  <c r="K628" i="57"/>
  <c r="J628" i="57"/>
  <c r="K627" i="57"/>
  <c r="J627" i="57"/>
  <c r="K626" i="57"/>
  <c r="J626" i="57"/>
  <c r="K625" i="57"/>
  <c r="J625" i="57"/>
  <c r="K624" i="57"/>
  <c r="J624" i="57"/>
  <c r="K623" i="57"/>
  <c r="J623" i="57"/>
  <c r="K622" i="57"/>
  <c r="J622" i="57"/>
  <c r="K621" i="57"/>
  <c r="J621" i="57"/>
  <c r="K613" i="57"/>
  <c r="J613" i="57"/>
  <c r="K612" i="57"/>
  <c r="J612" i="57"/>
  <c r="K611" i="57"/>
  <c r="J611" i="57"/>
  <c r="K610" i="57"/>
  <c r="J610" i="57"/>
  <c r="K609" i="57"/>
  <c r="J609" i="57"/>
  <c r="K608" i="57"/>
  <c r="J608" i="57"/>
  <c r="K607" i="57"/>
  <c r="K606" i="57"/>
  <c r="K605" i="57"/>
  <c r="K604" i="57"/>
  <c r="K603" i="57"/>
  <c r="K602" i="57"/>
  <c r="J602" i="57"/>
  <c r="K601" i="57"/>
  <c r="J601" i="57"/>
  <c r="K600" i="57"/>
  <c r="J600" i="57"/>
  <c r="K599" i="57"/>
  <c r="J599" i="57"/>
  <c r="K598" i="57"/>
  <c r="J598" i="57"/>
  <c r="K565" i="57"/>
  <c r="J565" i="57"/>
  <c r="K564" i="57"/>
  <c r="J564" i="57"/>
  <c r="K563" i="57"/>
  <c r="J563" i="57"/>
  <c r="K562" i="57"/>
  <c r="J562" i="57"/>
  <c r="K561" i="57"/>
  <c r="J561" i="57"/>
  <c r="K560" i="57"/>
  <c r="J560" i="57"/>
  <c r="K559" i="57"/>
  <c r="J559" i="57"/>
  <c r="K558" i="57"/>
  <c r="J558" i="57"/>
  <c r="K557" i="57"/>
  <c r="J557" i="57"/>
  <c r="K556" i="57"/>
  <c r="J556" i="57"/>
  <c r="K555" i="57"/>
  <c r="J555" i="57"/>
  <c r="K554" i="57"/>
  <c r="J554" i="57"/>
  <c r="K553" i="57"/>
  <c r="J553" i="57"/>
  <c r="K545" i="57"/>
  <c r="J545" i="57"/>
  <c r="K544" i="57"/>
  <c r="J544" i="57"/>
  <c r="K543" i="57"/>
  <c r="J543" i="57"/>
  <c r="K542" i="57"/>
  <c r="J542" i="57"/>
  <c r="K541" i="57"/>
  <c r="J541" i="57"/>
  <c r="K540" i="57"/>
  <c r="J540" i="57"/>
  <c r="K535" i="57"/>
  <c r="J535" i="57"/>
  <c r="K530" i="57"/>
  <c r="J530" i="57"/>
  <c r="K525" i="57"/>
  <c r="J525" i="57"/>
  <c r="K524" i="57"/>
  <c r="J524" i="57"/>
  <c r="K523" i="57"/>
  <c r="J523" i="57"/>
  <c r="K518" i="57"/>
  <c r="J518" i="57"/>
  <c r="K517" i="57"/>
  <c r="J517" i="57"/>
  <c r="K516" i="57"/>
  <c r="J516" i="57"/>
  <c r="K515" i="57"/>
  <c r="J515" i="57"/>
  <c r="K514" i="57"/>
  <c r="J514" i="57"/>
  <c r="K513" i="57"/>
  <c r="J513" i="57"/>
  <c r="K512" i="57"/>
  <c r="J512" i="57"/>
  <c r="K511" i="57"/>
  <c r="J511" i="57"/>
  <c r="K503" i="57"/>
  <c r="J503" i="57"/>
  <c r="K502" i="57"/>
  <c r="J502" i="57"/>
  <c r="K501" i="57"/>
  <c r="J501" i="57"/>
  <c r="K500" i="57"/>
  <c r="J500" i="57"/>
  <c r="K499" i="57"/>
  <c r="J499" i="57"/>
  <c r="K498" i="57"/>
  <c r="J498" i="57"/>
  <c r="K497" i="57"/>
  <c r="J497" i="57"/>
  <c r="K496" i="57"/>
  <c r="J496" i="57"/>
  <c r="K495" i="57"/>
  <c r="J495" i="57"/>
  <c r="K494" i="57"/>
  <c r="J494" i="57"/>
  <c r="K493" i="57"/>
  <c r="J493" i="57"/>
  <c r="K492" i="57"/>
  <c r="J492" i="57"/>
  <c r="K491" i="57"/>
  <c r="J491" i="57"/>
  <c r="K490" i="57"/>
  <c r="J490" i="57"/>
  <c r="K489" i="57"/>
  <c r="J489" i="57"/>
  <c r="K488" i="57"/>
  <c r="J488" i="57"/>
  <c r="K487" i="57"/>
  <c r="J487" i="57"/>
  <c r="K486" i="57"/>
  <c r="J486" i="57"/>
  <c r="K485" i="57"/>
  <c r="J485" i="57"/>
  <c r="K484" i="57"/>
  <c r="J484" i="57"/>
  <c r="K483" i="57"/>
  <c r="J483" i="57"/>
  <c r="K482" i="57"/>
  <c r="J482" i="57"/>
  <c r="K481" i="57"/>
  <c r="J481" i="57"/>
  <c r="K480" i="57"/>
  <c r="J480" i="57"/>
  <c r="K479" i="57"/>
  <c r="J479" i="57"/>
  <c r="K478" i="57"/>
  <c r="J478" i="57"/>
  <c r="K477" i="57"/>
  <c r="J477" i="57"/>
  <c r="K476" i="57"/>
  <c r="J476" i="57"/>
  <c r="K475" i="57"/>
  <c r="J475" i="57"/>
  <c r="K455" i="57"/>
  <c r="K454" i="57"/>
  <c r="K453" i="57"/>
  <c r="K452" i="57"/>
  <c r="K451" i="57"/>
  <c r="K450" i="57"/>
  <c r="K441" i="57"/>
  <c r="J441" i="57"/>
  <c r="K440" i="57"/>
  <c r="J440" i="57"/>
  <c r="K439" i="57"/>
  <c r="J439" i="57"/>
  <c r="K438" i="57"/>
  <c r="J438" i="57"/>
  <c r="K437" i="57"/>
  <c r="J437" i="57"/>
  <c r="K429" i="57"/>
  <c r="J429" i="57"/>
  <c r="K428" i="57"/>
  <c r="J428" i="57"/>
  <c r="K427" i="57"/>
  <c r="J427" i="57"/>
  <c r="K426" i="57"/>
  <c r="J426" i="57"/>
  <c r="K425" i="57"/>
  <c r="J425" i="57"/>
  <c r="K424" i="57"/>
  <c r="J424" i="57"/>
  <c r="K423" i="57"/>
  <c r="J423" i="57"/>
  <c r="K422" i="57"/>
  <c r="J422" i="57"/>
  <c r="K421" i="57"/>
  <c r="J421" i="57"/>
  <c r="K420" i="57"/>
  <c r="J420" i="57"/>
  <c r="K419" i="57"/>
  <c r="J419" i="57"/>
  <c r="K418" i="57"/>
  <c r="J418" i="57"/>
  <c r="K417" i="57"/>
  <c r="J417" i="57"/>
  <c r="K416" i="57"/>
  <c r="J416" i="57"/>
  <c r="K415" i="57"/>
  <c r="J415" i="57"/>
  <c r="K414" i="57"/>
  <c r="J414" i="57"/>
  <c r="K413" i="57"/>
  <c r="J413" i="57"/>
  <c r="K412" i="57"/>
  <c r="J412" i="57"/>
  <c r="K404" i="57"/>
  <c r="J404" i="57"/>
  <c r="K403" i="57"/>
  <c r="J403" i="57"/>
  <c r="K402" i="57"/>
  <c r="J402" i="57"/>
  <c r="K401" i="57"/>
  <c r="J401" i="57"/>
  <c r="K400" i="57"/>
  <c r="J400" i="57"/>
  <c r="K399" i="57"/>
  <c r="J399" i="57"/>
  <c r="M378" i="57"/>
  <c r="L378" i="57"/>
  <c r="K299" i="57"/>
  <c r="J299" i="57"/>
  <c r="K298" i="57"/>
  <c r="J298" i="57"/>
  <c r="K297" i="57"/>
  <c r="J297" i="57"/>
  <c r="K296" i="57"/>
  <c r="J296" i="57"/>
  <c r="K295" i="57"/>
  <c r="K294" i="57"/>
  <c r="K293" i="57"/>
  <c r="K292" i="57"/>
  <c r="K291" i="57"/>
  <c r="J291" i="57"/>
  <c r="K290" i="57"/>
  <c r="J290" i="57"/>
  <c r="K289" i="57"/>
  <c r="J289" i="57"/>
  <c r="K288" i="57"/>
  <c r="J288" i="57"/>
  <c r="K287" i="57"/>
  <c r="J287" i="57"/>
  <c r="K286" i="57"/>
  <c r="J286" i="57"/>
  <c r="K285" i="57"/>
  <c r="J285" i="57"/>
  <c r="K284" i="57"/>
  <c r="J284" i="57"/>
  <c r="K283" i="57"/>
  <c r="J283" i="57"/>
  <c r="K282" i="57"/>
  <c r="J282" i="57"/>
  <c r="K281" i="57"/>
  <c r="J281" i="57"/>
  <c r="K280" i="57"/>
  <c r="J280" i="57"/>
  <c r="K279" i="57"/>
  <c r="J279" i="57"/>
  <c r="K278" i="57"/>
  <c r="J278" i="57"/>
  <c r="K277" i="57"/>
  <c r="J277" i="57"/>
  <c r="K276" i="57"/>
  <c r="J276" i="57"/>
  <c r="K275" i="57"/>
  <c r="K274" i="57"/>
  <c r="K273" i="57"/>
  <c r="K272" i="57"/>
  <c r="K227" i="57"/>
  <c r="J227" i="57"/>
  <c r="K226" i="57"/>
  <c r="J226" i="57"/>
  <c r="K225" i="57"/>
  <c r="J225" i="57"/>
  <c r="K224" i="57"/>
  <c r="J224" i="57"/>
  <c r="K223" i="57"/>
  <c r="J223" i="57"/>
  <c r="K222" i="57"/>
  <c r="J222" i="57"/>
  <c r="K221" i="57"/>
  <c r="J221" i="57"/>
  <c r="K220" i="57"/>
  <c r="J220" i="57"/>
  <c r="K219" i="57"/>
  <c r="J219" i="57"/>
  <c r="K218" i="57"/>
  <c r="J218" i="57"/>
  <c r="K217" i="57"/>
  <c r="J217" i="57"/>
  <c r="K216" i="57"/>
  <c r="J216" i="57"/>
  <c r="K215" i="57"/>
  <c r="J215" i="57"/>
  <c r="K214" i="57"/>
  <c r="J214" i="57"/>
  <c r="K213" i="57"/>
  <c r="J213" i="57"/>
  <c r="K212" i="57"/>
  <c r="J212" i="57"/>
  <c r="K211" i="57"/>
  <c r="J211" i="57"/>
  <c r="K210" i="57"/>
  <c r="J210" i="57"/>
  <c r="K209" i="57"/>
  <c r="J209" i="57"/>
  <c r="K208" i="57"/>
  <c r="J208" i="57"/>
  <c r="K207" i="57"/>
  <c r="J207" i="57"/>
  <c r="K206" i="57"/>
  <c r="J206" i="57"/>
  <c r="K205" i="57"/>
  <c r="J205" i="57"/>
  <c r="K204" i="57"/>
  <c r="J204" i="57"/>
  <c r="K203" i="57"/>
  <c r="J203" i="57"/>
  <c r="K202" i="57"/>
  <c r="J202" i="57"/>
  <c r="K201" i="57"/>
  <c r="J201" i="57"/>
  <c r="K200" i="57"/>
  <c r="J200" i="57"/>
  <c r="K199" i="57"/>
  <c r="J199" i="57"/>
  <c r="K198" i="57"/>
  <c r="J198" i="57"/>
  <c r="K197" i="57"/>
  <c r="J197" i="57"/>
  <c r="K196" i="57"/>
  <c r="J196" i="57"/>
  <c r="K195" i="57"/>
  <c r="J195" i="57"/>
  <c r="K194" i="57"/>
  <c r="J194" i="57"/>
  <c r="K193" i="57"/>
  <c r="J193" i="57"/>
  <c r="K192" i="57"/>
  <c r="J192" i="57"/>
  <c r="K191" i="57"/>
  <c r="J191" i="57"/>
  <c r="K190" i="57"/>
  <c r="J190" i="57"/>
  <c r="K189" i="57"/>
  <c r="J189" i="57"/>
  <c r="K188" i="57"/>
  <c r="J188" i="57"/>
  <c r="K187" i="57"/>
  <c r="J187" i="57"/>
  <c r="K186" i="57"/>
  <c r="J186" i="57"/>
  <c r="K185" i="57"/>
  <c r="J185" i="57"/>
  <c r="K184" i="57"/>
  <c r="J184" i="57"/>
  <c r="K183" i="57"/>
  <c r="J183" i="57"/>
  <c r="K182" i="57"/>
  <c r="J182" i="57"/>
  <c r="K181" i="57"/>
  <c r="J181" i="57"/>
  <c r="K180" i="57"/>
  <c r="J180" i="57"/>
  <c r="K179" i="57"/>
  <c r="J179" i="57"/>
  <c r="K178" i="57"/>
  <c r="J178" i="57"/>
  <c r="K177" i="57"/>
  <c r="J177" i="57"/>
  <c r="K176" i="57"/>
  <c r="J176" i="57"/>
  <c r="K175" i="57"/>
  <c r="J175" i="57"/>
  <c r="K174" i="57"/>
  <c r="J174" i="57"/>
  <c r="K173" i="57"/>
  <c r="J173" i="57"/>
  <c r="K172" i="57"/>
  <c r="J172" i="57"/>
  <c r="K171" i="57"/>
  <c r="J171" i="57"/>
  <c r="K170" i="57"/>
  <c r="J170" i="57"/>
  <c r="K169" i="57"/>
  <c r="J169" i="57"/>
  <c r="K168" i="57"/>
  <c r="J168" i="57"/>
  <c r="K167" i="57"/>
  <c r="J167" i="57"/>
  <c r="K166" i="57"/>
  <c r="J166" i="57"/>
  <c r="K165" i="57"/>
  <c r="J165" i="57"/>
  <c r="K164" i="57"/>
  <c r="J164" i="57"/>
  <c r="K163" i="57"/>
  <c r="J163" i="57"/>
  <c r="K162" i="57"/>
  <c r="J162" i="57"/>
  <c r="K161" i="57"/>
  <c r="J161" i="57"/>
  <c r="K160" i="57"/>
  <c r="J160" i="57"/>
  <c r="K159" i="57"/>
  <c r="J159" i="57"/>
  <c r="K158" i="57"/>
  <c r="J158" i="57"/>
  <c r="K157" i="57"/>
  <c r="J157" i="57"/>
  <c r="K156" i="57"/>
  <c r="J156" i="57"/>
  <c r="K155" i="57"/>
  <c r="J155" i="57"/>
  <c r="K154" i="57"/>
  <c r="J154" i="57"/>
  <c r="K153" i="57"/>
  <c r="J153" i="57"/>
  <c r="K152" i="57"/>
  <c r="J152" i="57"/>
  <c r="K118" i="57"/>
  <c r="J118" i="57"/>
  <c r="K117" i="57"/>
  <c r="J117" i="57"/>
  <c r="K116" i="57"/>
  <c r="J116" i="57"/>
  <c r="K115" i="57"/>
  <c r="J115" i="57"/>
  <c r="K114" i="57"/>
  <c r="J114" i="57"/>
  <c r="K113" i="57"/>
  <c r="J113" i="57"/>
  <c r="K112" i="57"/>
  <c r="J112" i="57"/>
  <c r="K111" i="57"/>
  <c r="J111" i="57"/>
  <c r="K110" i="57"/>
  <c r="J110" i="57"/>
  <c r="K109" i="57"/>
  <c r="J109" i="57"/>
  <c r="K108" i="57"/>
  <c r="J108" i="57"/>
  <c r="K107" i="57"/>
  <c r="J107" i="57"/>
  <c r="K106" i="57"/>
  <c r="J106" i="57"/>
  <c r="K717" i="56" l="1"/>
  <c r="J717" i="56"/>
  <c r="K716" i="56"/>
  <c r="J716" i="56"/>
  <c r="K715" i="56"/>
  <c r="J715" i="56"/>
  <c r="K714" i="56"/>
  <c r="J714" i="56"/>
  <c r="K705" i="56"/>
  <c r="J705" i="56"/>
  <c r="K704" i="56"/>
  <c r="J704" i="56"/>
  <c r="K703" i="56"/>
  <c r="J703" i="56"/>
  <c r="K702" i="56"/>
  <c r="J702" i="56"/>
  <c r="K701" i="56"/>
  <c r="J701" i="56"/>
  <c r="K693" i="56"/>
  <c r="J693" i="56"/>
  <c r="K692" i="56"/>
  <c r="J692" i="56"/>
  <c r="K691" i="56"/>
  <c r="J691" i="56"/>
  <c r="K668" i="56"/>
  <c r="J668" i="56"/>
  <c r="K667" i="56"/>
  <c r="J667" i="56"/>
  <c r="K666" i="56"/>
  <c r="J666" i="56"/>
  <c r="K665" i="56"/>
  <c r="J665" i="56"/>
  <c r="K664" i="56"/>
  <c r="J664" i="56"/>
  <c r="K663" i="56"/>
  <c r="J663" i="56"/>
  <c r="K662" i="56"/>
  <c r="J662" i="56"/>
  <c r="K661" i="56"/>
  <c r="J661" i="56"/>
  <c r="K660" i="56"/>
  <c r="J660" i="56"/>
  <c r="K659" i="56"/>
  <c r="J659" i="56"/>
  <c r="K658" i="56"/>
  <c r="J658" i="56"/>
  <c r="K657" i="56"/>
  <c r="J657" i="56"/>
  <c r="K656" i="56"/>
  <c r="J656" i="56"/>
  <c r="K655" i="56"/>
  <c r="J655" i="56"/>
  <c r="K654" i="56"/>
  <c r="J654" i="56"/>
  <c r="K646" i="56"/>
  <c r="J646" i="56"/>
  <c r="K645" i="56"/>
  <c r="J645" i="56"/>
  <c r="K644" i="56"/>
  <c r="J644" i="56"/>
  <c r="K643" i="56"/>
  <c r="J643" i="56"/>
  <c r="K642" i="56"/>
  <c r="J642" i="56"/>
  <c r="K641" i="56"/>
  <c r="J641" i="56"/>
  <c r="K640" i="56"/>
  <c r="J640" i="56"/>
  <c r="K639" i="56"/>
  <c r="J639" i="56"/>
  <c r="K631" i="56"/>
  <c r="J631" i="56"/>
  <c r="K630" i="56"/>
  <c r="J630" i="56"/>
  <c r="K629" i="56"/>
  <c r="J629" i="56"/>
  <c r="K628" i="56"/>
  <c r="J628" i="56"/>
  <c r="K627" i="56"/>
  <c r="J627" i="56"/>
  <c r="K626" i="56"/>
  <c r="J626" i="56"/>
  <c r="K625" i="56"/>
  <c r="J625" i="56"/>
  <c r="K624" i="56"/>
  <c r="J624" i="56"/>
  <c r="K623" i="56"/>
  <c r="J623" i="56"/>
  <c r="K622" i="56"/>
  <c r="J622" i="56"/>
  <c r="K621" i="56"/>
  <c r="J621" i="56"/>
  <c r="K613" i="56"/>
  <c r="J613" i="56"/>
  <c r="K612" i="56"/>
  <c r="J612" i="56"/>
  <c r="K611" i="56"/>
  <c r="J611" i="56"/>
  <c r="K610" i="56"/>
  <c r="J610" i="56"/>
  <c r="K609" i="56"/>
  <c r="J609" i="56"/>
  <c r="K608" i="56"/>
  <c r="J608" i="56"/>
  <c r="K607" i="56"/>
  <c r="K606" i="56"/>
  <c r="K605" i="56"/>
  <c r="K604" i="56"/>
  <c r="K603" i="56"/>
  <c r="K602" i="56"/>
  <c r="J602" i="56"/>
  <c r="K601" i="56"/>
  <c r="J601" i="56"/>
  <c r="K600" i="56"/>
  <c r="J600" i="56"/>
  <c r="K599" i="56"/>
  <c r="J599" i="56"/>
  <c r="K598" i="56"/>
  <c r="J598" i="56"/>
  <c r="K565" i="56"/>
  <c r="J565" i="56"/>
  <c r="K564" i="56"/>
  <c r="J564" i="56"/>
  <c r="K563" i="56"/>
  <c r="J563" i="56"/>
  <c r="K562" i="56"/>
  <c r="J562" i="56"/>
  <c r="K561" i="56"/>
  <c r="J561" i="56"/>
  <c r="K560" i="56"/>
  <c r="J560" i="56"/>
  <c r="K559" i="56"/>
  <c r="J559" i="56"/>
  <c r="K558" i="56"/>
  <c r="J558" i="56"/>
  <c r="K557" i="56"/>
  <c r="J557" i="56"/>
  <c r="K556" i="56"/>
  <c r="J556" i="56"/>
  <c r="K555" i="56"/>
  <c r="J555" i="56"/>
  <c r="K554" i="56"/>
  <c r="J554" i="56"/>
  <c r="K553" i="56"/>
  <c r="J553" i="56"/>
  <c r="K545" i="56"/>
  <c r="J545" i="56"/>
  <c r="K544" i="56"/>
  <c r="J544" i="56"/>
  <c r="K543" i="56"/>
  <c r="J543" i="56"/>
  <c r="K542" i="56"/>
  <c r="J542" i="56"/>
  <c r="K541" i="56"/>
  <c r="J541" i="56"/>
  <c r="K540" i="56"/>
  <c r="J540" i="56"/>
  <c r="K535" i="56"/>
  <c r="J535" i="56"/>
  <c r="K530" i="56"/>
  <c r="J530" i="56"/>
  <c r="K525" i="56"/>
  <c r="J525" i="56"/>
  <c r="K524" i="56"/>
  <c r="J524" i="56"/>
  <c r="K523" i="56"/>
  <c r="J523" i="56"/>
  <c r="K518" i="56"/>
  <c r="J518" i="56"/>
  <c r="K517" i="56"/>
  <c r="J517" i="56"/>
  <c r="K516" i="56"/>
  <c r="J516" i="56"/>
  <c r="K515" i="56"/>
  <c r="J515" i="56"/>
  <c r="K514" i="56"/>
  <c r="J514" i="56"/>
  <c r="K513" i="56"/>
  <c r="J513" i="56"/>
  <c r="K512" i="56"/>
  <c r="J512" i="56"/>
  <c r="K511" i="56"/>
  <c r="J511" i="56"/>
  <c r="K503" i="56"/>
  <c r="J503" i="56"/>
  <c r="K502" i="56"/>
  <c r="J502" i="56"/>
  <c r="K501" i="56"/>
  <c r="J501" i="56"/>
  <c r="K500" i="56"/>
  <c r="J500" i="56"/>
  <c r="K499" i="56"/>
  <c r="J499" i="56"/>
  <c r="K498" i="56"/>
  <c r="J498" i="56"/>
  <c r="K497" i="56"/>
  <c r="J497" i="56"/>
  <c r="K496" i="56"/>
  <c r="J496" i="56"/>
  <c r="K495" i="56"/>
  <c r="J495" i="56"/>
  <c r="K494" i="56"/>
  <c r="J494" i="56"/>
  <c r="K493" i="56"/>
  <c r="J493" i="56"/>
  <c r="K492" i="56"/>
  <c r="J492" i="56"/>
  <c r="K491" i="56"/>
  <c r="J491" i="56"/>
  <c r="K490" i="56"/>
  <c r="J490" i="56"/>
  <c r="K489" i="56"/>
  <c r="J489" i="56"/>
  <c r="K488" i="56"/>
  <c r="J488" i="56"/>
  <c r="K487" i="56"/>
  <c r="J487" i="56"/>
  <c r="K486" i="56"/>
  <c r="J486" i="56"/>
  <c r="K485" i="56"/>
  <c r="J485" i="56"/>
  <c r="K484" i="56"/>
  <c r="J484" i="56"/>
  <c r="K483" i="56"/>
  <c r="J483" i="56"/>
  <c r="K482" i="56"/>
  <c r="J482" i="56"/>
  <c r="K481" i="56"/>
  <c r="J481" i="56"/>
  <c r="K480" i="56"/>
  <c r="J480" i="56"/>
  <c r="K479" i="56"/>
  <c r="J479" i="56"/>
  <c r="K478" i="56"/>
  <c r="J478" i="56"/>
  <c r="K477" i="56"/>
  <c r="J477" i="56"/>
  <c r="K476" i="56"/>
  <c r="J476" i="56"/>
  <c r="K475" i="56"/>
  <c r="J475" i="56"/>
  <c r="K455" i="56"/>
  <c r="K454" i="56"/>
  <c r="K453" i="56"/>
  <c r="K452" i="56"/>
  <c r="K451" i="56"/>
  <c r="K450" i="56"/>
  <c r="K441" i="56"/>
  <c r="J441" i="56"/>
  <c r="K440" i="56"/>
  <c r="J440" i="56"/>
  <c r="K439" i="56"/>
  <c r="J439" i="56"/>
  <c r="K438" i="56"/>
  <c r="J438" i="56"/>
  <c r="K437" i="56"/>
  <c r="J437" i="56"/>
  <c r="K429" i="56"/>
  <c r="J429" i="56"/>
  <c r="K428" i="56"/>
  <c r="J428" i="56"/>
  <c r="K427" i="56"/>
  <c r="J427" i="56"/>
  <c r="K426" i="56"/>
  <c r="J426" i="56"/>
  <c r="K425" i="56"/>
  <c r="J425" i="56"/>
  <c r="K424" i="56"/>
  <c r="J424" i="56"/>
  <c r="K423" i="56"/>
  <c r="J423" i="56"/>
  <c r="K422" i="56"/>
  <c r="J422" i="56"/>
  <c r="K421" i="56"/>
  <c r="J421" i="56"/>
  <c r="K420" i="56"/>
  <c r="J420" i="56"/>
  <c r="K419" i="56"/>
  <c r="J419" i="56"/>
  <c r="K418" i="56"/>
  <c r="J418" i="56"/>
  <c r="K417" i="56"/>
  <c r="J417" i="56"/>
  <c r="K416" i="56"/>
  <c r="J416" i="56"/>
  <c r="K415" i="56"/>
  <c r="J415" i="56"/>
  <c r="K414" i="56"/>
  <c r="J414" i="56"/>
  <c r="K413" i="56"/>
  <c r="J413" i="56"/>
  <c r="K412" i="56"/>
  <c r="J412" i="56"/>
  <c r="K404" i="56"/>
  <c r="J404" i="56"/>
  <c r="K403" i="56"/>
  <c r="J403" i="56"/>
  <c r="K402" i="56"/>
  <c r="J402" i="56"/>
  <c r="K401" i="56"/>
  <c r="J401" i="56"/>
  <c r="K400" i="56"/>
  <c r="J400" i="56"/>
  <c r="K399" i="56"/>
  <c r="J399" i="56"/>
  <c r="N378" i="56"/>
  <c r="M378" i="56"/>
  <c r="L378" i="56"/>
  <c r="K299" i="56"/>
  <c r="J299" i="56"/>
  <c r="K298" i="56"/>
  <c r="J298" i="56"/>
  <c r="K297" i="56"/>
  <c r="J297" i="56"/>
  <c r="K296" i="56"/>
  <c r="J296" i="56"/>
  <c r="K295" i="56"/>
  <c r="K294" i="56"/>
  <c r="K293" i="56"/>
  <c r="K292" i="56"/>
  <c r="K291" i="56"/>
  <c r="J291" i="56"/>
  <c r="K290" i="56"/>
  <c r="J290" i="56"/>
  <c r="K289" i="56"/>
  <c r="J289" i="56"/>
  <c r="K288" i="56"/>
  <c r="J288" i="56"/>
  <c r="K287" i="56"/>
  <c r="J287" i="56"/>
  <c r="K286" i="56"/>
  <c r="J286" i="56"/>
  <c r="K285" i="56"/>
  <c r="J285" i="56"/>
  <c r="K284" i="56"/>
  <c r="J284" i="56"/>
  <c r="K283" i="56"/>
  <c r="J283" i="56"/>
  <c r="K282" i="56"/>
  <c r="J282" i="56"/>
  <c r="K281" i="56"/>
  <c r="J281" i="56"/>
  <c r="K280" i="56"/>
  <c r="J280" i="56"/>
  <c r="K279" i="56"/>
  <c r="J279" i="56"/>
  <c r="K278" i="56"/>
  <c r="J278" i="56"/>
  <c r="K277" i="56"/>
  <c r="J277" i="56"/>
  <c r="K276" i="56"/>
  <c r="J276" i="56"/>
  <c r="K275" i="56"/>
  <c r="K274" i="56"/>
  <c r="K273" i="56"/>
  <c r="K272" i="56"/>
  <c r="K227" i="56"/>
  <c r="J227" i="56"/>
  <c r="K226" i="56"/>
  <c r="J226" i="56"/>
  <c r="K225" i="56"/>
  <c r="J225" i="56"/>
  <c r="K224" i="56"/>
  <c r="J224" i="56"/>
  <c r="K223" i="56"/>
  <c r="J223" i="56"/>
  <c r="K222" i="56"/>
  <c r="J222" i="56"/>
  <c r="K221" i="56"/>
  <c r="J221" i="56"/>
  <c r="K220" i="56"/>
  <c r="J220" i="56"/>
  <c r="K219" i="56"/>
  <c r="J219" i="56"/>
  <c r="K218" i="56"/>
  <c r="J218" i="56"/>
  <c r="K217" i="56"/>
  <c r="J217" i="56"/>
  <c r="K216" i="56"/>
  <c r="J216" i="56"/>
  <c r="K215" i="56"/>
  <c r="J215" i="56"/>
  <c r="K214" i="56"/>
  <c r="J214" i="56"/>
  <c r="K213" i="56"/>
  <c r="J213" i="56"/>
  <c r="K212" i="56"/>
  <c r="J212" i="56"/>
  <c r="K211" i="56"/>
  <c r="J211" i="56"/>
  <c r="K210" i="56"/>
  <c r="J210" i="56"/>
  <c r="K209" i="56"/>
  <c r="J209" i="56"/>
  <c r="K208" i="56"/>
  <c r="J208" i="56"/>
  <c r="K207" i="56"/>
  <c r="J207" i="56"/>
  <c r="K206" i="56"/>
  <c r="J206" i="56"/>
  <c r="K205" i="56"/>
  <c r="J205" i="56"/>
  <c r="K204" i="56"/>
  <c r="J204" i="56"/>
  <c r="K203" i="56"/>
  <c r="J203" i="56"/>
  <c r="K202" i="56"/>
  <c r="J202" i="56"/>
  <c r="K201" i="56"/>
  <c r="J201" i="56"/>
  <c r="K200" i="56"/>
  <c r="J200" i="56"/>
  <c r="K199" i="56"/>
  <c r="J199" i="56"/>
  <c r="K198" i="56"/>
  <c r="J198" i="56"/>
  <c r="K197" i="56"/>
  <c r="J197" i="56"/>
  <c r="K196" i="56"/>
  <c r="J196" i="56"/>
  <c r="K195" i="56"/>
  <c r="J195" i="56"/>
  <c r="K194" i="56"/>
  <c r="J194" i="56"/>
  <c r="K193" i="56"/>
  <c r="J193" i="56"/>
  <c r="K192" i="56"/>
  <c r="J192" i="56"/>
  <c r="K191" i="56"/>
  <c r="J191" i="56"/>
  <c r="K190" i="56"/>
  <c r="J190" i="56"/>
  <c r="K189" i="56"/>
  <c r="J189" i="56"/>
  <c r="K188" i="56"/>
  <c r="J188" i="56"/>
  <c r="K187" i="56"/>
  <c r="J187" i="56"/>
  <c r="K186" i="56"/>
  <c r="J186" i="56"/>
  <c r="K185" i="56"/>
  <c r="J185" i="56"/>
  <c r="K184" i="56"/>
  <c r="J184" i="56"/>
  <c r="K183" i="56"/>
  <c r="J183" i="56"/>
  <c r="K182" i="56"/>
  <c r="J182" i="56"/>
  <c r="K181" i="56"/>
  <c r="J181" i="56"/>
  <c r="K180" i="56"/>
  <c r="J180" i="56"/>
  <c r="K179" i="56"/>
  <c r="J179" i="56"/>
  <c r="K178" i="56"/>
  <c r="J178" i="56"/>
  <c r="K177" i="56"/>
  <c r="J177" i="56"/>
  <c r="K176" i="56"/>
  <c r="J176" i="56"/>
  <c r="K175" i="56"/>
  <c r="J175" i="56"/>
  <c r="K174" i="56"/>
  <c r="J174" i="56"/>
  <c r="K173" i="56"/>
  <c r="J173" i="56"/>
  <c r="K172" i="56"/>
  <c r="J172" i="56"/>
  <c r="K171" i="56"/>
  <c r="J171" i="56"/>
  <c r="K170" i="56"/>
  <c r="J170" i="56"/>
  <c r="K169" i="56"/>
  <c r="J169" i="56"/>
  <c r="K168" i="56"/>
  <c r="J168" i="56"/>
  <c r="K167" i="56"/>
  <c r="J167" i="56"/>
  <c r="K166" i="56"/>
  <c r="J166" i="56"/>
  <c r="K165" i="56"/>
  <c r="J165" i="56"/>
  <c r="K164" i="56"/>
  <c r="J164" i="56"/>
  <c r="K163" i="56"/>
  <c r="J163" i="56"/>
  <c r="K162" i="56"/>
  <c r="J162" i="56"/>
  <c r="K161" i="56"/>
  <c r="J161" i="56"/>
  <c r="K160" i="56"/>
  <c r="J160" i="56"/>
  <c r="K159" i="56"/>
  <c r="J159" i="56"/>
  <c r="K158" i="56"/>
  <c r="J158" i="56"/>
  <c r="K157" i="56"/>
  <c r="J157" i="56"/>
  <c r="K156" i="56"/>
  <c r="J156" i="56"/>
  <c r="K155" i="56"/>
  <c r="J155" i="56"/>
  <c r="K154" i="56"/>
  <c r="J154" i="56"/>
  <c r="K153" i="56"/>
  <c r="J153" i="56"/>
  <c r="K152" i="56"/>
  <c r="J152" i="56"/>
  <c r="K118" i="56"/>
  <c r="J118" i="56"/>
  <c r="K117" i="56"/>
  <c r="J117" i="56"/>
  <c r="K116" i="56"/>
  <c r="J116" i="56"/>
  <c r="K115" i="56"/>
  <c r="J115" i="56"/>
  <c r="K114" i="56"/>
  <c r="J114" i="56"/>
  <c r="K113" i="56"/>
  <c r="J113" i="56"/>
  <c r="K112" i="56"/>
  <c r="J112" i="56"/>
  <c r="K111" i="56"/>
  <c r="J111" i="56"/>
  <c r="K110" i="56"/>
  <c r="J110" i="56"/>
  <c r="K109" i="56"/>
  <c r="J109" i="56"/>
  <c r="K108" i="56"/>
  <c r="J108" i="56"/>
  <c r="K107" i="56"/>
  <c r="J107" i="56"/>
  <c r="K106" i="56"/>
  <c r="J106" i="56"/>
  <c r="K717" i="55" l="1"/>
  <c r="J717" i="55"/>
  <c r="K716" i="55"/>
  <c r="J716" i="55"/>
  <c r="K715" i="55"/>
  <c r="J715" i="55"/>
  <c r="K714" i="55"/>
  <c r="J714" i="55"/>
  <c r="K705" i="55"/>
  <c r="J705" i="55"/>
  <c r="K704" i="55"/>
  <c r="J704" i="55"/>
  <c r="K703" i="55"/>
  <c r="J703" i="55"/>
  <c r="K702" i="55"/>
  <c r="J702" i="55"/>
  <c r="K701" i="55"/>
  <c r="J701" i="55"/>
  <c r="K693" i="55"/>
  <c r="J693" i="55"/>
  <c r="K692" i="55"/>
  <c r="J692" i="55"/>
  <c r="K691" i="55"/>
  <c r="J691" i="55"/>
  <c r="K668" i="55"/>
  <c r="J668" i="55"/>
  <c r="K667" i="55"/>
  <c r="J667" i="55"/>
  <c r="K666" i="55"/>
  <c r="J666" i="55"/>
  <c r="K665" i="55"/>
  <c r="J665" i="55"/>
  <c r="K664" i="55"/>
  <c r="J664" i="55"/>
  <c r="K663" i="55"/>
  <c r="J663" i="55"/>
  <c r="K662" i="55"/>
  <c r="J662" i="55"/>
  <c r="K661" i="55"/>
  <c r="J661" i="55"/>
  <c r="K660" i="55"/>
  <c r="J660" i="55"/>
  <c r="K659" i="55"/>
  <c r="J659" i="55"/>
  <c r="K658" i="55"/>
  <c r="J658" i="55"/>
  <c r="K657" i="55"/>
  <c r="J657" i="55"/>
  <c r="K656" i="55"/>
  <c r="J656" i="55"/>
  <c r="K655" i="55"/>
  <c r="J655" i="55"/>
  <c r="K654" i="55"/>
  <c r="J654" i="55"/>
  <c r="K646" i="55"/>
  <c r="J646" i="55"/>
  <c r="K645" i="55"/>
  <c r="J645" i="55"/>
  <c r="K644" i="55"/>
  <c r="J644" i="55"/>
  <c r="K643" i="55"/>
  <c r="J643" i="55"/>
  <c r="K642" i="55"/>
  <c r="J642" i="55"/>
  <c r="K641" i="55"/>
  <c r="J641" i="55"/>
  <c r="K640" i="55"/>
  <c r="J640" i="55"/>
  <c r="K639" i="55"/>
  <c r="J639" i="55"/>
  <c r="K631" i="55"/>
  <c r="J631" i="55"/>
  <c r="K630" i="55"/>
  <c r="J630" i="55"/>
  <c r="K629" i="55"/>
  <c r="J629" i="55"/>
  <c r="K628" i="55"/>
  <c r="J628" i="55"/>
  <c r="K627" i="55"/>
  <c r="J627" i="55"/>
  <c r="K626" i="55"/>
  <c r="J626" i="55"/>
  <c r="K625" i="55"/>
  <c r="J625" i="55"/>
  <c r="K624" i="55"/>
  <c r="J624" i="55"/>
  <c r="K623" i="55"/>
  <c r="J623" i="55"/>
  <c r="K622" i="55"/>
  <c r="J622" i="55"/>
  <c r="K621" i="55"/>
  <c r="J621" i="55"/>
  <c r="K613" i="55"/>
  <c r="J613" i="55"/>
  <c r="K612" i="55"/>
  <c r="J612" i="55"/>
  <c r="K611" i="55"/>
  <c r="J611" i="55"/>
  <c r="K610" i="55"/>
  <c r="J610" i="55"/>
  <c r="K609" i="55"/>
  <c r="J609" i="55"/>
  <c r="K608" i="55"/>
  <c r="J608" i="55"/>
  <c r="K607" i="55"/>
  <c r="K606" i="55"/>
  <c r="K605" i="55"/>
  <c r="K604" i="55"/>
  <c r="K603" i="55"/>
  <c r="K602" i="55"/>
  <c r="J602" i="55"/>
  <c r="K601" i="55"/>
  <c r="J601" i="55"/>
  <c r="K600" i="55"/>
  <c r="J600" i="55"/>
  <c r="K599" i="55"/>
  <c r="J599" i="55"/>
  <c r="K598" i="55"/>
  <c r="J598" i="55"/>
  <c r="K565" i="55"/>
  <c r="J565" i="55"/>
  <c r="K564" i="55"/>
  <c r="J564" i="55"/>
  <c r="K563" i="55"/>
  <c r="J563" i="55"/>
  <c r="K562" i="55"/>
  <c r="J562" i="55"/>
  <c r="K561" i="55"/>
  <c r="J561" i="55"/>
  <c r="K560" i="55"/>
  <c r="J560" i="55"/>
  <c r="K559" i="55"/>
  <c r="J559" i="55"/>
  <c r="K558" i="55"/>
  <c r="J558" i="55"/>
  <c r="K557" i="55"/>
  <c r="J557" i="55"/>
  <c r="K556" i="55"/>
  <c r="J556" i="55"/>
  <c r="K555" i="55"/>
  <c r="J555" i="55"/>
  <c r="K554" i="55"/>
  <c r="J554" i="55"/>
  <c r="K553" i="55"/>
  <c r="J553" i="55"/>
  <c r="K545" i="55"/>
  <c r="J545" i="55"/>
  <c r="K544" i="55"/>
  <c r="J544" i="55"/>
  <c r="K543" i="55"/>
  <c r="J543" i="55"/>
  <c r="K542" i="55"/>
  <c r="J542" i="55"/>
  <c r="K541" i="55"/>
  <c r="J541" i="55"/>
  <c r="K540" i="55"/>
  <c r="J540" i="55"/>
  <c r="K535" i="55"/>
  <c r="J535" i="55"/>
  <c r="K530" i="55"/>
  <c r="J530" i="55"/>
  <c r="K525" i="55"/>
  <c r="J525" i="55"/>
  <c r="K524" i="55"/>
  <c r="J524" i="55"/>
  <c r="K523" i="55"/>
  <c r="J523" i="55"/>
  <c r="K518" i="55"/>
  <c r="J518" i="55"/>
  <c r="K517" i="55"/>
  <c r="J517" i="55"/>
  <c r="K516" i="55"/>
  <c r="J516" i="55"/>
  <c r="K515" i="55"/>
  <c r="J515" i="55"/>
  <c r="K514" i="55"/>
  <c r="J514" i="55"/>
  <c r="K513" i="55"/>
  <c r="J513" i="55"/>
  <c r="K512" i="55"/>
  <c r="J512" i="55"/>
  <c r="K511" i="55"/>
  <c r="J511" i="55"/>
  <c r="K503" i="55"/>
  <c r="J503" i="55"/>
  <c r="K502" i="55"/>
  <c r="J502" i="55"/>
  <c r="K501" i="55"/>
  <c r="J501" i="55"/>
  <c r="K500" i="55"/>
  <c r="J500" i="55"/>
  <c r="K499" i="55"/>
  <c r="J499" i="55"/>
  <c r="K498" i="55"/>
  <c r="J498" i="55"/>
  <c r="K497" i="55"/>
  <c r="J497" i="55"/>
  <c r="K496" i="55"/>
  <c r="J496" i="55"/>
  <c r="K495" i="55"/>
  <c r="J495" i="55"/>
  <c r="K494" i="55"/>
  <c r="J494" i="55"/>
  <c r="K493" i="55"/>
  <c r="J493" i="55"/>
  <c r="K492" i="55"/>
  <c r="J492" i="55"/>
  <c r="K491" i="55"/>
  <c r="J491" i="55"/>
  <c r="K490" i="55"/>
  <c r="J490" i="55"/>
  <c r="K489" i="55"/>
  <c r="J489" i="55"/>
  <c r="K488" i="55"/>
  <c r="J488" i="55"/>
  <c r="K487" i="55"/>
  <c r="J487" i="55"/>
  <c r="K486" i="55"/>
  <c r="J486" i="55"/>
  <c r="K485" i="55"/>
  <c r="J485" i="55"/>
  <c r="K484" i="55"/>
  <c r="J484" i="55"/>
  <c r="K483" i="55"/>
  <c r="J483" i="55"/>
  <c r="K482" i="55"/>
  <c r="J482" i="55"/>
  <c r="K481" i="55"/>
  <c r="J481" i="55"/>
  <c r="K480" i="55"/>
  <c r="J480" i="55"/>
  <c r="K479" i="55"/>
  <c r="J479" i="55"/>
  <c r="K478" i="55"/>
  <c r="J478" i="55"/>
  <c r="K477" i="55"/>
  <c r="J477" i="55"/>
  <c r="K476" i="55"/>
  <c r="J476" i="55"/>
  <c r="K475" i="55"/>
  <c r="J475" i="55"/>
  <c r="K455" i="55"/>
  <c r="K454" i="55"/>
  <c r="K453" i="55"/>
  <c r="K452" i="55"/>
  <c r="K451" i="55"/>
  <c r="K450" i="55"/>
  <c r="K441" i="55"/>
  <c r="J441" i="55"/>
  <c r="K440" i="55"/>
  <c r="J440" i="55"/>
  <c r="K439" i="55"/>
  <c r="J439" i="55"/>
  <c r="K438" i="55"/>
  <c r="J438" i="55"/>
  <c r="K437" i="55"/>
  <c r="J437" i="55"/>
  <c r="K429" i="55"/>
  <c r="J429" i="55"/>
  <c r="K428" i="55"/>
  <c r="J428" i="55"/>
  <c r="K427" i="55"/>
  <c r="J427" i="55"/>
  <c r="K426" i="55"/>
  <c r="J426" i="55"/>
  <c r="K425" i="55"/>
  <c r="J425" i="55"/>
  <c r="K424" i="55"/>
  <c r="J424" i="55"/>
  <c r="K423" i="55"/>
  <c r="J423" i="55"/>
  <c r="K422" i="55"/>
  <c r="J422" i="55"/>
  <c r="K421" i="55"/>
  <c r="J421" i="55"/>
  <c r="K420" i="55"/>
  <c r="J420" i="55"/>
  <c r="K419" i="55"/>
  <c r="J419" i="55"/>
  <c r="K418" i="55"/>
  <c r="J418" i="55"/>
  <c r="K417" i="55"/>
  <c r="J417" i="55"/>
  <c r="K416" i="55"/>
  <c r="J416" i="55"/>
  <c r="K415" i="55"/>
  <c r="J415" i="55"/>
  <c r="K414" i="55"/>
  <c r="J414" i="55"/>
  <c r="K413" i="55"/>
  <c r="J413" i="55"/>
  <c r="K412" i="55"/>
  <c r="J412" i="55"/>
  <c r="K404" i="55"/>
  <c r="J404" i="55"/>
  <c r="K403" i="55"/>
  <c r="J403" i="55"/>
  <c r="K402" i="55"/>
  <c r="J402" i="55"/>
  <c r="K401" i="55"/>
  <c r="J401" i="55"/>
  <c r="K400" i="55"/>
  <c r="J400" i="55"/>
  <c r="K399" i="55"/>
  <c r="J399" i="55"/>
  <c r="M378" i="55"/>
  <c r="L378" i="55"/>
  <c r="K299" i="55"/>
  <c r="J299" i="55"/>
  <c r="K298" i="55"/>
  <c r="J298" i="55"/>
  <c r="K297" i="55"/>
  <c r="J297" i="55"/>
  <c r="K296" i="55"/>
  <c r="J296" i="55"/>
  <c r="K295" i="55"/>
  <c r="K294" i="55"/>
  <c r="K293" i="55"/>
  <c r="K292" i="55"/>
  <c r="K291" i="55"/>
  <c r="J291" i="55"/>
  <c r="K290" i="55"/>
  <c r="J290" i="55"/>
  <c r="K289" i="55"/>
  <c r="J289" i="55"/>
  <c r="K288" i="55"/>
  <c r="J288" i="55"/>
  <c r="K287" i="55"/>
  <c r="J287" i="55"/>
  <c r="K286" i="55"/>
  <c r="J286" i="55"/>
  <c r="K285" i="55"/>
  <c r="J285" i="55"/>
  <c r="K284" i="55"/>
  <c r="J284" i="55"/>
  <c r="K283" i="55"/>
  <c r="J283" i="55"/>
  <c r="K282" i="55"/>
  <c r="J282" i="55"/>
  <c r="K281" i="55"/>
  <c r="J281" i="55"/>
  <c r="K280" i="55"/>
  <c r="J280" i="55"/>
  <c r="K279" i="55"/>
  <c r="J279" i="55"/>
  <c r="K278" i="55"/>
  <c r="J278" i="55"/>
  <c r="K277" i="55"/>
  <c r="J277" i="55"/>
  <c r="K276" i="55"/>
  <c r="J276" i="55"/>
  <c r="K275" i="55"/>
  <c r="K274" i="55"/>
  <c r="K273" i="55"/>
  <c r="K272" i="55"/>
  <c r="K227" i="55"/>
  <c r="J227" i="55"/>
  <c r="K226" i="55"/>
  <c r="J226" i="55"/>
  <c r="K225" i="55"/>
  <c r="J225" i="55"/>
  <c r="K224" i="55"/>
  <c r="J224" i="55"/>
  <c r="K223" i="55"/>
  <c r="J223" i="55"/>
  <c r="K222" i="55"/>
  <c r="J222" i="55"/>
  <c r="K221" i="55"/>
  <c r="J221" i="55"/>
  <c r="K220" i="55"/>
  <c r="J220" i="55"/>
  <c r="K219" i="55"/>
  <c r="J219" i="55"/>
  <c r="K218" i="55"/>
  <c r="J218" i="55"/>
  <c r="K217" i="55"/>
  <c r="J217" i="55"/>
  <c r="K216" i="55"/>
  <c r="J216" i="55"/>
  <c r="K215" i="55"/>
  <c r="J215" i="55"/>
  <c r="K214" i="55"/>
  <c r="J214" i="55"/>
  <c r="K213" i="55"/>
  <c r="J213" i="55"/>
  <c r="K212" i="55"/>
  <c r="J212" i="55"/>
  <c r="K211" i="55"/>
  <c r="J211" i="55"/>
  <c r="K210" i="55"/>
  <c r="J210" i="55"/>
  <c r="K209" i="55"/>
  <c r="J209" i="55"/>
  <c r="K208" i="55"/>
  <c r="J208" i="55"/>
  <c r="K207" i="55"/>
  <c r="J207" i="55"/>
  <c r="K206" i="55"/>
  <c r="J206" i="55"/>
  <c r="K205" i="55"/>
  <c r="J205" i="55"/>
  <c r="K204" i="55"/>
  <c r="J204" i="55"/>
  <c r="K203" i="55"/>
  <c r="J203" i="55"/>
  <c r="K202" i="55"/>
  <c r="J202" i="55"/>
  <c r="K201" i="55"/>
  <c r="J201" i="55"/>
  <c r="K200" i="55"/>
  <c r="J200" i="55"/>
  <c r="K199" i="55"/>
  <c r="J199" i="55"/>
  <c r="K198" i="55"/>
  <c r="J198" i="55"/>
  <c r="K197" i="55"/>
  <c r="J197" i="55"/>
  <c r="K196" i="55"/>
  <c r="J196" i="55"/>
  <c r="K195" i="55"/>
  <c r="J195" i="55"/>
  <c r="K194" i="55"/>
  <c r="J194" i="55"/>
  <c r="K193" i="55"/>
  <c r="J193" i="55"/>
  <c r="K192" i="55"/>
  <c r="J192" i="55"/>
  <c r="K191" i="55"/>
  <c r="J191" i="55"/>
  <c r="K190" i="55"/>
  <c r="J190" i="55"/>
  <c r="K189" i="55"/>
  <c r="J189" i="55"/>
  <c r="K188" i="55"/>
  <c r="J188" i="55"/>
  <c r="K187" i="55"/>
  <c r="J187" i="55"/>
  <c r="K186" i="55"/>
  <c r="J186" i="55"/>
  <c r="K185" i="55"/>
  <c r="J185" i="55"/>
  <c r="K184" i="55"/>
  <c r="J184" i="55"/>
  <c r="K183" i="55"/>
  <c r="J183" i="55"/>
  <c r="K182" i="55"/>
  <c r="J182" i="55"/>
  <c r="K181" i="55"/>
  <c r="J181" i="55"/>
  <c r="K180" i="55"/>
  <c r="J180" i="55"/>
  <c r="K179" i="55"/>
  <c r="J179" i="55"/>
  <c r="K178" i="55"/>
  <c r="J178" i="55"/>
  <c r="K177" i="55"/>
  <c r="J177" i="55"/>
  <c r="K176" i="55"/>
  <c r="J176" i="55"/>
  <c r="K175" i="55"/>
  <c r="J175" i="55"/>
  <c r="K174" i="55"/>
  <c r="J174" i="55"/>
  <c r="K173" i="55"/>
  <c r="J173" i="55"/>
  <c r="K172" i="55"/>
  <c r="J172" i="55"/>
  <c r="K171" i="55"/>
  <c r="J171" i="55"/>
  <c r="K170" i="55"/>
  <c r="J170" i="55"/>
  <c r="K169" i="55"/>
  <c r="J169" i="55"/>
  <c r="K168" i="55"/>
  <c r="J168" i="55"/>
  <c r="K167" i="55"/>
  <c r="J167" i="55"/>
  <c r="K166" i="55"/>
  <c r="J166" i="55"/>
  <c r="K165" i="55"/>
  <c r="J165" i="55"/>
  <c r="K164" i="55"/>
  <c r="J164" i="55"/>
  <c r="K163" i="55"/>
  <c r="J163" i="55"/>
  <c r="K162" i="55"/>
  <c r="J162" i="55"/>
  <c r="K161" i="55"/>
  <c r="J161" i="55"/>
  <c r="K160" i="55"/>
  <c r="J160" i="55"/>
  <c r="K159" i="55"/>
  <c r="J159" i="55"/>
  <c r="K158" i="55"/>
  <c r="J158" i="55"/>
  <c r="K157" i="55"/>
  <c r="J157" i="55"/>
  <c r="K156" i="55"/>
  <c r="J156" i="55"/>
  <c r="K155" i="55"/>
  <c r="J155" i="55"/>
  <c r="K154" i="55"/>
  <c r="J154" i="55"/>
  <c r="K153" i="55"/>
  <c r="J153" i="55"/>
  <c r="K152" i="55"/>
  <c r="J152" i="55"/>
  <c r="K118" i="55"/>
  <c r="J118" i="55"/>
  <c r="K117" i="55"/>
  <c r="J117" i="55"/>
  <c r="K116" i="55"/>
  <c r="J116" i="55"/>
  <c r="K115" i="55"/>
  <c r="J115" i="55"/>
  <c r="K114" i="55"/>
  <c r="J114" i="55"/>
  <c r="K113" i="55"/>
  <c r="J113" i="55"/>
  <c r="K112" i="55"/>
  <c r="J112" i="55"/>
  <c r="K111" i="55"/>
  <c r="J111" i="55"/>
  <c r="K110" i="55"/>
  <c r="J110" i="55"/>
  <c r="K109" i="55"/>
  <c r="J109" i="55"/>
  <c r="K108" i="55"/>
  <c r="J108" i="55"/>
  <c r="K107" i="55"/>
  <c r="J107" i="55"/>
  <c r="K106" i="55"/>
  <c r="J106" i="55"/>
  <c r="K717" i="54" l="1"/>
  <c r="J717" i="54"/>
  <c r="K716" i="54"/>
  <c r="J716" i="54"/>
  <c r="K715" i="54"/>
  <c r="J715" i="54"/>
  <c r="K714" i="54"/>
  <c r="J714" i="54"/>
  <c r="K705" i="54"/>
  <c r="J705" i="54"/>
  <c r="K704" i="54"/>
  <c r="J704" i="54"/>
  <c r="K703" i="54"/>
  <c r="J703" i="54"/>
  <c r="K702" i="54"/>
  <c r="J702" i="54"/>
  <c r="K701" i="54"/>
  <c r="J701" i="54"/>
  <c r="K693" i="54"/>
  <c r="J693" i="54"/>
  <c r="K692" i="54"/>
  <c r="J692" i="54"/>
  <c r="K691" i="54"/>
  <c r="J691" i="54"/>
  <c r="K668" i="54"/>
  <c r="J668" i="54"/>
  <c r="K667" i="54"/>
  <c r="J667" i="54"/>
  <c r="K666" i="54"/>
  <c r="J666" i="54"/>
  <c r="K665" i="54"/>
  <c r="J665" i="54"/>
  <c r="K664" i="54"/>
  <c r="J664" i="54"/>
  <c r="K663" i="54"/>
  <c r="J663" i="54"/>
  <c r="K662" i="54"/>
  <c r="J662" i="54"/>
  <c r="K661" i="54"/>
  <c r="J661" i="54"/>
  <c r="K660" i="54"/>
  <c r="J660" i="54"/>
  <c r="K659" i="54"/>
  <c r="J659" i="54"/>
  <c r="K658" i="54"/>
  <c r="J658" i="54"/>
  <c r="K657" i="54"/>
  <c r="J657" i="54"/>
  <c r="K656" i="54"/>
  <c r="J656" i="54"/>
  <c r="K655" i="54"/>
  <c r="J655" i="54"/>
  <c r="K654" i="54"/>
  <c r="J654" i="54"/>
  <c r="K646" i="54"/>
  <c r="J646" i="54"/>
  <c r="K645" i="54"/>
  <c r="J645" i="54"/>
  <c r="K644" i="54"/>
  <c r="J644" i="54"/>
  <c r="K643" i="54"/>
  <c r="J643" i="54"/>
  <c r="K642" i="54"/>
  <c r="J642" i="54"/>
  <c r="K641" i="54"/>
  <c r="J641" i="54"/>
  <c r="K640" i="54"/>
  <c r="J640" i="54"/>
  <c r="K639" i="54"/>
  <c r="J639" i="54"/>
  <c r="K631" i="54"/>
  <c r="J631" i="54"/>
  <c r="K630" i="54"/>
  <c r="J630" i="54"/>
  <c r="K629" i="54"/>
  <c r="J629" i="54"/>
  <c r="K628" i="54"/>
  <c r="J628" i="54"/>
  <c r="K627" i="54"/>
  <c r="J627" i="54"/>
  <c r="K626" i="54"/>
  <c r="J626" i="54"/>
  <c r="K625" i="54"/>
  <c r="J625" i="54"/>
  <c r="K624" i="54"/>
  <c r="J624" i="54"/>
  <c r="K623" i="54"/>
  <c r="J623" i="54"/>
  <c r="K622" i="54"/>
  <c r="J622" i="54"/>
  <c r="K621" i="54"/>
  <c r="J621" i="54"/>
  <c r="K613" i="54"/>
  <c r="J613" i="54"/>
  <c r="K612" i="54"/>
  <c r="J612" i="54"/>
  <c r="K611" i="54"/>
  <c r="J611" i="54"/>
  <c r="K610" i="54"/>
  <c r="J610" i="54"/>
  <c r="K609" i="54"/>
  <c r="J609" i="54"/>
  <c r="K608" i="54"/>
  <c r="J608" i="54"/>
  <c r="K607" i="54"/>
  <c r="K606" i="54"/>
  <c r="K605" i="54"/>
  <c r="K604" i="54"/>
  <c r="K603" i="54"/>
  <c r="K602" i="54"/>
  <c r="J602" i="54"/>
  <c r="K601" i="54"/>
  <c r="J601" i="54"/>
  <c r="K600" i="54"/>
  <c r="J600" i="54"/>
  <c r="K599" i="54"/>
  <c r="J599" i="54"/>
  <c r="K598" i="54"/>
  <c r="J598" i="54"/>
  <c r="K565" i="54"/>
  <c r="J565" i="54"/>
  <c r="K564" i="54"/>
  <c r="J564" i="54"/>
  <c r="K563" i="54"/>
  <c r="J563" i="54"/>
  <c r="K562" i="54"/>
  <c r="J562" i="54"/>
  <c r="K561" i="54"/>
  <c r="J561" i="54"/>
  <c r="K560" i="54"/>
  <c r="J560" i="54"/>
  <c r="K559" i="54"/>
  <c r="J559" i="54"/>
  <c r="K558" i="54"/>
  <c r="J558" i="54"/>
  <c r="K557" i="54"/>
  <c r="J557" i="54"/>
  <c r="K556" i="54"/>
  <c r="J556" i="54"/>
  <c r="K555" i="54"/>
  <c r="J555" i="54"/>
  <c r="K554" i="54"/>
  <c r="J554" i="54"/>
  <c r="K553" i="54"/>
  <c r="J553" i="54"/>
  <c r="K545" i="54"/>
  <c r="J545" i="54"/>
  <c r="K544" i="54"/>
  <c r="J544" i="54"/>
  <c r="K543" i="54"/>
  <c r="J543" i="54"/>
  <c r="K542" i="54"/>
  <c r="J542" i="54"/>
  <c r="K541" i="54"/>
  <c r="J541" i="54"/>
  <c r="K540" i="54"/>
  <c r="J540" i="54"/>
  <c r="K535" i="54"/>
  <c r="J535" i="54"/>
  <c r="K530" i="54"/>
  <c r="J530" i="54"/>
  <c r="K525" i="54"/>
  <c r="J525" i="54"/>
  <c r="K524" i="54"/>
  <c r="J524" i="54"/>
  <c r="K523" i="54"/>
  <c r="J523" i="54"/>
  <c r="K518" i="54"/>
  <c r="J518" i="54"/>
  <c r="K517" i="54"/>
  <c r="J517" i="54"/>
  <c r="K516" i="54"/>
  <c r="J516" i="54"/>
  <c r="K515" i="54"/>
  <c r="J515" i="54"/>
  <c r="K514" i="54"/>
  <c r="J514" i="54"/>
  <c r="K513" i="54"/>
  <c r="J513" i="54"/>
  <c r="K512" i="54"/>
  <c r="J512" i="54"/>
  <c r="K511" i="54"/>
  <c r="J511" i="54"/>
  <c r="K503" i="54"/>
  <c r="J503" i="54"/>
  <c r="K502" i="54"/>
  <c r="J502" i="54"/>
  <c r="K501" i="54"/>
  <c r="J501" i="54"/>
  <c r="K500" i="54"/>
  <c r="J500" i="54"/>
  <c r="K499" i="54"/>
  <c r="J499" i="54"/>
  <c r="K498" i="54"/>
  <c r="J498" i="54"/>
  <c r="K497" i="54"/>
  <c r="J497" i="54"/>
  <c r="K496" i="54"/>
  <c r="J496" i="54"/>
  <c r="K495" i="54"/>
  <c r="J495" i="54"/>
  <c r="K494" i="54"/>
  <c r="J494" i="54"/>
  <c r="K493" i="54"/>
  <c r="J493" i="54"/>
  <c r="K492" i="54"/>
  <c r="J492" i="54"/>
  <c r="K491" i="54"/>
  <c r="J491" i="54"/>
  <c r="K490" i="54"/>
  <c r="J490" i="54"/>
  <c r="K489" i="54"/>
  <c r="J489" i="54"/>
  <c r="K488" i="54"/>
  <c r="J488" i="54"/>
  <c r="K487" i="54"/>
  <c r="J487" i="54"/>
  <c r="K486" i="54"/>
  <c r="J486" i="54"/>
  <c r="K485" i="54"/>
  <c r="J485" i="54"/>
  <c r="K484" i="54"/>
  <c r="J484" i="54"/>
  <c r="K483" i="54"/>
  <c r="J483" i="54"/>
  <c r="K482" i="54"/>
  <c r="J482" i="54"/>
  <c r="K481" i="54"/>
  <c r="J481" i="54"/>
  <c r="K480" i="54"/>
  <c r="J480" i="54"/>
  <c r="K479" i="54"/>
  <c r="J479" i="54"/>
  <c r="K478" i="54"/>
  <c r="J478" i="54"/>
  <c r="K477" i="54"/>
  <c r="J477" i="54"/>
  <c r="K476" i="54"/>
  <c r="J476" i="54"/>
  <c r="K475" i="54"/>
  <c r="J475" i="54"/>
  <c r="K455" i="54"/>
  <c r="K454" i="54"/>
  <c r="K453" i="54"/>
  <c r="K452" i="54"/>
  <c r="K451" i="54"/>
  <c r="K450" i="54"/>
  <c r="K441" i="54"/>
  <c r="J441" i="54"/>
  <c r="K440" i="54"/>
  <c r="J440" i="54"/>
  <c r="K439" i="54"/>
  <c r="J439" i="54"/>
  <c r="K438" i="54"/>
  <c r="J438" i="54"/>
  <c r="K437" i="54"/>
  <c r="J437" i="54"/>
  <c r="K429" i="54"/>
  <c r="J429" i="54"/>
  <c r="K428" i="54"/>
  <c r="J428" i="54"/>
  <c r="K427" i="54"/>
  <c r="J427" i="54"/>
  <c r="K426" i="54"/>
  <c r="J426" i="54"/>
  <c r="K425" i="54"/>
  <c r="J425" i="54"/>
  <c r="K424" i="54"/>
  <c r="J424" i="54"/>
  <c r="K423" i="54"/>
  <c r="J423" i="54"/>
  <c r="K422" i="54"/>
  <c r="J422" i="54"/>
  <c r="K421" i="54"/>
  <c r="J421" i="54"/>
  <c r="K420" i="54"/>
  <c r="J420" i="54"/>
  <c r="K419" i="54"/>
  <c r="J419" i="54"/>
  <c r="K418" i="54"/>
  <c r="J418" i="54"/>
  <c r="K417" i="54"/>
  <c r="J417" i="54"/>
  <c r="K416" i="54"/>
  <c r="J416" i="54"/>
  <c r="K415" i="54"/>
  <c r="J415" i="54"/>
  <c r="K414" i="54"/>
  <c r="J414" i="54"/>
  <c r="K413" i="54"/>
  <c r="J413" i="54"/>
  <c r="K412" i="54"/>
  <c r="J412" i="54"/>
  <c r="K404" i="54"/>
  <c r="J404" i="54"/>
  <c r="K403" i="54"/>
  <c r="J403" i="54"/>
  <c r="K402" i="54"/>
  <c r="J402" i="54"/>
  <c r="K401" i="54"/>
  <c r="J401" i="54"/>
  <c r="K400" i="54"/>
  <c r="J400" i="54"/>
  <c r="K399" i="54"/>
  <c r="J399" i="54"/>
  <c r="N378" i="54"/>
  <c r="M378" i="54"/>
  <c r="L378" i="54"/>
  <c r="K299" i="54"/>
  <c r="J299" i="54"/>
  <c r="K298" i="54"/>
  <c r="J298" i="54"/>
  <c r="K297" i="54"/>
  <c r="J297" i="54"/>
  <c r="K296" i="54"/>
  <c r="J296" i="54"/>
  <c r="K295" i="54"/>
  <c r="K294" i="54"/>
  <c r="K293" i="54"/>
  <c r="K292" i="54"/>
  <c r="K291" i="54"/>
  <c r="J291" i="54"/>
  <c r="K290" i="54"/>
  <c r="J290" i="54"/>
  <c r="K289" i="54"/>
  <c r="J289" i="54"/>
  <c r="K288" i="54"/>
  <c r="J288" i="54"/>
  <c r="K287" i="54"/>
  <c r="J287" i="54"/>
  <c r="K286" i="54"/>
  <c r="J286" i="54"/>
  <c r="K285" i="54"/>
  <c r="J285" i="54"/>
  <c r="K284" i="54"/>
  <c r="J284" i="54"/>
  <c r="K283" i="54"/>
  <c r="J283" i="54"/>
  <c r="K282" i="54"/>
  <c r="J282" i="54"/>
  <c r="K281" i="54"/>
  <c r="J281" i="54"/>
  <c r="K280" i="54"/>
  <c r="J280" i="54"/>
  <c r="K279" i="54"/>
  <c r="J279" i="54"/>
  <c r="K278" i="54"/>
  <c r="J278" i="54"/>
  <c r="K277" i="54"/>
  <c r="J277" i="54"/>
  <c r="K276" i="54"/>
  <c r="J276" i="54"/>
  <c r="K275" i="54"/>
  <c r="K274" i="54"/>
  <c r="K273" i="54"/>
  <c r="K272" i="54"/>
  <c r="K227" i="54"/>
  <c r="J227" i="54"/>
  <c r="K226" i="54"/>
  <c r="J226" i="54"/>
  <c r="K225" i="54"/>
  <c r="J225" i="54"/>
  <c r="K224" i="54"/>
  <c r="J224" i="54"/>
  <c r="K223" i="54"/>
  <c r="J223" i="54"/>
  <c r="K222" i="54"/>
  <c r="J222" i="54"/>
  <c r="K221" i="54"/>
  <c r="J221" i="54"/>
  <c r="K220" i="54"/>
  <c r="J220" i="54"/>
  <c r="K219" i="54"/>
  <c r="J219" i="54"/>
  <c r="K218" i="54"/>
  <c r="J218" i="54"/>
  <c r="K217" i="54"/>
  <c r="J217" i="54"/>
  <c r="K216" i="54"/>
  <c r="J216" i="54"/>
  <c r="K215" i="54"/>
  <c r="J215" i="54"/>
  <c r="K214" i="54"/>
  <c r="J214" i="54"/>
  <c r="K213" i="54"/>
  <c r="J213" i="54"/>
  <c r="K212" i="54"/>
  <c r="J212" i="54"/>
  <c r="K211" i="54"/>
  <c r="J211" i="54"/>
  <c r="K210" i="54"/>
  <c r="J210" i="54"/>
  <c r="K209" i="54"/>
  <c r="J209" i="54"/>
  <c r="K208" i="54"/>
  <c r="J208" i="54"/>
  <c r="K207" i="54"/>
  <c r="J207" i="54"/>
  <c r="K206" i="54"/>
  <c r="J206" i="54"/>
  <c r="K205" i="54"/>
  <c r="J205" i="54"/>
  <c r="K204" i="54"/>
  <c r="J204" i="54"/>
  <c r="K203" i="54"/>
  <c r="J203" i="54"/>
  <c r="K202" i="54"/>
  <c r="J202" i="54"/>
  <c r="K201" i="54"/>
  <c r="J201" i="54"/>
  <c r="K200" i="54"/>
  <c r="J200" i="54"/>
  <c r="K199" i="54"/>
  <c r="J199" i="54"/>
  <c r="K198" i="54"/>
  <c r="J198" i="54"/>
  <c r="K197" i="54"/>
  <c r="J197" i="54"/>
  <c r="K196" i="54"/>
  <c r="J196" i="54"/>
  <c r="K195" i="54"/>
  <c r="J195" i="54"/>
  <c r="K194" i="54"/>
  <c r="J194" i="54"/>
  <c r="K193" i="54"/>
  <c r="J193" i="54"/>
  <c r="K192" i="54"/>
  <c r="J192" i="54"/>
  <c r="K191" i="54"/>
  <c r="J191" i="54"/>
  <c r="K190" i="54"/>
  <c r="J190" i="54"/>
  <c r="K189" i="54"/>
  <c r="J189" i="54"/>
  <c r="K188" i="54"/>
  <c r="J188" i="54"/>
  <c r="K187" i="54"/>
  <c r="J187" i="54"/>
  <c r="K186" i="54"/>
  <c r="J186" i="54"/>
  <c r="K185" i="54"/>
  <c r="J185" i="54"/>
  <c r="K184" i="54"/>
  <c r="J184" i="54"/>
  <c r="K183" i="54"/>
  <c r="J183" i="54"/>
  <c r="K182" i="54"/>
  <c r="J182" i="54"/>
  <c r="K181" i="54"/>
  <c r="J181" i="54"/>
  <c r="K180" i="54"/>
  <c r="J180" i="54"/>
  <c r="K179" i="54"/>
  <c r="J179" i="54"/>
  <c r="K178" i="54"/>
  <c r="J178" i="54"/>
  <c r="K177" i="54"/>
  <c r="J177" i="54"/>
  <c r="K176" i="54"/>
  <c r="J176" i="54"/>
  <c r="K175" i="54"/>
  <c r="J175" i="54"/>
  <c r="K174" i="54"/>
  <c r="J174" i="54"/>
  <c r="K173" i="54"/>
  <c r="J173" i="54"/>
  <c r="K172" i="54"/>
  <c r="J172" i="54"/>
  <c r="K171" i="54"/>
  <c r="J171" i="54"/>
  <c r="K170" i="54"/>
  <c r="J170" i="54"/>
  <c r="K169" i="54"/>
  <c r="J169" i="54"/>
  <c r="K168" i="54"/>
  <c r="J168" i="54"/>
  <c r="K167" i="54"/>
  <c r="J167" i="54"/>
  <c r="K166" i="54"/>
  <c r="J166" i="54"/>
  <c r="K165" i="54"/>
  <c r="J165" i="54"/>
  <c r="K164" i="54"/>
  <c r="J164" i="54"/>
  <c r="K163" i="54"/>
  <c r="J163" i="54"/>
  <c r="K162" i="54"/>
  <c r="J162" i="54"/>
  <c r="K161" i="54"/>
  <c r="J161" i="54"/>
  <c r="K160" i="54"/>
  <c r="J160" i="54"/>
  <c r="K159" i="54"/>
  <c r="J159" i="54"/>
  <c r="K158" i="54"/>
  <c r="J158" i="54"/>
  <c r="K157" i="54"/>
  <c r="J157" i="54"/>
  <c r="K156" i="54"/>
  <c r="J156" i="54"/>
  <c r="K155" i="54"/>
  <c r="J155" i="54"/>
  <c r="K154" i="54"/>
  <c r="J154" i="54"/>
  <c r="K153" i="54"/>
  <c r="J153" i="54"/>
  <c r="K152" i="54"/>
  <c r="J152" i="54"/>
  <c r="K118" i="54"/>
  <c r="J118" i="54"/>
  <c r="K117" i="54"/>
  <c r="J117" i="54"/>
  <c r="K116" i="54"/>
  <c r="J116" i="54"/>
  <c r="K115" i="54"/>
  <c r="J115" i="54"/>
  <c r="K114" i="54"/>
  <c r="J114" i="54"/>
  <c r="K113" i="54"/>
  <c r="J113" i="54"/>
  <c r="K112" i="54"/>
  <c r="J112" i="54"/>
  <c r="K111" i="54"/>
  <c r="J111" i="54"/>
  <c r="K110" i="54"/>
  <c r="J110" i="54"/>
  <c r="K109" i="54"/>
  <c r="J109" i="54"/>
  <c r="K108" i="54"/>
  <c r="J108" i="54"/>
  <c r="K107" i="54"/>
  <c r="J107" i="54"/>
  <c r="K106" i="54"/>
  <c r="J106" i="54"/>
  <c r="K717" i="53" l="1"/>
  <c r="J717" i="53"/>
  <c r="K716" i="53"/>
  <c r="J716" i="53"/>
  <c r="K715" i="53"/>
  <c r="J715" i="53"/>
  <c r="K714" i="53"/>
  <c r="J714" i="53"/>
  <c r="K705" i="53"/>
  <c r="J705" i="53"/>
  <c r="K704" i="53"/>
  <c r="J704" i="53"/>
  <c r="K703" i="53"/>
  <c r="J703" i="53"/>
  <c r="K702" i="53"/>
  <c r="J702" i="53"/>
  <c r="K701" i="53"/>
  <c r="J701" i="53"/>
  <c r="K693" i="53"/>
  <c r="J693" i="53"/>
  <c r="K692" i="53"/>
  <c r="J692" i="53"/>
  <c r="K691" i="53"/>
  <c r="J691" i="53"/>
  <c r="K668" i="53"/>
  <c r="J668" i="53"/>
  <c r="K667" i="53"/>
  <c r="J667" i="53"/>
  <c r="K666" i="53"/>
  <c r="J666" i="53"/>
  <c r="K665" i="53"/>
  <c r="J665" i="53"/>
  <c r="K664" i="53"/>
  <c r="J664" i="53"/>
  <c r="K663" i="53"/>
  <c r="J663" i="53"/>
  <c r="K662" i="53"/>
  <c r="J662" i="53"/>
  <c r="K661" i="53"/>
  <c r="J661" i="53"/>
  <c r="K660" i="53"/>
  <c r="J660" i="53"/>
  <c r="K659" i="53"/>
  <c r="J659" i="53"/>
  <c r="K658" i="53"/>
  <c r="J658" i="53"/>
  <c r="K657" i="53"/>
  <c r="J657" i="53"/>
  <c r="K656" i="53"/>
  <c r="J656" i="53"/>
  <c r="K655" i="53"/>
  <c r="J655" i="53"/>
  <c r="K654" i="53"/>
  <c r="J654" i="53"/>
  <c r="K646" i="53"/>
  <c r="J646" i="53"/>
  <c r="K645" i="53"/>
  <c r="J645" i="53"/>
  <c r="K644" i="53"/>
  <c r="J644" i="53"/>
  <c r="K643" i="53"/>
  <c r="J643" i="53"/>
  <c r="K642" i="53"/>
  <c r="J642" i="53"/>
  <c r="K641" i="53"/>
  <c r="J641" i="53"/>
  <c r="K640" i="53"/>
  <c r="J640" i="53"/>
  <c r="K639" i="53"/>
  <c r="J639" i="53"/>
  <c r="K631" i="53"/>
  <c r="J631" i="53"/>
  <c r="K630" i="53"/>
  <c r="J630" i="53"/>
  <c r="K629" i="53"/>
  <c r="J629" i="53"/>
  <c r="K628" i="53"/>
  <c r="J628" i="53"/>
  <c r="K627" i="53"/>
  <c r="J627" i="53"/>
  <c r="K626" i="53"/>
  <c r="J626" i="53"/>
  <c r="K625" i="53"/>
  <c r="J625" i="53"/>
  <c r="K624" i="53"/>
  <c r="J624" i="53"/>
  <c r="K623" i="53"/>
  <c r="J623" i="53"/>
  <c r="K622" i="53"/>
  <c r="J622" i="53"/>
  <c r="K621" i="53"/>
  <c r="J621" i="53"/>
  <c r="K613" i="53"/>
  <c r="J613" i="53"/>
  <c r="K612" i="53"/>
  <c r="J612" i="53"/>
  <c r="K611" i="53"/>
  <c r="J611" i="53"/>
  <c r="K610" i="53"/>
  <c r="J610" i="53"/>
  <c r="K609" i="53"/>
  <c r="J609" i="53"/>
  <c r="K608" i="53"/>
  <c r="J608" i="53"/>
  <c r="K607" i="53"/>
  <c r="K606" i="53"/>
  <c r="K605" i="53"/>
  <c r="K604" i="53"/>
  <c r="K603" i="53"/>
  <c r="K602" i="53"/>
  <c r="J602" i="53"/>
  <c r="K601" i="53"/>
  <c r="J601" i="53"/>
  <c r="K600" i="53"/>
  <c r="J600" i="53"/>
  <c r="K599" i="53"/>
  <c r="J599" i="53"/>
  <c r="K598" i="53"/>
  <c r="J598" i="53"/>
  <c r="K565" i="53"/>
  <c r="J565" i="53"/>
  <c r="K564" i="53"/>
  <c r="J564" i="53"/>
  <c r="K563" i="53"/>
  <c r="J563" i="53"/>
  <c r="K562" i="53"/>
  <c r="J562" i="53"/>
  <c r="K561" i="53"/>
  <c r="J561" i="53"/>
  <c r="K560" i="53"/>
  <c r="J560" i="53"/>
  <c r="K559" i="53"/>
  <c r="J559" i="53"/>
  <c r="K558" i="53"/>
  <c r="J558" i="53"/>
  <c r="K557" i="53"/>
  <c r="J557" i="53"/>
  <c r="K556" i="53"/>
  <c r="J556" i="53"/>
  <c r="K555" i="53"/>
  <c r="J555" i="53"/>
  <c r="K554" i="53"/>
  <c r="J554" i="53"/>
  <c r="K553" i="53"/>
  <c r="J553" i="53"/>
  <c r="K545" i="53"/>
  <c r="J545" i="53"/>
  <c r="K544" i="53"/>
  <c r="J544" i="53"/>
  <c r="K543" i="53"/>
  <c r="J543" i="53"/>
  <c r="K542" i="53"/>
  <c r="J542" i="53"/>
  <c r="K541" i="53"/>
  <c r="J541" i="53"/>
  <c r="K540" i="53"/>
  <c r="J540" i="53"/>
  <c r="K535" i="53"/>
  <c r="J535" i="53"/>
  <c r="K530" i="53"/>
  <c r="J530" i="53"/>
  <c r="K525" i="53"/>
  <c r="J525" i="53"/>
  <c r="K524" i="53"/>
  <c r="J524" i="53"/>
  <c r="K523" i="53"/>
  <c r="J523" i="53"/>
  <c r="K518" i="53"/>
  <c r="J518" i="53"/>
  <c r="K517" i="53"/>
  <c r="J517" i="53"/>
  <c r="K516" i="53"/>
  <c r="J516" i="53"/>
  <c r="K515" i="53"/>
  <c r="J515" i="53"/>
  <c r="K514" i="53"/>
  <c r="J514" i="53"/>
  <c r="K513" i="53"/>
  <c r="J513" i="53"/>
  <c r="K512" i="53"/>
  <c r="J512" i="53"/>
  <c r="K511" i="53"/>
  <c r="J511" i="53"/>
  <c r="K503" i="53"/>
  <c r="J503" i="53"/>
  <c r="K502" i="53"/>
  <c r="J502" i="53"/>
  <c r="K501" i="53"/>
  <c r="J501" i="53"/>
  <c r="K500" i="53"/>
  <c r="J500" i="53"/>
  <c r="K499" i="53"/>
  <c r="J499" i="53"/>
  <c r="K498" i="53"/>
  <c r="J498" i="53"/>
  <c r="K497" i="53"/>
  <c r="J497" i="53"/>
  <c r="K496" i="53"/>
  <c r="J496" i="53"/>
  <c r="K495" i="53"/>
  <c r="J495" i="53"/>
  <c r="K494" i="53"/>
  <c r="J494" i="53"/>
  <c r="K493" i="53"/>
  <c r="J493" i="53"/>
  <c r="K492" i="53"/>
  <c r="J492" i="53"/>
  <c r="K491" i="53"/>
  <c r="J491" i="53"/>
  <c r="K490" i="53"/>
  <c r="J490" i="53"/>
  <c r="K489" i="53"/>
  <c r="J489" i="53"/>
  <c r="K488" i="53"/>
  <c r="J488" i="53"/>
  <c r="K487" i="53"/>
  <c r="J487" i="53"/>
  <c r="K486" i="53"/>
  <c r="J486" i="53"/>
  <c r="K485" i="53"/>
  <c r="J485" i="53"/>
  <c r="K484" i="53"/>
  <c r="J484" i="53"/>
  <c r="K483" i="53"/>
  <c r="J483" i="53"/>
  <c r="K482" i="53"/>
  <c r="J482" i="53"/>
  <c r="K481" i="53"/>
  <c r="J481" i="53"/>
  <c r="K480" i="53"/>
  <c r="J480" i="53"/>
  <c r="K479" i="53"/>
  <c r="J479" i="53"/>
  <c r="K478" i="53"/>
  <c r="J478" i="53"/>
  <c r="K477" i="53"/>
  <c r="J477" i="53"/>
  <c r="K476" i="53"/>
  <c r="J476" i="53"/>
  <c r="K475" i="53"/>
  <c r="J475" i="53"/>
  <c r="K455" i="53"/>
  <c r="K454" i="53"/>
  <c r="K453" i="53"/>
  <c r="K452" i="53"/>
  <c r="K451" i="53"/>
  <c r="K450" i="53"/>
  <c r="K441" i="53"/>
  <c r="J441" i="53"/>
  <c r="K440" i="53"/>
  <c r="J440" i="53"/>
  <c r="K439" i="53"/>
  <c r="J439" i="53"/>
  <c r="K438" i="53"/>
  <c r="J438" i="53"/>
  <c r="K437" i="53"/>
  <c r="J437" i="53"/>
  <c r="K429" i="53"/>
  <c r="J429" i="53"/>
  <c r="K428" i="53"/>
  <c r="J428" i="53"/>
  <c r="K427" i="53"/>
  <c r="J427" i="53"/>
  <c r="K426" i="53"/>
  <c r="J426" i="53"/>
  <c r="K425" i="53"/>
  <c r="J425" i="53"/>
  <c r="K424" i="53"/>
  <c r="J424" i="53"/>
  <c r="K423" i="53"/>
  <c r="J423" i="53"/>
  <c r="K422" i="53"/>
  <c r="J422" i="53"/>
  <c r="K421" i="53"/>
  <c r="J421" i="53"/>
  <c r="K420" i="53"/>
  <c r="J420" i="53"/>
  <c r="K419" i="53"/>
  <c r="J419" i="53"/>
  <c r="K418" i="53"/>
  <c r="J418" i="53"/>
  <c r="K417" i="53"/>
  <c r="J417" i="53"/>
  <c r="K416" i="53"/>
  <c r="J416" i="53"/>
  <c r="K415" i="53"/>
  <c r="J415" i="53"/>
  <c r="K414" i="53"/>
  <c r="J414" i="53"/>
  <c r="K413" i="53"/>
  <c r="J413" i="53"/>
  <c r="K412" i="53"/>
  <c r="J412" i="53"/>
  <c r="K404" i="53"/>
  <c r="J404" i="53"/>
  <c r="K403" i="53"/>
  <c r="J403" i="53"/>
  <c r="K402" i="53"/>
  <c r="J402" i="53"/>
  <c r="K401" i="53"/>
  <c r="J401" i="53"/>
  <c r="K400" i="53"/>
  <c r="J400" i="53"/>
  <c r="K399" i="53"/>
  <c r="J399" i="53"/>
  <c r="N378" i="53"/>
  <c r="M378" i="53"/>
  <c r="L378" i="53"/>
  <c r="K299" i="53"/>
  <c r="J299" i="53"/>
  <c r="K298" i="53"/>
  <c r="J298" i="53"/>
  <c r="K297" i="53"/>
  <c r="J297" i="53"/>
  <c r="K296" i="53"/>
  <c r="J296" i="53"/>
  <c r="K295" i="53"/>
  <c r="K294" i="53"/>
  <c r="K293" i="53"/>
  <c r="K292" i="53"/>
  <c r="K291" i="53"/>
  <c r="J291" i="53"/>
  <c r="K290" i="53"/>
  <c r="J290" i="53"/>
  <c r="K289" i="53"/>
  <c r="J289" i="53"/>
  <c r="K288" i="53"/>
  <c r="J288" i="53"/>
  <c r="K287" i="53"/>
  <c r="J287" i="53"/>
  <c r="K286" i="53"/>
  <c r="J286" i="53"/>
  <c r="K285" i="53"/>
  <c r="J285" i="53"/>
  <c r="K284" i="53"/>
  <c r="J284" i="53"/>
  <c r="K283" i="53"/>
  <c r="J283" i="53"/>
  <c r="K282" i="53"/>
  <c r="J282" i="53"/>
  <c r="K281" i="53"/>
  <c r="J281" i="53"/>
  <c r="K280" i="53"/>
  <c r="J280" i="53"/>
  <c r="K279" i="53"/>
  <c r="J279" i="53"/>
  <c r="K278" i="53"/>
  <c r="J278" i="53"/>
  <c r="K277" i="53"/>
  <c r="J277" i="53"/>
  <c r="K276" i="53"/>
  <c r="J276" i="53"/>
  <c r="K275" i="53"/>
  <c r="K274" i="53"/>
  <c r="K273" i="53"/>
  <c r="K272" i="53"/>
  <c r="K227" i="53"/>
  <c r="J227" i="53"/>
  <c r="K226" i="53"/>
  <c r="J226" i="53"/>
  <c r="K225" i="53"/>
  <c r="J225" i="53"/>
  <c r="K224" i="53"/>
  <c r="J224" i="53"/>
  <c r="K223" i="53"/>
  <c r="J223" i="53"/>
  <c r="K222" i="53"/>
  <c r="J222" i="53"/>
  <c r="K221" i="53"/>
  <c r="J221" i="53"/>
  <c r="K220" i="53"/>
  <c r="J220" i="53"/>
  <c r="K219" i="53"/>
  <c r="J219" i="53"/>
  <c r="K218" i="53"/>
  <c r="J218" i="53"/>
  <c r="K217" i="53"/>
  <c r="J217" i="53"/>
  <c r="K216" i="53"/>
  <c r="J216" i="53"/>
  <c r="K215" i="53"/>
  <c r="J215" i="53"/>
  <c r="K214" i="53"/>
  <c r="J214" i="53"/>
  <c r="K213" i="53"/>
  <c r="J213" i="53"/>
  <c r="K212" i="53"/>
  <c r="J212" i="53"/>
  <c r="K211" i="53"/>
  <c r="J211" i="53"/>
  <c r="K210" i="53"/>
  <c r="J210" i="53"/>
  <c r="K209" i="53"/>
  <c r="J209" i="53"/>
  <c r="K208" i="53"/>
  <c r="J208" i="53"/>
  <c r="K207" i="53"/>
  <c r="J207" i="53"/>
  <c r="K206" i="53"/>
  <c r="J206" i="53"/>
  <c r="K205" i="53"/>
  <c r="J205" i="53"/>
  <c r="K204" i="53"/>
  <c r="J204" i="53"/>
  <c r="K203" i="53"/>
  <c r="J203" i="53"/>
  <c r="K202" i="53"/>
  <c r="J202" i="53"/>
  <c r="K201" i="53"/>
  <c r="J201" i="53"/>
  <c r="K200" i="53"/>
  <c r="J200" i="53"/>
  <c r="K199" i="53"/>
  <c r="J199" i="53"/>
  <c r="K198" i="53"/>
  <c r="J198" i="53"/>
  <c r="K197" i="53"/>
  <c r="J197" i="53"/>
  <c r="K196" i="53"/>
  <c r="J196" i="53"/>
  <c r="K195" i="53"/>
  <c r="J195" i="53"/>
  <c r="K194" i="53"/>
  <c r="J194" i="53"/>
  <c r="K193" i="53"/>
  <c r="J193" i="53"/>
  <c r="K192" i="53"/>
  <c r="J192" i="53"/>
  <c r="K191" i="53"/>
  <c r="J191" i="53"/>
  <c r="K190" i="53"/>
  <c r="J190" i="53"/>
  <c r="K189" i="53"/>
  <c r="J189" i="53"/>
  <c r="K188" i="53"/>
  <c r="J188" i="53"/>
  <c r="K187" i="53"/>
  <c r="J187" i="53"/>
  <c r="K186" i="53"/>
  <c r="J186" i="53"/>
  <c r="K185" i="53"/>
  <c r="J185" i="53"/>
  <c r="K184" i="53"/>
  <c r="J184" i="53"/>
  <c r="K183" i="53"/>
  <c r="J183" i="53"/>
  <c r="K182" i="53"/>
  <c r="J182" i="53"/>
  <c r="K181" i="53"/>
  <c r="J181" i="53"/>
  <c r="K180" i="53"/>
  <c r="J180" i="53"/>
  <c r="K179" i="53"/>
  <c r="J179" i="53"/>
  <c r="K178" i="53"/>
  <c r="J178" i="53"/>
  <c r="K177" i="53"/>
  <c r="J177" i="53"/>
  <c r="K176" i="53"/>
  <c r="J176" i="53"/>
  <c r="K175" i="53"/>
  <c r="J175" i="53"/>
  <c r="K174" i="53"/>
  <c r="J174" i="53"/>
  <c r="K173" i="53"/>
  <c r="J173" i="53"/>
  <c r="K172" i="53"/>
  <c r="J172" i="53"/>
  <c r="K171" i="53"/>
  <c r="J171" i="53"/>
  <c r="K170" i="53"/>
  <c r="J170" i="53"/>
  <c r="K169" i="53"/>
  <c r="J169" i="53"/>
  <c r="K168" i="53"/>
  <c r="J168" i="53"/>
  <c r="K167" i="53"/>
  <c r="J167" i="53"/>
  <c r="K166" i="53"/>
  <c r="J166" i="53"/>
  <c r="K165" i="53"/>
  <c r="J165" i="53"/>
  <c r="K164" i="53"/>
  <c r="J164" i="53"/>
  <c r="K163" i="53"/>
  <c r="J163" i="53"/>
  <c r="K162" i="53"/>
  <c r="J162" i="53"/>
  <c r="K161" i="53"/>
  <c r="J161" i="53"/>
  <c r="K160" i="53"/>
  <c r="J160" i="53"/>
  <c r="K159" i="53"/>
  <c r="J159" i="53"/>
  <c r="K158" i="53"/>
  <c r="J158" i="53"/>
  <c r="K157" i="53"/>
  <c r="J157" i="53"/>
  <c r="K156" i="53"/>
  <c r="J156" i="53"/>
  <c r="K155" i="53"/>
  <c r="J155" i="53"/>
  <c r="K154" i="53"/>
  <c r="J154" i="53"/>
  <c r="K153" i="53"/>
  <c r="J153" i="53"/>
  <c r="K152" i="53"/>
  <c r="J152" i="53"/>
  <c r="K118" i="53"/>
  <c r="J118" i="53"/>
  <c r="K117" i="53"/>
  <c r="J117" i="53"/>
  <c r="K116" i="53"/>
  <c r="J116" i="53"/>
  <c r="K115" i="53"/>
  <c r="J115" i="53"/>
  <c r="K114" i="53"/>
  <c r="J114" i="53"/>
  <c r="K113" i="53"/>
  <c r="J113" i="53"/>
  <c r="K112" i="53"/>
  <c r="J112" i="53"/>
  <c r="K111" i="53"/>
  <c r="J111" i="53"/>
  <c r="K110" i="53"/>
  <c r="J110" i="53"/>
  <c r="K109" i="53"/>
  <c r="J109" i="53"/>
  <c r="K108" i="53"/>
  <c r="J108" i="53"/>
  <c r="K107" i="53"/>
  <c r="J107" i="53"/>
  <c r="K106" i="53"/>
  <c r="J106" i="53"/>
  <c r="K717" i="52" l="1"/>
  <c r="J717" i="52"/>
  <c r="K716" i="52"/>
  <c r="J716" i="52"/>
  <c r="K715" i="52"/>
  <c r="J715" i="52"/>
  <c r="K714" i="52"/>
  <c r="J714" i="52"/>
  <c r="K705" i="52"/>
  <c r="J705" i="52"/>
  <c r="K704" i="52"/>
  <c r="J704" i="52"/>
  <c r="K703" i="52"/>
  <c r="J703" i="52"/>
  <c r="K702" i="52"/>
  <c r="J702" i="52"/>
  <c r="K701" i="52"/>
  <c r="J701" i="52"/>
  <c r="K693" i="52"/>
  <c r="J693" i="52"/>
  <c r="K692" i="52"/>
  <c r="J692" i="52"/>
  <c r="K691" i="52"/>
  <c r="J691" i="52"/>
  <c r="K668" i="52"/>
  <c r="J668" i="52"/>
  <c r="K667" i="52"/>
  <c r="J667" i="52"/>
  <c r="K666" i="52"/>
  <c r="J666" i="52"/>
  <c r="K665" i="52"/>
  <c r="J665" i="52"/>
  <c r="K664" i="52"/>
  <c r="J664" i="52"/>
  <c r="K663" i="52"/>
  <c r="J663" i="52"/>
  <c r="K662" i="52"/>
  <c r="J662" i="52"/>
  <c r="K661" i="52"/>
  <c r="J661" i="52"/>
  <c r="K660" i="52"/>
  <c r="J660" i="52"/>
  <c r="K659" i="52"/>
  <c r="J659" i="52"/>
  <c r="K658" i="52"/>
  <c r="J658" i="52"/>
  <c r="K657" i="52"/>
  <c r="J657" i="52"/>
  <c r="K656" i="52"/>
  <c r="J656" i="52"/>
  <c r="K655" i="52"/>
  <c r="J655" i="52"/>
  <c r="K654" i="52"/>
  <c r="J654" i="52"/>
  <c r="K646" i="52"/>
  <c r="J646" i="52"/>
  <c r="K645" i="52"/>
  <c r="J645" i="52"/>
  <c r="K644" i="52"/>
  <c r="J644" i="52"/>
  <c r="K643" i="52"/>
  <c r="J643" i="52"/>
  <c r="K642" i="52"/>
  <c r="J642" i="52"/>
  <c r="K641" i="52"/>
  <c r="J641" i="52"/>
  <c r="K640" i="52"/>
  <c r="J640" i="52"/>
  <c r="K639" i="52"/>
  <c r="J639" i="52"/>
  <c r="K631" i="52"/>
  <c r="J631" i="52"/>
  <c r="K630" i="52"/>
  <c r="J630" i="52"/>
  <c r="K629" i="52"/>
  <c r="J629" i="52"/>
  <c r="K628" i="52"/>
  <c r="J628" i="52"/>
  <c r="K627" i="52"/>
  <c r="J627" i="52"/>
  <c r="K626" i="52"/>
  <c r="J626" i="52"/>
  <c r="K625" i="52"/>
  <c r="J625" i="52"/>
  <c r="K624" i="52"/>
  <c r="J624" i="52"/>
  <c r="K623" i="52"/>
  <c r="J623" i="52"/>
  <c r="K622" i="52"/>
  <c r="J622" i="52"/>
  <c r="K621" i="52"/>
  <c r="J621" i="52"/>
  <c r="K613" i="52"/>
  <c r="J613" i="52"/>
  <c r="K612" i="52"/>
  <c r="J612" i="52"/>
  <c r="K611" i="52"/>
  <c r="J611" i="52"/>
  <c r="K610" i="52"/>
  <c r="J610" i="52"/>
  <c r="K609" i="52"/>
  <c r="J609" i="52"/>
  <c r="K608" i="52"/>
  <c r="J608" i="52"/>
  <c r="K607" i="52"/>
  <c r="K606" i="52"/>
  <c r="K605" i="52"/>
  <c r="K604" i="52"/>
  <c r="K603" i="52"/>
  <c r="K602" i="52"/>
  <c r="J602" i="52"/>
  <c r="K601" i="52"/>
  <c r="J601" i="52"/>
  <c r="K600" i="52"/>
  <c r="J600" i="52"/>
  <c r="K599" i="52"/>
  <c r="J599" i="52"/>
  <c r="K598" i="52"/>
  <c r="J598" i="52"/>
  <c r="K565" i="52"/>
  <c r="J565" i="52"/>
  <c r="K564" i="52"/>
  <c r="J564" i="52"/>
  <c r="K563" i="52"/>
  <c r="J563" i="52"/>
  <c r="K562" i="52"/>
  <c r="J562" i="52"/>
  <c r="K561" i="52"/>
  <c r="J561" i="52"/>
  <c r="K560" i="52"/>
  <c r="J560" i="52"/>
  <c r="K559" i="52"/>
  <c r="J559" i="52"/>
  <c r="K558" i="52"/>
  <c r="J558" i="52"/>
  <c r="K557" i="52"/>
  <c r="J557" i="52"/>
  <c r="K556" i="52"/>
  <c r="J556" i="52"/>
  <c r="K555" i="52"/>
  <c r="J555" i="52"/>
  <c r="K554" i="52"/>
  <c r="J554" i="52"/>
  <c r="K553" i="52"/>
  <c r="J553" i="52"/>
  <c r="K545" i="52"/>
  <c r="J545" i="52"/>
  <c r="K544" i="52"/>
  <c r="J544" i="52"/>
  <c r="K543" i="52"/>
  <c r="J543" i="52"/>
  <c r="K542" i="52"/>
  <c r="J542" i="52"/>
  <c r="K541" i="52"/>
  <c r="J541" i="52"/>
  <c r="K540" i="52"/>
  <c r="J540" i="52"/>
  <c r="K535" i="52"/>
  <c r="J535" i="52"/>
  <c r="K530" i="52"/>
  <c r="J530" i="52"/>
  <c r="K525" i="52"/>
  <c r="J525" i="52"/>
  <c r="K524" i="52"/>
  <c r="J524" i="52"/>
  <c r="K523" i="52"/>
  <c r="J523" i="52"/>
  <c r="K518" i="52"/>
  <c r="J518" i="52"/>
  <c r="K517" i="52"/>
  <c r="J517" i="52"/>
  <c r="K516" i="52"/>
  <c r="J516" i="52"/>
  <c r="K515" i="52"/>
  <c r="J515" i="52"/>
  <c r="K514" i="52"/>
  <c r="J514" i="52"/>
  <c r="K513" i="52"/>
  <c r="J513" i="52"/>
  <c r="K512" i="52"/>
  <c r="J512" i="52"/>
  <c r="K511" i="52"/>
  <c r="J511" i="52"/>
  <c r="K503" i="52"/>
  <c r="J503" i="52"/>
  <c r="K502" i="52"/>
  <c r="J502" i="52"/>
  <c r="K501" i="52"/>
  <c r="J501" i="52"/>
  <c r="K500" i="52"/>
  <c r="J500" i="52"/>
  <c r="K499" i="52"/>
  <c r="J499" i="52"/>
  <c r="K498" i="52"/>
  <c r="J498" i="52"/>
  <c r="K497" i="52"/>
  <c r="J497" i="52"/>
  <c r="K496" i="52"/>
  <c r="J496" i="52"/>
  <c r="K495" i="52"/>
  <c r="J495" i="52"/>
  <c r="K494" i="52"/>
  <c r="J494" i="52"/>
  <c r="K493" i="52"/>
  <c r="J493" i="52"/>
  <c r="K492" i="52"/>
  <c r="J492" i="52"/>
  <c r="K491" i="52"/>
  <c r="J491" i="52"/>
  <c r="K490" i="52"/>
  <c r="J490" i="52"/>
  <c r="K489" i="52"/>
  <c r="J489" i="52"/>
  <c r="K488" i="52"/>
  <c r="J488" i="52"/>
  <c r="K487" i="52"/>
  <c r="J487" i="52"/>
  <c r="K486" i="52"/>
  <c r="J486" i="52"/>
  <c r="K485" i="52"/>
  <c r="J485" i="52"/>
  <c r="K484" i="52"/>
  <c r="J484" i="52"/>
  <c r="K483" i="52"/>
  <c r="J483" i="52"/>
  <c r="K482" i="52"/>
  <c r="J482" i="52"/>
  <c r="K481" i="52"/>
  <c r="J481" i="52"/>
  <c r="K480" i="52"/>
  <c r="J480" i="52"/>
  <c r="K479" i="52"/>
  <c r="J479" i="52"/>
  <c r="K478" i="52"/>
  <c r="J478" i="52"/>
  <c r="K477" i="52"/>
  <c r="J477" i="52"/>
  <c r="K476" i="52"/>
  <c r="J476" i="52"/>
  <c r="K475" i="52"/>
  <c r="J475" i="52"/>
  <c r="K455" i="52"/>
  <c r="K454" i="52"/>
  <c r="K453" i="52"/>
  <c r="K452" i="52"/>
  <c r="K451" i="52"/>
  <c r="K450" i="52"/>
  <c r="K441" i="52"/>
  <c r="J441" i="52"/>
  <c r="K440" i="52"/>
  <c r="J440" i="52"/>
  <c r="K439" i="52"/>
  <c r="J439" i="52"/>
  <c r="K438" i="52"/>
  <c r="J438" i="52"/>
  <c r="K437" i="52"/>
  <c r="J437" i="52"/>
  <c r="K429" i="52"/>
  <c r="J429" i="52"/>
  <c r="K428" i="52"/>
  <c r="J428" i="52"/>
  <c r="K427" i="52"/>
  <c r="J427" i="52"/>
  <c r="K426" i="52"/>
  <c r="J426" i="52"/>
  <c r="K425" i="52"/>
  <c r="J425" i="52"/>
  <c r="K424" i="52"/>
  <c r="J424" i="52"/>
  <c r="K423" i="52"/>
  <c r="J423" i="52"/>
  <c r="K422" i="52"/>
  <c r="J422" i="52"/>
  <c r="K421" i="52"/>
  <c r="J421" i="52"/>
  <c r="K420" i="52"/>
  <c r="J420" i="52"/>
  <c r="K419" i="52"/>
  <c r="J419" i="52"/>
  <c r="K418" i="52"/>
  <c r="J418" i="52"/>
  <c r="K417" i="52"/>
  <c r="J417" i="52"/>
  <c r="K416" i="52"/>
  <c r="J416" i="52"/>
  <c r="K415" i="52"/>
  <c r="J415" i="52"/>
  <c r="K414" i="52"/>
  <c r="J414" i="52"/>
  <c r="K413" i="52"/>
  <c r="J413" i="52"/>
  <c r="K412" i="52"/>
  <c r="J412" i="52"/>
  <c r="K404" i="52"/>
  <c r="J404" i="52"/>
  <c r="K403" i="52"/>
  <c r="J403" i="52"/>
  <c r="K402" i="52"/>
  <c r="J402" i="52"/>
  <c r="K401" i="52"/>
  <c r="J401" i="52"/>
  <c r="K400" i="52"/>
  <c r="J400" i="52"/>
  <c r="K399" i="52"/>
  <c r="J399" i="52"/>
  <c r="L378" i="52"/>
  <c r="K299" i="52"/>
  <c r="J299" i="52"/>
  <c r="K298" i="52"/>
  <c r="J298" i="52"/>
  <c r="K297" i="52"/>
  <c r="J297" i="52"/>
  <c r="K296" i="52"/>
  <c r="J296" i="52"/>
  <c r="K295" i="52"/>
  <c r="K294" i="52"/>
  <c r="K293" i="52"/>
  <c r="K292" i="52"/>
  <c r="K291" i="52"/>
  <c r="J291" i="52"/>
  <c r="K290" i="52"/>
  <c r="J290" i="52"/>
  <c r="K289" i="52"/>
  <c r="J289" i="52"/>
  <c r="K288" i="52"/>
  <c r="J288" i="52"/>
  <c r="K287" i="52"/>
  <c r="J287" i="52"/>
  <c r="K286" i="52"/>
  <c r="J286" i="52"/>
  <c r="K285" i="52"/>
  <c r="J285" i="52"/>
  <c r="K284" i="52"/>
  <c r="J284" i="52"/>
  <c r="K283" i="52"/>
  <c r="J283" i="52"/>
  <c r="K282" i="52"/>
  <c r="J282" i="52"/>
  <c r="K281" i="52"/>
  <c r="J281" i="52"/>
  <c r="K280" i="52"/>
  <c r="J280" i="52"/>
  <c r="K279" i="52"/>
  <c r="J279" i="52"/>
  <c r="K278" i="52"/>
  <c r="J278" i="52"/>
  <c r="K277" i="52"/>
  <c r="J277" i="52"/>
  <c r="K276" i="52"/>
  <c r="J276" i="52"/>
  <c r="K275" i="52"/>
  <c r="K274" i="52"/>
  <c r="K273" i="52"/>
  <c r="K272" i="52"/>
  <c r="K227" i="52"/>
  <c r="J227" i="52"/>
  <c r="K226" i="52"/>
  <c r="J226" i="52"/>
  <c r="K225" i="52"/>
  <c r="J225" i="52"/>
  <c r="K224" i="52"/>
  <c r="J224" i="52"/>
  <c r="K223" i="52"/>
  <c r="J223" i="52"/>
  <c r="K222" i="52"/>
  <c r="J222" i="52"/>
  <c r="K221" i="52"/>
  <c r="J221" i="52"/>
  <c r="K220" i="52"/>
  <c r="J220" i="52"/>
  <c r="K219" i="52"/>
  <c r="J219" i="52"/>
  <c r="K218" i="52"/>
  <c r="J218" i="52"/>
  <c r="K217" i="52"/>
  <c r="J217" i="52"/>
  <c r="K216" i="52"/>
  <c r="J216" i="52"/>
  <c r="K215" i="52"/>
  <c r="J215" i="52"/>
  <c r="K214" i="52"/>
  <c r="J214" i="52"/>
  <c r="K213" i="52"/>
  <c r="J213" i="52"/>
  <c r="K212" i="52"/>
  <c r="J212" i="52"/>
  <c r="K211" i="52"/>
  <c r="J211" i="52"/>
  <c r="K210" i="52"/>
  <c r="J210" i="52"/>
  <c r="K209" i="52"/>
  <c r="J209" i="52"/>
  <c r="K208" i="52"/>
  <c r="J208" i="52"/>
  <c r="K207" i="52"/>
  <c r="J207" i="52"/>
  <c r="K206" i="52"/>
  <c r="J206" i="52"/>
  <c r="K205" i="52"/>
  <c r="J205" i="52"/>
  <c r="K204" i="52"/>
  <c r="J204" i="52"/>
  <c r="K203" i="52"/>
  <c r="J203" i="52"/>
  <c r="K202" i="52"/>
  <c r="J202" i="52"/>
  <c r="K201" i="52"/>
  <c r="J201" i="52"/>
  <c r="K200" i="52"/>
  <c r="J200" i="52"/>
  <c r="K199" i="52"/>
  <c r="J199" i="52"/>
  <c r="K198" i="52"/>
  <c r="J198" i="52"/>
  <c r="K197" i="52"/>
  <c r="J197" i="52"/>
  <c r="K196" i="52"/>
  <c r="J196" i="52"/>
  <c r="K195" i="52"/>
  <c r="J195" i="52"/>
  <c r="K194" i="52"/>
  <c r="J194" i="52"/>
  <c r="K193" i="52"/>
  <c r="J193" i="52"/>
  <c r="K192" i="52"/>
  <c r="J192" i="52"/>
  <c r="K191" i="52"/>
  <c r="J191" i="52"/>
  <c r="K190" i="52"/>
  <c r="J190" i="52"/>
  <c r="K189" i="52"/>
  <c r="J189" i="52"/>
  <c r="K188" i="52"/>
  <c r="J188" i="52"/>
  <c r="K187" i="52"/>
  <c r="J187" i="52"/>
  <c r="K186" i="52"/>
  <c r="J186" i="52"/>
  <c r="K185" i="52"/>
  <c r="J185" i="52"/>
  <c r="K184" i="52"/>
  <c r="J184" i="52"/>
  <c r="K183" i="52"/>
  <c r="J183" i="52"/>
  <c r="K182" i="52"/>
  <c r="J182" i="52"/>
  <c r="K181" i="52"/>
  <c r="J181" i="52"/>
  <c r="K180" i="52"/>
  <c r="J180" i="52"/>
  <c r="K179" i="52"/>
  <c r="J179" i="52"/>
  <c r="K178" i="52"/>
  <c r="J178" i="52"/>
  <c r="K177" i="52"/>
  <c r="J177" i="52"/>
  <c r="K176" i="52"/>
  <c r="J176" i="52"/>
  <c r="K175" i="52"/>
  <c r="J175" i="52"/>
  <c r="K174" i="52"/>
  <c r="J174" i="52"/>
  <c r="K173" i="52"/>
  <c r="J173" i="52"/>
  <c r="K172" i="52"/>
  <c r="J172" i="52"/>
  <c r="K171" i="52"/>
  <c r="J171" i="52"/>
  <c r="K170" i="52"/>
  <c r="J170" i="52"/>
  <c r="K169" i="52"/>
  <c r="J169" i="52"/>
  <c r="K168" i="52"/>
  <c r="J168" i="52"/>
  <c r="K167" i="52"/>
  <c r="J167" i="52"/>
  <c r="K166" i="52"/>
  <c r="J166" i="52"/>
  <c r="K165" i="52"/>
  <c r="J165" i="52"/>
  <c r="K164" i="52"/>
  <c r="J164" i="52"/>
  <c r="K163" i="52"/>
  <c r="J163" i="52"/>
  <c r="K162" i="52"/>
  <c r="J162" i="52"/>
  <c r="K161" i="52"/>
  <c r="J161" i="52"/>
  <c r="K160" i="52"/>
  <c r="J160" i="52"/>
  <c r="K159" i="52"/>
  <c r="J159" i="52"/>
  <c r="K158" i="52"/>
  <c r="J158" i="52"/>
  <c r="K157" i="52"/>
  <c r="J157" i="52"/>
  <c r="K156" i="52"/>
  <c r="J156" i="52"/>
  <c r="K155" i="52"/>
  <c r="J155" i="52"/>
  <c r="K154" i="52"/>
  <c r="J154" i="52"/>
  <c r="K153" i="52"/>
  <c r="J153" i="52"/>
  <c r="K152" i="52"/>
  <c r="J152" i="52"/>
  <c r="K118" i="52"/>
  <c r="J118" i="52"/>
  <c r="K117" i="52"/>
  <c r="J117" i="52"/>
  <c r="K116" i="52"/>
  <c r="J116" i="52"/>
  <c r="K115" i="52"/>
  <c r="J115" i="52"/>
  <c r="K114" i="52"/>
  <c r="J114" i="52"/>
  <c r="K113" i="52"/>
  <c r="J113" i="52"/>
  <c r="K112" i="52"/>
  <c r="J112" i="52"/>
  <c r="K111" i="52"/>
  <c r="J111" i="52"/>
  <c r="K110" i="52"/>
  <c r="J110" i="52"/>
  <c r="K109" i="52"/>
  <c r="J109" i="52"/>
  <c r="K108" i="52"/>
  <c r="J108" i="52"/>
  <c r="K107" i="52"/>
  <c r="J107" i="52"/>
  <c r="K106" i="52"/>
  <c r="J106" i="52"/>
  <c r="K717" i="51" l="1"/>
  <c r="J717" i="51"/>
  <c r="K716" i="51"/>
  <c r="J716" i="51"/>
  <c r="K715" i="51"/>
  <c r="J715" i="51"/>
  <c r="K714" i="51"/>
  <c r="J714" i="51"/>
  <c r="K705" i="51"/>
  <c r="J705" i="51"/>
  <c r="K704" i="51"/>
  <c r="J704" i="51"/>
  <c r="K703" i="51"/>
  <c r="J703" i="51"/>
  <c r="K702" i="51"/>
  <c r="J702" i="51"/>
  <c r="K701" i="51"/>
  <c r="J701" i="51"/>
  <c r="K693" i="51"/>
  <c r="J693" i="51"/>
  <c r="K692" i="51"/>
  <c r="J692" i="51"/>
  <c r="K691" i="51"/>
  <c r="J691" i="51"/>
  <c r="K668" i="51"/>
  <c r="J668" i="51"/>
  <c r="K667" i="51"/>
  <c r="J667" i="51"/>
  <c r="K666" i="51"/>
  <c r="J666" i="51"/>
  <c r="K665" i="51"/>
  <c r="J665" i="51"/>
  <c r="K664" i="51"/>
  <c r="J664" i="51"/>
  <c r="K663" i="51"/>
  <c r="J663" i="51"/>
  <c r="K662" i="51"/>
  <c r="J662" i="51"/>
  <c r="K661" i="51"/>
  <c r="J661" i="51"/>
  <c r="K660" i="51"/>
  <c r="J660" i="51"/>
  <c r="K659" i="51"/>
  <c r="J659" i="51"/>
  <c r="K658" i="51"/>
  <c r="J658" i="51"/>
  <c r="K657" i="51"/>
  <c r="J657" i="51"/>
  <c r="K656" i="51"/>
  <c r="J656" i="51"/>
  <c r="K655" i="51"/>
  <c r="J655" i="51"/>
  <c r="K654" i="51"/>
  <c r="J654" i="51"/>
  <c r="K646" i="51"/>
  <c r="J646" i="51"/>
  <c r="K645" i="51"/>
  <c r="J645" i="51"/>
  <c r="K644" i="51"/>
  <c r="J644" i="51"/>
  <c r="K643" i="51"/>
  <c r="J643" i="51"/>
  <c r="K642" i="51"/>
  <c r="J642" i="51"/>
  <c r="K641" i="51"/>
  <c r="J641" i="51"/>
  <c r="K640" i="51"/>
  <c r="J640" i="51"/>
  <c r="K639" i="51"/>
  <c r="J639" i="51"/>
  <c r="K631" i="51"/>
  <c r="J631" i="51"/>
  <c r="K630" i="51"/>
  <c r="J630" i="51"/>
  <c r="K629" i="51"/>
  <c r="J629" i="51"/>
  <c r="K628" i="51"/>
  <c r="J628" i="51"/>
  <c r="K627" i="51"/>
  <c r="J627" i="51"/>
  <c r="K626" i="51"/>
  <c r="J626" i="51"/>
  <c r="K625" i="51"/>
  <c r="J625" i="51"/>
  <c r="K624" i="51"/>
  <c r="J624" i="51"/>
  <c r="K623" i="51"/>
  <c r="J623" i="51"/>
  <c r="K622" i="51"/>
  <c r="J622" i="51"/>
  <c r="K621" i="51"/>
  <c r="J621" i="51"/>
  <c r="K613" i="51"/>
  <c r="J613" i="51"/>
  <c r="K612" i="51"/>
  <c r="J612" i="51"/>
  <c r="K611" i="51"/>
  <c r="J611" i="51"/>
  <c r="K610" i="51"/>
  <c r="J610" i="51"/>
  <c r="K609" i="51"/>
  <c r="J609" i="51"/>
  <c r="K608" i="51"/>
  <c r="J608" i="51"/>
  <c r="K607" i="51"/>
  <c r="K606" i="51"/>
  <c r="K605" i="51"/>
  <c r="K604" i="51"/>
  <c r="K603" i="51"/>
  <c r="K602" i="51"/>
  <c r="J602" i="51"/>
  <c r="K601" i="51"/>
  <c r="J601" i="51"/>
  <c r="K600" i="51"/>
  <c r="J600" i="51"/>
  <c r="K599" i="51"/>
  <c r="J599" i="51"/>
  <c r="K598" i="51"/>
  <c r="J598" i="51"/>
  <c r="K565" i="51"/>
  <c r="J565" i="51"/>
  <c r="K564" i="51"/>
  <c r="J564" i="51"/>
  <c r="K563" i="51"/>
  <c r="J563" i="51"/>
  <c r="K562" i="51"/>
  <c r="J562" i="51"/>
  <c r="K561" i="51"/>
  <c r="J561" i="51"/>
  <c r="K560" i="51"/>
  <c r="J560" i="51"/>
  <c r="K559" i="51"/>
  <c r="J559" i="51"/>
  <c r="K558" i="51"/>
  <c r="J558" i="51"/>
  <c r="K557" i="51"/>
  <c r="J557" i="51"/>
  <c r="K556" i="51"/>
  <c r="J556" i="51"/>
  <c r="K555" i="51"/>
  <c r="J555" i="51"/>
  <c r="K554" i="51"/>
  <c r="J554" i="51"/>
  <c r="K553" i="51"/>
  <c r="J553" i="51"/>
  <c r="K545" i="51"/>
  <c r="J545" i="51"/>
  <c r="K544" i="51"/>
  <c r="J544" i="51"/>
  <c r="K543" i="51"/>
  <c r="J543" i="51"/>
  <c r="K542" i="51"/>
  <c r="J542" i="51"/>
  <c r="K541" i="51"/>
  <c r="J541" i="51"/>
  <c r="K540" i="51"/>
  <c r="J540" i="51"/>
  <c r="K535" i="51"/>
  <c r="J535" i="51"/>
  <c r="K530" i="51"/>
  <c r="J530" i="51"/>
  <c r="K525" i="51"/>
  <c r="J525" i="51"/>
  <c r="K524" i="51"/>
  <c r="J524" i="51"/>
  <c r="K523" i="51"/>
  <c r="J523" i="51"/>
  <c r="K518" i="51"/>
  <c r="J518" i="51"/>
  <c r="K517" i="51"/>
  <c r="J517" i="51"/>
  <c r="K516" i="51"/>
  <c r="J516" i="51"/>
  <c r="K515" i="51"/>
  <c r="J515" i="51"/>
  <c r="K514" i="51"/>
  <c r="J514" i="51"/>
  <c r="K513" i="51"/>
  <c r="J513" i="51"/>
  <c r="K512" i="51"/>
  <c r="J512" i="51"/>
  <c r="K511" i="51"/>
  <c r="J511" i="51"/>
  <c r="K503" i="51"/>
  <c r="J503" i="51"/>
  <c r="K502" i="51"/>
  <c r="J502" i="51"/>
  <c r="K501" i="51"/>
  <c r="J501" i="51"/>
  <c r="K500" i="51"/>
  <c r="J500" i="51"/>
  <c r="K499" i="51"/>
  <c r="J499" i="51"/>
  <c r="K498" i="51"/>
  <c r="J498" i="51"/>
  <c r="K497" i="51"/>
  <c r="J497" i="51"/>
  <c r="K496" i="51"/>
  <c r="J496" i="51"/>
  <c r="K495" i="51"/>
  <c r="J495" i="51"/>
  <c r="K494" i="51"/>
  <c r="J494" i="51"/>
  <c r="K493" i="51"/>
  <c r="J493" i="51"/>
  <c r="K492" i="51"/>
  <c r="J492" i="51"/>
  <c r="K491" i="51"/>
  <c r="J491" i="51"/>
  <c r="K490" i="51"/>
  <c r="J490" i="51"/>
  <c r="K489" i="51"/>
  <c r="J489" i="51"/>
  <c r="K488" i="51"/>
  <c r="J488" i="51"/>
  <c r="K487" i="51"/>
  <c r="J487" i="51"/>
  <c r="K486" i="51"/>
  <c r="J486" i="51"/>
  <c r="K485" i="51"/>
  <c r="J485" i="51"/>
  <c r="K484" i="51"/>
  <c r="J484" i="51"/>
  <c r="K483" i="51"/>
  <c r="J483" i="51"/>
  <c r="K482" i="51"/>
  <c r="J482" i="51"/>
  <c r="K481" i="51"/>
  <c r="J481" i="51"/>
  <c r="K480" i="51"/>
  <c r="J480" i="51"/>
  <c r="K479" i="51"/>
  <c r="J479" i="51"/>
  <c r="K478" i="51"/>
  <c r="J478" i="51"/>
  <c r="K477" i="51"/>
  <c r="J477" i="51"/>
  <c r="K476" i="51"/>
  <c r="J476" i="51"/>
  <c r="K475" i="51"/>
  <c r="J475" i="51"/>
  <c r="K455" i="51"/>
  <c r="K454" i="51"/>
  <c r="K453" i="51"/>
  <c r="K452" i="51"/>
  <c r="K451" i="51"/>
  <c r="K450" i="51"/>
  <c r="K441" i="51"/>
  <c r="J441" i="51"/>
  <c r="K440" i="51"/>
  <c r="J440" i="51"/>
  <c r="K439" i="51"/>
  <c r="J439" i="51"/>
  <c r="K438" i="51"/>
  <c r="J438" i="51"/>
  <c r="K437" i="51"/>
  <c r="J437" i="51"/>
  <c r="K429" i="51"/>
  <c r="J429" i="51"/>
  <c r="K428" i="51"/>
  <c r="J428" i="51"/>
  <c r="K427" i="51"/>
  <c r="J427" i="51"/>
  <c r="K426" i="51"/>
  <c r="J426" i="51"/>
  <c r="K425" i="51"/>
  <c r="J425" i="51"/>
  <c r="K424" i="51"/>
  <c r="J424" i="51"/>
  <c r="K423" i="51"/>
  <c r="J423" i="51"/>
  <c r="K422" i="51"/>
  <c r="J422" i="51"/>
  <c r="K421" i="51"/>
  <c r="J421" i="51"/>
  <c r="K420" i="51"/>
  <c r="J420" i="51"/>
  <c r="K419" i="51"/>
  <c r="J419" i="51"/>
  <c r="K418" i="51"/>
  <c r="J418" i="51"/>
  <c r="K417" i="51"/>
  <c r="J417" i="51"/>
  <c r="K416" i="51"/>
  <c r="J416" i="51"/>
  <c r="K415" i="51"/>
  <c r="J415" i="51"/>
  <c r="K414" i="51"/>
  <c r="J414" i="51"/>
  <c r="K413" i="51"/>
  <c r="J413" i="51"/>
  <c r="K412" i="51"/>
  <c r="J412" i="51"/>
  <c r="K404" i="51"/>
  <c r="J404" i="51"/>
  <c r="K403" i="51"/>
  <c r="J403" i="51"/>
  <c r="K402" i="51"/>
  <c r="J402" i="51"/>
  <c r="K401" i="51"/>
  <c r="J401" i="51"/>
  <c r="K400" i="51"/>
  <c r="J400" i="51"/>
  <c r="K399" i="51"/>
  <c r="J399" i="51"/>
  <c r="V378" i="51"/>
  <c r="U378" i="51"/>
  <c r="T378" i="51"/>
  <c r="S378" i="51"/>
  <c r="R378" i="51"/>
  <c r="Q378" i="51"/>
  <c r="P378" i="51"/>
  <c r="O378" i="51"/>
  <c r="N378" i="51"/>
  <c r="M378" i="51"/>
  <c r="L378" i="51"/>
  <c r="K299" i="51"/>
  <c r="J299" i="51"/>
  <c r="K298" i="51"/>
  <c r="J298" i="51"/>
  <c r="K297" i="51"/>
  <c r="J297" i="51"/>
  <c r="K296" i="51"/>
  <c r="J296" i="51"/>
  <c r="K295" i="51"/>
  <c r="K294" i="51"/>
  <c r="K293" i="51"/>
  <c r="K292" i="51"/>
  <c r="K291" i="51"/>
  <c r="J291" i="51"/>
  <c r="K290" i="51"/>
  <c r="J290" i="51"/>
  <c r="K289" i="51"/>
  <c r="J289" i="51"/>
  <c r="K288" i="51"/>
  <c r="J288" i="51"/>
  <c r="K287" i="51"/>
  <c r="J287" i="51"/>
  <c r="K286" i="51"/>
  <c r="J286" i="51"/>
  <c r="K285" i="51"/>
  <c r="J285" i="51"/>
  <c r="K284" i="51"/>
  <c r="J284" i="51"/>
  <c r="K283" i="51"/>
  <c r="J283" i="51"/>
  <c r="K282" i="51"/>
  <c r="J282" i="51"/>
  <c r="K281" i="51"/>
  <c r="J281" i="51"/>
  <c r="K280" i="51"/>
  <c r="J280" i="51"/>
  <c r="K279" i="51"/>
  <c r="J279" i="51"/>
  <c r="K278" i="51"/>
  <c r="J278" i="51"/>
  <c r="K277" i="51"/>
  <c r="J277" i="51"/>
  <c r="K276" i="51"/>
  <c r="J276" i="51"/>
  <c r="K275" i="51"/>
  <c r="K274" i="51"/>
  <c r="K273" i="51"/>
  <c r="K272" i="51"/>
  <c r="K227" i="51"/>
  <c r="J227" i="51"/>
  <c r="K226" i="51"/>
  <c r="J226" i="51"/>
  <c r="K225" i="51"/>
  <c r="J225" i="51"/>
  <c r="K224" i="51"/>
  <c r="J224" i="51"/>
  <c r="K223" i="51"/>
  <c r="J223" i="51"/>
  <c r="K222" i="51"/>
  <c r="J222" i="51"/>
  <c r="K221" i="51"/>
  <c r="J221" i="51"/>
  <c r="K220" i="51"/>
  <c r="J220" i="51"/>
  <c r="K219" i="51"/>
  <c r="J219" i="51"/>
  <c r="K218" i="51"/>
  <c r="J218" i="51"/>
  <c r="K217" i="51"/>
  <c r="J217" i="51"/>
  <c r="K216" i="51"/>
  <c r="J216" i="51"/>
  <c r="K215" i="51"/>
  <c r="J215" i="51"/>
  <c r="K214" i="51"/>
  <c r="J214" i="51"/>
  <c r="K213" i="51"/>
  <c r="J213" i="51"/>
  <c r="K212" i="51"/>
  <c r="J212" i="51"/>
  <c r="K211" i="51"/>
  <c r="J211" i="51"/>
  <c r="K210" i="51"/>
  <c r="J210" i="51"/>
  <c r="K209" i="51"/>
  <c r="J209" i="51"/>
  <c r="K208" i="51"/>
  <c r="J208" i="51"/>
  <c r="K207" i="51"/>
  <c r="J207" i="51"/>
  <c r="K206" i="51"/>
  <c r="J206" i="51"/>
  <c r="K205" i="51"/>
  <c r="J205" i="51"/>
  <c r="K204" i="51"/>
  <c r="J204" i="51"/>
  <c r="K203" i="51"/>
  <c r="J203" i="51"/>
  <c r="K202" i="51"/>
  <c r="J202" i="51"/>
  <c r="K201" i="51"/>
  <c r="J201" i="51"/>
  <c r="K200" i="51"/>
  <c r="J200" i="51"/>
  <c r="K199" i="51"/>
  <c r="J199" i="51"/>
  <c r="K198" i="51"/>
  <c r="J198" i="51"/>
  <c r="K197" i="51"/>
  <c r="J197" i="51"/>
  <c r="K196" i="51"/>
  <c r="J196" i="51"/>
  <c r="K195" i="51"/>
  <c r="J195" i="51"/>
  <c r="K194" i="51"/>
  <c r="J194" i="51"/>
  <c r="K193" i="51"/>
  <c r="J193" i="51"/>
  <c r="K192" i="51"/>
  <c r="J192" i="51"/>
  <c r="K191" i="51"/>
  <c r="J191" i="51"/>
  <c r="K190" i="51"/>
  <c r="J190" i="51"/>
  <c r="K189" i="51"/>
  <c r="J189" i="51"/>
  <c r="K188" i="51"/>
  <c r="J188" i="51"/>
  <c r="K187" i="51"/>
  <c r="J187" i="51"/>
  <c r="K186" i="51"/>
  <c r="J186" i="51"/>
  <c r="K185" i="51"/>
  <c r="J185" i="51"/>
  <c r="K184" i="51"/>
  <c r="J184" i="51"/>
  <c r="K183" i="51"/>
  <c r="J183" i="51"/>
  <c r="K182" i="51"/>
  <c r="J182" i="51"/>
  <c r="K181" i="51"/>
  <c r="J181" i="51"/>
  <c r="K180" i="51"/>
  <c r="J180" i="51"/>
  <c r="K179" i="51"/>
  <c r="J179" i="51"/>
  <c r="K178" i="51"/>
  <c r="J178" i="51"/>
  <c r="K177" i="51"/>
  <c r="J177" i="51"/>
  <c r="K176" i="51"/>
  <c r="J176" i="51"/>
  <c r="K175" i="51"/>
  <c r="J175" i="51"/>
  <c r="K174" i="51"/>
  <c r="J174" i="51"/>
  <c r="K173" i="51"/>
  <c r="J173" i="51"/>
  <c r="K172" i="51"/>
  <c r="J172" i="51"/>
  <c r="K171" i="51"/>
  <c r="J171" i="51"/>
  <c r="K170" i="51"/>
  <c r="J170" i="51"/>
  <c r="K169" i="51"/>
  <c r="J169" i="51"/>
  <c r="K168" i="51"/>
  <c r="J168" i="51"/>
  <c r="K167" i="51"/>
  <c r="J167" i="51"/>
  <c r="K166" i="51"/>
  <c r="J166" i="51"/>
  <c r="K165" i="51"/>
  <c r="J165" i="51"/>
  <c r="K164" i="51"/>
  <c r="J164" i="51"/>
  <c r="K163" i="51"/>
  <c r="J163" i="51"/>
  <c r="K162" i="51"/>
  <c r="J162" i="51"/>
  <c r="K161" i="51"/>
  <c r="J161" i="51"/>
  <c r="K160" i="51"/>
  <c r="J160" i="51"/>
  <c r="K159" i="51"/>
  <c r="J159" i="51"/>
  <c r="K158" i="51"/>
  <c r="J158" i="51"/>
  <c r="K157" i="51"/>
  <c r="J157" i="51"/>
  <c r="K156" i="51"/>
  <c r="J156" i="51"/>
  <c r="K155" i="51"/>
  <c r="J155" i="51"/>
  <c r="K154" i="51"/>
  <c r="J154" i="51"/>
  <c r="K153" i="51"/>
  <c r="J153" i="51"/>
  <c r="K152" i="51"/>
  <c r="J152" i="51"/>
  <c r="K118" i="51"/>
  <c r="J118" i="51"/>
  <c r="K117" i="51"/>
  <c r="J117" i="51"/>
  <c r="K116" i="51"/>
  <c r="J116" i="51"/>
  <c r="K115" i="51"/>
  <c r="J115" i="51"/>
  <c r="K114" i="51"/>
  <c r="J114" i="51"/>
  <c r="K113" i="51"/>
  <c r="J113" i="51"/>
  <c r="K112" i="51"/>
  <c r="J112" i="51"/>
  <c r="K111" i="51"/>
  <c r="J111" i="51"/>
  <c r="K110" i="51"/>
  <c r="J110" i="51"/>
  <c r="K109" i="51"/>
  <c r="J109" i="51"/>
  <c r="K108" i="51"/>
  <c r="J108" i="51"/>
  <c r="K107" i="51"/>
  <c r="J107" i="51"/>
  <c r="K106" i="51"/>
  <c r="J106" i="51"/>
  <c r="K717" i="50" l="1"/>
  <c r="J717" i="50"/>
  <c r="K716" i="50"/>
  <c r="J716" i="50"/>
  <c r="K715" i="50"/>
  <c r="J715" i="50"/>
  <c r="K714" i="50"/>
  <c r="J714" i="50"/>
  <c r="K705" i="50"/>
  <c r="J705" i="50"/>
  <c r="K704" i="50"/>
  <c r="J704" i="50"/>
  <c r="K703" i="50"/>
  <c r="J703" i="50"/>
  <c r="K702" i="50"/>
  <c r="J702" i="50"/>
  <c r="K701" i="50"/>
  <c r="J701" i="50"/>
  <c r="K693" i="50"/>
  <c r="J693" i="50"/>
  <c r="K692" i="50"/>
  <c r="J692" i="50"/>
  <c r="K691" i="50"/>
  <c r="J691" i="50"/>
  <c r="K668" i="50"/>
  <c r="J668" i="50"/>
  <c r="K667" i="50"/>
  <c r="J667" i="50"/>
  <c r="K666" i="50"/>
  <c r="J666" i="50"/>
  <c r="K665" i="50"/>
  <c r="J665" i="50"/>
  <c r="K664" i="50"/>
  <c r="J664" i="50"/>
  <c r="K663" i="50"/>
  <c r="J663" i="50"/>
  <c r="K662" i="50"/>
  <c r="J662" i="50"/>
  <c r="K661" i="50"/>
  <c r="J661" i="50"/>
  <c r="K660" i="50"/>
  <c r="J660" i="50"/>
  <c r="K659" i="50"/>
  <c r="J659" i="50"/>
  <c r="K658" i="50"/>
  <c r="J658" i="50"/>
  <c r="K657" i="50"/>
  <c r="J657" i="50"/>
  <c r="K656" i="50"/>
  <c r="J656" i="50"/>
  <c r="K655" i="50"/>
  <c r="J655" i="50"/>
  <c r="K654" i="50"/>
  <c r="J654" i="50"/>
  <c r="K646" i="50"/>
  <c r="J646" i="50"/>
  <c r="K645" i="50"/>
  <c r="J645" i="50"/>
  <c r="K644" i="50"/>
  <c r="J644" i="50"/>
  <c r="K643" i="50"/>
  <c r="J643" i="50"/>
  <c r="K642" i="50"/>
  <c r="J642" i="50"/>
  <c r="K641" i="50"/>
  <c r="J641" i="50"/>
  <c r="K640" i="50"/>
  <c r="J640" i="50"/>
  <c r="K639" i="50"/>
  <c r="J639" i="50"/>
  <c r="K631" i="50"/>
  <c r="J631" i="50"/>
  <c r="K630" i="50"/>
  <c r="J630" i="50"/>
  <c r="K629" i="50"/>
  <c r="J629" i="50"/>
  <c r="K628" i="50"/>
  <c r="J628" i="50"/>
  <c r="K627" i="50"/>
  <c r="J627" i="50"/>
  <c r="K626" i="50"/>
  <c r="J626" i="50"/>
  <c r="K625" i="50"/>
  <c r="J625" i="50"/>
  <c r="K624" i="50"/>
  <c r="J624" i="50"/>
  <c r="K623" i="50"/>
  <c r="J623" i="50"/>
  <c r="K622" i="50"/>
  <c r="J622" i="50"/>
  <c r="K621" i="50"/>
  <c r="J621" i="50"/>
  <c r="K613" i="50"/>
  <c r="J613" i="50"/>
  <c r="K612" i="50"/>
  <c r="J612" i="50"/>
  <c r="K611" i="50"/>
  <c r="J611" i="50"/>
  <c r="K610" i="50"/>
  <c r="J610" i="50"/>
  <c r="K609" i="50"/>
  <c r="J609" i="50"/>
  <c r="K608" i="50"/>
  <c r="J608" i="50"/>
  <c r="K607" i="50"/>
  <c r="K606" i="50"/>
  <c r="K605" i="50"/>
  <c r="K604" i="50"/>
  <c r="K603" i="50"/>
  <c r="K602" i="50"/>
  <c r="J602" i="50"/>
  <c r="K601" i="50"/>
  <c r="J601" i="50"/>
  <c r="K600" i="50"/>
  <c r="J600" i="50"/>
  <c r="K599" i="50"/>
  <c r="J599" i="50"/>
  <c r="K598" i="50"/>
  <c r="J598" i="50"/>
  <c r="K565" i="50"/>
  <c r="J565" i="50"/>
  <c r="K564" i="50"/>
  <c r="J564" i="50"/>
  <c r="K563" i="50"/>
  <c r="J563" i="50"/>
  <c r="K562" i="50"/>
  <c r="J562" i="50"/>
  <c r="K561" i="50"/>
  <c r="J561" i="50"/>
  <c r="K560" i="50"/>
  <c r="J560" i="50"/>
  <c r="K559" i="50"/>
  <c r="J559" i="50"/>
  <c r="K558" i="50"/>
  <c r="J558" i="50"/>
  <c r="K557" i="50"/>
  <c r="J557" i="50"/>
  <c r="K556" i="50"/>
  <c r="J556" i="50"/>
  <c r="K555" i="50"/>
  <c r="J555" i="50"/>
  <c r="K554" i="50"/>
  <c r="J554" i="50"/>
  <c r="K553" i="50"/>
  <c r="J553" i="50"/>
  <c r="K545" i="50"/>
  <c r="J545" i="50"/>
  <c r="K544" i="50"/>
  <c r="J544" i="50"/>
  <c r="K543" i="50"/>
  <c r="J543" i="50"/>
  <c r="K542" i="50"/>
  <c r="J542" i="50"/>
  <c r="K541" i="50"/>
  <c r="J541" i="50"/>
  <c r="K540" i="50"/>
  <c r="J540" i="50"/>
  <c r="K535" i="50"/>
  <c r="J535" i="50"/>
  <c r="K530" i="50"/>
  <c r="J530" i="50"/>
  <c r="K525" i="50"/>
  <c r="J525" i="50"/>
  <c r="K524" i="50"/>
  <c r="J524" i="50"/>
  <c r="K523" i="50"/>
  <c r="J523" i="50"/>
  <c r="K518" i="50"/>
  <c r="J518" i="50"/>
  <c r="K517" i="50"/>
  <c r="J517" i="50"/>
  <c r="K516" i="50"/>
  <c r="J516" i="50"/>
  <c r="K515" i="50"/>
  <c r="J515" i="50"/>
  <c r="K514" i="50"/>
  <c r="J514" i="50"/>
  <c r="K513" i="50"/>
  <c r="J513" i="50"/>
  <c r="K512" i="50"/>
  <c r="J512" i="50"/>
  <c r="K511" i="50"/>
  <c r="J511" i="50"/>
  <c r="K503" i="50"/>
  <c r="J503" i="50"/>
  <c r="K502" i="50"/>
  <c r="J502" i="50"/>
  <c r="K501" i="50"/>
  <c r="J501" i="50"/>
  <c r="K500" i="50"/>
  <c r="J500" i="50"/>
  <c r="K499" i="50"/>
  <c r="J499" i="50"/>
  <c r="K498" i="50"/>
  <c r="J498" i="50"/>
  <c r="K497" i="50"/>
  <c r="J497" i="50"/>
  <c r="K496" i="50"/>
  <c r="J496" i="50"/>
  <c r="K495" i="50"/>
  <c r="J495" i="50"/>
  <c r="K494" i="50"/>
  <c r="J494" i="50"/>
  <c r="K493" i="50"/>
  <c r="J493" i="50"/>
  <c r="K492" i="50"/>
  <c r="J492" i="50"/>
  <c r="K491" i="50"/>
  <c r="J491" i="50"/>
  <c r="K490" i="50"/>
  <c r="J490" i="50"/>
  <c r="K489" i="50"/>
  <c r="J489" i="50"/>
  <c r="K488" i="50"/>
  <c r="J488" i="50"/>
  <c r="K487" i="50"/>
  <c r="J487" i="50"/>
  <c r="K486" i="50"/>
  <c r="J486" i="50"/>
  <c r="K485" i="50"/>
  <c r="J485" i="50"/>
  <c r="K484" i="50"/>
  <c r="J484" i="50"/>
  <c r="K483" i="50"/>
  <c r="J483" i="50"/>
  <c r="K482" i="50"/>
  <c r="J482" i="50"/>
  <c r="K481" i="50"/>
  <c r="J481" i="50"/>
  <c r="K480" i="50"/>
  <c r="J480" i="50"/>
  <c r="K479" i="50"/>
  <c r="J479" i="50"/>
  <c r="K478" i="50"/>
  <c r="J478" i="50"/>
  <c r="K477" i="50"/>
  <c r="J477" i="50"/>
  <c r="K476" i="50"/>
  <c r="J476" i="50"/>
  <c r="K475" i="50"/>
  <c r="J475" i="50"/>
  <c r="K455" i="50"/>
  <c r="K454" i="50"/>
  <c r="K453" i="50"/>
  <c r="K452" i="50"/>
  <c r="K451" i="50"/>
  <c r="K450" i="50"/>
  <c r="K441" i="50"/>
  <c r="J441" i="50"/>
  <c r="K440" i="50"/>
  <c r="J440" i="50"/>
  <c r="K439" i="50"/>
  <c r="J439" i="50"/>
  <c r="K438" i="50"/>
  <c r="J438" i="50"/>
  <c r="K437" i="50"/>
  <c r="J437" i="50"/>
  <c r="K429" i="50"/>
  <c r="J429" i="50"/>
  <c r="K428" i="50"/>
  <c r="J428" i="50"/>
  <c r="K427" i="50"/>
  <c r="J427" i="50"/>
  <c r="K426" i="50"/>
  <c r="J426" i="50"/>
  <c r="K425" i="50"/>
  <c r="J425" i="50"/>
  <c r="K424" i="50"/>
  <c r="J424" i="50"/>
  <c r="K423" i="50"/>
  <c r="J423" i="50"/>
  <c r="K422" i="50"/>
  <c r="J422" i="50"/>
  <c r="K421" i="50"/>
  <c r="J421" i="50"/>
  <c r="K420" i="50"/>
  <c r="J420" i="50"/>
  <c r="K419" i="50"/>
  <c r="J419" i="50"/>
  <c r="K418" i="50"/>
  <c r="J418" i="50"/>
  <c r="K417" i="50"/>
  <c r="J417" i="50"/>
  <c r="K416" i="50"/>
  <c r="J416" i="50"/>
  <c r="K415" i="50"/>
  <c r="J415" i="50"/>
  <c r="K414" i="50"/>
  <c r="J414" i="50"/>
  <c r="K413" i="50"/>
  <c r="J413" i="50"/>
  <c r="K412" i="50"/>
  <c r="J412" i="50"/>
  <c r="K404" i="50"/>
  <c r="J404" i="50"/>
  <c r="K403" i="50"/>
  <c r="J403" i="50"/>
  <c r="K402" i="50"/>
  <c r="J402" i="50"/>
  <c r="K401" i="50"/>
  <c r="J401" i="50"/>
  <c r="K400" i="50"/>
  <c r="J400" i="50"/>
  <c r="K399" i="50"/>
  <c r="J399" i="50"/>
  <c r="T378" i="50"/>
  <c r="S378" i="50"/>
  <c r="R378" i="50"/>
  <c r="Q378" i="50"/>
  <c r="P378" i="50"/>
  <c r="O378" i="50"/>
  <c r="N378" i="50"/>
  <c r="M378" i="50"/>
  <c r="L378" i="50"/>
  <c r="K299" i="50"/>
  <c r="J299" i="50"/>
  <c r="K298" i="50"/>
  <c r="J298" i="50"/>
  <c r="K297" i="50"/>
  <c r="J297" i="50"/>
  <c r="K296" i="50"/>
  <c r="J296" i="50"/>
  <c r="K295" i="50"/>
  <c r="K294" i="50"/>
  <c r="K293" i="50"/>
  <c r="K292" i="50"/>
  <c r="K291" i="50"/>
  <c r="J291" i="50"/>
  <c r="K290" i="50"/>
  <c r="J290" i="50"/>
  <c r="K289" i="50"/>
  <c r="J289" i="50"/>
  <c r="K288" i="50"/>
  <c r="J288" i="50"/>
  <c r="K287" i="50"/>
  <c r="J287" i="50"/>
  <c r="K286" i="50"/>
  <c r="J286" i="50"/>
  <c r="K285" i="50"/>
  <c r="J285" i="50"/>
  <c r="K284" i="50"/>
  <c r="J284" i="50"/>
  <c r="K283" i="50"/>
  <c r="J283" i="50"/>
  <c r="K282" i="50"/>
  <c r="J282" i="50"/>
  <c r="K281" i="50"/>
  <c r="J281" i="50"/>
  <c r="K280" i="50"/>
  <c r="J280" i="50"/>
  <c r="K279" i="50"/>
  <c r="J279" i="50"/>
  <c r="K278" i="50"/>
  <c r="J278" i="50"/>
  <c r="K277" i="50"/>
  <c r="J277" i="50"/>
  <c r="K276" i="50"/>
  <c r="J276" i="50"/>
  <c r="K275" i="50"/>
  <c r="K274" i="50"/>
  <c r="K273" i="50"/>
  <c r="K272" i="50"/>
  <c r="K227" i="50"/>
  <c r="J227" i="50"/>
  <c r="K226" i="50"/>
  <c r="J226" i="50"/>
  <c r="K225" i="50"/>
  <c r="J225" i="50"/>
  <c r="K224" i="50"/>
  <c r="J224" i="50"/>
  <c r="K223" i="50"/>
  <c r="J223" i="50"/>
  <c r="K222" i="50"/>
  <c r="J222" i="50"/>
  <c r="K221" i="50"/>
  <c r="J221" i="50"/>
  <c r="K220" i="50"/>
  <c r="J220" i="50"/>
  <c r="K219" i="50"/>
  <c r="J219" i="50"/>
  <c r="K218" i="50"/>
  <c r="J218" i="50"/>
  <c r="K217" i="50"/>
  <c r="J217" i="50"/>
  <c r="K216" i="50"/>
  <c r="J216" i="50"/>
  <c r="K215" i="50"/>
  <c r="J215" i="50"/>
  <c r="K214" i="50"/>
  <c r="J214" i="50"/>
  <c r="K213" i="50"/>
  <c r="J213" i="50"/>
  <c r="K212" i="50"/>
  <c r="J212" i="50"/>
  <c r="K211" i="50"/>
  <c r="J211" i="50"/>
  <c r="K210" i="50"/>
  <c r="J210" i="50"/>
  <c r="K209" i="50"/>
  <c r="J209" i="50"/>
  <c r="K208" i="50"/>
  <c r="J208" i="50"/>
  <c r="K207" i="50"/>
  <c r="J207" i="50"/>
  <c r="K206" i="50"/>
  <c r="J206" i="50"/>
  <c r="K205" i="50"/>
  <c r="J205" i="50"/>
  <c r="K204" i="50"/>
  <c r="J204" i="50"/>
  <c r="K203" i="50"/>
  <c r="J203" i="50"/>
  <c r="K202" i="50"/>
  <c r="J202" i="50"/>
  <c r="K201" i="50"/>
  <c r="J201" i="50"/>
  <c r="K200" i="50"/>
  <c r="J200" i="50"/>
  <c r="K199" i="50"/>
  <c r="J199" i="50"/>
  <c r="K198" i="50"/>
  <c r="J198" i="50"/>
  <c r="K197" i="50"/>
  <c r="J197" i="50"/>
  <c r="K196" i="50"/>
  <c r="J196" i="50"/>
  <c r="K195" i="50"/>
  <c r="J195" i="50"/>
  <c r="K194" i="50"/>
  <c r="J194" i="50"/>
  <c r="K193" i="50"/>
  <c r="J193" i="50"/>
  <c r="K192" i="50"/>
  <c r="J192" i="50"/>
  <c r="K191" i="50"/>
  <c r="J191" i="50"/>
  <c r="K190" i="50"/>
  <c r="J190" i="50"/>
  <c r="K189" i="50"/>
  <c r="J189" i="50"/>
  <c r="K188" i="50"/>
  <c r="J188" i="50"/>
  <c r="K187" i="50"/>
  <c r="J187" i="50"/>
  <c r="K186" i="50"/>
  <c r="J186" i="50"/>
  <c r="K185" i="50"/>
  <c r="J185" i="50"/>
  <c r="K184" i="50"/>
  <c r="J184" i="50"/>
  <c r="K183" i="50"/>
  <c r="J183" i="50"/>
  <c r="K182" i="50"/>
  <c r="J182" i="50"/>
  <c r="K181" i="50"/>
  <c r="J181" i="50"/>
  <c r="K180" i="50"/>
  <c r="J180" i="50"/>
  <c r="K179" i="50"/>
  <c r="J179" i="50"/>
  <c r="K178" i="50"/>
  <c r="J178" i="50"/>
  <c r="K177" i="50"/>
  <c r="J177" i="50"/>
  <c r="K176" i="50"/>
  <c r="J176" i="50"/>
  <c r="K175" i="50"/>
  <c r="J175" i="50"/>
  <c r="K174" i="50"/>
  <c r="J174" i="50"/>
  <c r="K173" i="50"/>
  <c r="J173" i="50"/>
  <c r="K172" i="50"/>
  <c r="J172" i="50"/>
  <c r="K171" i="50"/>
  <c r="J171" i="50"/>
  <c r="K170" i="50"/>
  <c r="J170" i="50"/>
  <c r="K169" i="50"/>
  <c r="J169" i="50"/>
  <c r="K168" i="50"/>
  <c r="J168" i="50"/>
  <c r="K167" i="50"/>
  <c r="J167" i="50"/>
  <c r="K166" i="50"/>
  <c r="J166" i="50"/>
  <c r="K165" i="50"/>
  <c r="J165" i="50"/>
  <c r="K164" i="50"/>
  <c r="J164" i="50"/>
  <c r="K163" i="50"/>
  <c r="J163" i="50"/>
  <c r="K162" i="50"/>
  <c r="J162" i="50"/>
  <c r="K161" i="50"/>
  <c r="J161" i="50"/>
  <c r="K160" i="50"/>
  <c r="J160" i="50"/>
  <c r="K159" i="50"/>
  <c r="J159" i="50"/>
  <c r="K158" i="50"/>
  <c r="J158" i="50"/>
  <c r="K157" i="50"/>
  <c r="J157" i="50"/>
  <c r="K156" i="50"/>
  <c r="J156" i="50"/>
  <c r="K155" i="50"/>
  <c r="J155" i="50"/>
  <c r="K154" i="50"/>
  <c r="J154" i="50"/>
  <c r="K153" i="50"/>
  <c r="J153" i="50"/>
  <c r="K152" i="50"/>
  <c r="J152" i="50"/>
  <c r="K118" i="50"/>
  <c r="J118" i="50"/>
  <c r="K117" i="50"/>
  <c r="J117" i="50"/>
  <c r="K116" i="50"/>
  <c r="J116" i="50"/>
  <c r="K115" i="50"/>
  <c r="J115" i="50"/>
  <c r="K114" i="50"/>
  <c r="J114" i="50"/>
  <c r="K113" i="50"/>
  <c r="J113" i="50"/>
  <c r="K112" i="50"/>
  <c r="J112" i="50"/>
  <c r="K111" i="50"/>
  <c r="J111" i="50"/>
  <c r="K110" i="50"/>
  <c r="J110" i="50"/>
  <c r="K109" i="50"/>
  <c r="J109" i="50"/>
  <c r="K108" i="50"/>
  <c r="J108" i="50"/>
  <c r="K107" i="50"/>
  <c r="J107" i="50"/>
  <c r="K106" i="50"/>
  <c r="J106" i="50"/>
  <c r="K717" i="49" l="1"/>
  <c r="J717" i="49"/>
  <c r="K716" i="49"/>
  <c r="J716" i="49"/>
  <c r="K715" i="49"/>
  <c r="J715" i="49"/>
  <c r="K714" i="49"/>
  <c r="J714" i="49"/>
  <c r="K705" i="49"/>
  <c r="J705" i="49"/>
  <c r="K704" i="49"/>
  <c r="J704" i="49"/>
  <c r="K703" i="49"/>
  <c r="J703" i="49"/>
  <c r="K702" i="49"/>
  <c r="J702" i="49"/>
  <c r="K701" i="49"/>
  <c r="J701" i="49"/>
  <c r="K693" i="49"/>
  <c r="J693" i="49"/>
  <c r="K692" i="49"/>
  <c r="J692" i="49"/>
  <c r="K691" i="49"/>
  <c r="J691" i="49"/>
  <c r="K668" i="49"/>
  <c r="J668" i="49"/>
  <c r="K667" i="49"/>
  <c r="J667" i="49"/>
  <c r="K666" i="49"/>
  <c r="J666" i="49"/>
  <c r="K665" i="49"/>
  <c r="J665" i="49"/>
  <c r="K664" i="49"/>
  <c r="J664" i="49"/>
  <c r="K663" i="49"/>
  <c r="J663" i="49"/>
  <c r="K662" i="49"/>
  <c r="J662" i="49"/>
  <c r="K661" i="49"/>
  <c r="J661" i="49"/>
  <c r="K660" i="49"/>
  <c r="J660" i="49"/>
  <c r="K659" i="49"/>
  <c r="J659" i="49"/>
  <c r="K658" i="49"/>
  <c r="J658" i="49"/>
  <c r="K657" i="49"/>
  <c r="J657" i="49"/>
  <c r="K656" i="49"/>
  <c r="J656" i="49"/>
  <c r="K655" i="49"/>
  <c r="J655" i="49"/>
  <c r="K654" i="49"/>
  <c r="J654" i="49"/>
  <c r="K646" i="49"/>
  <c r="J646" i="49"/>
  <c r="K645" i="49"/>
  <c r="J645" i="49"/>
  <c r="K644" i="49"/>
  <c r="J644" i="49"/>
  <c r="K643" i="49"/>
  <c r="J643" i="49"/>
  <c r="K642" i="49"/>
  <c r="J642" i="49"/>
  <c r="K641" i="49"/>
  <c r="J641" i="49"/>
  <c r="K640" i="49"/>
  <c r="J640" i="49"/>
  <c r="K639" i="49"/>
  <c r="J639" i="49"/>
  <c r="K631" i="49"/>
  <c r="J631" i="49"/>
  <c r="K630" i="49"/>
  <c r="J630" i="49"/>
  <c r="K629" i="49"/>
  <c r="J629" i="49"/>
  <c r="K628" i="49"/>
  <c r="J628" i="49"/>
  <c r="K627" i="49"/>
  <c r="J627" i="49"/>
  <c r="K626" i="49"/>
  <c r="J626" i="49"/>
  <c r="K625" i="49"/>
  <c r="J625" i="49"/>
  <c r="K624" i="49"/>
  <c r="J624" i="49"/>
  <c r="K623" i="49"/>
  <c r="J623" i="49"/>
  <c r="K622" i="49"/>
  <c r="J622" i="49"/>
  <c r="K621" i="49"/>
  <c r="J621" i="49"/>
  <c r="K613" i="49"/>
  <c r="J613" i="49"/>
  <c r="K612" i="49"/>
  <c r="J612" i="49"/>
  <c r="K611" i="49"/>
  <c r="J611" i="49"/>
  <c r="K610" i="49"/>
  <c r="J610" i="49"/>
  <c r="K609" i="49"/>
  <c r="J609" i="49"/>
  <c r="K608" i="49"/>
  <c r="J608" i="49"/>
  <c r="K607" i="49"/>
  <c r="K606" i="49"/>
  <c r="K605" i="49"/>
  <c r="K604" i="49"/>
  <c r="K603" i="49"/>
  <c r="K602" i="49"/>
  <c r="J602" i="49"/>
  <c r="K601" i="49"/>
  <c r="J601" i="49"/>
  <c r="K600" i="49"/>
  <c r="J600" i="49"/>
  <c r="K599" i="49"/>
  <c r="J599" i="49"/>
  <c r="K598" i="49"/>
  <c r="J598" i="49"/>
  <c r="K565" i="49"/>
  <c r="J565" i="49"/>
  <c r="K564" i="49"/>
  <c r="J564" i="49"/>
  <c r="K563" i="49"/>
  <c r="J563" i="49"/>
  <c r="K562" i="49"/>
  <c r="J562" i="49"/>
  <c r="K561" i="49"/>
  <c r="J561" i="49"/>
  <c r="K560" i="49"/>
  <c r="J560" i="49"/>
  <c r="K559" i="49"/>
  <c r="J559" i="49"/>
  <c r="K558" i="49"/>
  <c r="J558" i="49"/>
  <c r="K557" i="49"/>
  <c r="J557" i="49"/>
  <c r="K556" i="49"/>
  <c r="J556" i="49"/>
  <c r="K555" i="49"/>
  <c r="J555" i="49"/>
  <c r="K554" i="49"/>
  <c r="J554" i="49"/>
  <c r="K553" i="49"/>
  <c r="J553" i="49"/>
  <c r="K545" i="49"/>
  <c r="J545" i="49"/>
  <c r="K544" i="49"/>
  <c r="J544" i="49"/>
  <c r="K543" i="49"/>
  <c r="J543" i="49"/>
  <c r="K542" i="49"/>
  <c r="J542" i="49"/>
  <c r="K541" i="49"/>
  <c r="J541" i="49"/>
  <c r="K540" i="49"/>
  <c r="J540" i="49"/>
  <c r="K535" i="49"/>
  <c r="J535" i="49"/>
  <c r="K530" i="49"/>
  <c r="J530" i="49"/>
  <c r="K525" i="49"/>
  <c r="J525" i="49"/>
  <c r="K524" i="49"/>
  <c r="J524" i="49"/>
  <c r="K523" i="49"/>
  <c r="J523" i="49"/>
  <c r="K518" i="49"/>
  <c r="J518" i="49"/>
  <c r="K517" i="49"/>
  <c r="J517" i="49"/>
  <c r="K516" i="49"/>
  <c r="J516" i="49"/>
  <c r="K515" i="49"/>
  <c r="J515" i="49"/>
  <c r="K514" i="49"/>
  <c r="J514" i="49"/>
  <c r="K513" i="49"/>
  <c r="J513" i="49"/>
  <c r="K512" i="49"/>
  <c r="J512" i="49"/>
  <c r="K511" i="49"/>
  <c r="J511" i="49"/>
  <c r="K503" i="49"/>
  <c r="J503" i="49"/>
  <c r="K502" i="49"/>
  <c r="J502" i="49"/>
  <c r="K501" i="49"/>
  <c r="J501" i="49"/>
  <c r="K500" i="49"/>
  <c r="J500" i="49"/>
  <c r="K499" i="49"/>
  <c r="J499" i="49"/>
  <c r="K498" i="49"/>
  <c r="J498" i="49"/>
  <c r="K497" i="49"/>
  <c r="J497" i="49"/>
  <c r="K496" i="49"/>
  <c r="J496" i="49"/>
  <c r="K495" i="49"/>
  <c r="J495" i="49"/>
  <c r="K494" i="49"/>
  <c r="J494" i="49"/>
  <c r="K493" i="49"/>
  <c r="J493" i="49"/>
  <c r="K492" i="49"/>
  <c r="J492" i="49"/>
  <c r="K491" i="49"/>
  <c r="J491" i="49"/>
  <c r="K490" i="49"/>
  <c r="J490" i="49"/>
  <c r="K489" i="49"/>
  <c r="J489" i="49"/>
  <c r="K488" i="49"/>
  <c r="J488" i="49"/>
  <c r="K487" i="49"/>
  <c r="J487" i="49"/>
  <c r="K486" i="49"/>
  <c r="J486" i="49"/>
  <c r="K485" i="49"/>
  <c r="J485" i="49"/>
  <c r="K484" i="49"/>
  <c r="J484" i="49"/>
  <c r="K483" i="49"/>
  <c r="J483" i="49"/>
  <c r="K482" i="49"/>
  <c r="J482" i="49"/>
  <c r="K481" i="49"/>
  <c r="J481" i="49"/>
  <c r="K480" i="49"/>
  <c r="J480" i="49"/>
  <c r="K479" i="49"/>
  <c r="J479" i="49"/>
  <c r="K478" i="49"/>
  <c r="J478" i="49"/>
  <c r="K477" i="49"/>
  <c r="J477" i="49"/>
  <c r="K476" i="49"/>
  <c r="J476" i="49"/>
  <c r="K475" i="49"/>
  <c r="J475" i="49"/>
  <c r="K455" i="49"/>
  <c r="K454" i="49"/>
  <c r="K453" i="49"/>
  <c r="K452" i="49"/>
  <c r="K451" i="49"/>
  <c r="K450" i="49"/>
  <c r="K441" i="49"/>
  <c r="J441" i="49"/>
  <c r="K440" i="49"/>
  <c r="J440" i="49"/>
  <c r="K439" i="49"/>
  <c r="J439" i="49"/>
  <c r="K438" i="49"/>
  <c r="J438" i="49"/>
  <c r="K437" i="49"/>
  <c r="J437" i="49"/>
  <c r="K429" i="49"/>
  <c r="J429" i="49"/>
  <c r="K428" i="49"/>
  <c r="J428" i="49"/>
  <c r="K427" i="49"/>
  <c r="J427" i="49"/>
  <c r="K426" i="49"/>
  <c r="J426" i="49"/>
  <c r="K425" i="49"/>
  <c r="J425" i="49"/>
  <c r="K424" i="49"/>
  <c r="J424" i="49"/>
  <c r="K423" i="49"/>
  <c r="J423" i="49"/>
  <c r="K422" i="49"/>
  <c r="J422" i="49"/>
  <c r="K421" i="49"/>
  <c r="J421" i="49"/>
  <c r="K420" i="49"/>
  <c r="J420" i="49"/>
  <c r="K419" i="49"/>
  <c r="J419" i="49"/>
  <c r="K418" i="49"/>
  <c r="J418" i="49"/>
  <c r="K417" i="49"/>
  <c r="J417" i="49"/>
  <c r="K416" i="49"/>
  <c r="J416" i="49"/>
  <c r="K415" i="49"/>
  <c r="J415" i="49"/>
  <c r="K414" i="49"/>
  <c r="J414" i="49"/>
  <c r="K413" i="49"/>
  <c r="J413" i="49"/>
  <c r="K412" i="49"/>
  <c r="J412" i="49"/>
  <c r="K404" i="49"/>
  <c r="J404" i="49"/>
  <c r="K403" i="49"/>
  <c r="J403" i="49"/>
  <c r="K402" i="49"/>
  <c r="J402" i="49"/>
  <c r="K401" i="49"/>
  <c r="J401" i="49"/>
  <c r="K400" i="49"/>
  <c r="J400" i="49"/>
  <c r="K399" i="49"/>
  <c r="J399" i="49"/>
  <c r="AB378" i="49"/>
  <c r="AA378" i="49"/>
  <c r="Z378" i="49"/>
  <c r="Y378" i="49"/>
  <c r="X378" i="49"/>
  <c r="W378" i="49"/>
  <c r="V378" i="49"/>
  <c r="U378" i="49"/>
  <c r="T378" i="49"/>
  <c r="S378" i="49"/>
  <c r="R378" i="49"/>
  <c r="Q378" i="49"/>
  <c r="P378" i="49"/>
  <c r="O378" i="49"/>
  <c r="N378" i="49"/>
  <c r="M378" i="49"/>
  <c r="L378" i="49"/>
  <c r="K299" i="49"/>
  <c r="J299" i="49"/>
  <c r="K298" i="49"/>
  <c r="J298" i="49"/>
  <c r="K297" i="49"/>
  <c r="J297" i="49"/>
  <c r="K296" i="49"/>
  <c r="J296" i="49"/>
  <c r="K295" i="49"/>
  <c r="K294" i="49"/>
  <c r="K293" i="49"/>
  <c r="K292" i="49"/>
  <c r="K291" i="49"/>
  <c r="J291" i="49"/>
  <c r="K290" i="49"/>
  <c r="J290" i="49"/>
  <c r="K289" i="49"/>
  <c r="J289" i="49"/>
  <c r="K288" i="49"/>
  <c r="J288" i="49"/>
  <c r="K287" i="49"/>
  <c r="J287" i="49"/>
  <c r="K286" i="49"/>
  <c r="J286" i="49"/>
  <c r="K285" i="49"/>
  <c r="J285" i="49"/>
  <c r="K284" i="49"/>
  <c r="J284" i="49"/>
  <c r="K283" i="49"/>
  <c r="J283" i="49"/>
  <c r="K282" i="49"/>
  <c r="J282" i="49"/>
  <c r="K281" i="49"/>
  <c r="J281" i="49"/>
  <c r="K280" i="49"/>
  <c r="J280" i="49"/>
  <c r="K279" i="49"/>
  <c r="J279" i="49"/>
  <c r="K278" i="49"/>
  <c r="J278" i="49"/>
  <c r="K277" i="49"/>
  <c r="J277" i="49"/>
  <c r="K276" i="49"/>
  <c r="J276" i="49"/>
  <c r="K275" i="49"/>
  <c r="K274" i="49"/>
  <c r="K273" i="49"/>
  <c r="K272" i="49"/>
  <c r="K227" i="49"/>
  <c r="J227" i="49"/>
  <c r="K226" i="49"/>
  <c r="J226" i="49"/>
  <c r="K225" i="49"/>
  <c r="J225" i="49"/>
  <c r="K224" i="49"/>
  <c r="J224" i="49"/>
  <c r="K223" i="49"/>
  <c r="J223" i="49"/>
  <c r="K222" i="49"/>
  <c r="J222" i="49"/>
  <c r="K221" i="49"/>
  <c r="J221" i="49"/>
  <c r="K220" i="49"/>
  <c r="J220" i="49"/>
  <c r="K219" i="49"/>
  <c r="J219" i="49"/>
  <c r="K218" i="49"/>
  <c r="J218" i="49"/>
  <c r="K217" i="49"/>
  <c r="J217" i="49"/>
  <c r="K216" i="49"/>
  <c r="J216" i="49"/>
  <c r="K215" i="49"/>
  <c r="J215" i="49"/>
  <c r="K214" i="49"/>
  <c r="J214" i="49"/>
  <c r="K213" i="49"/>
  <c r="J213" i="49"/>
  <c r="K212" i="49"/>
  <c r="J212" i="49"/>
  <c r="K211" i="49"/>
  <c r="J211" i="49"/>
  <c r="K210" i="49"/>
  <c r="J210" i="49"/>
  <c r="K209" i="49"/>
  <c r="J209" i="49"/>
  <c r="K208" i="49"/>
  <c r="J208" i="49"/>
  <c r="K207" i="49"/>
  <c r="J207" i="49"/>
  <c r="K206" i="49"/>
  <c r="J206" i="49"/>
  <c r="K205" i="49"/>
  <c r="J205" i="49"/>
  <c r="K204" i="49"/>
  <c r="J204" i="49"/>
  <c r="K203" i="49"/>
  <c r="J203" i="49"/>
  <c r="K202" i="49"/>
  <c r="J202" i="49"/>
  <c r="K201" i="49"/>
  <c r="J201" i="49"/>
  <c r="K200" i="49"/>
  <c r="J200" i="49"/>
  <c r="K199" i="49"/>
  <c r="J199" i="49"/>
  <c r="K198" i="49"/>
  <c r="J198" i="49"/>
  <c r="K197" i="49"/>
  <c r="J197" i="49"/>
  <c r="K196" i="49"/>
  <c r="J196" i="49"/>
  <c r="K195" i="49"/>
  <c r="J195" i="49"/>
  <c r="K194" i="49"/>
  <c r="J194" i="49"/>
  <c r="K193" i="49"/>
  <c r="J193" i="49"/>
  <c r="K192" i="49"/>
  <c r="J192" i="49"/>
  <c r="K191" i="49"/>
  <c r="J191" i="49"/>
  <c r="K190" i="49"/>
  <c r="J190" i="49"/>
  <c r="K189" i="49"/>
  <c r="J189" i="49"/>
  <c r="K188" i="49"/>
  <c r="J188" i="49"/>
  <c r="K187" i="49"/>
  <c r="J187" i="49"/>
  <c r="K186" i="49"/>
  <c r="J186" i="49"/>
  <c r="K185" i="49"/>
  <c r="J185" i="49"/>
  <c r="K184" i="49"/>
  <c r="J184" i="49"/>
  <c r="K183" i="49"/>
  <c r="J183" i="49"/>
  <c r="K182" i="49"/>
  <c r="J182" i="49"/>
  <c r="K181" i="49"/>
  <c r="J181" i="49"/>
  <c r="K180" i="49"/>
  <c r="J180" i="49"/>
  <c r="K179" i="49"/>
  <c r="J179" i="49"/>
  <c r="K178" i="49"/>
  <c r="J178" i="49"/>
  <c r="K177" i="49"/>
  <c r="J177" i="49"/>
  <c r="K176" i="49"/>
  <c r="J176" i="49"/>
  <c r="K175" i="49"/>
  <c r="J175" i="49"/>
  <c r="K174" i="49"/>
  <c r="J174" i="49"/>
  <c r="K173" i="49"/>
  <c r="J173" i="49"/>
  <c r="K172" i="49"/>
  <c r="J172" i="49"/>
  <c r="K171" i="49"/>
  <c r="J171" i="49"/>
  <c r="K170" i="49"/>
  <c r="J170" i="49"/>
  <c r="K169" i="49"/>
  <c r="J169" i="49"/>
  <c r="K168" i="49"/>
  <c r="J168" i="49"/>
  <c r="K167" i="49"/>
  <c r="J167" i="49"/>
  <c r="K166" i="49"/>
  <c r="J166" i="49"/>
  <c r="K165" i="49"/>
  <c r="J165" i="49"/>
  <c r="K164" i="49"/>
  <c r="J164" i="49"/>
  <c r="K163" i="49"/>
  <c r="J163" i="49"/>
  <c r="K162" i="49"/>
  <c r="J162" i="49"/>
  <c r="K161" i="49"/>
  <c r="J161" i="49"/>
  <c r="K160" i="49"/>
  <c r="J160" i="49"/>
  <c r="K159" i="49"/>
  <c r="J159" i="49"/>
  <c r="K158" i="49"/>
  <c r="J158" i="49"/>
  <c r="K157" i="49"/>
  <c r="J157" i="49"/>
  <c r="K156" i="49"/>
  <c r="J156" i="49"/>
  <c r="K155" i="49"/>
  <c r="J155" i="49"/>
  <c r="K154" i="49"/>
  <c r="J154" i="49"/>
  <c r="K153" i="49"/>
  <c r="J153" i="49"/>
  <c r="K152" i="49"/>
  <c r="J152" i="49"/>
  <c r="K118" i="49"/>
  <c r="J118" i="49"/>
  <c r="K117" i="49"/>
  <c r="J117" i="49"/>
  <c r="K116" i="49"/>
  <c r="J116" i="49"/>
  <c r="K115" i="49"/>
  <c r="J115" i="49"/>
  <c r="K114" i="49"/>
  <c r="J114" i="49"/>
  <c r="K113" i="49"/>
  <c r="J113" i="49"/>
  <c r="K112" i="49"/>
  <c r="J112" i="49"/>
  <c r="K111" i="49"/>
  <c r="J111" i="49"/>
  <c r="K110" i="49"/>
  <c r="J110" i="49"/>
  <c r="K109" i="49"/>
  <c r="J109" i="49"/>
  <c r="K108" i="49"/>
  <c r="J108" i="49"/>
  <c r="K107" i="49"/>
  <c r="J107" i="49"/>
  <c r="K106" i="49"/>
  <c r="J106" i="49"/>
  <c r="K9" i="48" l="1"/>
  <c r="K10" i="48"/>
  <c r="K11" i="48"/>
  <c r="K12" i="48"/>
  <c r="K13" i="48"/>
  <c r="K14" i="48"/>
  <c r="K15" i="48"/>
  <c r="K16" i="48"/>
  <c r="K17" i="48"/>
  <c r="K18" i="48"/>
  <c r="K19" i="48"/>
  <c r="K20" i="48"/>
  <c r="K21" i="48"/>
  <c r="K22" i="48"/>
  <c r="K23" i="48"/>
  <c r="K24" i="48"/>
  <c r="K25" i="48"/>
  <c r="K26" i="48"/>
  <c r="K27" i="48"/>
  <c r="K28" i="48"/>
  <c r="K29" i="48"/>
  <c r="K30" i="48"/>
  <c r="K32" i="48"/>
  <c r="K33" i="48"/>
  <c r="K34" i="48"/>
  <c r="K35" i="48"/>
  <c r="K36" i="48"/>
  <c r="K37" i="48"/>
  <c r="K38" i="48"/>
  <c r="K39" i="48"/>
  <c r="K40" i="48"/>
  <c r="K41" i="48"/>
  <c r="K42" i="48"/>
  <c r="K43" i="48"/>
  <c r="K44" i="48"/>
  <c r="K45" i="48"/>
  <c r="K46" i="48"/>
  <c r="K47" i="48"/>
  <c r="K48" i="48"/>
  <c r="K49" i="48"/>
  <c r="K50" i="48"/>
  <c r="K51" i="48"/>
  <c r="K52" i="48"/>
  <c r="K54" i="48"/>
  <c r="K55" i="48"/>
  <c r="E57" i="48"/>
  <c r="F57" i="48"/>
  <c r="H57" i="48"/>
  <c r="I57" i="48"/>
  <c r="G57" i="48"/>
  <c r="K63" i="48"/>
  <c r="K64" i="48"/>
  <c r="K65" i="48"/>
  <c r="K66" i="48"/>
  <c r="K67" i="48"/>
  <c r="K68" i="48"/>
  <c r="K69" i="48"/>
  <c r="K70" i="48"/>
  <c r="K71" i="48"/>
  <c r="K72" i="48"/>
  <c r="K73" i="48"/>
  <c r="K74" i="48"/>
  <c r="K75" i="48"/>
  <c r="K76" i="48"/>
  <c r="K77" i="48"/>
  <c r="K78" i="48"/>
  <c r="K79" i="48"/>
  <c r="K80" i="48"/>
  <c r="K81" i="48"/>
  <c r="K82" i="48"/>
  <c r="K83" i="48"/>
  <c r="K84" i="48"/>
  <c r="F111" i="48"/>
  <c r="K86" i="48"/>
  <c r="K87" i="48"/>
  <c r="K88" i="48"/>
  <c r="K89" i="48"/>
  <c r="K90" i="48"/>
  <c r="K91" i="48"/>
  <c r="K92" i="48"/>
  <c r="K93" i="48"/>
  <c r="K94" i="48"/>
  <c r="K95" i="48"/>
  <c r="K96" i="48"/>
  <c r="K97" i="48"/>
  <c r="K98" i="48"/>
  <c r="K99" i="48"/>
  <c r="K100" i="48"/>
  <c r="K101" i="48"/>
  <c r="K102" i="48"/>
  <c r="K103" i="48"/>
  <c r="K104" i="48"/>
  <c r="K105" i="48"/>
  <c r="K106" i="48"/>
  <c r="K108" i="48"/>
  <c r="K109" i="48"/>
  <c r="E111" i="48"/>
  <c r="K110" i="48" l="1"/>
  <c r="K85" i="48"/>
  <c r="G111" i="48"/>
  <c r="H111" i="48"/>
  <c r="D57" i="48"/>
  <c r="K111" i="48" l="1"/>
</calcChain>
</file>

<file path=xl/sharedStrings.xml><?xml version="1.0" encoding="utf-8"?>
<sst xmlns="http://schemas.openxmlformats.org/spreadsheetml/2006/main" count="56224" uniqueCount="4128">
  <si>
    <t>高度急性期</t>
  </si>
  <si>
    <t>急性期</t>
    <rPh sb="0" eb="3">
      <t>キュウセイキ</t>
    </rPh>
    <phoneticPr fontId="7"/>
  </si>
  <si>
    <t>回復期</t>
    <rPh sb="0" eb="3">
      <t>カイフクキ</t>
    </rPh>
    <phoneticPr fontId="7"/>
  </si>
  <si>
    <t>慢性期</t>
    <rPh sb="0" eb="3">
      <t>マンセイキ</t>
    </rPh>
    <phoneticPr fontId="7"/>
  </si>
  <si>
    <t>介護老人保健施設に移行予定</t>
    <rPh sb="0" eb="2">
      <t>カイゴ</t>
    </rPh>
    <rPh sb="2" eb="4">
      <t>ロウジン</t>
    </rPh>
    <rPh sb="4" eb="6">
      <t>ホケン</t>
    </rPh>
    <rPh sb="6" eb="8">
      <t>シセツ</t>
    </rPh>
    <rPh sb="9" eb="13">
      <t>イコウヨテイ</t>
    </rPh>
    <phoneticPr fontId="7"/>
  </si>
  <si>
    <t>介護老人福祉施設に移行予定</t>
    <rPh sb="0" eb="2">
      <t>カイゴ</t>
    </rPh>
    <rPh sb="2" eb="4">
      <t>ロウジン</t>
    </rPh>
    <rPh sb="4" eb="6">
      <t>フクシ</t>
    </rPh>
    <rPh sb="6" eb="8">
      <t>シセツ</t>
    </rPh>
    <rPh sb="9" eb="13">
      <t>イコウヨテイ</t>
    </rPh>
    <phoneticPr fontId="7"/>
  </si>
  <si>
    <t>上記以外の介護サービスに移行予定</t>
    <rPh sb="5" eb="7">
      <t>カイゴ</t>
    </rPh>
    <rPh sb="12" eb="16">
      <t>イコウヨテイ</t>
    </rPh>
    <phoneticPr fontId="7"/>
  </si>
  <si>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3"/>
  </si>
  <si>
    <t>・設置主体</t>
    <rPh sb="1" eb="3">
      <t>セッチ</t>
    </rPh>
    <rPh sb="3" eb="5">
      <t>シュタイ</t>
    </rPh>
    <phoneticPr fontId="7"/>
  </si>
  <si>
    <t>・病床の状況</t>
  </si>
  <si>
    <t>・診療科</t>
  </si>
  <si>
    <t>・職員数の状況</t>
  </si>
  <si>
    <t>・入院基本料・特定入院料及び届出病床数</t>
  </si>
  <si>
    <t>・退院調整部門の設置状況</t>
  </si>
  <si>
    <t>・医療機器の台数</t>
  </si>
  <si>
    <t>・DPC医療機関群の種類</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</si>
  <si>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</si>
  <si>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3"/>
  </si>
  <si>
    <t>施設全体</t>
    <rPh sb="0" eb="2">
      <t>シセツ</t>
    </rPh>
    <rPh sb="2" eb="4">
      <t>ゼンタイ</t>
    </rPh>
    <phoneticPr fontId="7"/>
  </si>
  <si>
    <t>設置主体</t>
    <rPh sb="0" eb="2">
      <t>セッチ</t>
    </rPh>
    <rPh sb="2" eb="4">
      <t>シュタイ</t>
    </rPh>
    <phoneticPr fontId="7"/>
  </si>
  <si>
    <t>病床の状況</t>
    <rPh sb="0" eb="2">
      <t>ビョウショウ</t>
    </rPh>
    <rPh sb="3" eb="5">
      <t>ジョウキョウ</t>
    </rPh>
    <phoneticPr fontId="7"/>
  </si>
  <si>
    <t>（項目の解説）</t>
  </si>
  <si>
    <t>一般病床</t>
    <rPh sb="0" eb="1">
      <t>イッ</t>
    </rPh>
    <rPh sb="1" eb="2">
      <t>ハン</t>
    </rPh>
    <rPh sb="2" eb="3">
      <t>ビョウ</t>
    </rPh>
    <rPh sb="3" eb="4">
      <t>ショウ</t>
    </rPh>
    <phoneticPr fontId="7"/>
  </si>
  <si>
    <t>許可病床</t>
    <rPh sb="0" eb="2">
      <t>キョカ</t>
    </rPh>
    <rPh sb="2" eb="4">
      <t>ビョウショウ</t>
    </rPh>
    <phoneticPr fontId="7"/>
  </si>
  <si>
    <t>稼働病床</t>
    <rPh sb="0" eb="2">
      <t>カドウ</t>
    </rPh>
    <rPh sb="2" eb="4">
      <t>ビョウショウ</t>
    </rPh>
    <phoneticPr fontId="7"/>
  </si>
  <si>
    <t>療養病床</t>
    <rPh sb="0" eb="1">
      <t>リョウ</t>
    </rPh>
    <rPh sb="1" eb="2">
      <t>オサム</t>
    </rPh>
    <rPh sb="2" eb="3">
      <t>ビョウ</t>
    </rPh>
    <rPh sb="3" eb="4">
      <t>ショウ</t>
    </rPh>
    <phoneticPr fontId="7"/>
  </si>
  <si>
    <t>うち医療療養病床</t>
    <rPh sb="2" eb="4">
      <t>イリョウ</t>
    </rPh>
    <rPh sb="4" eb="6">
      <t>リョウヨウ</t>
    </rPh>
    <rPh sb="6" eb="8">
      <t>ビョウショウ</t>
    </rPh>
    <phoneticPr fontId="7"/>
  </si>
  <si>
    <t>うち介護療養病床</t>
    <rPh sb="2" eb="4">
      <t>カイゴ</t>
    </rPh>
    <rPh sb="4" eb="6">
      <t>リョウヨウ</t>
    </rPh>
    <rPh sb="6" eb="8">
      <t>ビョウショウ</t>
    </rPh>
    <phoneticPr fontId="7"/>
  </si>
  <si>
    <t>診療科</t>
    <rPh sb="0" eb="3">
      <t>シンリョウカ</t>
    </rPh>
    <phoneticPr fontId="7"/>
  </si>
  <si>
    <t>主とする診療科</t>
    <rPh sb="0" eb="1">
      <t>シュ</t>
    </rPh>
    <rPh sb="4" eb="7">
      <t>シンリョウカ</t>
    </rPh>
    <phoneticPr fontId="7"/>
  </si>
  <si>
    <t>複数ある場合、上位３つ</t>
    <rPh sb="0" eb="2">
      <t>フクスウ</t>
    </rPh>
    <rPh sb="4" eb="6">
      <t>バアイ</t>
    </rPh>
    <rPh sb="7" eb="9">
      <t>ジョウイ</t>
    </rPh>
    <phoneticPr fontId="3"/>
  </si>
  <si>
    <t>病室単位の特定入院料</t>
    <phoneticPr fontId="7"/>
  </si>
  <si>
    <t>届出病床数</t>
    <rPh sb="0" eb="2">
      <t>トドケデ</t>
    </rPh>
    <rPh sb="2" eb="5">
      <t>ビョウショウスウ</t>
    </rPh>
    <rPh sb="4" eb="5">
      <t>スウ</t>
    </rPh>
    <phoneticPr fontId="7"/>
  </si>
  <si>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</si>
  <si>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</si>
  <si>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救命救急入院料２</t>
  </si>
  <si>
    <t>救命救急入院料３</t>
  </si>
  <si>
    <t>救命救急入院料４</t>
  </si>
  <si>
    <t>特定集中治療室管理料２</t>
  </si>
  <si>
    <t>特定集中治療室管理料３</t>
  </si>
  <si>
    <t>新生児特定集中治療室管理料２</t>
  </si>
  <si>
    <t>小児入院医療管理料２</t>
  </si>
  <si>
    <t>小児入院医療管理料３</t>
  </si>
  <si>
    <t>小児入院医療管理料４</t>
  </si>
  <si>
    <t>小児入院医療管理料５</t>
  </si>
  <si>
    <t>回復期リハビリテーション病棟入院料２</t>
  </si>
  <si>
    <t>回復期リハビリテーション病棟入院料３</t>
  </si>
  <si>
    <t>地域包括ケア病棟入院料２</t>
  </si>
  <si>
    <t>DPC医療機関群の種類</t>
    <rPh sb="3" eb="5">
      <t>イリョウ</t>
    </rPh>
    <rPh sb="5" eb="7">
      <t>キカン</t>
    </rPh>
    <rPh sb="7" eb="8">
      <t>グン</t>
    </rPh>
    <rPh sb="9" eb="11">
      <t>シュルイ</t>
    </rPh>
    <phoneticPr fontId="7"/>
  </si>
  <si>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</si>
  <si>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救急告示病院、二次救急医療施設、三次救急医療施設の告示・認定の有無</t>
    <rPh sb="16" eb="18">
      <t>ミヨシ</t>
    </rPh>
    <rPh sb="18" eb="20">
      <t>キュウキュウ</t>
    </rPh>
    <rPh sb="20" eb="22">
      <t>イリョウ</t>
    </rPh>
    <rPh sb="22" eb="24">
      <t>シセツ</t>
    </rPh>
    <phoneticPr fontId="7"/>
  </si>
  <si>
    <t>救急告示病院の告示の有無</t>
    <rPh sb="0" eb="2">
      <t>キュウキュウ</t>
    </rPh>
    <rPh sb="2" eb="4">
      <t>コクジ</t>
    </rPh>
    <rPh sb="4" eb="6">
      <t>ビョウイン</t>
    </rPh>
    <rPh sb="7" eb="9">
      <t>コクジ</t>
    </rPh>
    <rPh sb="10" eb="12">
      <t>ウム</t>
    </rPh>
    <phoneticPr fontId="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</si>
  <si>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</si>
  <si>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</si>
  <si>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</si>
  <si>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</si>
  <si>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</si>
  <si>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</si>
  <si>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</si>
  <si>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</si>
  <si>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診療報酬の届出の有無</t>
    <rPh sb="0" eb="2">
      <t>シンリョウ</t>
    </rPh>
    <rPh sb="2" eb="4">
      <t>ホウシュウ</t>
    </rPh>
    <rPh sb="5" eb="7">
      <t>トドケデ</t>
    </rPh>
    <rPh sb="8" eb="10">
      <t>ウム</t>
    </rPh>
    <phoneticPr fontId="7"/>
  </si>
  <si>
    <t>総合入院体制加算の届出の有無</t>
    <rPh sb="0" eb="2">
      <t>ソウゴウ</t>
    </rPh>
    <rPh sb="2" eb="4">
      <t>ニュウイン</t>
    </rPh>
    <rPh sb="4" eb="6">
      <t>タイセイ</t>
    </rPh>
    <rPh sb="6" eb="8">
      <t>カサン</t>
    </rPh>
    <rPh sb="9" eb="11">
      <t>トドケデ</t>
    </rPh>
    <rPh sb="12" eb="14">
      <t>ウム</t>
    </rPh>
    <phoneticPr fontId="7"/>
  </si>
  <si>
    <t xml:space="preserve">総合入院体制加算とは、十分な人員配置および設備等を備え総合的かつ専門的な急性期医療を24時間提供できる体制等を確保している病院のことです。
</t>
    <phoneticPr fontId="7"/>
  </si>
  <si>
    <t>在宅療養支援病院の届出の有無</t>
    <rPh sb="0" eb="2">
      <t>ザイタク</t>
    </rPh>
    <rPh sb="2" eb="4">
      <t>リョウヨウ</t>
    </rPh>
    <rPh sb="4" eb="6">
      <t>シエン</t>
    </rPh>
    <rPh sb="6" eb="8">
      <t>ビョウイン</t>
    </rPh>
    <rPh sb="9" eb="11">
      <t>トドケデ</t>
    </rPh>
    <rPh sb="12" eb="14">
      <t>ウム</t>
    </rPh>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</si>
  <si>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</si>
  <si>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</si>
  <si>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</si>
  <si>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職員数の状況</t>
    <rPh sb="0" eb="2">
      <t>ショクイン</t>
    </rPh>
    <rPh sb="2" eb="3">
      <t>スウ</t>
    </rPh>
    <rPh sb="4" eb="6">
      <t>ジョウキョウ</t>
    </rPh>
    <phoneticPr fontId="7"/>
  </si>
  <si>
    <t>医師</t>
    <rPh sb="0" eb="2">
      <t>イシ</t>
    </rPh>
    <phoneticPr fontId="7"/>
  </si>
  <si>
    <t>常勤</t>
    <rPh sb="0" eb="2">
      <t>ジョウキン</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</si>
  <si>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</si>
  <si>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非常勤</t>
    <rPh sb="0" eb="3">
      <t>ヒジョウキン</t>
    </rPh>
    <phoneticPr fontId="7"/>
  </si>
  <si>
    <t>歯科医師</t>
    <rPh sb="0" eb="2">
      <t>シカ</t>
    </rPh>
    <rPh sb="2" eb="4">
      <t>イシ</t>
    </rPh>
    <phoneticPr fontId="7"/>
  </si>
  <si>
    <t>看護師</t>
    <rPh sb="0" eb="3">
      <t>カンゴシ</t>
    </rPh>
    <phoneticPr fontId="7"/>
  </si>
  <si>
    <t>准看護師</t>
    <rPh sb="0" eb="4">
      <t>ジュンカンゴシ</t>
    </rPh>
    <phoneticPr fontId="7"/>
  </si>
  <si>
    <t>看護補助者</t>
    <rPh sb="0" eb="2">
      <t>カンゴ</t>
    </rPh>
    <rPh sb="2" eb="4">
      <t>ホジョ</t>
    </rPh>
    <rPh sb="4" eb="5">
      <t>シャ</t>
    </rPh>
    <phoneticPr fontId="7"/>
  </si>
  <si>
    <t>助産師</t>
    <rPh sb="0" eb="3">
      <t>ジョサンシ</t>
    </rPh>
    <phoneticPr fontId="7"/>
  </si>
  <si>
    <t>理学療法士</t>
    <rPh sb="0" eb="2">
      <t>リガク</t>
    </rPh>
    <rPh sb="2" eb="5">
      <t>リョウホウシ</t>
    </rPh>
    <phoneticPr fontId="7"/>
  </si>
  <si>
    <t>作業療法士</t>
    <rPh sb="0" eb="2">
      <t>サギョウ</t>
    </rPh>
    <rPh sb="2" eb="5">
      <t>リョウホウシ</t>
    </rPh>
    <phoneticPr fontId="7"/>
  </si>
  <si>
    <t>言語聴覚士</t>
    <rPh sb="0" eb="2">
      <t>ゲンゴ</t>
    </rPh>
    <rPh sb="2" eb="5">
      <t>チョウカクシ</t>
    </rPh>
    <phoneticPr fontId="7"/>
  </si>
  <si>
    <t>薬剤師</t>
    <rPh sb="0" eb="3">
      <t>ヤクザイシ</t>
    </rPh>
    <phoneticPr fontId="7"/>
  </si>
  <si>
    <t>診療放射線技師</t>
    <rPh sb="0" eb="2">
      <t>シンリョウ</t>
    </rPh>
    <rPh sb="2" eb="5">
      <t>ホウシャセン</t>
    </rPh>
    <rPh sb="5" eb="7">
      <t>ギシ</t>
    </rPh>
    <phoneticPr fontId="7"/>
  </si>
  <si>
    <t>臨床検査技師</t>
    <rPh sb="0" eb="2">
      <t>リンショウ</t>
    </rPh>
    <rPh sb="2" eb="4">
      <t>ケンサ</t>
    </rPh>
    <rPh sb="4" eb="6">
      <t>ギシ</t>
    </rPh>
    <phoneticPr fontId="7"/>
  </si>
  <si>
    <t>臨床工学技士</t>
    <phoneticPr fontId="7"/>
  </si>
  <si>
    <t>管理栄養士</t>
    <rPh sb="0" eb="2">
      <t>カンリ</t>
    </rPh>
    <rPh sb="2" eb="5">
      <t>エイヨウシ</t>
    </rPh>
    <phoneticPr fontId="7"/>
  </si>
  <si>
    <t>病棟以外の部門</t>
    <rPh sb="0" eb="2">
      <t>ビョウトウ</t>
    </rPh>
    <rPh sb="2" eb="4">
      <t>イガイ</t>
    </rPh>
    <rPh sb="5" eb="7">
      <t>ブモン</t>
    </rPh>
    <phoneticPr fontId="7"/>
  </si>
  <si>
    <t>手術室</t>
    <rPh sb="0" eb="3">
      <t>シュジュツシツ</t>
    </rPh>
    <phoneticPr fontId="7"/>
  </si>
  <si>
    <t>外来部門</t>
    <rPh sb="0" eb="2">
      <t>ガイライ</t>
    </rPh>
    <rPh sb="2" eb="4">
      <t>ブモン</t>
    </rPh>
    <phoneticPr fontId="7"/>
  </si>
  <si>
    <t>その他</t>
    <rPh sb="2" eb="3">
      <t>タ</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</si>
  <si>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</si>
  <si>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臨床工学技士</t>
    <rPh sb="0" eb="2">
      <t>リンショウ</t>
    </rPh>
    <rPh sb="2" eb="4">
      <t>コウガク</t>
    </rPh>
    <rPh sb="4" eb="6">
      <t>ギシ</t>
    </rPh>
    <phoneticPr fontId="7"/>
  </si>
  <si>
    <t>退院調整部門の設置状況</t>
    <rPh sb="0" eb="2">
      <t>タイイン</t>
    </rPh>
    <rPh sb="2" eb="4">
      <t>チョウセイ</t>
    </rPh>
    <rPh sb="4" eb="6">
      <t>ブモン</t>
    </rPh>
    <rPh sb="7" eb="9">
      <t>セッチ</t>
    </rPh>
    <rPh sb="9" eb="11">
      <t>ジョウキョウ</t>
    </rPh>
    <phoneticPr fontId="7"/>
  </si>
  <si>
    <t>退院調整部門の有無</t>
    <rPh sb="0" eb="2">
      <t>タイイン</t>
    </rPh>
    <rPh sb="2" eb="4">
      <t>チョウセイ</t>
    </rPh>
    <rPh sb="4" eb="6">
      <t>ブモン</t>
    </rPh>
    <rPh sb="7" eb="9">
      <t>ウム</t>
    </rPh>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</si>
  <si>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</si>
  <si>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退院調整部門に勤務する人数</t>
    <rPh sb="0" eb="2">
      <t>タイイン</t>
    </rPh>
    <rPh sb="2" eb="4">
      <t>チョウセイ</t>
    </rPh>
    <rPh sb="4" eb="6">
      <t>ブモン</t>
    </rPh>
    <rPh sb="7" eb="9">
      <t>キンム</t>
    </rPh>
    <rPh sb="11" eb="13">
      <t>ニンズウ</t>
    </rPh>
    <phoneticPr fontId="7"/>
  </si>
  <si>
    <t>専従</t>
    <rPh sb="0" eb="2">
      <t>センジュウ</t>
    </rPh>
    <phoneticPr fontId="7"/>
  </si>
  <si>
    <t>専任</t>
    <rPh sb="0" eb="2">
      <t>センニン</t>
    </rPh>
    <phoneticPr fontId="7"/>
  </si>
  <si>
    <t>看護職員</t>
    <rPh sb="0" eb="2">
      <t>カンゴ</t>
    </rPh>
    <rPh sb="2" eb="4">
      <t>ショクイン</t>
    </rPh>
    <phoneticPr fontId="7"/>
  </si>
  <si>
    <t>MSW</t>
    <phoneticPr fontId="7"/>
  </si>
  <si>
    <t>MSWのうち社会福祉士</t>
    <rPh sb="6" eb="8">
      <t>シャカイ</t>
    </rPh>
    <rPh sb="8" eb="11">
      <t>フクシシ</t>
    </rPh>
    <phoneticPr fontId="7"/>
  </si>
  <si>
    <t>事務員</t>
    <rPh sb="0" eb="3">
      <t>ジムイン</t>
    </rPh>
    <phoneticPr fontId="7"/>
  </si>
  <si>
    <t>医療機器の台数</t>
    <rPh sb="0" eb="2">
      <t>イリョウ</t>
    </rPh>
    <rPh sb="2" eb="4">
      <t>キキ</t>
    </rPh>
    <rPh sb="5" eb="7">
      <t>ダイスウ</t>
    </rPh>
    <phoneticPr fontId="7"/>
  </si>
  <si>
    <t>CT</t>
    <phoneticPr fontId="7"/>
  </si>
  <si>
    <t>マルチスライス</t>
    <phoneticPr fontId="7"/>
  </si>
  <si>
    <t>64列以上</t>
    <rPh sb="2" eb="3">
      <t>レツ</t>
    </rPh>
    <rPh sb="3" eb="5">
      <t>イジョウ</t>
    </rPh>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</si>
  <si>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</si>
  <si>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16列以上64列未満</t>
    <rPh sb="2" eb="3">
      <t>レツ</t>
    </rPh>
    <rPh sb="3" eb="5">
      <t>イジョウ</t>
    </rPh>
    <rPh sb="7" eb="8">
      <t>レツ</t>
    </rPh>
    <rPh sb="8" eb="10">
      <t>ミマン</t>
    </rPh>
    <phoneticPr fontId="7"/>
  </si>
  <si>
    <t>16列未満</t>
    <rPh sb="2" eb="3">
      <t>レツ</t>
    </rPh>
    <rPh sb="3" eb="5">
      <t>ミマン</t>
    </rPh>
    <phoneticPr fontId="7"/>
  </si>
  <si>
    <t>MRI</t>
    <phoneticPr fontId="7"/>
  </si>
  <si>
    <t>3T以上</t>
    <rPh sb="2" eb="4">
      <t>イジョウ</t>
    </rPh>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</si>
  <si>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</si>
  <si>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1.5Ｔ以上3Ｔ未満</t>
    <rPh sb="4" eb="6">
      <t>イジョウ</t>
    </rPh>
    <rPh sb="8" eb="10">
      <t>ミマン</t>
    </rPh>
    <phoneticPr fontId="7"/>
  </si>
  <si>
    <t>1.5Ｔ未満</t>
    <rPh sb="4" eb="6">
      <t>ミマン</t>
    </rPh>
    <phoneticPr fontId="7"/>
  </si>
  <si>
    <t>血管連続撮影装置</t>
    <rPh sb="0" eb="2">
      <t>ケッカン</t>
    </rPh>
    <rPh sb="2" eb="4">
      <t>レンゾク</t>
    </rPh>
    <rPh sb="4" eb="6">
      <t>サツエイ</t>
    </rPh>
    <rPh sb="6" eb="8">
      <t>ソウチ</t>
    </rPh>
    <phoneticPr fontId="7"/>
  </si>
  <si>
    <t xml:space="preserve">血管連続撮影装置は、X線では映らない、血管の状態を撮影するための装置です。値は医療機関が保有する台数です。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</si>
  <si>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</si>
  <si>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</si>
  <si>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</si>
  <si>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PETCT</t>
    <phoneticPr fontId="7"/>
  </si>
  <si>
    <t xml:space="preserve">PETCTは、診断の精度を向上させるためにPETとCTを組み合わせた装置です。値は医療機関が保有する台数です。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</si>
  <si>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</si>
  <si>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</si>
  <si>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ガンマナイフ</t>
    <phoneticPr fontId="7"/>
  </si>
  <si>
    <t xml:space="preserve">ガンマナイフは、脳に精密に放射線を集中照射する装置です。値は医療機関が保有する台数です。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</si>
  <si>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</si>
  <si>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</si>
  <si>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強度変調放射線治療器</t>
    <rPh sb="0" eb="2">
      <t>キョウド</t>
    </rPh>
    <rPh sb="2" eb="4">
      <t>ヘンチョウ</t>
    </rPh>
    <rPh sb="4" eb="7">
      <t>ホウシャセン</t>
    </rPh>
    <rPh sb="7" eb="10">
      <t>チリョウキ</t>
    </rPh>
    <phoneticPr fontId="7"/>
  </si>
  <si>
    <t xml:space="preserve">強度変調放射線治療器は、腫瘍に精確に放射線を照射する装置です。値は医療機関が保有する台数です。
</t>
    <phoneticPr fontId="7"/>
  </si>
  <si>
    <t>遠隔操作式密封小線源治療装置</t>
  </si>
  <si>
    <t xml:space="preserve">遠隔操作式密封小線源治療装置は、体の内側から放射線を照射する機能を持つ装置です。値は医療機関が保有する台数です。
</t>
    <phoneticPr fontId="7"/>
  </si>
  <si>
    <t>内視鏡手術用支援機器（ダヴィンチ）</t>
    <rPh sb="0" eb="3">
      <t>ナイシキョウ</t>
    </rPh>
    <rPh sb="3" eb="6">
      <t>シュジュツヨウ</t>
    </rPh>
    <rPh sb="6" eb="9">
      <t>シエンキ</t>
    </rPh>
    <rPh sb="9" eb="10">
      <t>キ</t>
    </rPh>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</si>
  <si>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</si>
  <si>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</si>
  <si>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7"/>
  </si>
  <si>
    <t>◆患者の入退院等の状況</t>
    <rPh sb="1" eb="3">
      <t>カンジャ</t>
    </rPh>
    <rPh sb="4" eb="7">
      <t>ニュウタイイン</t>
    </rPh>
    <rPh sb="7" eb="8">
      <t>トウ</t>
    </rPh>
    <rPh sb="9" eb="11">
      <t>ジョウキョウ</t>
    </rPh>
    <phoneticPr fontId="3"/>
  </si>
  <si>
    <t>入院患者の状況（年間）</t>
    <rPh sb="0" eb="2">
      <t>ニュウイン</t>
    </rPh>
    <rPh sb="2" eb="4">
      <t>カンジャ</t>
    </rPh>
    <rPh sb="5" eb="7">
      <t>ジョウキョウ</t>
    </rPh>
    <phoneticPr fontId="3"/>
  </si>
  <si>
    <t>年間</t>
    <rPh sb="0" eb="1">
      <t>ネン</t>
    </rPh>
    <rPh sb="1" eb="2">
      <t>マ</t>
    </rPh>
    <phoneticPr fontId="7"/>
  </si>
  <si>
    <t>新規入棟患者数（年間）</t>
    <rPh sb="0" eb="2">
      <t>シンキ</t>
    </rPh>
    <rPh sb="2" eb="4">
      <t>ニュウトウ</t>
    </rPh>
    <rPh sb="4" eb="7">
      <t>カンジャスウ</t>
    </rPh>
    <rPh sb="8" eb="10">
      <t>ネンカン</t>
    </rPh>
    <phoneticPr fontId="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</si>
  <si>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</si>
  <si>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</si>
  <si>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7"/>
  </si>
  <si>
    <t>在棟患者延べ数（年間）</t>
    <rPh sb="0" eb="1">
      <t>ザイ</t>
    </rPh>
    <rPh sb="1" eb="2">
      <t>ムネ</t>
    </rPh>
    <rPh sb="2" eb="4">
      <t>カンジャ</t>
    </rPh>
    <rPh sb="4" eb="5">
      <t>ノ</t>
    </rPh>
    <rPh sb="6" eb="7">
      <t>スウ</t>
    </rPh>
    <rPh sb="8" eb="10">
      <t>ネンカン</t>
    </rPh>
    <phoneticPr fontId="7"/>
  </si>
  <si>
    <t>退棟患者数（年間）</t>
    <rPh sb="0" eb="2">
      <t>タイトウ</t>
    </rPh>
    <rPh sb="2" eb="4">
      <t>カンジャ</t>
    </rPh>
    <rPh sb="4" eb="5">
      <t>スウ</t>
    </rPh>
    <rPh sb="6" eb="8">
      <t>ネンカン</t>
    </rPh>
    <phoneticPr fontId="7"/>
  </si>
  <si>
    <t>入棟前の場所</t>
    <rPh sb="0" eb="1">
      <t>ニュウ</t>
    </rPh>
    <rPh sb="1" eb="2">
      <t>トウ</t>
    </rPh>
    <rPh sb="2" eb="3">
      <t>マエ</t>
    </rPh>
    <phoneticPr fontId="7"/>
  </si>
  <si>
    <t>うち院内の他病棟からの転棟</t>
    <rPh sb="2" eb="4">
      <t>インナイ</t>
    </rPh>
    <rPh sb="5" eb="6">
      <t>タ</t>
    </rPh>
    <rPh sb="6" eb="8">
      <t>ビョウトウ</t>
    </rPh>
    <rPh sb="11" eb="12">
      <t>テン</t>
    </rPh>
    <rPh sb="12" eb="13">
      <t>トウ</t>
    </rPh>
    <phoneticPr fontId="7"/>
  </si>
  <si>
    <t>うち家庭からの入院</t>
    <rPh sb="2" eb="4">
      <t>カテイ</t>
    </rPh>
    <rPh sb="7" eb="9">
      <t>ニュウイン</t>
    </rPh>
    <phoneticPr fontId="7"/>
  </si>
  <si>
    <t>うち他の病院、診療所からの転院</t>
    <rPh sb="2" eb="3">
      <t>タ</t>
    </rPh>
    <rPh sb="4" eb="6">
      <t>ビョウイン</t>
    </rPh>
    <rPh sb="7" eb="10">
      <t>シンリョウジョ</t>
    </rPh>
    <rPh sb="13" eb="14">
      <t>テン</t>
    </rPh>
    <rPh sb="14" eb="15">
      <t>イン</t>
    </rPh>
    <phoneticPr fontId="7"/>
  </si>
  <si>
    <t>うち院内の出生</t>
    <rPh sb="2" eb="4">
      <t>インナイ</t>
    </rPh>
    <rPh sb="5" eb="7">
      <t>シュッショウ</t>
    </rPh>
    <phoneticPr fontId="7"/>
  </si>
  <si>
    <t>退棟先の場所</t>
    <rPh sb="0" eb="1">
      <t>シリゾ</t>
    </rPh>
    <rPh sb="1" eb="2">
      <t>トウ</t>
    </rPh>
    <rPh sb="2" eb="3">
      <t>サキ</t>
    </rPh>
    <rPh sb="4" eb="5">
      <t>バ</t>
    </rPh>
    <rPh sb="5" eb="6">
      <t>ジョ</t>
    </rPh>
    <phoneticPr fontId="7"/>
  </si>
  <si>
    <t>うち院内の他病棟へ転棟</t>
    <rPh sb="2" eb="4">
      <t>インナイ</t>
    </rPh>
    <rPh sb="5" eb="6">
      <t>タ</t>
    </rPh>
    <rPh sb="6" eb="8">
      <t>ビョウトウ</t>
    </rPh>
    <rPh sb="9" eb="11">
      <t>テントウ</t>
    </rPh>
    <phoneticPr fontId="7"/>
  </si>
  <si>
    <t>うち家庭へ退院</t>
    <rPh sb="2" eb="4">
      <t>カテイ</t>
    </rPh>
    <rPh sb="5" eb="7">
      <t>タイイン</t>
    </rPh>
    <phoneticPr fontId="7"/>
  </si>
  <si>
    <t>うち他の病院、診療所へ転院</t>
    <rPh sb="2" eb="3">
      <t>タ</t>
    </rPh>
    <rPh sb="4" eb="6">
      <t>ビョウイン</t>
    </rPh>
    <rPh sb="7" eb="10">
      <t>シンリョウジョ</t>
    </rPh>
    <rPh sb="11" eb="12">
      <t>テン</t>
    </rPh>
    <rPh sb="12" eb="13">
      <t>イン</t>
    </rPh>
    <phoneticPr fontId="7"/>
  </si>
  <si>
    <t>うち介護老人保健施設に入所</t>
    <rPh sb="2" eb="4">
      <t>カイゴ</t>
    </rPh>
    <rPh sb="4" eb="6">
      <t>ロウジン</t>
    </rPh>
    <rPh sb="6" eb="8">
      <t>ホケン</t>
    </rPh>
    <rPh sb="8" eb="10">
      <t>シセツ</t>
    </rPh>
    <rPh sb="11" eb="13">
      <t>ニュウショ</t>
    </rPh>
    <phoneticPr fontId="7"/>
  </si>
  <si>
    <t>うち介護老人福祉施設に入所</t>
    <rPh sb="2" eb="4">
      <t>カイゴ</t>
    </rPh>
    <rPh sb="4" eb="6">
      <t>ロウジン</t>
    </rPh>
    <rPh sb="6" eb="8">
      <t>フクシ</t>
    </rPh>
    <rPh sb="8" eb="10">
      <t>シセツ</t>
    </rPh>
    <rPh sb="11" eb="13">
      <t>ニュウショ</t>
    </rPh>
    <phoneticPr fontId="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</si>
  <si>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7"/>
  </si>
  <si>
    <t>うち終了（死亡退院等）</t>
    <phoneticPr fontId="7"/>
  </si>
  <si>
    <t>年間</t>
    <rPh sb="0" eb="2">
      <t>ネンカン</t>
    </rPh>
    <phoneticPr fontId="7"/>
  </si>
  <si>
    <t>新規入棟患者数（年間）</t>
    <rPh sb="0" eb="2">
      <t>シンキ</t>
    </rPh>
    <rPh sb="2" eb="4">
      <t>ニュウトウ</t>
    </rPh>
    <rPh sb="4" eb="7">
      <t>カンジャスウ</t>
    </rPh>
    <rPh sb="8" eb="9">
      <t>ネン</t>
    </rPh>
    <phoneticPr fontId="7"/>
  </si>
  <si>
    <t>退棟患者数（年間）</t>
    <rPh sb="0" eb="2">
      <t>タイトウ</t>
    </rPh>
    <rPh sb="2" eb="4">
      <t>カンジャ</t>
    </rPh>
    <rPh sb="4" eb="5">
      <t>スウ</t>
    </rPh>
    <rPh sb="6" eb="7">
      <t>ネン</t>
    </rPh>
    <phoneticPr fontId="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</si>
  <si>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7"/>
  </si>
  <si>
    <t>退院後１か月以内に自院が在宅医療を提供する予定の患者数</t>
    <phoneticPr fontId="7"/>
  </si>
  <si>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7"/>
  </si>
  <si>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7"/>
  </si>
  <si>
    <t>退院患者数（年間）</t>
    <rPh sb="0" eb="2">
      <t>タイイン</t>
    </rPh>
    <rPh sb="2" eb="4">
      <t>カンジャ</t>
    </rPh>
    <rPh sb="4" eb="5">
      <t>スウ</t>
    </rPh>
    <rPh sb="6" eb="7">
      <t>ネン</t>
    </rPh>
    <phoneticPr fontId="7"/>
  </si>
  <si>
    <t>看取りを行った患者数</t>
    <rPh sb="0" eb="2">
      <t>ミト</t>
    </rPh>
    <rPh sb="4" eb="5">
      <t>オコナ</t>
    </rPh>
    <rPh sb="7" eb="9">
      <t>カンジャ</t>
    </rPh>
    <rPh sb="9" eb="10">
      <t>スウ</t>
    </rPh>
    <phoneticPr fontId="7"/>
  </si>
  <si>
    <t>※在宅療養支援病院の届出を行っている病院のみが報告する事項です。</t>
    <rPh sb="13" eb="14">
      <t>オコナ</t>
    </rPh>
    <rPh sb="18" eb="20">
      <t>ビョウイン</t>
    </rPh>
    <rPh sb="23" eb="25">
      <t>ホウコク</t>
    </rPh>
    <rPh sb="27" eb="29">
      <t>ジコウ</t>
    </rPh>
    <phoneticPr fontId="7"/>
  </si>
  <si>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7"/>
  </si>
  <si>
    <t>うち自宅での看取り数</t>
    <rPh sb="2" eb="4">
      <t>ジタク</t>
    </rPh>
    <rPh sb="9" eb="10">
      <t>スウ</t>
    </rPh>
    <phoneticPr fontId="7"/>
  </si>
  <si>
    <t>うち自宅以外での看取り数</t>
    <rPh sb="2" eb="4">
      <t>ジタク</t>
    </rPh>
    <rPh sb="4" eb="6">
      <t>イガイ</t>
    </rPh>
    <rPh sb="11" eb="12">
      <t>スウ</t>
    </rPh>
    <phoneticPr fontId="7"/>
  </si>
  <si>
    <t>直近１年間で在宅療養を担当した患者のうち、医療機関での看取り数（年間）</t>
    <rPh sb="21" eb="23">
      <t>イリョウ</t>
    </rPh>
    <rPh sb="23" eb="25">
      <t>キカン</t>
    </rPh>
    <rPh sb="30" eb="31">
      <t>スウ</t>
    </rPh>
    <rPh sb="32" eb="34">
      <t>ネンカン</t>
    </rPh>
    <phoneticPr fontId="7"/>
  </si>
  <si>
    <t>うち連携医療機関での看取り数</t>
    <rPh sb="2" eb="4">
      <t>レンケイ</t>
    </rPh>
    <rPh sb="4" eb="6">
      <t>イリョウ</t>
    </rPh>
    <rPh sb="6" eb="8">
      <t>キカン</t>
    </rPh>
    <rPh sb="13" eb="14">
      <t>スウ</t>
    </rPh>
    <phoneticPr fontId="7"/>
  </si>
  <si>
    <t>うち連携医療機関以外での看取り数</t>
    <rPh sb="2" eb="4">
      <t>レンケイ</t>
    </rPh>
    <rPh sb="4" eb="6">
      <t>イリョウ</t>
    </rPh>
    <rPh sb="6" eb="8">
      <t>キカン</t>
    </rPh>
    <rPh sb="8" eb="10">
      <t>イガイ</t>
    </rPh>
    <rPh sb="15" eb="16">
      <t>スウ</t>
    </rPh>
    <phoneticPr fontId="7"/>
  </si>
  <si>
    <t>・全身管理の状況</t>
    <phoneticPr fontId="7"/>
  </si>
  <si>
    <t>・救急医療の実施状況</t>
    <phoneticPr fontId="7"/>
  </si>
  <si>
    <t>・重度の障害児等の受入状況</t>
    <phoneticPr fontId="7"/>
  </si>
  <si>
    <t>・医科歯科の連携状況</t>
    <phoneticPr fontId="7"/>
  </si>
  <si>
    <t>◆医療内容に関する情報（手術、リハビリテーションの実施状況など）</t>
    <phoneticPr fontId="3"/>
  </si>
  <si>
    <t>手術の状況</t>
    <rPh sb="0" eb="2">
      <t>シュジュツ</t>
    </rPh>
    <rPh sb="3" eb="5">
      <t>ジョウキョウ</t>
    </rPh>
    <phoneticPr fontId="7"/>
  </si>
  <si>
    <t>手術総数</t>
    <rPh sb="0" eb="2">
      <t>シュジュツ</t>
    </rPh>
    <rPh sb="2" eb="4">
      <t>ソウスウ</t>
    </rPh>
    <phoneticPr fontId="7"/>
  </si>
  <si>
    <t>臓器別の状況</t>
    <rPh sb="0" eb="1">
      <t>ゾウ</t>
    </rPh>
    <rPh sb="1" eb="2">
      <t>ウツワ</t>
    </rPh>
    <rPh sb="2" eb="3">
      <t>ベツ</t>
    </rPh>
    <rPh sb="4" eb="5">
      <t>ジョウ</t>
    </rPh>
    <rPh sb="5" eb="6">
      <t>キョウ</t>
    </rPh>
    <phoneticPr fontId="3"/>
  </si>
  <si>
    <t>皮膚・皮下組織</t>
    <rPh sb="0" eb="2">
      <t>ヒフ</t>
    </rPh>
    <rPh sb="3" eb="5">
      <t>ヒカ</t>
    </rPh>
    <rPh sb="5" eb="7">
      <t>ソシキ</t>
    </rPh>
    <phoneticPr fontId="3"/>
  </si>
  <si>
    <t>筋骨格系・四肢・体幹</t>
    <rPh sb="0" eb="3">
      <t>キンコッカク</t>
    </rPh>
    <rPh sb="3" eb="4">
      <t>ケイ</t>
    </rPh>
    <rPh sb="5" eb="7">
      <t>シシ</t>
    </rPh>
    <rPh sb="8" eb="10">
      <t>タイカン</t>
    </rPh>
    <phoneticPr fontId="3"/>
  </si>
  <si>
    <t>神経系・頭蓋</t>
    <rPh sb="0" eb="3">
      <t>シンケイケイ</t>
    </rPh>
    <rPh sb="4" eb="6">
      <t>ズガイ</t>
    </rPh>
    <phoneticPr fontId="3"/>
  </si>
  <si>
    <t>眼</t>
    <rPh sb="0" eb="1">
      <t>メ</t>
    </rPh>
    <phoneticPr fontId="3"/>
  </si>
  <si>
    <t>耳鼻咽喉</t>
    <rPh sb="0" eb="2">
      <t>ジビ</t>
    </rPh>
    <rPh sb="2" eb="4">
      <t>インコウ</t>
    </rPh>
    <phoneticPr fontId="3"/>
  </si>
  <si>
    <t>顔面・口腔・頸部</t>
    <rPh sb="0" eb="2">
      <t>ガンメン</t>
    </rPh>
    <rPh sb="3" eb="5">
      <t>コウクウ</t>
    </rPh>
    <rPh sb="6" eb="8">
      <t>ケイブ</t>
    </rPh>
    <phoneticPr fontId="3"/>
  </si>
  <si>
    <t>胸部</t>
    <rPh sb="0" eb="2">
      <t>キョウブ</t>
    </rPh>
    <phoneticPr fontId="3"/>
  </si>
  <si>
    <t>心・脈管</t>
    <rPh sb="0" eb="1">
      <t>シン</t>
    </rPh>
    <rPh sb="2" eb="3">
      <t>ミャク</t>
    </rPh>
    <rPh sb="3" eb="4">
      <t>カン</t>
    </rPh>
    <phoneticPr fontId="3"/>
  </si>
  <si>
    <t>腹部</t>
    <rPh sb="0" eb="2">
      <t>フクブ</t>
    </rPh>
    <phoneticPr fontId="3"/>
  </si>
  <si>
    <t>尿路系・副腎</t>
    <rPh sb="0" eb="2">
      <t>ニョウロ</t>
    </rPh>
    <rPh sb="2" eb="3">
      <t>ケイ</t>
    </rPh>
    <rPh sb="4" eb="5">
      <t>フク</t>
    </rPh>
    <rPh sb="5" eb="6">
      <t>ジン</t>
    </rPh>
    <phoneticPr fontId="3"/>
  </si>
  <si>
    <t>性器</t>
    <rPh sb="0" eb="2">
      <t>セイキ</t>
    </rPh>
    <phoneticPr fontId="3"/>
  </si>
  <si>
    <t>歯科</t>
    <rPh sb="0" eb="2">
      <t>シカ</t>
    </rPh>
    <phoneticPr fontId="3"/>
  </si>
  <si>
    <t>全身麻酔の手術総数</t>
    <rPh sb="0" eb="2">
      <t>ゼンシン</t>
    </rPh>
    <rPh sb="2" eb="4">
      <t>マスイ</t>
    </rPh>
    <phoneticPr fontId="7"/>
  </si>
  <si>
    <t>臓器別の状況</t>
    <rPh sb="0" eb="2">
      <t>ゾウキ</t>
    </rPh>
    <rPh sb="2" eb="3">
      <t>ベツ</t>
    </rPh>
    <rPh sb="4" eb="6">
      <t>ジョウキョウ</t>
    </rPh>
    <phoneticPr fontId="3"/>
  </si>
  <si>
    <t>人工心肺を用いた手術</t>
    <rPh sb="0" eb="2">
      <t>ジンコウ</t>
    </rPh>
    <rPh sb="2" eb="4">
      <t>シンパイ</t>
    </rPh>
    <rPh sb="5" eb="6">
      <t>ヨウ</t>
    </rPh>
    <rPh sb="8" eb="10">
      <t>シュジュツ</t>
    </rPh>
    <phoneticPr fontId="7"/>
  </si>
  <si>
    <t>胸腔鏡下手術</t>
    <rPh sb="0" eb="3">
      <t>キョウクウキョウ</t>
    </rPh>
    <rPh sb="3" eb="4">
      <t>シタ</t>
    </rPh>
    <rPh sb="4" eb="6">
      <t>シュジュツ</t>
    </rPh>
    <phoneticPr fontId="7"/>
  </si>
  <si>
    <t>腹腔鏡下手術</t>
    <rPh sb="0" eb="4">
      <t>フククウキョウカ</t>
    </rPh>
    <rPh sb="4" eb="6">
      <t>シュジュツ</t>
    </rPh>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</si>
  <si>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</si>
  <si>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7"/>
  </si>
  <si>
    <t>悪性腫瘍手術</t>
    <rPh sb="0" eb="2">
      <t>アクセイ</t>
    </rPh>
    <rPh sb="2" eb="4">
      <t>シュヨウ</t>
    </rPh>
    <rPh sb="4" eb="6">
      <t>シュジュツ</t>
    </rPh>
    <phoneticPr fontId="7"/>
  </si>
  <si>
    <t xml:space="preserve">悪性腫瘍手術とは、がんを取るための手術です。値は手術を行った患者数です。
</t>
    <phoneticPr fontId="7"/>
  </si>
  <si>
    <t>病理組織標本作製</t>
    <rPh sb="0" eb="2">
      <t>ビョウリ</t>
    </rPh>
    <rPh sb="2" eb="4">
      <t>ソシキ</t>
    </rPh>
    <rPh sb="4" eb="6">
      <t>ヒョウホン</t>
    </rPh>
    <rPh sb="6" eb="8">
      <t>サクセイ</t>
    </rPh>
    <phoneticPr fontId="7"/>
  </si>
  <si>
    <t>術中迅速病理組織標本作製</t>
    <rPh sb="0" eb="1">
      <t>ジュツ</t>
    </rPh>
    <rPh sb="1" eb="2">
      <t>チュウ</t>
    </rPh>
    <rPh sb="2" eb="4">
      <t>ジンソク</t>
    </rPh>
    <rPh sb="4" eb="6">
      <t>ビョウリ</t>
    </rPh>
    <rPh sb="6" eb="8">
      <t>ソシキ</t>
    </rPh>
    <rPh sb="8" eb="10">
      <t>ヒョウホン</t>
    </rPh>
    <rPh sb="10" eb="12">
      <t>サクセイ</t>
    </rPh>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</si>
  <si>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</si>
  <si>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放射線治療</t>
    <rPh sb="0" eb="3">
      <t>ホウシャセン</t>
    </rPh>
    <rPh sb="3" eb="5">
      <t>チリョウ</t>
    </rPh>
    <phoneticPr fontId="7"/>
  </si>
  <si>
    <t>化学療法</t>
    <rPh sb="0" eb="2">
      <t>カガク</t>
    </rPh>
    <rPh sb="2" eb="4">
      <t>リョウホウ</t>
    </rPh>
    <phoneticPr fontId="7"/>
  </si>
  <si>
    <t>抗悪性腫瘍剤局所持続注入</t>
    <rPh sb="0" eb="1">
      <t>コウ</t>
    </rPh>
    <rPh sb="1" eb="3">
      <t>アクセイ</t>
    </rPh>
    <rPh sb="3" eb="5">
      <t>シュヨウ</t>
    </rPh>
    <rPh sb="5" eb="6">
      <t>ザイ</t>
    </rPh>
    <rPh sb="6" eb="8">
      <t>キョクショ</t>
    </rPh>
    <rPh sb="8" eb="10">
      <t>ジゾク</t>
    </rPh>
    <rPh sb="10" eb="12">
      <t>チュウニュウ</t>
    </rPh>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</si>
  <si>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</si>
  <si>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7"/>
  </si>
  <si>
    <t>超急性期脳卒中加算</t>
    <rPh sb="0" eb="1">
      <t>チョウ</t>
    </rPh>
    <rPh sb="1" eb="4">
      <t>キュウセイキ</t>
    </rPh>
    <rPh sb="4" eb="7">
      <t>ノウソッチュウ</t>
    </rPh>
    <rPh sb="7" eb="9">
      <t>カサン</t>
    </rPh>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</si>
  <si>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</si>
  <si>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脳血管内手術</t>
    <rPh sb="0" eb="1">
      <t>ノウ</t>
    </rPh>
    <rPh sb="1" eb="4">
      <t>ケッカンナイ</t>
    </rPh>
    <rPh sb="4" eb="6">
      <t>シュジュツ</t>
    </rPh>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</si>
  <si>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</si>
  <si>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（心筋梗塞）</t>
    <phoneticPr fontId="7"/>
  </si>
  <si>
    <t>経皮的冠動脈形成術</t>
    <rPh sb="0" eb="3">
      <t>ケイヒテキ</t>
    </rPh>
    <rPh sb="3" eb="6">
      <t>カンドウミャク</t>
    </rPh>
    <rPh sb="6" eb="8">
      <t>ケイセイ</t>
    </rPh>
    <rPh sb="8" eb="9">
      <t>ジュツ</t>
    </rPh>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</si>
  <si>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</si>
  <si>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</si>
  <si>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7"/>
  </si>
  <si>
    <t xml:space="preserve">分娩件数は、分娩を行った患者数です。
</t>
    <phoneticPr fontId="7"/>
  </si>
  <si>
    <t>（精神医療）</t>
    <phoneticPr fontId="7"/>
  </si>
  <si>
    <t>入院精神療法（Ⅰ）</t>
    <rPh sb="0" eb="2">
      <t>ニュウイン</t>
    </rPh>
    <rPh sb="2" eb="4">
      <t>セイシン</t>
    </rPh>
    <rPh sb="4" eb="6">
      <t>リョウホウ</t>
    </rPh>
    <phoneticPr fontId="7"/>
  </si>
  <si>
    <t>精神科リエゾンチーム加算</t>
    <rPh sb="0" eb="3">
      <t>セイシンカ</t>
    </rPh>
    <rPh sb="10" eb="12">
      <t>カサン</t>
    </rPh>
    <phoneticPr fontId="7"/>
  </si>
  <si>
    <t>認知症ケア加算１</t>
    <rPh sb="0" eb="2">
      <t>ニンチ</t>
    </rPh>
    <rPh sb="2" eb="3">
      <t>ショウ</t>
    </rPh>
    <rPh sb="5" eb="7">
      <t>カサン</t>
    </rPh>
    <phoneticPr fontId="7"/>
  </si>
  <si>
    <t>精神疾患診療体制加算１及び２</t>
    <rPh sb="0" eb="2">
      <t>セイシン</t>
    </rPh>
    <rPh sb="2" eb="4">
      <t>シッカン</t>
    </rPh>
    <rPh sb="4" eb="6">
      <t>シンリョウ</t>
    </rPh>
    <rPh sb="6" eb="8">
      <t>タイセイ</t>
    </rPh>
    <rPh sb="8" eb="10">
      <t>カサン</t>
    </rPh>
    <rPh sb="11" eb="12">
      <t>オヨ</t>
    </rPh>
    <phoneticPr fontId="7"/>
  </si>
  <si>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7"/>
  </si>
  <si>
    <t>重症患者への対応状況</t>
    <rPh sb="0" eb="2">
      <t>ジュウショウ</t>
    </rPh>
    <rPh sb="2" eb="4">
      <t>カンジャ</t>
    </rPh>
    <rPh sb="6" eb="8">
      <t>タイオウ</t>
    </rPh>
    <rPh sb="8" eb="10">
      <t>ジョウキョウ</t>
    </rPh>
    <phoneticPr fontId="7"/>
  </si>
  <si>
    <t>ハイリスク分娩管理加算</t>
    <rPh sb="5" eb="7">
      <t>ブンベン</t>
    </rPh>
    <rPh sb="7" eb="9">
      <t>カンリ</t>
    </rPh>
    <rPh sb="9" eb="11">
      <t>カサン</t>
    </rPh>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</si>
  <si>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</si>
  <si>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ハイリスク妊産婦共同管理料（Ⅱ）</t>
    <rPh sb="5" eb="8">
      <t>ニンサンプ</t>
    </rPh>
    <rPh sb="8" eb="10">
      <t>キョウドウ</t>
    </rPh>
    <rPh sb="10" eb="12">
      <t>カンリ</t>
    </rPh>
    <rPh sb="12" eb="13">
      <t>リョウ</t>
    </rPh>
    <phoneticPr fontId="7"/>
  </si>
  <si>
    <t>救急搬送診療料</t>
    <rPh sb="0" eb="2">
      <t>キュウキュウ</t>
    </rPh>
    <rPh sb="2" eb="4">
      <t>ハンソウ</t>
    </rPh>
    <rPh sb="4" eb="6">
      <t>シンリョウ</t>
    </rPh>
    <rPh sb="6" eb="7">
      <t>リョウ</t>
    </rPh>
    <phoneticPr fontId="7"/>
  </si>
  <si>
    <t>観血的肺動脈圧測定</t>
    <rPh sb="0" eb="3">
      <t>カンケツテキ</t>
    </rPh>
    <rPh sb="3" eb="6">
      <t>ハイドウミャク</t>
    </rPh>
    <rPh sb="6" eb="7">
      <t>アツ</t>
    </rPh>
    <rPh sb="7" eb="9">
      <t>ソクテイ</t>
    </rPh>
    <phoneticPr fontId="7"/>
  </si>
  <si>
    <t xml:space="preserve">観血的肺動脈圧測定は、急性心筋梗塞など心機能が低下した患者に対し、肺動脈内にカテーテル（細い管状の医療器具）を挿入して肺動脈の血圧を測定する検査です。値は検査を行った患者数です。
</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3"/>
  </si>
  <si>
    <t>持続緩徐式血液濾過</t>
    <rPh sb="0" eb="2">
      <t>ジゾク</t>
    </rPh>
    <rPh sb="2" eb="4">
      <t>カンジョ</t>
    </rPh>
    <rPh sb="4" eb="5">
      <t>シキ</t>
    </rPh>
    <rPh sb="5" eb="7">
      <t>ケツエキ</t>
    </rPh>
    <rPh sb="7" eb="9">
      <t>ロカ</t>
    </rPh>
    <phoneticPr fontId="7"/>
  </si>
  <si>
    <t>大動脈バルーンパンピング法</t>
    <rPh sb="0" eb="3">
      <t>ダイドウミャク</t>
    </rPh>
    <rPh sb="12" eb="13">
      <t>ホウ</t>
    </rPh>
    <phoneticPr fontId="7"/>
  </si>
  <si>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</si>
  <si>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経皮的心肺補助法</t>
    <rPh sb="0" eb="3">
      <t>ケイヒテキ</t>
    </rPh>
    <rPh sb="3" eb="5">
      <t>シンパイ</t>
    </rPh>
    <rPh sb="5" eb="7">
      <t>ホジョ</t>
    </rPh>
    <rPh sb="7" eb="8">
      <t>ホウ</t>
    </rPh>
    <phoneticPr fontId="7"/>
  </si>
  <si>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</si>
  <si>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7"/>
  </si>
  <si>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</si>
  <si>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人工心肺</t>
    <rPh sb="0" eb="2">
      <t>ジンコウ</t>
    </rPh>
    <rPh sb="2" eb="4">
      <t>シンパイ</t>
    </rPh>
    <phoneticPr fontId="7"/>
  </si>
  <si>
    <t xml:space="preserve">人工心肺は、心臓手術などの際に、一時的に心臓と肺の機能を代行する装置です。値は人工心肺装置を使用した患者数です。
</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3"/>
  </si>
  <si>
    <t>血漿交換療法</t>
    <rPh sb="0" eb="2">
      <t>ケッショウ</t>
    </rPh>
    <rPh sb="2" eb="4">
      <t>コウカン</t>
    </rPh>
    <rPh sb="4" eb="6">
      <t>リョウホウ</t>
    </rPh>
    <phoneticPr fontId="7"/>
  </si>
  <si>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3"/>
  </si>
  <si>
    <t>吸着式血液浄化法</t>
    <rPh sb="0" eb="2">
      <t>キュウチャク</t>
    </rPh>
    <rPh sb="2" eb="3">
      <t>シキ</t>
    </rPh>
    <rPh sb="3" eb="5">
      <t>ケツエキ</t>
    </rPh>
    <rPh sb="5" eb="8">
      <t>ジョウカホウ</t>
    </rPh>
    <phoneticPr fontId="7"/>
  </si>
  <si>
    <t>血球成分除去療法</t>
    <rPh sb="0" eb="2">
      <t>ケッキュウ</t>
    </rPh>
    <rPh sb="2" eb="4">
      <t>セイブン</t>
    </rPh>
    <rPh sb="4" eb="6">
      <t>ジョキョ</t>
    </rPh>
    <rPh sb="6" eb="8">
      <t>リョウホウ</t>
    </rPh>
    <phoneticPr fontId="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</si>
  <si>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</si>
  <si>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A得点１点以上の患者割合</t>
    <rPh sb="1" eb="3">
      <t>トクテン</t>
    </rPh>
    <rPh sb="4" eb="7">
      <t>テンイジョウ</t>
    </rPh>
    <rPh sb="8" eb="10">
      <t>カンジャ</t>
    </rPh>
    <rPh sb="10" eb="12">
      <t>ワリアイ</t>
    </rPh>
    <phoneticPr fontId="7"/>
  </si>
  <si>
    <t>A得点２点以上の患者割合</t>
    <rPh sb="1" eb="3">
      <t>トクテン</t>
    </rPh>
    <rPh sb="4" eb="7">
      <t>テンイジョウ</t>
    </rPh>
    <rPh sb="8" eb="10">
      <t>カンジャ</t>
    </rPh>
    <rPh sb="10" eb="12">
      <t>ワリアイ</t>
    </rPh>
    <phoneticPr fontId="7"/>
  </si>
  <si>
    <t>A得点３点以上の患者割合</t>
    <rPh sb="1" eb="3">
      <t>トクテン</t>
    </rPh>
    <rPh sb="4" eb="7">
      <t>テンイジョウ</t>
    </rPh>
    <rPh sb="8" eb="10">
      <t>カンジャ</t>
    </rPh>
    <rPh sb="10" eb="12">
      <t>ワリアイ</t>
    </rPh>
    <phoneticPr fontId="7"/>
  </si>
  <si>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7"/>
  </si>
  <si>
    <t>救急医療の実施状況</t>
    <rPh sb="0" eb="2">
      <t>キュウキュウ</t>
    </rPh>
    <rPh sb="2" eb="4">
      <t>イリョウ</t>
    </rPh>
    <rPh sb="5" eb="7">
      <t>ジッシ</t>
    </rPh>
    <rPh sb="7" eb="9">
      <t>ジョウキョウ</t>
    </rPh>
    <phoneticPr fontId="7"/>
  </si>
  <si>
    <t>院内トリアージ実施料</t>
    <rPh sb="0" eb="2">
      <t>インナイ</t>
    </rPh>
    <rPh sb="7" eb="10">
      <t>ジッシリョウ</t>
    </rPh>
    <phoneticPr fontId="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</si>
  <si>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</si>
  <si>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夜間休日救急搬送医学管理料</t>
    <phoneticPr fontId="7"/>
  </si>
  <si>
    <t xml:space="preserve">夜間休日救急搬送医学管理料は、夜間や休日等の救急搬送に対応していることを示す項目です。値は、深夜、休日等に救急車や救急医療用ヘリコプター等で搬送され、診療を行った患者数です。
</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3"/>
  </si>
  <si>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</si>
  <si>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phoneticPr fontId="3"/>
  </si>
  <si>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</si>
  <si>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</si>
  <si>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休日に受診した患者延べ数は、休日（日曜、祝日、年末年始）に受診した患者数と、そのうち診療後にただちに入院が必要となった患者数です。
</t>
    <phoneticPr fontId="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</si>
  <si>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</si>
  <si>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</si>
  <si>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</si>
  <si>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救命のための気管内挿管</t>
  </si>
  <si>
    <t xml:space="preserve">気管内挿管は、気道確保を行うためのチューブ等を口や鼻から挿入する処置です。値は救命措置として気管内挿管を行った患者数です。
</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3"/>
  </si>
  <si>
    <t>体表面ペーシング法又は食道ペーシング法</t>
    <phoneticPr fontId="7"/>
  </si>
  <si>
    <t xml:space="preserve">体表面・食道ペーシングは、胸部または食道内に電極をおき、電極を介して心臓を電気刺激する処置です。値は処置を行った患者数です。
</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3"/>
  </si>
  <si>
    <t>非開胸的心マッサージ</t>
  </si>
  <si>
    <t xml:space="preserve">非開胸的心マッサージは、胸部を開く等の手術を伴わない、一般的な心臓マッサージを行う処置です。値は処置を行った患者数です。
</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3"/>
  </si>
  <si>
    <t>カウンターショック</t>
  </si>
  <si>
    <t>心膜穿刺</t>
  </si>
  <si>
    <t xml:space="preserve">心膜穿刺は、心臓を覆う心膜に針等を刺し、心臓に貯まった水を排出する処置です。値は処置を行った患者数です。
</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3"/>
  </si>
  <si>
    <t>食道圧迫止血チューブ挿入法</t>
  </si>
  <si>
    <t xml:space="preserve">食道圧迫止血チューブ挿入法は、食道静脈瘤からの出血に対し圧迫止血の目的でチューブを挿入する処置です。値は処置を行った患者数です。
</t>
    <phoneticPr fontId="3"/>
  </si>
  <si>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7"/>
  </si>
  <si>
    <t>救急・在宅等支援（療養）病床初期加算及び有床診療所一般病床初期加算</t>
    <phoneticPr fontId="7"/>
  </si>
  <si>
    <t>退院時共同指導料２</t>
    <phoneticPr fontId="7"/>
  </si>
  <si>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</si>
  <si>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</si>
  <si>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</si>
  <si>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全身管理の状況</t>
    <rPh sb="0" eb="2">
      <t>ゼンシン</t>
    </rPh>
    <rPh sb="2" eb="4">
      <t>カンリ</t>
    </rPh>
    <rPh sb="5" eb="7">
      <t>ジョウキョウ</t>
    </rPh>
    <phoneticPr fontId="7"/>
  </si>
  <si>
    <t>中心静脈注射</t>
    <phoneticPr fontId="7"/>
  </si>
  <si>
    <t xml:space="preserve">中心静脈注射は、薬剤や栄養を長時間、安定的に供給する目的等で、血液量が多く流れも速い心臓近くにある太い静脈（中心静脈）に注射する行為です。値はこの注射を行った患者数です。
</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2"/>
  </si>
  <si>
    <t>呼吸心拍監視</t>
    <phoneticPr fontId="7"/>
  </si>
  <si>
    <t xml:space="preserve">呼吸心拍監視は、重篤な心機能障害や呼吸機能障害をもつ患者に対し、その呼吸や心拍数の状況を持続的に監視する検査です。値はこの検査を行った患者数です。
</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2"/>
  </si>
  <si>
    <t>酸素吸入</t>
    <phoneticPr fontId="7"/>
  </si>
  <si>
    <t xml:space="preserve">酸素吸入は、呼吸器疾患等で酸素が欠乏した状態の患者に対し、高濃度の酸素を吸入させる処置です。値はこの処置を行った患者数です。
</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2"/>
  </si>
  <si>
    <t xml:space="preserve">観血的動脈圧測定は、重症患者の血圧観察のために、動脈に管を挿入し、持続的に血圧を測定する検査です。値はこの検査を行った患者数です。
</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2"/>
  </si>
  <si>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2"/>
  </si>
  <si>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2"/>
  </si>
  <si>
    <t>人工腎臓、腹膜灌流</t>
    <phoneticPr fontId="7"/>
  </si>
  <si>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2"/>
  </si>
  <si>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2"/>
  </si>
  <si>
    <t xml:space="preserve">疾患別リハビリテーション料は、患者の疾患や状態に応じたリハビリテーションを行った患者数です。
</t>
    <rPh sb="15" eb="17">
      <t>カンジャ</t>
    </rPh>
    <rPh sb="18" eb="20">
      <t>シッカン</t>
    </rPh>
    <rPh sb="21" eb="23">
      <t>ジョウタイ</t>
    </rPh>
    <rPh sb="24" eb="25">
      <t>オウ</t>
    </rPh>
    <rPh sb="37" eb="38">
      <t>オコナ</t>
    </rPh>
    <rPh sb="40" eb="42">
      <t>カンジャ</t>
    </rPh>
    <rPh sb="42" eb="43">
      <t>スウ</t>
    </rPh>
    <phoneticPr fontId="2"/>
  </si>
  <si>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2"/>
  </si>
  <si>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2"/>
  </si>
  <si>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2"/>
  </si>
  <si>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2"/>
  </si>
  <si>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2"/>
  </si>
  <si>
    <t xml:space="preserve">障害児（者）リハビリテーション料は、脳性麻痺、発達障害等の患者に対し、状態に応じて行うリハビリテーションです。値はこのリハビリテーションを行った患者数です。
</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2"/>
  </si>
  <si>
    <t xml:space="preserve">がん患者リハビリテーション料は、がんの患者に対し、治療の過程で生じた筋力低下、障害等の改善を目的として行うリハビリテーションです。値はこのリハビリテーションを行った患者数です。
</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2"/>
  </si>
  <si>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2"/>
  </si>
  <si>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0"/>
  </si>
  <si>
    <t xml:space="preserve">初期加算は、治療開始後の初期段階（治療開始日から14日以内）からリハビリテーションを行っていることを示す項目です。値は初期段階からリハビリテーションを行った患者数です。
</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0"/>
  </si>
  <si>
    <t>摂食機能療法</t>
    <phoneticPr fontId="7"/>
  </si>
  <si>
    <t xml:space="preserve">摂食機能療法は、食べる機能（摂食機能）が落ちている患者に対し、症状に応じて行うリハビリテーションです。値はこのリハビリテーションを行った患者数です。
</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2"/>
  </si>
  <si>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0"/>
  </si>
  <si>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0"/>
  </si>
  <si>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</si>
  <si>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</si>
  <si>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リハビリテーションを実施した患者の割合</t>
    <rPh sb="10" eb="12">
      <t>ジッシ</t>
    </rPh>
    <rPh sb="14" eb="16">
      <t>カンジャ</t>
    </rPh>
    <rPh sb="17" eb="19">
      <t>ワリアイ</t>
    </rPh>
    <phoneticPr fontId="7"/>
  </si>
  <si>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2"/>
  </si>
  <si>
    <t>平均リハビリテーション単位数（１患者１日当たり）</t>
    <rPh sb="0" eb="2">
      <t>ヘイキン</t>
    </rPh>
    <rPh sb="11" eb="13">
      <t>タンイ</t>
    </rPh>
    <rPh sb="13" eb="14">
      <t>スウ</t>
    </rPh>
    <rPh sb="16" eb="18">
      <t>カンジャ</t>
    </rPh>
    <rPh sb="19" eb="20">
      <t>ニチ</t>
    </rPh>
    <rPh sb="20" eb="21">
      <t>ア</t>
    </rPh>
    <phoneticPr fontId="7"/>
  </si>
  <si>
    <t xml:space="preserve">平均リハビリテーション単位数は、上記の患者に対し行ったリハビリテーションの平均的な量を示す値です。20分実施した場合を１単位とみなします。
</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0"/>
  </si>
  <si>
    <t>過去１年間の総退院患者数</t>
    <rPh sb="0" eb="2">
      <t>カコ</t>
    </rPh>
    <rPh sb="3" eb="5">
      <t>ネンカン</t>
    </rPh>
    <rPh sb="6" eb="7">
      <t>ソウ</t>
    </rPh>
    <rPh sb="7" eb="9">
      <t>タイイン</t>
    </rPh>
    <rPh sb="9" eb="11">
      <t>カンジャ</t>
    </rPh>
    <rPh sb="11" eb="12">
      <t>スウ</t>
    </rPh>
    <phoneticPr fontId="7"/>
  </si>
  <si>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7"/>
  </si>
  <si>
    <t>長期療養患者の受入状況</t>
    <phoneticPr fontId="7"/>
  </si>
  <si>
    <t>重度褥瘡処置</t>
    <phoneticPr fontId="7"/>
  </si>
  <si>
    <t xml:space="preserve">重度褥瘡処置は重度化した褥瘡に対してケアを行っていることを示しています。値はこのようなケアを行った患者数です。
</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2"/>
  </si>
  <si>
    <t>重症皮膚潰瘍管理加算</t>
    <phoneticPr fontId="7"/>
  </si>
  <si>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2"/>
  </si>
  <si>
    <t>難病等特別入院診療加算</t>
    <phoneticPr fontId="7"/>
  </si>
  <si>
    <t xml:space="preserve">難病等特別入院診療加算は、難病患者や感染症患者等の入院を受け入れていることを示す項目です。値はその患者数です。
</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2"/>
  </si>
  <si>
    <t>特殊疾患入院施設管理加算</t>
    <phoneticPr fontId="7"/>
  </si>
  <si>
    <t xml:space="preserve">特殊疾患入院施設管理加算は、重度の障害者、難病患者等の入院を多く受け入れている病棟であること（全入院患者の約７割）を示す項目です。値はその患者数です。
</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2"/>
  </si>
  <si>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rPh sb="31" eb="34">
      <t>シュッセイジ</t>
    </rPh>
    <rPh sb="42" eb="43">
      <t>ショウ</t>
    </rPh>
    <rPh sb="85" eb="86">
      <t>アタイ</t>
    </rPh>
    <rPh sb="89" eb="91">
      <t>カンジャ</t>
    </rPh>
    <rPh sb="91" eb="92">
      <t>スウ</t>
    </rPh>
    <phoneticPr fontId="2"/>
  </si>
  <si>
    <t>障害児（者）リハ（再掲）</t>
    <rPh sb="0" eb="3">
      <t>ショウガイジ</t>
    </rPh>
    <rPh sb="4" eb="5">
      <t>シャ</t>
    </rPh>
    <rPh sb="9" eb="11">
      <t>サイケイ</t>
    </rPh>
    <phoneticPr fontId="7"/>
  </si>
  <si>
    <t xml:space="preserve">障害児（者）リハは、脳性麻痺、発達障害等の患者に対して、状態に応じて行うリハビリテーションです。値はこのリハビリテーションを行った患者数です。
</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2"/>
  </si>
  <si>
    <t>強度行動障害入院医療管理加算</t>
    <phoneticPr fontId="7"/>
  </si>
  <si>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2"/>
  </si>
  <si>
    <t>医科歯科の連携状況</t>
    <rPh sb="0" eb="2">
      <t>イカ</t>
    </rPh>
    <rPh sb="2" eb="4">
      <t>シカ</t>
    </rPh>
    <rPh sb="5" eb="7">
      <t>レンケイ</t>
    </rPh>
    <rPh sb="7" eb="9">
      <t>ジョウキョウ</t>
    </rPh>
    <phoneticPr fontId="7"/>
  </si>
  <si>
    <t>（項目の解説）</t>
    <phoneticPr fontId="3"/>
  </si>
  <si>
    <t>歯科医師連携加算（栄養サポートチーム加算）</t>
    <rPh sb="0" eb="2">
      <t>シカ</t>
    </rPh>
    <rPh sb="2" eb="4">
      <t>イシ</t>
    </rPh>
    <rPh sb="4" eb="6">
      <t>レンケイ</t>
    </rPh>
    <rPh sb="6" eb="8">
      <t>カサン</t>
    </rPh>
    <rPh sb="9" eb="11">
      <t>エイヨウ</t>
    </rPh>
    <rPh sb="18" eb="20">
      <t>カサン</t>
    </rPh>
    <phoneticPr fontId="7"/>
  </si>
  <si>
    <t xml:space="preserve">歯科医師連携加算は、入院中の患者の栄養状態の改善を図るため、歯科医師が院内スタッフと共同で栄養サポートを行っていることを示す項目です。値はその患者数です。
</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1"/>
  </si>
  <si>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7"/>
  </si>
  <si>
    <t xml:space="preserve">周術期口腔機能管理後手術加算は、悪性腫瘍手術等に先立ち、手術等を実施する１か月前の期間で歯科医師が周術期の口腔機能の管理を行っていることを示す項目です。値はその患者数です。
</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1"/>
  </si>
  <si>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1"/>
  </si>
  <si>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1"/>
  </si>
  <si>
    <t>-</t>
  </si>
  <si>
    <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</si>
  <si>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</si>
  <si>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基本情報（職員配置、届出の状況など）</t>
    <phoneticPr fontId="3"/>
  </si>
  <si>
    <t>医療内容に関する情報
（手術、リハビリテーションの実施状況など）</t>
    <phoneticPr fontId="3"/>
  </si>
  <si>
    <t>休棟中(今後再開する予定)</t>
    <rPh sb="4" eb="6">
      <t>コンゴ</t>
    </rPh>
    <rPh sb="6" eb="8">
      <t>サイカイ</t>
    </rPh>
    <rPh sb="10" eb="12">
      <t>ヨテイ</t>
    </rPh>
    <phoneticPr fontId="7"/>
  </si>
  <si>
    <t>休棟中(今後廃止する予定)</t>
    <rPh sb="6" eb="8">
      <t>ハイシ</t>
    </rPh>
    <phoneticPr fontId="7"/>
  </si>
  <si>
    <t>無回答等</t>
    <phoneticPr fontId="7"/>
  </si>
  <si>
    <t>廃止予定</t>
    <rPh sb="0" eb="2">
      <t>ハイシ</t>
    </rPh>
    <phoneticPr fontId="7"/>
  </si>
  <si>
    <t>休棟予定</t>
    <phoneticPr fontId="7"/>
  </si>
  <si>
    <t>急性期一般入院料１</t>
    <phoneticPr fontId="7"/>
  </si>
  <si>
    <t>急性期一般入院料２</t>
    <phoneticPr fontId="7"/>
  </si>
  <si>
    <t>急性期一般入院料３</t>
  </si>
  <si>
    <t>急性期一般入院料４</t>
  </si>
  <si>
    <t>急性期一般入院料５</t>
  </si>
  <si>
    <t>急性期一般入院料６</t>
  </si>
  <si>
    <t>急性期一般入院料７</t>
  </si>
  <si>
    <t>地域一般入院料１</t>
    <phoneticPr fontId="3"/>
  </si>
  <si>
    <t>地域一般入院料２</t>
  </si>
  <si>
    <t>地域一般入院料３</t>
  </si>
  <si>
    <t>療養病棟入院料２</t>
  </si>
  <si>
    <t>特定機能病院一般病棟７対１入院基本料</t>
    <phoneticPr fontId="3"/>
  </si>
  <si>
    <t>専門病院７対１入院基本料</t>
    <phoneticPr fontId="3"/>
  </si>
  <si>
    <t>専門病院10対１入院基本料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</si>
  <si>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</si>
  <si>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</si>
  <si>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</si>
  <si>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</si>
  <si>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特定集中治療室管理料１</t>
    <phoneticPr fontId="3"/>
  </si>
  <si>
    <t>ハイケアユニット入院医療管理料１</t>
    <phoneticPr fontId="3"/>
  </si>
  <si>
    <t>特定集中治療室管理料４</t>
    <phoneticPr fontId="3"/>
  </si>
  <si>
    <t>小児特定集中治療室管理料</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</si>
  <si>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</si>
  <si>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</si>
  <si>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</si>
  <si>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</si>
  <si>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</si>
  <si>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回復期リハビリテーション病棟入院料１</t>
    <phoneticPr fontId="3"/>
  </si>
  <si>
    <t>回復期リハビリテーション病棟入院料４</t>
  </si>
  <si>
    <t>回復期リハビリテーション病棟入院料５</t>
  </si>
  <si>
    <t>回復期リハビリテーション病棟入院料６</t>
  </si>
  <si>
    <t>地域包括ケア病棟入院料１</t>
    <phoneticPr fontId="3"/>
  </si>
  <si>
    <t>地域包括ケア病棟入院料３</t>
  </si>
  <si>
    <t>特定一般病棟入院料１</t>
    <phoneticPr fontId="3"/>
  </si>
  <si>
    <t>緩和ケア病棟入院料２</t>
    <phoneticPr fontId="3"/>
  </si>
  <si>
    <t>地域包括ケア入院医療管理料３</t>
    <phoneticPr fontId="3"/>
  </si>
  <si>
    <t>地域包括ケア入院医療管理料２</t>
    <phoneticPr fontId="3"/>
  </si>
  <si>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3"/>
  </si>
  <si>
    <t>うち介護医療院に入所</t>
    <rPh sb="2" eb="4">
      <t>カイゴ</t>
    </rPh>
    <rPh sb="4" eb="6">
      <t>イリョウ</t>
    </rPh>
    <rPh sb="6" eb="7">
      <t>イン</t>
    </rPh>
    <rPh sb="8" eb="10">
      <t>ニュウショ</t>
    </rPh>
    <phoneticPr fontId="7"/>
  </si>
  <si>
    <t>2025年7月1日時点の予定病床数</t>
    <rPh sb="4" eb="5">
      <t>ネン</t>
    </rPh>
    <rPh sb="6" eb="7">
      <t>ガツ</t>
    </rPh>
    <rPh sb="8" eb="9">
      <t>ニチ</t>
    </rPh>
    <rPh sb="9" eb="11">
      <t>ジテン</t>
    </rPh>
    <rPh sb="12" eb="14">
      <t>ヨテイ</t>
    </rPh>
    <rPh sb="14" eb="17">
      <t>ビョウショウスウ</t>
    </rPh>
    <phoneticPr fontId="7"/>
  </si>
  <si>
    <t>介護療養病床における療養型介護療養施設サービス費等</t>
    <phoneticPr fontId="3"/>
  </si>
  <si>
    <t>特殊疾患病棟入院料１</t>
    <phoneticPr fontId="3"/>
  </si>
  <si>
    <t>特殊疾患病棟入院料２</t>
  </si>
  <si>
    <t>特定一般病棟入院料（地域包括ケア２）</t>
  </si>
  <si>
    <t>特定一般病棟入院料（地域包括ケア３）</t>
  </si>
  <si>
    <t>特定一般病棟入院料（地域包括ケア４）</t>
  </si>
  <si>
    <t>特定一般病棟入院料（療養病棟入院料１の例により算定）</t>
    <phoneticPr fontId="3"/>
  </si>
  <si>
    <t>短期滞在手術等基本料２</t>
    <phoneticPr fontId="3"/>
  </si>
  <si>
    <t>短期滞在手術等基本料３</t>
    <phoneticPr fontId="3"/>
  </si>
  <si>
    <t>当該病棟において届出を行っている一般病棟用の重症度、医療・看護必要度の評価方法</t>
    <phoneticPr fontId="3"/>
  </si>
  <si>
    <t>「B14」又は「B15」に該当する患者であって、Ａ得点１点以上かつB得点３点以上の患者割合</t>
    <phoneticPr fontId="3"/>
  </si>
  <si>
    <t>脳血管疾患等リハビリテーション料</t>
    <phoneticPr fontId="7"/>
  </si>
  <si>
    <t>廃用症候群リハビリテーション料</t>
    <rPh sb="0" eb="1">
      <t>ハイ</t>
    </rPh>
    <rPh sb="1" eb="2">
      <t>ヨウ</t>
    </rPh>
    <rPh sb="2" eb="5">
      <t>ショウコウグン</t>
    </rPh>
    <phoneticPr fontId="7"/>
  </si>
  <si>
    <t>認知症患者リハビリテーション料</t>
    <phoneticPr fontId="7"/>
  </si>
  <si>
    <t>初期加算（リハビリテーション料）</t>
    <phoneticPr fontId="7"/>
  </si>
  <si>
    <t>褥瘡対策加算（療養病棟入院基本料、有床診療所療養病床入院基本料）</t>
    <rPh sb="2" eb="4">
      <t>タイサク</t>
    </rPh>
    <phoneticPr fontId="7"/>
  </si>
  <si>
    <t>精神科疾患患者等受入加算</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</si>
  <si>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</si>
  <si>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小児加算（入退院支援加算１・２の算定患者が15歳未満の場合）</t>
    <phoneticPr fontId="3"/>
  </si>
  <si>
    <t>早期離床・リハビリテーション加算（特定集中治療室管理料）</t>
    <phoneticPr fontId="3"/>
  </si>
  <si>
    <t>メニューへ戻る</t>
    <rPh sb="5" eb="6">
      <t>モド</t>
    </rPh>
    <phoneticPr fontId="3"/>
  </si>
  <si>
    <t>・入院患者の状況（年間）</t>
    <phoneticPr fontId="7"/>
  </si>
  <si>
    <t>・入院患者の状況（年間／入棟前の場所・退棟先の場所の状況）</t>
    <phoneticPr fontId="7"/>
  </si>
  <si>
    <t>・看取りを行った患者数</t>
    <phoneticPr fontId="7"/>
  </si>
  <si>
    <t>・手術の状況</t>
    <phoneticPr fontId="7"/>
  </si>
  <si>
    <t>・重症患者への対応状況</t>
    <phoneticPr fontId="7"/>
  </si>
  <si>
    <t>・急性期後の支援、在宅復帰の支援の状況</t>
    <phoneticPr fontId="7"/>
  </si>
  <si>
    <t>「2025年７月１日時点の機能の実現」に向けて、それ以前に変更予定がある場合</t>
    <rPh sb="5" eb="6">
      <t>ネン</t>
    </rPh>
    <rPh sb="7" eb="8">
      <t>ガツ</t>
    </rPh>
    <rPh sb="8" eb="10">
      <t>ツイタチ</t>
    </rPh>
    <rPh sb="10" eb="12">
      <t>ジテン</t>
    </rPh>
    <rPh sb="13" eb="15">
      <t>キノウ</t>
    </rPh>
    <rPh sb="16" eb="18">
      <t>ジツゲン</t>
    </rPh>
    <rPh sb="20" eb="21">
      <t>ム</t>
    </rPh>
    <rPh sb="26" eb="28">
      <t>イゼン</t>
    </rPh>
    <rPh sb="29" eb="31">
      <t>ヘンコウ</t>
    </rPh>
    <rPh sb="31" eb="33">
      <t>ヨテイ</t>
    </rPh>
    <rPh sb="36" eb="38">
      <t>バアイ</t>
    </rPh>
    <phoneticPr fontId="7"/>
  </si>
  <si>
    <t>変更予定年月</t>
    <rPh sb="0" eb="2">
      <t>ヘンコウ</t>
    </rPh>
    <rPh sb="2" eb="4">
      <t>ヨテイ</t>
    </rPh>
    <rPh sb="4" eb="6">
      <t>ネンゲツ</t>
    </rPh>
    <phoneticPr fontId="7"/>
  </si>
  <si>
    <t>脳卒中ケアユニット入院医療管理料</t>
    <phoneticPr fontId="3"/>
  </si>
  <si>
    <t>うち介護施設・福祉施設からの入院</t>
    <rPh sb="2" eb="4">
      <t>カイゴ</t>
    </rPh>
    <rPh sb="4" eb="6">
      <t>シセツ</t>
    </rPh>
    <rPh sb="7" eb="9">
      <t>フクシ</t>
    </rPh>
    <rPh sb="9" eb="11">
      <t>シセツ</t>
    </rPh>
    <rPh sb="14" eb="16">
      <t>ニュウイン</t>
    </rPh>
    <phoneticPr fontId="7"/>
  </si>
  <si>
    <t>うち介護医療院からの入院</t>
    <rPh sb="2" eb="4">
      <t>カイゴ</t>
    </rPh>
    <rPh sb="4" eb="6">
      <t>イリョウ</t>
    </rPh>
    <rPh sb="6" eb="7">
      <t>イン</t>
    </rPh>
    <rPh sb="10" eb="12">
      <t>ニュウイン</t>
    </rPh>
    <phoneticPr fontId="7"/>
  </si>
  <si>
    <t>頭蓋内圧持続測定（３時間を超えた場合）</t>
    <rPh sb="0" eb="3">
      <t>ズガイナイ</t>
    </rPh>
    <rPh sb="3" eb="4">
      <t>アツ</t>
    </rPh>
    <rPh sb="4" eb="6">
      <t>ジゾク</t>
    </rPh>
    <rPh sb="6" eb="8">
      <t>ソクテイ</t>
    </rPh>
    <phoneticPr fontId="7"/>
  </si>
  <si>
    <t>A得点２点以上かつB得点３点以上の患者割合</t>
    <rPh sb="1" eb="3">
      <t>トクテン</t>
    </rPh>
    <rPh sb="4" eb="7">
      <t>テンイジョウ</t>
    </rPh>
    <rPh sb="10" eb="12">
      <t>トクテン</t>
    </rPh>
    <rPh sb="13" eb="16">
      <t>テンイジョウ</t>
    </rPh>
    <rPh sb="17" eb="19">
      <t>カンジャ</t>
    </rPh>
    <rPh sb="19" eb="21">
      <t>ワリアイ</t>
    </rPh>
    <phoneticPr fontId="7"/>
  </si>
  <si>
    <t>「Ａ得点２点以上かつＢ得点３点以上」または「Ａ得点３点以上」または「Ｃ得点１点以上」または「「B14」又は「B15」に該当する患者であって、Ａ得点１点以上かつB得点３点以上」の患者割合</t>
    <phoneticPr fontId="7"/>
  </si>
  <si>
    <t>休日に受診した患者延べ数（年間）</t>
    <rPh sb="0" eb="2">
      <t>キュウジツ</t>
    </rPh>
    <rPh sb="3" eb="5">
      <t>ジュシン</t>
    </rPh>
    <rPh sb="7" eb="9">
      <t>カンジャ</t>
    </rPh>
    <rPh sb="9" eb="10">
      <t>ノ</t>
    </rPh>
    <rPh sb="11" eb="12">
      <t>スウ</t>
    </rPh>
    <rPh sb="13" eb="15">
      <t>ネンカン</t>
    </rPh>
    <phoneticPr fontId="7"/>
  </si>
  <si>
    <t>夜間・時間外に受診した患者延べ数（年間）</t>
    <rPh sb="0" eb="2">
      <t>ヤカン</t>
    </rPh>
    <rPh sb="3" eb="6">
      <t>ジカンガイ</t>
    </rPh>
    <rPh sb="7" eb="9">
      <t>ジュシン</t>
    </rPh>
    <rPh sb="11" eb="13">
      <t>カンジャ</t>
    </rPh>
    <rPh sb="13" eb="14">
      <t>ノ</t>
    </rPh>
    <rPh sb="15" eb="16">
      <t>スウ</t>
    </rPh>
    <phoneticPr fontId="7"/>
  </si>
  <si>
    <t>救急車の受入件数（年間）</t>
    <rPh sb="0" eb="3">
      <t>キュウキュウシャ</t>
    </rPh>
    <rPh sb="4" eb="6">
      <t>ウケイレ</t>
    </rPh>
    <rPh sb="6" eb="8">
      <t>ケンスウ</t>
    </rPh>
    <phoneticPr fontId="7"/>
  </si>
  <si>
    <t>入退院支援加算１</t>
    <rPh sb="0" eb="1">
      <t>ニュウ</t>
    </rPh>
    <phoneticPr fontId="7"/>
  </si>
  <si>
    <t>入退院支援加算２</t>
    <rPh sb="0" eb="1">
      <t>ニュウ</t>
    </rPh>
    <phoneticPr fontId="7"/>
  </si>
  <si>
    <t>介護支援等連携指導料</t>
    <rPh sb="4" eb="5">
      <t>トウ</t>
    </rPh>
    <phoneticPr fontId="7"/>
  </si>
  <si>
    <t>経管栄養・薬剤投与用カテーテル交換法</t>
    <rPh sb="0" eb="1">
      <t>キョウ</t>
    </rPh>
    <rPh sb="1" eb="2">
      <t>カン</t>
    </rPh>
    <rPh sb="2" eb="4">
      <t>エイヨウ</t>
    </rPh>
    <rPh sb="5" eb="7">
      <t>ヤクザイ</t>
    </rPh>
    <rPh sb="7" eb="9">
      <t>トウヨ</t>
    </rPh>
    <rPh sb="9" eb="10">
      <t>ヨウ</t>
    </rPh>
    <rPh sb="15" eb="18">
      <t>コウカンホウ</t>
    </rPh>
    <phoneticPr fontId="7"/>
  </si>
  <si>
    <t>休日リハビリテーション提供体制加算（回復期リハビリテーション病棟入院料）</t>
    <phoneticPr fontId="7"/>
  </si>
  <si>
    <t>うち退院時の日常生活機能評価が、入院時に比較して３点以上（※）改善していた患者数
※回復期リハビリテーション病棟入院料１又は２の場合は４点以上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4" eb="66">
      <t>バアイ</t>
    </rPh>
    <rPh sb="68" eb="69">
      <t>テン</t>
    </rPh>
    <rPh sb="69" eb="71">
      <t>イジョウ</t>
    </rPh>
    <phoneticPr fontId="7"/>
  </si>
  <si>
    <t>超重症児（者）入院診療加算・準超重症児（者）入院診療加算</t>
    <phoneticPr fontId="7"/>
  </si>
  <si>
    <t>周術期等口腔機能管理料（Ⅱ）</t>
    <rPh sb="3" eb="4">
      <t>トウ</t>
    </rPh>
    <phoneticPr fontId="7"/>
  </si>
  <si>
    <t>周術期等口腔機能管理料（Ⅲ）</t>
    <rPh sb="3" eb="4">
      <t>トウ</t>
    </rPh>
    <phoneticPr fontId="7"/>
  </si>
  <si>
    <t>病床の機能区分＼病棟名</t>
    <rPh sb="0" eb="2">
      <t>ビョウショウ</t>
    </rPh>
    <rPh sb="3" eb="5">
      <t>キノウ</t>
    </rPh>
    <rPh sb="5" eb="7">
      <t>クブン</t>
    </rPh>
    <rPh sb="8" eb="10">
      <t>ビョウトウ</t>
    </rPh>
    <rPh sb="10" eb="11">
      <t>メイ</t>
    </rPh>
    <phoneticPr fontId="7"/>
  </si>
  <si>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7"/>
  </si>
  <si>
    <t>病床の機能区分＼病棟名</t>
    <rPh sb="0" eb="2">
      <t>ビョウショウ</t>
    </rPh>
    <rPh sb="3" eb="5">
      <t>キノウ</t>
    </rPh>
    <rPh sb="5" eb="7">
      <t>クブン</t>
    </rPh>
    <phoneticPr fontId="7"/>
  </si>
  <si>
    <t>移行予定先の区分＼病棟名</t>
    <rPh sb="0" eb="2">
      <t>イコウ</t>
    </rPh>
    <rPh sb="2" eb="4">
      <t>ヨテイ</t>
    </rPh>
    <rPh sb="4" eb="5">
      <t>サキ</t>
    </rPh>
    <rPh sb="6" eb="8">
      <t>クブン</t>
    </rPh>
    <phoneticPr fontId="7"/>
  </si>
  <si>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7"/>
  </si>
  <si>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7"/>
  </si>
  <si>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rPh sb="165" eb="167">
      <t>イッパン</t>
    </rPh>
    <rPh sb="167" eb="169">
      <t>ビョウトウ</t>
    </rPh>
    <rPh sb="169" eb="170">
      <t>ヨウ</t>
    </rPh>
    <rPh sb="171" eb="173">
      <t>ジュウショウ</t>
    </rPh>
    <rPh sb="173" eb="174">
      <t>ド</t>
    </rPh>
    <rPh sb="175" eb="177">
      <t>イリョウ</t>
    </rPh>
    <rPh sb="178" eb="180">
      <t>カンゴ</t>
    </rPh>
    <rPh sb="180" eb="183">
      <t>ヒツヨウド</t>
    </rPh>
    <rPh sb="184" eb="186">
      <t>キジュン</t>
    </rPh>
    <rPh sb="187" eb="188">
      <t>ミ</t>
    </rPh>
    <rPh sb="190" eb="192">
      <t>カンジャ</t>
    </rPh>
    <rPh sb="193" eb="195">
      <t>ワリアイ</t>
    </rPh>
    <phoneticPr fontId="7"/>
  </si>
  <si>
    <t>「地域包括ケア病棟入院料」、「地域包括ケア入院医療管理料」、「特定一般病棟入院料の注７」の届出を行っている場合における、一般病棟用の重症度、医療・看護必要度の基準を満たす患者の割合</t>
    <rPh sb="60" eb="62">
      <t>イッパン</t>
    </rPh>
    <rPh sb="62" eb="64">
      <t>ビョウトウ</t>
    </rPh>
    <rPh sb="64" eb="65">
      <t>ヨウ</t>
    </rPh>
    <rPh sb="66" eb="68">
      <t>ジュウショウ</t>
    </rPh>
    <rPh sb="68" eb="69">
      <t>ド</t>
    </rPh>
    <rPh sb="70" eb="72">
      <t>イリョウ</t>
    </rPh>
    <rPh sb="73" eb="75">
      <t>カンゴ</t>
    </rPh>
    <rPh sb="75" eb="78">
      <t>ヒツヨウド</t>
    </rPh>
    <rPh sb="79" eb="81">
      <t>キジュン</t>
    </rPh>
    <rPh sb="82" eb="83">
      <t>ミ</t>
    </rPh>
    <rPh sb="85" eb="87">
      <t>カンジャ</t>
    </rPh>
    <rPh sb="88" eb="90">
      <t>ワリアイ</t>
    </rPh>
    <phoneticPr fontId="7"/>
  </si>
  <si>
    <t>観血的動脈圧測定（１時間を超えた場合）</t>
    <rPh sb="13" eb="14">
      <t>コ</t>
    </rPh>
    <phoneticPr fontId="7"/>
  </si>
  <si>
    <t>高度急性期機能または急性期機能として行なった医療行為</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</si>
  <si>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</si>
  <si>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入院時支援加算は、入院中に行われる治療の説明、入院生活に関するオリエンテーション等を、入院前の外来において実施し、支援を行っていることを示す項目です。値は入院時支援を行った患者数です。</t>
    <rPh sb="0" eb="2">
      <t>ニュウイン</t>
    </rPh>
    <rPh sb="2" eb="3">
      <t>ジ</t>
    </rPh>
    <rPh sb="3" eb="5">
      <t>シエン</t>
    </rPh>
    <rPh sb="5" eb="7">
      <t>カサン</t>
    </rPh>
    <rPh sb="9" eb="12">
      <t>ニュウインチュウ</t>
    </rPh>
    <rPh sb="13" eb="14">
      <t>オコナ</t>
    </rPh>
    <rPh sb="17" eb="19">
      <t>チリョウ</t>
    </rPh>
    <rPh sb="20" eb="22">
      <t>セツメイ</t>
    </rPh>
    <rPh sb="23" eb="25">
      <t>ニュウイン</t>
    </rPh>
    <rPh sb="25" eb="27">
      <t>セイカツ</t>
    </rPh>
    <rPh sb="28" eb="29">
      <t>カン</t>
    </rPh>
    <rPh sb="40" eb="41">
      <t>ナド</t>
    </rPh>
    <rPh sb="43" eb="45">
      <t>ニュウイン</t>
    </rPh>
    <rPh sb="45" eb="46">
      <t>マエ</t>
    </rPh>
    <rPh sb="47" eb="49">
      <t>ガイライ</t>
    </rPh>
    <rPh sb="53" eb="55">
      <t>ジッシ</t>
    </rPh>
    <rPh sb="57" eb="59">
      <t>シエン</t>
    </rPh>
    <rPh sb="60" eb="61">
      <t>オコナ</t>
    </rPh>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</si>
  <si>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</si>
  <si>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rPh sb="19" eb="20">
      <t>マタ</t>
    </rPh>
    <phoneticPr fontId="7"/>
  </si>
  <si>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</si>
  <si>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rPh sb="88" eb="90">
      <t>ジョクソウ</t>
    </rPh>
    <rPh sb="91" eb="92">
      <t>トコ</t>
    </rPh>
    <rPh sb="97" eb="98">
      <t>ネ</t>
    </rPh>
    <rPh sb="107" eb="109">
      <t>シンタイ</t>
    </rPh>
    <rPh sb="110" eb="112">
      <t>イチブ</t>
    </rPh>
    <rPh sb="113" eb="116">
      <t>チョウジカン</t>
    </rPh>
    <rPh sb="124" eb="126">
      <t>セッショク</t>
    </rPh>
    <rPh sb="131" eb="133">
      <t>ケッコウ</t>
    </rPh>
    <rPh sb="134" eb="135">
      <t>ワル</t>
    </rPh>
    <rPh sb="139" eb="141">
      <t>ヒフ</t>
    </rPh>
    <rPh sb="141" eb="143">
      <t>ソシキ</t>
    </rPh>
    <rPh sb="143" eb="144">
      <t>トウ</t>
    </rPh>
    <rPh sb="145" eb="147">
      <t>エシ</t>
    </rPh>
    <rPh sb="149" eb="151">
      <t>ショウジョウ</t>
    </rPh>
    <rPh sb="154" eb="155">
      <t>アタイ</t>
    </rPh>
    <rPh sb="161" eb="163">
      <t>ジョウタイ</t>
    </rPh>
    <rPh sb="166" eb="168">
      <t>カンジャ</t>
    </rPh>
    <rPh sb="168" eb="169">
      <t>スウ</t>
    </rPh>
    <phoneticPr fontId="2"/>
  </si>
  <si>
    <t>がん患者指導管理料イ及びロ</t>
    <rPh sb="2" eb="4">
      <t>カンジャ</t>
    </rPh>
    <rPh sb="4" eb="6">
      <t>シドウ</t>
    </rPh>
    <rPh sb="6" eb="9">
      <t>カンリリョウ</t>
    </rPh>
    <rPh sb="10" eb="11">
      <t>オヨ</t>
    </rPh>
    <phoneticPr fontId="7"/>
  </si>
  <si>
    <t>市町村</t>
  </si>
  <si>
    <t>ＤＰＣ標準病院群</t>
  </si>
  <si>
    <t>有</t>
  </si>
  <si>
    <t>無</t>
  </si>
  <si>
    <t>総合入院体制加算１の届出有り</t>
  </si>
  <si>
    <t>西病棟７階</t>
  </si>
  <si>
    <t>急性期機能</t>
  </si>
  <si>
    <t>救急科</t>
  </si>
  <si>
    <t>急性期一般入院料１</t>
  </si>
  <si>
    <t>*</t>
  </si>
  <si>
    <t>*</t>
    <phoneticPr fontId="7"/>
  </si>
  <si>
    <t>看護必要度Ⅰ</t>
    <phoneticPr fontId="3"/>
  </si>
  <si>
    <t>西病棟６階</t>
  </si>
  <si>
    <t>消化器内科（胃腸内科）</t>
  </si>
  <si>
    <t>東病棟６階</t>
  </si>
  <si>
    <t>外科</t>
  </si>
  <si>
    <t>西病棟５階</t>
  </si>
  <si>
    <t>循環器内科</t>
  </si>
  <si>
    <t>東病棟５階</t>
  </si>
  <si>
    <t>呼吸器内科</t>
  </si>
  <si>
    <t>西病棟４階</t>
  </si>
  <si>
    <t>整形外科</t>
  </si>
  <si>
    <t>東病棟４階</t>
  </si>
  <si>
    <t>脳神経外科</t>
  </si>
  <si>
    <t>神経内科</t>
  </si>
  <si>
    <t>西病棟３階</t>
  </si>
  <si>
    <t>東病棟３階</t>
  </si>
  <si>
    <t>婦人科</t>
  </si>
  <si>
    <t>小児科</t>
  </si>
  <si>
    <t>救命救急センターⅡ</t>
  </si>
  <si>
    <t>高度急性期機能</t>
  </si>
  <si>
    <t>-</t>
    <phoneticPr fontId="3"/>
  </si>
  <si>
    <t>救命救急センターⅠ</t>
  </si>
  <si>
    <t>ＩＣＵ</t>
  </si>
  <si>
    <t>心臓血管外科</t>
  </si>
  <si>
    <t>西病棟３階ＨＣＵ</t>
  </si>
  <si>
    <t>未熟児センター</t>
  </si>
  <si>
    <t>新生児治療回復室入院医療管理料</t>
  </si>
  <si>
    <t>ＮＩＣＵ</t>
  </si>
  <si>
    <t>周産期センター</t>
  </si>
  <si>
    <t>産科</t>
  </si>
  <si>
    <t>緩和ケア病棟</t>
  </si>
  <si>
    <t>回復期機能</t>
  </si>
  <si>
    <t>内科</t>
  </si>
  <si>
    <t>八戸市立市民病院</t>
    <phoneticPr fontId="3"/>
  </si>
  <si>
    <t>介護保険施設等へ移行予定</t>
    <phoneticPr fontId="7"/>
  </si>
  <si>
    <t>介護医療院に移行予定</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</si>
  <si>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</si>
  <si>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</si>
  <si>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</si>
  <si>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</si>
  <si>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患者の入退院等の状況</t>
    <phoneticPr fontId="7"/>
  </si>
  <si>
    <t>・がん、脳卒中、心筋梗塞、分娩、精神医療への対応状況</t>
    <phoneticPr fontId="7"/>
  </si>
  <si>
    <t>・退院後に在宅医療を必要とする患者の状況</t>
    <phoneticPr fontId="7"/>
  </si>
  <si>
    <t>・算定する入院基本用・特定入院料等の状況</t>
    <phoneticPr fontId="7"/>
  </si>
  <si>
    <t>・救急告示病院、二次救急医療施設、三次救急医療施設の告示・認定の有無</t>
    <phoneticPr fontId="7"/>
  </si>
  <si>
    <t>・リハビリテーションの実施状況</t>
    <phoneticPr fontId="7"/>
  </si>
  <si>
    <t>・承認の有無</t>
    <phoneticPr fontId="7"/>
  </si>
  <si>
    <t>・長期療養患者の受入状況</t>
    <phoneticPr fontId="7"/>
  </si>
  <si>
    <t>・診療報酬の届出の有無</t>
    <phoneticPr fontId="7"/>
  </si>
  <si>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</si>
  <si>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</si>
  <si>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</si>
  <si>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</si>
  <si>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一般病棟特別入院基本料</t>
    <phoneticPr fontId="3"/>
  </si>
  <si>
    <t>一般病棟入院基本料（療養病棟入院料１の例により算定）</t>
    <phoneticPr fontId="3"/>
  </si>
  <si>
    <t>療養病棟入院料１</t>
    <phoneticPr fontId="3"/>
  </si>
  <si>
    <t>療養病棟特別入院基本料</t>
    <phoneticPr fontId="3"/>
  </si>
  <si>
    <t>特定機能病院一般病棟10対１入院基本料</t>
    <phoneticPr fontId="3"/>
  </si>
  <si>
    <t>専門病院13対１入院基本料</t>
    <phoneticPr fontId="3"/>
  </si>
  <si>
    <t>障害者施設等特定入院基本料</t>
    <phoneticPr fontId="3"/>
  </si>
  <si>
    <t>救命救急入院料１</t>
    <phoneticPr fontId="3"/>
  </si>
  <si>
    <t>ハイケアユニット入院医療管理料２</t>
    <phoneticPr fontId="3"/>
  </si>
  <si>
    <t>新生児特定集中治療室管理料１</t>
    <phoneticPr fontId="3"/>
  </si>
  <si>
    <t>地域包括ケア病棟入院料４</t>
    <phoneticPr fontId="3"/>
  </si>
  <si>
    <t>地域包括ケア入院医療管理料１</t>
    <phoneticPr fontId="3"/>
  </si>
  <si>
    <t>地域包括ケア入院医療管理料４</t>
    <phoneticPr fontId="3"/>
  </si>
  <si>
    <t>緩和ケア病棟入院料１</t>
    <phoneticPr fontId="3"/>
  </si>
  <si>
    <t>特定一般病棟入院料２</t>
    <phoneticPr fontId="3"/>
  </si>
  <si>
    <t>特定一般病棟入院料（地域包括ケア１）</t>
    <phoneticPr fontId="3"/>
  </si>
  <si>
    <t>退院後１か月以内に他施設が在宅医療を提供する予定の患者</t>
    <phoneticPr fontId="7"/>
  </si>
  <si>
    <t xml:space="preserve">手術の状況は、手術を受けた患者数と、手術の対象となった臓器別の患者数です。
</t>
    <phoneticPr fontId="7"/>
  </si>
  <si>
    <t xml:space="preserve">全身麻酔の手術の状況は、全身麻酔を用いて手術を受けた患者数と、手術の対象となった臓器別の患者数です。
</t>
    <phoneticPr fontId="7"/>
  </si>
  <si>
    <t xml:space="preserve">人工心肺を用いた手術とは、心臓手術などの際に心臓と肺の機能を代行する装置を用いて行う手術です。値はこの手術を行った患者数です。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</si>
  <si>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</si>
  <si>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（がん）</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</si>
  <si>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</si>
  <si>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放射線治療とは、がんに放射線を当てる（照射する）ことで、がんを縮小させる治療を放射線治療といいます。値は放射線治療を行った患者数です。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</si>
  <si>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</si>
  <si>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</si>
  <si>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</si>
  <si>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（脳卒中）</t>
    <phoneticPr fontId="7"/>
  </si>
  <si>
    <t xml:space="preserve">入院精神療法は、精神疾患の患者に対し、治療計画に基づいて患者の精神面に対して施す治療です。値はこの治療を行った患者数です。
</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</si>
  <si>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</si>
  <si>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認知症ケア加算２</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</si>
  <si>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</si>
  <si>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</si>
  <si>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</si>
  <si>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</si>
  <si>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</si>
  <si>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</si>
  <si>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</si>
  <si>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</si>
  <si>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C得点１点以上の患者割合</t>
    <phoneticPr fontId="7"/>
  </si>
  <si>
    <t xml:space="preserve">カウンターショックは、心停止した患者に対し、AEDや専門の医療機器等を用いて、心臓に電気ショックを与え、正常な状態に戻す処置です。値は処置を行った患者数です。
</t>
    <phoneticPr fontId="3"/>
  </si>
  <si>
    <t>入院時支援加算</t>
    <phoneticPr fontId="3"/>
  </si>
  <si>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</si>
  <si>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急性期患者支援（療養）病床初期加算及び在宅患者支援（療養）病床初期加算</t>
    <phoneticPr fontId="3"/>
  </si>
  <si>
    <t>地域連携診療計画加算（入退院支援加算）</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</si>
  <si>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</si>
  <si>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</si>
  <si>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ドレーン法、胸腔若しくは腹腔洗浄</t>
    <phoneticPr fontId="7"/>
  </si>
  <si>
    <t>人工呼吸（５時間を超えた場合）</t>
    <phoneticPr fontId="7"/>
  </si>
  <si>
    <t>リハビリテーションの実施状況</t>
    <phoneticPr fontId="7"/>
  </si>
  <si>
    <t>疾患別リハビリテーション料</t>
    <phoneticPr fontId="7"/>
  </si>
  <si>
    <t>心大血管疾患リハビリテーション料</t>
    <phoneticPr fontId="7"/>
  </si>
  <si>
    <t>運動器リハビリテーション料</t>
    <phoneticPr fontId="7"/>
  </si>
  <si>
    <t>呼吸器リハビリテーション料</t>
    <phoneticPr fontId="7"/>
  </si>
  <si>
    <t>障害児（者）リハビリテーション料</t>
    <phoneticPr fontId="7"/>
  </si>
  <si>
    <t>がん患者リハビリテーション料</t>
    <phoneticPr fontId="7"/>
  </si>
  <si>
    <t>早期リハビリテーション加算（リハビリテーション料）</t>
    <phoneticPr fontId="7"/>
  </si>
  <si>
    <t>入院時訪問指導加算（リハビリテーション総合計画評価料）</t>
    <phoneticPr fontId="7"/>
  </si>
  <si>
    <t xml:space="preserve">実績指数とは、回復期リハビリテーション病棟におけるリハビリテーションの提供実績を評価する指標で、提供実績を有するほど、数値が高くなります。
</t>
    <phoneticPr fontId="7"/>
  </si>
  <si>
    <t>重度の障害児等の受入状況</t>
    <phoneticPr fontId="7"/>
  </si>
  <si>
    <t>３Ａ病棟</t>
  </si>
  <si>
    <t>３Ｂ病棟</t>
  </si>
  <si>
    <t>４Ａ病棟</t>
  </si>
  <si>
    <t>４Ｂ病棟</t>
  </si>
  <si>
    <t>５Ａ病棟</t>
  </si>
  <si>
    <t>５Ｂ病棟</t>
  </si>
  <si>
    <t>６Ａ病棟</t>
  </si>
  <si>
    <t>６Ｂ病棟</t>
  </si>
  <si>
    <t>ＨＣＵ</t>
  </si>
  <si>
    <t>日赤</t>
  </si>
  <si>
    <t xml:space="preserve">主とする診療科は、５割以上の患者を診療している診療科を示しています。５割を超える診療科がない場合は、上位３つの診療科を示しています。
</t>
    <phoneticPr fontId="7"/>
  </si>
  <si>
    <t>産婦人科</t>
  </si>
  <si>
    <t>血液内科</t>
  </si>
  <si>
    <t>泌尿器科</t>
  </si>
  <si>
    <t>放射線科</t>
  </si>
  <si>
    <t>歯科口腔外科</t>
  </si>
  <si>
    <t>糖尿病内科（代謝内科）</t>
  </si>
  <si>
    <t>麻酔科</t>
  </si>
  <si>
    <t>入院基本料・特定入院料及び届出病床数</t>
    <phoneticPr fontId="7"/>
  </si>
  <si>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</si>
  <si>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</si>
  <si>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</si>
  <si>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総合入院体制加算３の届出有り</t>
  </si>
  <si>
    <t>独立行政法人労働者健康福祉機構青森労災病院</t>
    <phoneticPr fontId="3"/>
  </si>
  <si>
    <t>２階北病棟</t>
  </si>
  <si>
    <t>３階東病棟</t>
  </si>
  <si>
    <t>４階北病棟</t>
  </si>
  <si>
    <t>５階東病棟</t>
  </si>
  <si>
    <t>６階東病棟</t>
  </si>
  <si>
    <t>４階東病棟</t>
  </si>
  <si>
    <t>４階南病棟</t>
  </si>
  <si>
    <t>３階南病棟</t>
  </si>
  <si>
    <t>３階北病棟</t>
  </si>
  <si>
    <t>５階北病棟</t>
  </si>
  <si>
    <t>５階南病棟</t>
  </si>
  <si>
    <t>慢性期機能</t>
  </si>
  <si>
    <t>独立行政法人労働者健康安全機構</t>
  </si>
  <si>
    <t>消化器外科（胃腸外科）</t>
  </si>
  <si>
    <t>障害者施設等10対１入院基本料</t>
  </si>
  <si>
    <t>届出無し</t>
  </si>
  <si>
    <t>２階病棟</t>
  </si>
  <si>
    <t>地域包括ケア入院医療管理料２</t>
  </si>
  <si>
    <t>ＤＰＣ病院ではない</t>
  </si>
  <si>
    <t>三戸町国民健康保険三戸中央病院</t>
    <phoneticPr fontId="3"/>
  </si>
  <si>
    <t>３階西病棟</t>
  </si>
  <si>
    <t>療養病棟入院料１</t>
  </si>
  <si>
    <t>国民健康保険五戸総合病院</t>
    <phoneticPr fontId="3"/>
  </si>
  <si>
    <t>４階Ａ病棟</t>
  </si>
  <si>
    <t>４階Ｂ病棟</t>
  </si>
  <si>
    <t>５階病棟</t>
  </si>
  <si>
    <t>一般病棟</t>
  </si>
  <si>
    <t>療養病棟</t>
  </si>
  <si>
    <t>急性期一般入院料２</t>
  </si>
  <si>
    <t>Ａ病棟</t>
  </si>
  <si>
    <t>Ｂ病棟</t>
  </si>
  <si>
    <t>Ｃ病棟</t>
  </si>
  <si>
    <t>独立行政法人国立病院機構</t>
  </si>
  <si>
    <t>障害者施設等７対１入院基本料</t>
  </si>
  <si>
    <t>青森県立はまなす医療療育センター</t>
    <phoneticPr fontId="3"/>
  </si>
  <si>
    <t>第一病棟（肢体不自由児）</t>
  </si>
  <si>
    <t>都道府県</t>
  </si>
  <si>
    <t>2F病棟</t>
  </si>
  <si>
    <t>3F病棟</t>
  </si>
  <si>
    <t>4F病棟</t>
  </si>
  <si>
    <t>5F病棟</t>
  </si>
  <si>
    <t>6F病棟</t>
  </si>
  <si>
    <t>公益法人</t>
  </si>
  <si>
    <t>回復期ﾘﾊﾋﾞﾘﾃｰｼｮﾝ病棟入院料１</t>
  </si>
  <si>
    <t>医療法人</t>
  </si>
  <si>
    <t>眼科</t>
  </si>
  <si>
    <t>急性期機能病棟01</t>
  </si>
  <si>
    <t>1病棟</t>
  </si>
  <si>
    <t>2病棟</t>
  </si>
  <si>
    <t>3病棟</t>
  </si>
  <si>
    <t>2024年4月</t>
  </si>
  <si>
    <t>皮膚科</t>
  </si>
  <si>
    <t>体制強化加算１の届出有り</t>
  </si>
  <si>
    <t>回復期機能病棟</t>
  </si>
  <si>
    <t>工事完了していない為</t>
  </si>
  <si>
    <t>医療法人於本病院</t>
    <phoneticPr fontId="3"/>
  </si>
  <si>
    <t>医療療養病床</t>
  </si>
  <si>
    <t>リハビリテーション科</t>
  </si>
  <si>
    <t>内科種市病院</t>
    <phoneticPr fontId="3"/>
  </si>
  <si>
    <t>内科種市病院病棟</t>
  </si>
  <si>
    <t>個人</t>
  </si>
  <si>
    <t>診療時間やアクセス方法等の情報はこちら</t>
  </si>
  <si>
    <t>病床の機能区分</t>
    <rPh sb="0" eb="2">
      <t>ビョウショウ</t>
    </rPh>
    <rPh sb="3" eb="5">
      <t>キノウ</t>
    </rPh>
    <rPh sb="5" eb="7">
      <t>クブン</t>
    </rPh>
    <phoneticPr fontId="7"/>
  </si>
  <si>
    <t>施設全体</t>
    <rPh sb="0" eb="2">
      <t>シセツ</t>
    </rPh>
    <rPh sb="2" eb="4">
      <t>ゼンタイ</t>
    </rPh>
    <phoneticPr fontId="3"/>
  </si>
  <si>
    <t>休棟中(今後再開する予定)</t>
    <phoneticPr fontId="3"/>
  </si>
  <si>
    <t>休棟中(今後廃止する予定)</t>
    <phoneticPr fontId="3"/>
  </si>
  <si>
    <t>無回答等</t>
    <phoneticPr fontId="3"/>
  </si>
  <si>
    <t>高度急性期機能または急性期機能として行なった医療行為</t>
    <rPh sb="18" eb="19">
      <t>オコ</t>
    </rPh>
    <phoneticPr fontId="3"/>
  </si>
  <si>
    <t>機能区分の選択状況（2025年7月1日時点における病床の機能の予定）</t>
    <rPh sb="0" eb="2">
      <t>キノウ</t>
    </rPh>
    <rPh sb="2" eb="4">
      <t>クブン</t>
    </rPh>
    <rPh sb="5" eb="7">
      <t>センタク</t>
    </rPh>
    <rPh sb="7" eb="9">
      <t>ジョウキョウ</t>
    </rPh>
    <phoneticPr fontId="7"/>
  </si>
  <si>
    <t>移行予定先の区分</t>
    <rPh sb="0" eb="4">
      <t>イコウヨテイ</t>
    </rPh>
    <rPh sb="4" eb="5">
      <t>サキ</t>
    </rPh>
    <rPh sb="6" eb="8">
      <t>クブン</t>
    </rPh>
    <phoneticPr fontId="7"/>
  </si>
  <si>
    <t>介護医療院に移行予定</t>
    <phoneticPr fontId="3"/>
  </si>
  <si>
    <t>上記以外の介護サービスに移行予定</t>
    <rPh sb="0" eb="2">
      <t>ジョウキ</t>
    </rPh>
    <rPh sb="2" eb="4">
      <t>イガイ</t>
    </rPh>
    <rPh sb="5" eb="7">
      <t>カイゴ</t>
    </rPh>
    <rPh sb="12" eb="16">
      <t>イコウヨテイ</t>
    </rPh>
    <phoneticPr fontId="7"/>
  </si>
  <si>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3"/>
  </si>
  <si>
    <t>・設置主体</t>
    <rPh sb="1" eb="3">
      <t>セッチ</t>
    </rPh>
    <rPh sb="3" eb="5">
      <t>シュタイ</t>
    </rPh>
    <phoneticPr fontId="3"/>
  </si>
  <si>
    <t>・入院患者の状況（年間）</t>
    <rPh sb="1" eb="3">
      <t>ニュウイン</t>
    </rPh>
    <rPh sb="3" eb="5">
      <t>カンジャ</t>
    </rPh>
    <rPh sb="6" eb="8">
      <t>ジョウキョウ</t>
    </rPh>
    <rPh sb="9" eb="11">
      <t>ネンカン</t>
    </rPh>
    <phoneticPr fontId="7"/>
  </si>
  <si>
    <t>・手術の状況</t>
    <rPh sb="1" eb="3">
      <t>シュジュツ</t>
    </rPh>
    <rPh sb="4" eb="6">
      <t>ジョウキョウ</t>
    </rPh>
    <phoneticPr fontId="7"/>
  </si>
  <si>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7"/>
  </si>
  <si>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7"/>
  </si>
  <si>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7"/>
  </si>
  <si>
    <t>・重症患者への対応状況</t>
    <rPh sb="1" eb="3">
      <t>ジュウショウ</t>
    </rPh>
    <rPh sb="3" eb="5">
      <t>カンジャ</t>
    </rPh>
    <rPh sb="7" eb="9">
      <t>タイオウ</t>
    </rPh>
    <rPh sb="9" eb="11">
      <t>ジョウキョウ</t>
    </rPh>
    <phoneticPr fontId="7"/>
  </si>
  <si>
    <t>・入院基本料及び届出病床数</t>
    <phoneticPr fontId="3"/>
  </si>
  <si>
    <t>・在宅医療を行った患者数</t>
    <rPh sb="1" eb="3">
      <t>ザイタク</t>
    </rPh>
    <rPh sb="3" eb="5">
      <t>イリョウ</t>
    </rPh>
    <rPh sb="6" eb="7">
      <t>オコナ</t>
    </rPh>
    <rPh sb="9" eb="12">
      <t>カンジャスウ</t>
    </rPh>
    <phoneticPr fontId="3"/>
  </si>
  <si>
    <t>・救急医療の実施状況</t>
    <rPh sb="1" eb="3">
      <t>キュウキュウ</t>
    </rPh>
    <rPh sb="3" eb="5">
      <t>イリョウ</t>
    </rPh>
    <rPh sb="6" eb="8">
      <t>ジッシ</t>
    </rPh>
    <rPh sb="8" eb="10">
      <t>ジョウキョウ</t>
    </rPh>
    <phoneticPr fontId="7"/>
  </si>
  <si>
    <t>・算定する入院基本料の状況</t>
    <phoneticPr fontId="3"/>
  </si>
  <si>
    <t>・看取りを行った患者数</t>
    <rPh sb="1" eb="3">
      <t>ミト</t>
    </rPh>
    <rPh sb="5" eb="6">
      <t>オコナ</t>
    </rPh>
    <rPh sb="8" eb="10">
      <t>カンジャ</t>
    </rPh>
    <rPh sb="10" eb="11">
      <t>スウ</t>
    </rPh>
    <phoneticPr fontId="3"/>
  </si>
  <si>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7"/>
  </si>
  <si>
    <t>・在宅療養支援診療所の届出状況</t>
    <phoneticPr fontId="3"/>
  </si>
  <si>
    <t>・全身管理の状況</t>
    <rPh sb="1" eb="3">
      <t>ゼンシン</t>
    </rPh>
    <rPh sb="3" eb="5">
      <t>カンリ</t>
    </rPh>
    <rPh sb="6" eb="8">
      <t>ジョウキョウ</t>
    </rPh>
    <phoneticPr fontId="7"/>
  </si>
  <si>
    <t>・職員数の状況</t>
    <phoneticPr fontId="3"/>
  </si>
  <si>
    <t>・リハビリテーションの実施状況</t>
    <rPh sb="11" eb="13">
      <t>ジッシ</t>
    </rPh>
    <rPh sb="13" eb="15">
      <t>ジョウキョウ</t>
    </rPh>
    <phoneticPr fontId="7"/>
  </si>
  <si>
    <t>・退院調整部門の設置状況</t>
    <phoneticPr fontId="3"/>
  </si>
  <si>
    <t>・長期療養患者の受入状況</t>
    <rPh sb="1" eb="3">
      <t>チョウキ</t>
    </rPh>
    <rPh sb="3" eb="5">
      <t>リョウヨウ</t>
    </rPh>
    <rPh sb="5" eb="7">
      <t>カンジャ</t>
    </rPh>
    <rPh sb="8" eb="10">
      <t>ウケイレ</t>
    </rPh>
    <rPh sb="10" eb="12">
      <t>ジョウキョウ</t>
    </rPh>
    <phoneticPr fontId="7"/>
  </si>
  <si>
    <t>・医療機器の台数</t>
    <phoneticPr fontId="3"/>
  </si>
  <si>
    <t>・重度の障害児等の受入状況</t>
    <rPh sb="1" eb="3">
      <t>ジュウド</t>
    </rPh>
    <rPh sb="4" eb="7">
      <t>ショウガイジ</t>
    </rPh>
    <rPh sb="7" eb="8">
      <t>トウ</t>
    </rPh>
    <rPh sb="9" eb="11">
      <t>ウケイレ</t>
    </rPh>
    <rPh sb="11" eb="13">
      <t>ジョウキョウ</t>
    </rPh>
    <phoneticPr fontId="7"/>
  </si>
  <si>
    <t>・有床診療所の病床の役割</t>
    <phoneticPr fontId="3"/>
  </si>
  <si>
    <t>・医科歯科の連携状況</t>
    <phoneticPr fontId="3"/>
  </si>
  <si>
    <t>・過去1年間の間に病棟の再編・見直しがあった場合の報告対象期間</t>
    <phoneticPr fontId="3"/>
  </si>
  <si>
    <t xml:space="preserve">医療機関の開設者を区分別にを示しています。
</t>
    <phoneticPr fontId="3"/>
  </si>
  <si>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7"/>
  </si>
  <si>
    <t>うち介護療養病床</t>
    <phoneticPr fontId="7"/>
  </si>
  <si>
    <t>稼動病床数が0床である理由</t>
    <phoneticPr fontId="3"/>
  </si>
  <si>
    <t>入院基本料及び届出病床数</t>
    <rPh sb="0" eb="2">
      <t>ニュウイン</t>
    </rPh>
    <rPh sb="2" eb="5">
      <t>キホンリョウ</t>
    </rPh>
    <rPh sb="5" eb="6">
      <t>オヨ</t>
    </rPh>
    <rPh sb="7" eb="8">
      <t>トド</t>
    </rPh>
    <rPh sb="8" eb="9">
      <t>デ</t>
    </rPh>
    <rPh sb="9" eb="12">
      <t>ビョウショウスウ</t>
    </rPh>
    <phoneticPr fontId="7"/>
  </si>
  <si>
    <t>有床診療所入院基本料</t>
    <rPh sb="0" eb="2">
      <t>ユウショウ</t>
    </rPh>
    <rPh sb="2" eb="5">
      <t>シンリョウジョ</t>
    </rPh>
    <rPh sb="5" eb="7">
      <t>ニュウイン</t>
    </rPh>
    <rPh sb="7" eb="10">
      <t>キホンリョウ</t>
    </rPh>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</si>
  <si>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</si>
  <si>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7"/>
  </si>
  <si>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7"/>
  </si>
  <si>
    <t>算定する入院基本料の状況</t>
    <rPh sb="0" eb="2">
      <t>サンテイ</t>
    </rPh>
    <rPh sb="4" eb="6">
      <t>ニュウイン</t>
    </rPh>
    <rPh sb="6" eb="9">
      <t>キホンリョウ</t>
    </rPh>
    <rPh sb="10" eb="12">
      <t>ジョウキョウ</t>
    </rPh>
    <phoneticPr fontId="7"/>
  </si>
  <si>
    <t>有床診療所入院基本料</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</si>
  <si>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3"/>
  </si>
  <si>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7"/>
  </si>
  <si>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7"/>
  </si>
  <si>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7"/>
  </si>
  <si>
    <t>在宅療養支援診療所の届出状況</t>
    <phoneticPr fontId="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</si>
  <si>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</si>
  <si>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</si>
  <si>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入院部門の職員数</t>
    <rPh sb="0" eb="2">
      <t>ニュウイン</t>
    </rPh>
    <rPh sb="2" eb="4">
      <t>ブモン</t>
    </rPh>
    <rPh sb="5" eb="8">
      <t>ショクインスウ</t>
    </rPh>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</si>
  <si>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</si>
  <si>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</si>
  <si>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</si>
  <si>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ガンマナイフ</t>
    <phoneticPr fontId="3"/>
  </si>
  <si>
    <t>サイバーナイフ</t>
    <phoneticPr fontId="3"/>
  </si>
  <si>
    <t>内視鏡手術用支援機器（ダヴィンチ）</t>
    <rPh sb="0" eb="3">
      <t>ナイシキョウ</t>
    </rPh>
    <rPh sb="3" eb="6">
      <t>シュジュツヨウ</t>
    </rPh>
    <rPh sb="6" eb="8">
      <t>シエン</t>
    </rPh>
    <rPh sb="8" eb="10">
      <t>キキ</t>
    </rPh>
    <phoneticPr fontId="3"/>
  </si>
  <si>
    <t>有床診療所の病床の役割</t>
    <rPh sb="0" eb="2">
      <t>ユウショウ</t>
    </rPh>
    <rPh sb="2" eb="5">
      <t>シンリョウジョ</t>
    </rPh>
    <rPh sb="6" eb="8">
      <t>ビョウショウ</t>
    </rPh>
    <rPh sb="9" eb="11">
      <t>ヤクワリ</t>
    </rPh>
    <phoneticPr fontId="3"/>
  </si>
  <si>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</si>
  <si>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</si>
  <si>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3"/>
  </si>
  <si>
    <t>緊急時に対応する機能</t>
    <rPh sb="0" eb="3">
      <t>キンキュウジ</t>
    </rPh>
    <rPh sb="4" eb="6">
      <t>タイオウ</t>
    </rPh>
    <rPh sb="8" eb="10">
      <t>キノウ</t>
    </rPh>
    <phoneticPr fontId="3"/>
  </si>
  <si>
    <t>在宅医療の拠点としての機能</t>
    <rPh sb="0" eb="2">
      <t>ザイタク</t>
    </rPh>
    <rPh sb="2" eb="4">
      <t>イリョウ</t>
    </rPh>
    <rPh sb="5" eb="7">
      <t>キョテン</t>
    </rPh>
    <rPh sb="11" eb="13">
      <t>キノウ</t>
    </rPh>
    <phoneticPr fontId="3"/>
  </si>
  <si>
    <t>終末期医療を担う機能</t>
    <rPh sb="0" eb="3">
      <t>シュウマツキ</t>
    </rPh>
    <rPh sb="3" eb="5">
      <t>イリョウ</t>
    </rPh>
    <rPh sb="6" eb="7">
      <t>ニナ</t>
    </rPh>
    <rPh sb="8" eb="10">
      <t>キノウ</t>
    </rPh>
    <phoneticPr fontId="3"/>
  </si>
  <si>
    <t>上記のいずれにも該当しない</t>
    <phoneticPr fontId="3"/>
  </si>
  <si>
    <t>休棟中</t>
    <phoneticPr fontId="3"/>
  </si>
  <si>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7"/>
  </si>
  <si>
    <t>新規入院患者数（年間）</t>
    <rPh sb="0" eb="2">
      <t>シンキ</t>
    </rPh>
    <rPh sb="2" eb="4">
      <t>ニュウイン</t>
    </rPh>
    <rPh sb="4" eb="7">
      <t>カンジャスウ</t>
    </rPh>
    <rPh sb="8" eb="10">
      <t>ネンカン</t>
    </rPh>
    <phoneticPr fontId="7"/>
  </si>
  <si>
    <t>うち急変による入院患者</t>
    <rPh sb="2" eb="4">
      <t>キュウヘン</t>
    </rPh>
    <rPh sb="7" eb="9">
      <t>ニュウイン</t>
    </rPh>
    <rPh sb="9" eb="11">
      <t>カンジャ</t>
    </rPh>
    <phoneticPr fontId="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</si>
  <si>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7"/>
  </si>
  <si>
    <t>在院患者延べ数（年間）</t>
    <rPh sb="0" eb="1">
      <t>ザイ</t>
    </rPh>
    <rPh sb="2" eb="4">
      <t>カンジャ</t>
    </rPh>
    <rPh sb="4" eb="5">
      <t>ノ</t>
    </rPh>
    <rPh sb="6" eb="7">
      <t>スウ</t>
    </rPh>
    <rPh sb="8" eb="10">
      <t>ネンカン</t>
    </rPh>
    <phoneticPr fontId="7"/>
  </si>
  <si>
    <t>退院患者数（年間）</t>
    <rPh sb="0" eb="2">
      <t>タイイン</t>
    </rPh>
    <rPh sb="2" eb="4">
      <t>カンジャ</t>
    </rPh>
    <rPh sb="4" eb="5">
      <t>スウ</t>
    </rPh>
    <rPh sb="6" eb="8">
      <t>ネンカン</t>
    </rPh>
    <phoneticPr fontId="7"/>
  </si>
  <si>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3"/>
  </si>
  <si>
    <t>年間</t>
    <rPh sb="0" eb="1">
      <t>ネン</t>
    </rPh>
    <phoneticPr fontId="3"/>
  </si>
  <si>
    <t>新規入院患者数（年間）</t>
    <rPh sb="0" eb="2">
      <t>シンキ</t>
    </rPh>
    <rPh sb="2" eb="4">
      <t>ニュウイン</t>
    </rPh>
    <rPh sb="4" eb="7">
      <t>カンジャスウ</t>
    </rPh>
    <rPh sb="8" eb="9">
      <t>ネン</t>
    </rPh>
    <phoneticPr fontId="7"/>
  </si>
  <si>
    <t>入院前の場所</t>
    <rPh sb="0" eb="1">
      <t>ニュウ</t>
    </rPh>
    <rPh sb="2" eb="3">
      <t>マエ</t>
    </rPh>
    <rPh sb="4" eb="5">
      <t>バ</t>
    </rPh>
    <rPh sb="5" eb="6">
      <t>ジョ</t>
    </rPh>
    <phoneticPr fontId="7"/>
  </si>
  <si>
    <t>退院先の場所</t>
    <rPh sb="0" eb="1">
      <t>シリゾ</t>
    </rPh>
    <rPh sb="1" eb="2">
      <t>イン</t>
    </rPh>
    <rPh sb="2" eb="3">
      <t>サキ</t>
    </rPh>
    <rPh sb="4" eb="5">
      <t>バ</t>
    </rPh>
    <rPh sb="5" eb="6">
      <t>ジョ</t>
    </rPh>
    <phoneticPr fontId="7"/>
  </si>
  <si>
    <t>在宅医療を行った患者数</t>
    <rPh sb="0" eb="2">
      <t>ザイタク</t>
    </rPh>
    <rPh sb="2" eb="4">
      <t>イリョウ</t>
    </rPh>
    <rPh sb="5" eb="6">
      <t>オコナ</t>
    </rPh>
    <rPh sb="8" eb="11">
      <t>カンジャスウ</t>
    </rPh>
    <phoneticPr fontId="7"/>
  </si>
  <si>
    <t>往診を実施した患者延べ数（年間）</t>
    <rPh sb="0" eb="2">
      <t>オウシン</t>
    </rPh>
    <rPh sb="3" eb="5">
      <t>ジッシ</t>
    </rPh>
    <rPh sb="7" eb="9">
      <t>カンジャ</t>
    </rPh>
    <rPh sb="9" eb="10">
      <t>ノ</t>
    </rPh>
    <rPh sb="11" eb="12">
      <t>スウ</t>
    </rPh>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</si>
  <si>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</si>
  <si>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訪問診療を実施した患者延べ数（年間）</t>
    <rPh sb="0" eb="2">
      <t>ホウモン</t>
    </rPh>
    <rPh sb="2" eb="4">
      <t>シンリョウ</t>
    </rPh>
    <rPh sb="5" eb="7">
      <t>ジッシ</t>
    </rPh>
    <rPh sb="9" eb="11">
      <t>カンジャ</t>
    </rPh>
    <rPh sb="11" eb="12">
      <t>ノ</t>
    </rPh>
    <rPh sb="13" eb="14">
      <t>スウ</t>
    </rPh>
    <phoneticPr fontId="7"/>
  </si>
  <si>
    <t>全身麻酔の手術総数</t>
    <rPh sb="0" eb="2">
      <t>ゼンシン</t>
    </rPh>
    <rPh sb="2" eb="4">
      <t>マスイ</t>
    </rPh>
    <rPh sb="5" eb="7">
      <t>シュジュツ</t>
    </rPh>
    <rPh sb="7" eb="9">
      <t>ソウスウ</t>
    </rPh>
    <phoneticPr fontId="7"/>
  </si>
  <si>
    <t>がん患者指導管理料イ及びロ</t>
    <rPh sb="2" eb="4">
      <t>カンジャ</t>
    </rPh>
    <rPh sb="4" eb="6">
      <t>シドウ</t>
    </rPh>
    <rPh sb="6" eb="9">
      <t>カンリリョウ</t>
    </rPh>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</si>
  <si>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</si>
  <si>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認知症ケア加算１</t>
    <rPh sb="0" eb="2">
      <t>ニンチ</t>
    </rPh>
    <rPh sb="2" eb="3">
      <t>ショウ</t>
    </rPh>
    <rPh sb="5" eb="7">
      <t>カサン</t>
    </rPh>
    <phoneticPr fontId="3"/>
  </si>
  <si>
    <t>認知症ケア加算２</t>
    <rPh sb="0" eb="2">
      <t>ニンチ</t>
    </rPh>
    <rPh sb="2" eb="3">
      <t>ショウ</t>
    </rPh>
    <rPh sb="5" eb="7">
      <t>カサン</t>
    </rPh>
    <phoneticPr fontId="3"/>
  </si>
  <si>
    <t>精神疾患診療体制加算１及び２</t>
    <rPh sb="0" eb="2">
      <t>セイシン</t>
    </rPh>
    <rPh sb="2" eb="4">
      <t>シッカン</t>
    </rPh>
    <rPh sb="4" eb="6">
      <t>シンリョウ</t>
    </rPh>
    <rPh sb="6" eb="8">
      <t>タイセイ</t>
    </rPh>
    <rPh sb="8" eb="10">
      <t>カサン</t>
    </rPh>
    <rPh sb="11" eb="12">
      <t>オヨ</t>
    </rPh>
    <phoneticPr fontId="3"/>
  </si>
  <si>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3"/>
  </si>
  <si>
    <t>休日に受診した患者延べ数（年間）</t>
    <rPh sb="0" eb="2">
      <t>キュウジツ</t>
    </rPh>
    <rPh sb="3" eb="5">
      <t>ジュシン</t>
    </rPh>
    <rPh sb="7" eb="9">
      <t>カンジャ</t>
    </rPh>
    <rPh sb="9" eb="10">
      <t>ノ</t>
    </rPh>
    <rPh sb="11" eb="12">
      <t>カズ</t>
    </rPh>
    <rPh sb="13" eb="15">
      <t>ネンカン</t>
    </rPh>
    <phoneticPr fontId="7"/>
  </si>
  <si>
    <t>入退院支援加算１</t>
    <rPh sb="0" eb="3">
      <t>ニュウタイイン</t>
    </rPh>
    <rPh sb="3" eb="5">
      <t>シエン</t>
    </rPh>
    <rPh sb="5" eb="7">
      <t>カサン</t>
    </rPh>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</si>
  <si>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</si>
  <si>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入退院支援加算２</t>
    <rPh sb="0" eb="3">
      <t>ニュウタイイン</t>
    </rPh>
    <rPh sb="3" eb="5">
      <t>シエン</t>
    </rPh>
    <rPh sb="5" eb="7">
      <t>カサン</t>
    </rPh>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</si>
  <si>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</si>
  <si>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t>地域連携診療計画加算（入退院支援加算）</t>
    <rPh sb="0" eb="2">
      <t>チイキ</t>
    </rPh>
    <rPh sb="2" eb="4">
      <t>レンケイ</t>
    </rPh>
    <rPh sb="4" eb="6">
      <t>シンリョウ</t>
    </rPh>
    <rPh sb="6" eb="8">
      <t>ケイカク</t>
    </rPh>
    <rPh sb="8" eb="10">
      <t>カサン</t>
    </rPh>
    <phoneticPr fontId="3"/>
  </si>
  <si>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</si>
  <si>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介護支援等連携指導料</t>
    <phoneticPr fontId="7"/>
  </si>
  <si>
    <t>観血的動脈圧測定（１時間を超えた場合）</t>
    <phoneticPr fontId="7"/>
  </si>
  <si>
    <t>経管栄養・薬剤投与用カテーテル交換法</t>
    <phoneticPr fontId="7"/>
  </si>
  <si>
    <t>うち退院時の日常生活機能評価が、入院時に比較して３点以上（※）改善していた患者数
※回復期ﾘﾊﾋﾞﾘﾃｰｼｮﾝ病棟入院料１の場合は４点以上</t>
    <rPh sb="56" eb="57">
      <t>トウ</t>
    </rPh>
    <rPh sb="62" eb="64">
      <t>バアイ</t>
    </rPh>
    <rPh sb="66" eb="67">
      <t>テン</t>
    </rPh>
    <rPh sb="67" eb="69">
      <t>イジョウ</t>
    </rPh>
    <phoneticPr fontId="7"/>
  </si>
  <si>
    <t>褥瘡対策加算（療養病棟入院基本料、有床診療所療養病床入院基本料）</t>
    <phoneticPr fontId="7"/>
  </si>
  <si>
    <t>医科歯科の連携状況</t>
    <phoneticPr fontId="7"/>
  </si>
  <si>
    <t>周術期等口腔機能管理料（Ⅱ）</t>
    <phoneticPr fontId="7"/>
  </si>
  <si>
    <t>周術期等口腔機能管理料（Ⅲ）</t>
    <phoneticPr fontId="7"/>
  </si>
  <si>
    <t>リウマチ科</t>
  </si>
  <si>
    <t>*</t>
    <phoneticPr fontId="3"/>
  </si>
  <si>
    <t>休床中のため</t>
  </si>
  <si>
    <t>医療生協</t>
  </si>
  <si>
    <t>休棟中のため</t>
  </si>
  <si>
    <t>なかざわスポーツクリニック</t>
    <phoneticPr fontId="3"/>
  </si>
  <si>
    <t>八戸泌尿器科医院</t>
    <phoneticPr fontId="3"/>
  </si>
  <si>
    <t>関口内科クリニック</t>
    <phoneticPr fontId="3"/>
  </si>
  <si>
    <t>熊谷眼科医院</t>
    <phoneticPr fontId="3"/>
  </si>
  <si>
    <t>種市外科</t>
    <phoneticPr fontId="3"/>
  </si>
  <si>
    <t>松橋眼科クリニック</t>
    <phoneticPr fontId="3"/>
  </si>
  <si>
    <t>浅水眼科馬場町眼科クリニック</t>
    <phoneticPr fontId="3"/>
  </si>
  <si>
    <t>長谷川内科胃腸科医院</t>
    <phoneticPr fontId="3"/>
  </si>
  <si>
    <t>田名部整形外科</t>
    <phoneticPr fontId="3"/>
  </si>
  <si>
    <t>八戸クリニック</t>
    <phoneticPr fontId="3"/>
  </si>
  <si>
    <t>八戸医療生活協同組合　八戸生協診療所</t>
    <phoneticPr fontId="3"/>
  </si>
  <si>
    <t>下長内科クリニック</t>
    <phoneticPr fontId="3"/>
  </si>
  <si>
    <t>医療法人仁樹会鹿内眼科医院</t>
    <phoneticPr fontId="3"/>
  </si>
  <si>
    <t>坂本内科クリニック</t>
    <phoneticPr fontId="3"/>
  </si>
  <si>
    <t>八戸地域　合計</t>
    <rPh sb="0" eb="2">
      <t>ハチノヘ</t>
    </rPh>
    <rPh sb="2" eb="4">
      <t>チイキ</t>
    </rPh>
    <phoneticPr fontId="48"/>
  </si>
  <si>
    <t>八戸地域有床診療所　小計</t>
    <rPh sb="0" eb="2">
      <t>ハチノヘ</t>
    </rPh>
    <rPh sb="2" eb="4">
      <t>チイキ</t>
    </rPh>
    <rPh sb="4" eb="6">
      <t>ユウショウ</t>
    </rPh>
    <rPh sb="6" eb="9">
      <t>シンリョウジョ</t>
    </rPh>
    <rPh sb="10" eb="12">
      <t>ショウケイ</t>
    </rPh>
    <phoneticPr fontId="48"/>
  </si>
  <si>
    <t>八戸市</t>
  </si>
  <si>
    <t>松尾医院</t>
    <phoneticPr fontId="48"/>
  </si>
  <si>
    <t>坂本内科クリニック</t>
    <phoneticPr fontId="48"/>
  </si>
  <si>
    <t>吹上眼科</t>
    <phoneticPr fontId="48"/>
  </si>
  <si>
    <t>医療法人仁樹会鹿内眼科医院</t>
    <rPh sb="0" eb="2">
      <t>イリョウ</t>
    </rPh>
    <rPh sb="2" eb="4">
      <t>ホウジン</t>
    </rPh>
    <rPh sb="4" eb="5">
      <t>ジン</t>
    </rPh>
    <rPh sb="5" eb="6">
      <t>ジュ</t>
    </rPh>
    <rPh sb="6" eb="7">
      <t>カイ</t>
    </rPh>
    <rPh sb="7" eb="9">
      <t>シカナイ</t>
    </rPh>
    <rPh sb="9" eb="11">
      <t>ガンカ</t>
    </rPh>
    <rPh sb="11" eb="13">
      <t>イイン</t>
    </rPh>
    <phoneticPr fontId="3"/>
  </si>
  <si>
    <t>八戸市</t>
    <rPh sb="0" eb="3">
      <t>ハチノヘシ</t>
    </rPh>
    <phoneticPr fontId="3"/>
  </si>
  <si>
    <t>医療法人仁樹会鹿内内科医院</t>
    <rPh sb="0" eb="2">
      <t>イリョウ</t>
    </rPh>
    <rPh sb="2" eb="4">
      <t>ホウジン</t>
    </rPh>
    <rPh sb="4" eb="5">
      <t>ジン</t>
    </rPh>
    <rPh sb="5" eb="6">
      <t>ジュ</t>
    </rPh>
    <rPh sb="6" eb="7">
      <t>カイ</t>
    </rPh>
    <rPh sb="7" eb="9">
      <t>シカナイ</t>
    </rPh>
    <rPh sb="9" eb="11">
      <t>ナイカ</t>
    </rPh>
    <rPh sb="11" eb="13">
      <t>イイン</t>
    </rPh>
    <phoneticPr fontId="3"/>
  </si>
  <si>
    <t>下長内科クリニック</t>
    <rPh sb="0" eb="2">
      <t>シモナガ</t>
    </rPh>
    <rPh sb="2" eb="4">
      <t>ナイカ</t>
    </rPh>
    <phoneticPr fontId="3"/>
  </si>
  <si>
    <t>八戸整形外科</t>
  </si>
  <si>
    <t>八戸医療生活協同組合八戸生協診療所</t>
    <phoneticPr fontId="48"/>
  </si>
  <si>
    <t>八戸クリニック</t>
  </si>
  <si>
    <t>田名部整形外科</t>
  </si>
  <si>
    <t>長谷川内科胃腸科医院</t>
  </si>
  <si>
    <t>浅水眼科馬場町眼科クリニック</t>
    <phoneticPr fontId="48"/>
  </si>
  <si>
    <t>松橋眼科クリニック</t>
  </si>
  <si>
    <t>種市外科</t>
  </si>
  <si>
    <t>山崎眼科</t>
  </si>
  <si>
    <t>熊谷眼科医院</t>
  </si>
  <si>
    <t>関口内科クリニック</t>
  </si>
  <si>
    <t>八戸泌尿器科医院</t>
    <phoneticPr fontId="48"/>
  </si>
  <si>
    <t>医療法人苫米地レディースクリニック</t>
    <phoneticPr fontId="48"/>
  </si>
  <si>
    <t>医療法人一松堂医院</t>
  </si>
  <si>
    <t>はちのへハートセンタークリニック</t>
  </si>
  <si>
    <t>はちのへ１００クリニック</t>
  </si>
  <si>
    <t>なかざわスポーツクリニック</t>
    <phoneticPr fontId="48"/>
  </si>
  <si>
    <t>八戸地域病院　小計</t>
    <rPh sb="0" eb="2">
      <t>ハチノヘ</t>
    </rPh>
    <rPh sb="2" eb="4">
      <t>チイキ</t>
    </rPh>
    <rPh sb="4" eb="6">
      <t>ビョウイン</t>
    </rPh>
    <rPh sb="7" eb="9">
      <t>ショウケイ</t>
    </rPh>
    <phoneticPr fontId="48"/>
  </si>
  <si>
    <t>内科種市病院</t>
    <rPh sb="0" eb="2">
      <t>ナイカ</t>
    </rPh>
    <rPh sb="2" eb="4">
      <t>タネイチ</t>
    </rPh>
    <rPh sb="4" eb="6">
      <t>ビョウイン</t>
    </rPh>
    <phoneticPr fontId="3"/>
  </si>
  <si>
    <t>石田温泉病院</t>
    <phoneticPr fontId="48"/>
  </si>
  <si>
    <t>おいらせ町</t>
    <phoneticPr fontId="48"/>
  </si>
  <si>
    <t>医療法人仁桂会佐々木泌尿器科病院</t>
    <phoneticPr fontId="48"/>
  </si>
  <si>
    <t>圭仁会病院</t>
  </si>
  <si>
    <t>医療法人於本病院</t>
  </si>
  <si>
    <t>みちのく記念病院</t>
  </si>
  <si>
    <t>総合リハビリ美保野病院</t>
  </si>
  <si>
    <t>岸原病院</t>
  </si>
  <si>
    <t>社会医療法人博進会南部病院</t>
    <phoneticPr fontId="48"/>
  </si>
  <si>
    <t>南部町</t>
    <phoneticPr fontId="48"/>
  </si>
  <si>
    <t>八戸平和病院</t>
  </si>
  <si>
    <t>八戸城北病院</t>
  </si>
  <si>
    <t>室岡整形外科記念病院</t>
    <rPh sb="6" eb="8">
      <t>キネン</t>
    </rPh>
    <phoneticPr fontId="48"/>
  </si>
  <si>
    <t>メディカルコート八戸西病院</t>
    <phoneticPr fontId="48"/>
  </si>
  <si>
    <t>青森県立はまなす医療療育センター</t>
    <rPh sb="0" eb="3">
      <t>アオモリケン</t>
    </rPh>
    <rPh sb="3" eb="4">
      <t>リツ</t>
    </rPh>
    <rPh sb="8" eb="10">
      <t>イリョウ</t>
    </rPh>
    <rPh sb="10" eb="12">
      <t>リョウイク</t>
    </rPh>
    <phoneticPr fontId="48"/>
  </si>
  <si>
    <t>独立行政法人国立病院機構八戸病院</t>
    <phoneticPr fontId="48"/>
  </si>
  <si>
    <t>国民健康保険南部町医療センター</t>
    <phoneticPr fontId="48"/>
  </si>
  <si>
    <t>国民健康保険五戸総合病院</t>
    <phoneticPr fontId="48"/>
  </si>
  <si>
    <t>五戸町</t>
    <phoneticPr fontId="48"/>
  </si>
  <si>
    <t>三戸町国民健康保険三戸中央病院</t>
    <phoneticPr fontId="48"/>
  </si>
  <si>
    <t>三戸町</t>
    <phoneticPr fontId="48"/>
  </si>
  <si>
    <t>国民健康保険おいらせ病院</t>
    <phoneticPr fontId="48"/>
  </si>
  <si>
    <t>独立行政法人労働者健康安全機構青森労災病院</t>
    <rPh sb="11" eb="13">
      <t>アンゼン</t>
    </rPh>
    <phoneticPr fontId="48"/>
  </si>
  <si>
    <t>八戸赤十字病院</t>
  </si>
  <si>
    <t>八戸市立市民病院</t>
  </si>
  <si>
    <t>病院</t>
  </si>
  <si>
    <t>全体</t>
  </si>
  <si>
    <t>介護保険施設等</t>
    <rPh sb="0" eb="2">
      <t>カイゴ</t>
    </rPh>
    <rPh sb="2" eb="4">
      <t>ホケン</t>
    </rPh>
    <rPh sb="4" eb="6">
      <t>シセツ</t>
    </rPh>
    <rPh sb="6" eb="7">
      <t>トウ</t>
    </rPh>
    <phoneticPr fontId="48"/>
  </si>
  <si>
    <t>休棟中等
（再稼働予定無）</t>
    <rPh sb="0" eb="1">
      <t>キュウ</t>
    </rPh>
    <rPh sb="1" eb="2">
      <t>ムネ</t>
    </rPh>
    <rPh sb="2" eb="3">
      <t>チュウ</t>
    </rPh>
    <rPh sb="3" eb="4">
      <t>ナド</t>
    </rPh>
    <rPh sb="6" eb="9">
      <t>サイカドウ</t>
    </rPh>
    <rPh sb="9" eb="11">
      <t>ヨテイ</t>
    </rPh>
    <rPh sb="11" eb="12">
      <t>ナ</t>
    </rPh>
    <phoneticPr fontId="48"/>
  </si>
  <si>
    <t>休棟中等
（再稼働予定有）</t>
    <rPh sb="0" eb="1">
      <t>キュウ</t>
    </rPh>
    <rPh sb="1" eb="2">
      <t>ムネ</t>
    </rPh>
    <rPh sb="2" eb="3">
      <t>チュウ</t>
    </rPh>
    <rPh sb="3" eb="4">
      <t>ナド</t>
    </rPh>
    <rPh sb="6" eb="9">
      <t>サイカドウ</t>
    </rPh>
    <rPh sb="9" eb="11">
      <t>ヨテイ</t>
    </rPh>
    <rPh sb="11" eb="12">
      <t>アリ</t>
    </rPh>
    <phoneticPr fontId="48"/>
  </si>
  <si>
    <t>慢性期</t>
  </si>
  <si>
    <t>回復期</t>
  </si>
  <si>
    <t>急性期</t>
  </si>
  <si>
    <t>医療機能区分</t>
    <rPh sb="0" eb="2">
      <t>イリョウ</t>
    </rPh>
    <rPh sb="2" eb="4">
      <t>キノウ</t>
    </rPh>
    <rPh sb="4" eb="6">
      <t>クブン</t>
    </rPh>
    <phoneticPr fontId="48"/>
  </si>
  <si>
    <t>施設名称</t>
  </si>
  <si>
    <t>市町村</t>
    <rPh sb="0" eb="3">
      <t>シチョウソン</t>
    </rPh>
    <phoneticPr fontId="3"/>
  </si>
  <si>
    <t>区分</t>
  </si>
  <si>
    <t>■2025年の予定</t>
    <rPh sb="5" eb="6">
      <t>ネン</t>
    </rPh>
    <rPh sb="7" eb="9">
      <t>ヨテイ</t>
    </rPh>
    <phoneticPr fontId="3"/>
  </si>
  <si>
    <t>医療法人苫米地レディースクリニック</t>
    <phoneticPr fontId="48"/>
  </si>
  <si>
    <t>はちのへ９９クリニック</t>
  </si>
  <si>
    <t>※報告期間中に報告のなかった医療機関の個票はありません。</t>
    <rPh sb="1" eb="3">
      <t>ホウコク</t>
    </rPh>
    <rPh sb="3" eb="6">
      <t>キカンチュウ</t>
    </rPh>
    <rPh sb="7" eb="9">
      <t>ホウコク</t>
    </rPh>
    <rPh sb="14" eb="16">
      <t>イリョウ</t>
    </rPh>
    <rPh sb="16" eb="18">
      <t>キカン</t>
    </rPh>
    <rPh sb="19" eb="21">
      <t>コヒョウ</t>
    </rPh>
    <phoneticPr fontId="3"/>
  </si>
  <si>
    <t>※医療機関名をクリックすると、医療機関の報告データの個票に遷移します。</t>
    <rPh sb="20" eb="22">
      <t>ホウコク</t>
    </rPh>
    <rPh sb="26" eb="28">
      <t>コヒョウ</t>
    </rPh>
    <rPh sb="29" eb="31">
      <t>センイ</t>
    </rPh>
    <phoneticPr fontId="48"/>
  </si>
  <si>
    <t>■現状</t>
    <phoneticPr fontId="3"/>
  </si>
  <si>
    <t>八戸圏域における医療機能ごとの病床の状況</t>
    <rPh sb="0" eb="2">
      <t>ハチノヘ</t>
    </rPh>
    <rPh sb="2" eb="4">
      <t>ケンイキ</t>
    </rPh>
    <phoneticPr fontId="3"/>
  </si>
  <si>
    <t>　　令和元年（2019年）7月1日時点の機能として、各医療機関が自主的に選択した機能の状況です。</t>
    <rPh sb="2" eb="4">
      <t>レイワ</t>
    </rPh>
    <rPh sb="4" eb="6">
      <t>ガンネン</t>
    </rPh>
    <rPh sb="6" eb="7">
      <t>ヘイネン</t>
    </rPh>
    <rPh sb="11" eb="12">
      <t>ネン</t>
    </rPh>
    <rPh sb="14" eb="15">
      <t>ガツ</t>
    </rPh>
    <rPh sb="16" eb="17">
      <t>ニチ</t>
    </rPh>
    <rPh sb="17" eb="19">
      <t>ジテン</t>
    </rPh>
    <rPh sb="20" eb="22">
      <t>キノウ</t>
    </rPh>
    <rPh sb="26" eb="27">
      <t>カク</t>
    </rPh>
    <rPh sb="27" eb="29">
      <t>イリョウ</t>
    </rPh>
    <rPh sb="29" eb="31">
      <t>キカン</t>
    </rPh>
    <rPh sb="32" eb="35">
      <t>ジシュテキ</t>
    </rPh>
    <rPh sb="36" eb="38">
      <t>センタク</t>
    </rPh>
    <rPh sb="40" eb="42">
      <t>キノウ</t>
    </rPh>
    <rPh sb="43" eb="45">
      <t>ジョウキョウ</t>
    </rPh>
    <phoneticPr fontId="3"/>
  </si>
  <si>
    <t>　　令和7年（2025年）7月1日時点の機能の予定として、各医療機関が自主的に選択した機能の状況です。</t>
    <rPh sb="2" eb="4">
      <t>レイワ</t>
    </rPh>
    <rPh sb="5" eb="6">
      <t>ネン</t>
    </rPh>
    <rPh sb="11" eb="12">
      <t>ネン</t>
    </rPh>
    <rPh sb="14" eb="15">
      <t>ガツ</t>
    </rPh>
    <rPh sb="16" eb="17">
      <t>ニチ</t>
    </rPh>
    <rPh sb="17" eb="19">
      <t>ジテン</t>
    </rPh>
    <rPh sb="20" eb="22">
      <t>キノウ</t>
    </rPh>
    <rPh sb="23" eb="25">
      <t>ヨテイ</t>
    </rPh>
    <rPh sb="29" eb="30">
      <t>カク</t>
    </rPh>
    <rPh sb="30" eb="32">
      <t>イリョウ</t>
    </rPh>
    <rPh sb="32" eb="34">
      <t>キカン</t>
    </rPh>
    <rPh sb="35" eb="38">
      <t>ジシュテキ</t>
    </rPh>
    <rPh sb="39" eb="41">
      <t>センタク</t>
    </rPh>
    <rPh sb="43" eb="45">
      <t>キノウ</t>
    </rPh>
    <rPh sb="46" eb="48">
      <t>ジョウキョウ</t>
    </rPh>
    <phoneticPr fontId="3"/>
  </si>
  <si>
    <t>〒031-8555 青森県八戸市田向三丁目１番１号</t>
    <phoneticPr fontId="3"/>
  </si>
  <si>
    <t>病棟の建築時期と構造</t>
    <rPh sb="0" eb="2">
      <t>ビョウトウ</t>
    </rPh>
    <rPh sb="3" eb="5">
      <t>ケンチク</t>
    </rPh>
    <rPh sb="5" eb="7">
      <t>ジキ</t>
    </rPh>
    <rPh sb="8" eb="10">
      <t>コウゾウ</t>
    </rPh>
    <phoneticPr fontId="7"/>
  </si>
  <si>
    <t>建物情報＼病棟名</t>
    <rPh sb="0" eb="2">
      <t>タテモノ</t>
    </rPh>
    <rPh sb="2" eb="4">
      <t>ジョウホウ</t>
    </rPh>
    <rPh sb="5" eb="7">
      <t>ビョウトウ</t>
    </rPh>
    <rPh sb="7" eb="8">
      <t>メイ</t>
    </rPh>
    <phoneticPr fontId="7"/>
  </si>
  <si>
    <t>様式１病院病棟票(1)</t>
    <rPh sb="0" eb="2">
      <t>ヨウシキ</t>
    </rPh>
    <rPh sb="3" eb="5">
      <t>ビョウイン</t>
    </rPh>
    <rPh sb="5" eb="7">
      <t>ビョウトウ</t>
    </rPh>
    <rPh sb="7" eb="8">
      <t>ヒョウ</t>
    </rPh>
    <phoneticPr fontId="3"/>
  </si>
  <si>
    <t>建築時期</t>
    <rPh sb="0" eb="2">
      <t>ケンチク</t>
    </rPh>
    <rPh sb="2" eb="4">
      <t>ジキ</t>
    </rPh>
    <phoneticPr fontId="3"/>
  </si>
  <si>
    <t>構造</t>
    <rPh sb="0" eb="2">
      <t>コウゾウ</t>
    </rPh>
    <phoneticPr fontId="7"/>
  </si>
  <si>
    <t>保有する病棟と機能区分の選択状況（2019（令和元）年7月1日時点の機能）</t>
    <rPh sb="0" eb="2">
      <t>ホユウ</t>
    </rPh>
    <rPh sb="4" eb="6">
      <t>ビョウトウ</t>
    </rPh>
    <rPh sb="7" eb="9">
      <t>キノウ</t>
    </rPh>
    <rPh sb="9" eb="11">
      <t>クブン</t>
    </rPh>
    <rPh sb="12" eb="14">
      <t>センタク</t>
    </rPh>
    <rPh sb="14" eb="16">
      <t>ジョウキョウ</t>
    </rPh>
    <phoneticPr fontId="7"/>
  </si>
  <si>
    <t>〇</t>
  </si>
  <si>
    <t>様式2病棟票(431)直後</t>
    <rPh sb="0" eb="2">
      <t>ヨウシキ</t>
    </rPh>
    <rPh sb="3" eb="5">
      <t>ビョウトウ</t>
    </rPh>
    <rPh sb="5" eb="6">
      <t>ヒョウ</t>
    </rPh>
    <rPh sb="11" eb="13">
      <t>チョクゴ</t>
    </rPh>
    <phoneticPr fontId="3"/>
  </si>
  <si>
    <t>様式１病院病棟票(2)</t>
    <rPh sb="0" eb="2">
      <t>ヨウシキ</t>
    </rPh>
    <rPh sb="3" eb="5">
      <t>ビョウイン</t>
    </rPh>
    <rPh sb="5" eb="7">
      <t>ビョウトウ</t>
    </rPh>
    <rPh sb="7" eb="8">
      <t>ヒョウ</t>
    </rPh>
    <phoneticPr fontId="3"/>
  </si>
  <si>
    <t>介護保険施設等へ移行予定</t>
    <phoneticPr fontId="7"/>
  </si>
  <si>
    <t>無回答等</t>
    <phoneticPr fontId="7"/>
  </si>
  <si>
    <t>様式１病院病棟票(3)</t>
    <rPh sb="0" eb="2">
      <t>ヨウシキ</t>
    </rPh>
    <rPh sb="3" eb="5">
      <t>ビョウイン</t>
    </rPh>
    <rPh sb="5" eb="7">
      <t>ビョウトウ</t>
    </rPh>
    <rPh sb="7" eb="8">
      <t>ヒョウ</t>
    </rPh>
    <phoneticPr fontId="3"/>
  </si>
  <si>
    <t>様式１病院病棟票(4)</t>
    <rPh sb="0" eb="2">
      <t>ヨウシキ</t>
    </rPh>
    <rPh sb="3" eb="5">
      <t>ビョウイン</t>
    </rPh>
    <rPh sb="5" eb="7">
      <t>ビョウトウ</t>
    </rPh>
    <rPh sb="7" eb="8">
      <t>ヒョウ</t>
    </rPh>
    <phoneticPr fontId="3"/>
  </si>
  <si>
    <t>・入院患者の状況（年間）</t>
    <phoneticPr fontId="7"/>
  </si>
  <si>
    <t>・退院後に在宅医療を必要とする患者の状況</t>
    <phoneticPr fontId="7"/>
  </si>
  <si>
    <t>・救急告示病院、二次救急医療施設、三次救急医療施設の告示・認定の有無</t>
    <phoneticPr fontId="7"/>
  </si>
  <si>
    <t>・承認の有無</t>
    <phoneticPr fontId="7"/>
  </si>
  <si>
    <t>設置主体（2019（令和元）年7月1日時点）</t>
    <rPh sb="0" eb="2">
      <t>セッチ</t>
    </rPh>
    <rPh sb="2" eb="4">
      <t>シュタイ</t>
    </rPh>
    <phoneticPr fontId="7"/>
  </si>
  <si>
    <t>様式１病院施設票(1)</t>
    <rPh sb="0" eb="2">
      <t>ヨウシキ</t>
    </rPh>
    <rPh sb="3" eb="5">
      <t>ビョウイン</t>
    </rPh>
    <rPh sb="5" eb="7">
      <t>シセツ</t>
    </rPh>
    <rPh sb="7" eb="8">
      <t>ヒョウ</t>
    </rPh>
    <phoneticPr fontId="3"/>
  </si>
  <si>
    <t>様式１病院病棟票(5)</t>
    <rPh sb="0" eb="2">
      <t>ヨウシキ</t>
    </rPh>
    <rPh sb="3" eb="5">
      <t>ビョウイン</t>
    </rPh>
    <rPh sb="5" eb="7">
      <t>ビョウトウ</t>
    </rPh>
    <rPh sb="7" eb="8">
      <t>ヒョウ</t>
    </rPh>
    <phoneticPr fontId="3"/>
  </si>
  <si>
    <t>様式１病院病棟票(6)</t>
    <rPh sb="0" eb="2">
      <t>ヨウシキ</t>
    </rPh>
    <rPh sb="3" eb="5">
      <t>ビョウイン</t>
    </rPh>
    <rPh sb="5" eb="7">
      <t>ビョウトウ</t>
    </rPh>
    <rPh sb="7" eb="8">
      <t>ヒョウ</t>
    </rPh>
    <phoneticPr fontId="3"/>
  </si>
  <si>
    <t>様式１病院病棟票(7)</t>
    <rPh sb="0" eb="2">
      <t>ヨウシキ</t>
    </rPh>
    <rPh sb="3" eb="5">
      <t>ビョウイン</t>
    </rPh>
    <rPh sb="5" eb="7">
      <t>ビョウトウ</t>
    </rPh>
    <rPh sb="7" eb="8">
      <t>ヒョウ</t>
    </rPh>
    <phoneticPr fontId="3"/>
  </si>
  <si>
    <t>様式１病院病棟票(8)</t>
    <rPh sb="0" eb="2">
      <t>ヨウシキ</t>
    </rPh>
    <rPh sb="3" eb="5">
      <t>ビョウイン</t>
    </rPh>
    <rPh sb="5" eb="7">
      <t>ビョウトウ</t>
    </rPh>
    <rPh sb="7" eb="8">
      <t>ヒョウ</t>
    </rPh>
    <phoneticPr fontId="3"/>
  </si>
  <si>
    <t>様式１病院病棟票(9)</t>
    <rPh sb="0" eb="2">
      <t>ヨウシキ</t>
    </rPh>
    <rPh sb="3" eb="5">
      <t>ビョウイン</t>
    </rPh>
    <rPh sb="5" eb="7">
      <t>ビョウトウ</t>
    </rPh>
    <rPh sb="7" eb="8">
      <t>ヒョウ</t>
    </rPh>
    <phoneticPr fontId="3"/>
  </si>
  <si>
    <t>様式１病院病棟票(10)直後</t>
    <rPh sb="0" eb="2">
      <t>ヨウシキ</t>
    </rPh>
    <rPh sb="3" eb="5">
      <t>ビョウイン</t>
    </rPh>
    <rPh sb="5" eb="7">
      <t>ビョウトウ</t>
    </rPh>
    <rPh sb="7" eb="8">
      <t>ヒョウ</t>
    </rPh>
    <rPh sb="12" eb="13">
      <t>チョク</t>
    </rPh>
    <rPh sb="13" eb="14">
      <t>アト</t>
    </rPh>
    <phoneticPr fontId="3"/>
  </si>
  <si>
    <t>稼動病床数が0床である理由</t>
    <phoneticPr fontId="7"/>
  </si>
  <si>
    <t>令和２年、当該病棟が開設予定であるため。</t>
  </si>
  <si>
    <t>様式１病院施設票(43)</t>
    <rPh sb="0" eb="2">
      <t>ヨウシキ</t>
    </rPh>
    <rPh sb="3" eb="5">
      <t>ビョウイン</t>
    </rPh>
    <rPh sb="5" eb="7">
      <t>シセツ</t>
    </rPh>
    <rPh sb="7" eb="8">
      <t>ヒョウ</t>
    </rPh>
    <phoneticPr fontId="3"/>
  </si>
  <si>
    <t>複数の診療科で活用</t>
  </si>
  <si>
    <t>様式１病院施設票(43)-1</t>
    <rPh sb="0" eb="2">
      <t>ヨウシキ</t>
    </rPh>
    <rPh sb="3" eb="5">
      <t>ビョウイン</t>
    </rPh>
    <rPh sb="5" eb="7">
      <t>シセツ</t>
    </rPh>
    <rPh sb="7" eb="8">
      <t>ヒョウ</t>
    </rPh>
    <phoneticPr fontId="3"/>
  </si>
  <si>
    <t>様式１病院施設票(43)-2</t>
    <rPh sb="0" eb="2">
      <t>ヨウシキ</t>
    </rPh>
    <rPh sb="3" eb="5">
      <t>ビョウイン</t>
    </rPh>
    <rPh sb="5" eb="7">
      <t>シセツ</t>
    </rPh>
    <rPh sb="7" eb="8">
      <t>ヒョウ</t>
    </rPh>
    <phoneticPr fontId="3"/>
  </si>
  <si>
    <t>様式１病院施設票(43)-3</t>
    <rPh sb="0" eb="2">
      <t>ヨウシキ</t>
    </rPh>
    <rPh sb="3" eb="5">
      <t>ビョウイン</t>
    </rPh>
    <rPh sb="5" eb="7">
      <t>シセツ</t>
    </rPh>
    <rPh sb="7" eb="8">
      <t>ヒョウ</t>
    </rPh>
    <phoneticPr fontId="3"/>
  </si>
  <si>
    <t>呼吸器外科</t>
  </si>
  <si>
    <t>様式１病院病棟票(11)</t>
    <rPh sb="0" eb="2">
      <t>ヨウシキ</t>
    </rPh>
    <rPh sb="3" eb="5">
      <t>ビョウイン</t>
    </rPh>
    <rPh sb="5" eb="7">
      <t>ビョウトウ</t>
    </rPh>
    <rPh sb="7" eb="8">
      <t>ヒョウ</t>
    </rPh>
    <phoneticPr fontId="3"/>
  </si>
  <si>
    <t>ハイケアユニット入院医療管理料１</t>
  </si>
  <si>
    <t>届出病床数</t>
    <phoneticPr fontId="7"/>
  </si>
  <si>
    <t>様式１病院病棟票(12)</t>
    <rPh sb="0" eb="2">
      <t>ヨウシキ</t>
    </rPh>
    <rPh sb="3" eb="5">
      <t>ビョウイン</t>
    </rPh>
    <rPh sb="5" eb="7">
      <t>ビョウトウ</t>
    </rPh>
    <rPh sb="7" eb="8">
      <t>ヒョウ</t>
    </rPh>
    <phoneticPr fontId="3"/>
  </si>
  <si>
    <t>様式１病院病棟票(13)</t>
    <rPh sb="0" eb="2">
      <t>ヨウシキ</t>
    </rPh>
    <rPh sb="3" eb="5">
      <t>ビョウイン</t>
    </rPh>
    <rPh sb="5" eb="7">
      <t>ビョウトウ</t>
    </rPh>
    <rPh sb="7" eb="8">
      <t>ヒョウ</t>
    </rPh>
    <phoneticPr fontId="3"/>
  </si>
  <si>
    <t>様式１病院病棟票(14)</t>
    <rPh sb="0" eb="2">
      <t>ヨウシキ</t>
    </rPh>
    <rPh sb="3" eb="5">
      <t>ビョウイン</t>
    </rPh>
    <rPh sb="5" eb="7">
      <t>ビョウトウ</t>
    </rPh>
    <rPh sb="7" eb="8">
      <t>ヒョウ</t>
    </rPh>
    <phoneticPr fontId="3"/>
  </si>
  <si>
    <t>様式2病棟票(3)</t>
    <rPh sb="0" eb="2">
      <t>ヨウシキ</t>
    </rPh>
    <rPh sb="3" eb="5">
      <t>ビョウトウ</t>
    </rPh>
    <rPh sb="5" eb="6">
      <t>ヒョウ</t>
    </rPh>
    <phoneticPr fontId="3"/>
  </si>
  <si>
    <t>急性期一般入院料１</t>
    <phoneticPr fontId="7"/>
  </si>
  <si>
    <t>*</t>
    <phoneticPr fontId="7"/>
  </si>
  <si>
    <t>様式2病棟票(4)</t>
    <rPh sb="0" eb="2">
      <t>ヨウシキ</t>
    </rPh>
    <rPh sb="3" eb="5">
      <t>ビョウトウ</t>
    </rPh>
    <rPh sb="5" eb="6">
      <t>ヒョウ</t>
    </rPh>
    <phoneticPr fontId="3"/>
  </si>
  <si>
    <t>様式2病棟票(5)</t>
    <rPh sb="0" eb="2">
      <t>ヨウシキ</t>
    </rPh>
    <rPh sb="3" eb="5">
      <t>ビョウトウ</t>
    </rPh>
    <rPh sb="5" eb="6">
      <t>ヒョウ</t>
    </rPh>
    <phoneticPr fontId="3"/>
  </si>
  <si>
    <t>様式2病棟票(6)</t>
    <rPh sb="0" eb="2">
      <t>ヨウシキ</t>
    </rPh>
    <rPh sb="3" eb="5">
      <t>ビョウトウ</t>
    </rPh>
    <rPh sb="5" eb="6">
      <t>ヒョウ</t>
    </rPh>
    <phoneticPr fontId="3"/>
  </si>
  <si>
    <t>様式2病棟票(7)</t>
    <rPh sb="0" eb="2">
      <t>ヨウシキ</t>
    </rPh>
    <rPh sb="3" eb="5">
      <t>ビョウトウ</t>
    </rPh>
    <rPh sb="5" eb="6">
      <t>ヒョウ</t>
    </rPh>
    <phoneticPr fontId="3"/>
  </si>
  <si>
    <t>様式2病棟票(8)</t>
    <rPh sb="0" eb="2">
      <t>ヨウシキ</t>
    </rPh>
    <rPh sb="3" eb="5">
      <t>ビョウトウ</t>
    </rPh>
    <rPh sb="5" eb="6">
      <t>ヒョウ</t>
    </rPh>
    <phoneticPr fontId="3"/>
  </si>
  <si>
    <t>様式2病棟票(9)</t>
    <rPh sb="0" eb="2">
      <t>ヨウシキ</t>
    </rPh>
    <rPh sb="3" eb="5">
      <t>ビョウトウ</t>
    </rPh>
    <rPh sb="5" eb="6">
      <t>ヒョウ</t>
    </rPh>
    <phoneticPr fontId="3"/>
  </si>
  <si>
    <t>様式2病棟票(11)</t>
    <rPh sb="0" eb="2">
      <t>ヨウシキ</t>
    </rPh>
    <rPh sb="3" eb="5">
      <t>ビョウトウ</t>
    </rPh>
    <rPh sb="5" eb="6">
      <t>ヒョウ</t>
    </rPh>
    <phoneticPr fontId="3"/>
  </si>
  <si>
    <t>様式2病棟票(12)</t>
    <rPh sb="0" eb="2">
      <t>ヨウシキ</t>
    </rPh>
    <rPh sb="3" eb="5">
      <t>ビョウトウ</t>
    </rPh>
    <rPh sb="5" eb="6">
      <t>ヒョウ</t>
    </rPh>
    <phoneticPr fontId="3"/>
  </si>
  <si>
    <t>様式2病棟票(13)</t>
    <rPh sb="0" eb="2">
      <t>ヨウシキ</t>
    </rPh>
    <rPh sb="3" eb="5">
      <t>ビョウトウ</t>
    </rPh>
    <rPh sb="5" eb="6">
      <t>ヒョウ</t>
    </rPh>
    <phoneticPr fontId="3"/>
  </si>
  <si>
    <t>様式2病棟票(14)</t>
    <rPh sb="0" eb="2">
      <t>ヨウシキ</t>
    </rPh>
    <rPh sb="3" eb="5">
      <t>ビョウトウ</t>
    </rPh>
    <rPh sb="5" eb="6">
      <t>ヒョウ</t>
    </rPh>
    <phoneticPr fontId="3"/>
  </si>
  <si>
    <t>様式2病棟票(15)</t>
    <rPh sb="0" eb="2">
      <t>ヨウシキ</t>
    </rPh>
    <rPh sb="3" eb="5">
      <t>ビョウトウ</t>
    </rPh>
    <rPh sb="5" eb="6">
      <t>ヒョウ</t>
    </rPh>
    <phoneticPr fontId="3"/>
  </si>
  <si>
    <t>様式2病棟票(25)</t>
    <rPh sb="0" eb="2">
      <t>ヨウシキ</t>
    </rPh>
    <rPh sb="3" eb="5">
      <t>ビョウトウ</t>
    </rPh>
    <rPh sb="5" eb="6">
      <t>ヒョウ</t>
    </rPh>
    <phoneticPr fontId="3"/>
  </si>
  <si>
    <t>様式2病棟票(35)</t>
    <rPh sb="0" eb="2">
      <t>ヨウシキ</t>
    </rPh>
    <rPh sb="3" eb="5">
      <t>ビョウトウ</t>
    </rPh>
    <rPh sb="5" eb="6">
      <t>ヒョウ</t>
    </rPh>
    <phoneticPr fontId="3"/>
  </si>
  <si>
    <t>様式2病棟票(45)</t>
    <rPh sb="0" eb="2">
      <t>ヨウシキ</t>
    </rPh>
    <rPh sb="3" eb="5">
      <t>ビョウトウ</t>
    </rPh>
    <rPh sb="5" eb="6">
      <t>ヒョウ</t>
    </rPh>
    <phoneticPr fontId="3"/>
  </si>
  <si>
    <t>様式2病棟票(46)</t>
    <rPh sb="0" eb="2">
      <t>ヨウシキ</t>
    </rPh>
    <rPh sb="3" eb="5">
      <t>ビョウトウ</t>
    </rPh>
    <rPh sb="5" eb="6">
      <t>ヒョウ</t>
    </rPh>
    <phoneticPr fontId="3"/>
  </si>
  <si>
    <t>様式2病棟票(47)</t>
    <rPh sb="0" eb="2">
      <t>ヨウシキ</t>
    </rPh>
    <rPh sb="3" eb="5">
      <t>ビョウトウ</t>
    </rPh>
    <rPh sb="5" eb="6">
      <t>ヒョウ</t>
    </rPh>
    <phoneticPr fontId="3"/>
  </si>
  <si>
    <t>特定機能病院一般病棟７対１入院基本料</t>
    <phoneticPr fontId="3"/>
  </si>
  <si>
    <t>様式2病棟票(48)</t>
    <rPh sb="0" eb="2">
      <t>ヨウシキ</t>
    </rPh>
    <rPh sb="3" eb="5">
      <t>ビョウトウ</t>
    </rPh>
    <rPh sb="5" eb="6">
      <t>ヒョウ</t>
    </rPh>
    <phoneticPr fontId="3"/>
  </si>
  <si>
    <t>様式2病棟票(49)</t>
    <rPh sb="0" eb="2">
      <t>ヨウシキ</t>
    </rPh>
    <rPh sb="3" eb="5">
      <t>ビョウトウ</t>
    </rPh>
    <rPh sb="5" eb="6">
      <t>ヒョウ</t>
    </rPh>
    <phoneticPr fontId="3"/>
  </si>
  <si>
    <t>様式2病棟票(50)</t>
    <rPh sb="0" eb="2">
      <t>ヨウシキ</t>
    </rPh>
    <rPh sb="3" eb="5">
      <t>ビョウトウ</t>
    </rPh>
    <rPh sb="5" eb="6">
      <t>ヒョウ</t>
    </rPh>
    <phoneticPr fontId="3"/>
  </si>
  <si>
    <t>様式2病棟票(51)</t>
    <rPh sb="0" eb="2">
      <t>ヨウシキ</t>
    </rPh>
    <rPh sb="3" eb="5">
      <t>ビョウトウ</t>
    </rPh>
    <rPh sb="5" eb="6">
      <t>ヒョウ</t>
    </rPh>
    <phoneticPr fontId="3"/>
  </si>
  <si>
    <t>様式2病棟票(52)</t>
    <rPh sb="0" eb="2">
      <t>ヨウシキ</t>
    </rPh>
    <rPh sb="3" eb="5">
      <t>ビョウトウ</t>
    </rPh>
    <rPh sb="5" eb="6">
      <t>ヒョウ</t>
    </rPh>
    <phoneticPr fontId="3"/>
  </si>
  <si>
    <t>様式2病棟票(55)</t>
    <rPh sb="0" eb="2">
      <t>ヨウシキ</t>
    </rPh>
    <rPh sb="3" eb="5">
      <t>ビョウトウ</t>
    </rPh>
    <rPh sb="5" eb="6">
      <t>ヒョウ</t>
    </rPh>
    <phoneticPr fontId="3"/>
  </si>
  <si>
    <t>様式2病棟票(58)</t>
    <rPh sb="0" eb="2">
      <t>ヨウシキ</t>
    </rPh>
    <rPh sb="3" eb="5">
      <t>ビョウトウ</t>
    </rPh>
    <rPh sb="5" eb="6">
      <t>ヒョウ</t>
    </rPh>
    <phoneticPr fontId="3"/>
  </si>
  <si>
    <t>障害者施設等13対１入院基本料</t>
    <phoneticPr fontId="3"/>
  </si>
  <si>
    <t>様式2病棟票(61)</t>
    <rPh sb="0" eb="2">
      <t>ヨウシキ</t>
    </rPh>
    <rPh sb="3" eb="5">
      <t>ビョウトウ</t>
    </rPh>
    <rPh sb="5" eb="6">
      <t>ヒョウ</t>
    </rPh>
    <phoneticPr fontId="3"/>
  </si>
  <si>
    <t>様式2病棟票(64)</t>
    <rPh sb="0" eb="2">
      <t>ヨウシキ</t>
    </rPh>
    <rPh sb="3" eb="5">
      <t>ビョウトウ</t>
    </rPh>
    <rPh sb="5" eb="6">
      <t>ヒョウ</t>
    </rPh>
    <phoneticPr fontId="3"/>
  </si>
  <si>
    <t>様式2病棟票(65)</t>
    <rPh sb="0" eb="2">
      <t>ヨウシキ</t>
    </rPh>
    <rPh sb="3" eb="5">
      <t>ビョウトウ</t>
    </rPh>
    <rPh sb="5" eb="6">
      <t>ヒョウ</t>
    </rPh>
    <phoneticPr fontId="3"/>
  </si>
  <si>
    <t>様式2病棟票(66)</t>
    <rPh sb="0" eb="2">
      <t>ヨウシキ</t>
    </rPh>
    <rPh sb="3" eb="5">
      <t>ビョウトウ</t>
    </rPh>
    <rPh sb="5" eb="6">
      <t>ヒョウ</t>
    </rPh>
    <phoneticPr fontId="3"/>
  </si>
  <si>
    <t>様式2病棟票(67)</t>
    <rPh sb="0" eb="2">
      <t>ヨウシキ</t>
    </rPh>
    <rPh sb="3" eb="5">
      <t>ビョウトウ</t>
    </rPh>
    <rPh sb="5" eb="6">
      <t>ヒョウ</t>
    </rPh>
    <phoneticPr fontId="3"/>
  </si>
  <si>
    <t>様式2病棟票(70)</t>
    <rPh sb="0" eb="2">
      <t>ヨウシキ</t>
    </rPh>
    <rPh sb="3" eb="5">
      <t>ビョウトウ</t>
    </rPh>
    <rPh sb="5" eb="6">
      <t>ヒョウ</t>
    </rPh>
    <phoneticPr fontId="3"/>
  </si>
  <si>
    <t>様式2病棟票(73)</t>
    <rPh sb="0" eb="2">
      <t>ヨウシキ</t>
    </rPh>
    <rPh sb="3" eb="5">
      <t>ビョウトウ</t>
    </rPh>
    <rPh sb="5" eb="6">
      <t>ヒョウ</t>
    </rPh>
    <phoneticPr fontId="3"/>
  </si>
  <si>
    <t>様式2病棟票(74)</t>
    <rPh sb="0" eb="2">
      <t>ヨウシキ</t>
    </rPh>
    <rPh sb="3" eb="5">
      <t>ビョウトウ</t>
    </rPh>
    <rPh sb="5" eb="6">
      <t>ヒョウ</t>
    </rPh>
    <phoneticPr fontId="3"/>
  </si>
  <si>
    <t>様式2病棟票(77)</t>
    <rPh sb="0" eb="2">
      <t>ヨウシキ</t>
    </rPh>
    <rPh sb="3" eb="5">
      <t>ビョウトウ</t>
    </rPh>
    <rPh sb="5" eb="6">
      <t>ヒョウ</t>
    </rPh>
    <phoneticPr fontId="3"/>
  </si>
  <si>
    <t>様式2病棟票(78)</t>
    <rPh sb="0" eb="2">
      <t>ヨウシキ</t>
    </rPh>
    <rPh sb="3" eb="5">
      <t>ビョウトウ</t>
    </rPh>
    <rPh sb="5" eb="6">
      <t>ヒョウ</t>
    </rPh>
    <phoneticPr fontId="3"/>
  </si>
  <si>
    <t>様式2病棟票(81)</t>
    <rPh sb="0" eb="2">
      <t>ヨウシキ</t>
    </rPh>
    <rPh sb="3" eb="5">
      <t>ビョウトウ</t>
    </rPh>
    <rPh sb="5" eb="6">
      <t>ヒョウ</t>
    </rPh>
    <phoneticPr fontId="3"/>
  </si>
  <si>
    <t>ハイケアユニット入院医療管理料１</t>
    <phoneticPr fontId="3"/>
  </si>
  <si>
    <t>様式2病棟票(82)</t>
    <rPh sb="0" eb="2">
      <t>ヨウシキ</t>
    </rPh>
    <rPh sb="3" eb="5">
      <t>ビョウトウ</t>
    </rPh>
    <rPh sb="5" eb="6">
      <t>ヒョウ</t>
    </rPh>
    <phoneticPr fontId="3"/>
  </si>
  <si>
    <t>様式2病棟票(83)</t>
    <rPh sb="0" eb="2">
      <t>ヨウシキ</t>
    </rPh>
    <rPh sb="3" eb="5">
      <t>ビョウトウ</t>
    </rPh>
    <rPh sb="5" eb="6">
      <t>ヒョウ</t>
    </rPh>
    <phoneticPr fontId="3"/>
  </si>
  <si>
    <t>様式2病棟票(84)</t>
    <rPh sb="0" eb="2">
      <t>ヨウシキ</t>
    </rPh>
    <rPh sb="3" eb="5">
      <t>ビョウトウ</t>
    </rPh>
    <rPh sb="5" eb="6">
      <t>ヒョウ</t>
    </rPh>
    <phoneticPr fontId="3"/>
  </si>
  <si>
    <t>様式2病棟票(85)</t>
    <rPh sb="0" eb="2">
      <t>ヨウシキ</t>
    </rPh>
    <rPh sb="3" eb="5">
      <t>ビョウトウ</t>
    </rPh>
    <rPh sb="5" eb="6">
      <t>ヒョウ</t>
    </rPh>
    <phoneticPr fontId="3"/>
  </si>
  <si>
    <t>様式2病棟票(86)</t>
    <rPh sb="0" eb="2">
      <t>ヨウシキ</t>
    </rPh>
    <rPh sb="3" eb="5">
      <t>ビョウトウ</t>
    </rPh>
    <rPh sb="5" eb="6">
      <t>ヒョウ</t>
    </rPh>
    <phoneticPr fontId="3"/>
  </si>
  <si>
    <t>様式2病棟票(87)</t>
    <rPh sb="0" eb="2">
      <t>ヨウシキ</t>
    </rPh>
    <rPh sb="3" eb="5">
      <t>ビョウトウ</t>
    </rPh>
    <rPh sb="5" eb="6">
      <t>ヒョウ</t>
    </rPh>
    <phoneticPr fontId="3"/>
  </si>
  <si>
    <t>様式2病棟票(88)</t>
    <rPh sb="0" eb="2">
      <t>ヨウシキ</t>
    </rPh>
    <rPh sb="3" eb="5">
      <t>ビョウトウ</t>
    </rPh>
    <rPh sb="5" eb="6">
      <t>ヒョウ</t>
    </rPh>
    <phoneticPr fontId="3"/>
  </si>
  <si>
    <t>総合周産期特定集中治療室管理料（新生児）</t>
    <phoneticPr fontId="3"/>
  </si>
  <si>
    <t>様式2病棟票(89)</t>
    <rPh sb="0" eb="2">
      <t>ヨウシキ</t>
    </rPh>
    <rPh sb="3" eb="5">
      <t>ビョウトウ</t>
    </rPh>
    <rPh sb="5" eb="6">
      <t>ヒョウ</t>
    </rPh>
    <phoneticPr fontId="3"/>
  </si>
  <si>
    <t>様式2病棟票(90)</t>
    <rPh sb="0" eb="2">
      <t>ヨウシキ</t>
    </rPh>
    <rPh sb="3" eb="5">
      <t>ビョウトウ</t>
    </rPh>
    <rPh sb="5" eb="6">
      <t>ヒョウ</t>
    </rPh>
    <phoneticPr fontId="3"/>
  </si>
  <si>
    <t>様式2病棟票(93)</t>
    <rPh sb="0" eb="2">
      <t>ヨウシキ</t>
    </rPh>
    <rPh sb="3" eb="5">
      <t>ビョウトウ</t>
    </rPh>
    <rPh sb="5" eb="6">
      <t>ヒョウ</t>
    </rPh>
    <phoneticPr fontId="3"/>
  </si>
  <si>
    <t>様式2病棟票(94)</t>
    <rPh sb="0" eb="2">
      <t>ヨウシキ</t>
    </rPh>
    <rPh sb="3" eb="5">
      <t>ビョウトウ</t>
    </rPh>
    <rPh sb="5" eb="6">
      <t>ヒョウ</t>
    </rPh>
    <phoneticPr fontId="3"/>
  </si>
  <si>
    <t>様式2病棟票(95)</t>
    <rPh sb="0" eb="2">
      <t>ヨウシキ</t>
    </rPh>
    <rPh sb="3" eb="5">
      <t>ビョウトウ</t>
    </rPh>
    <rPh sb="5" eb="6">
      <t>ヒョウ</t>
    </rPh>
    <phoneticPr fontId="3"/>
  </si>
  <si>
    <t>様式2病棟票(96)</t>
    <rPh sb="0" eb="2">
      <t>ヨウシキ</t>
    </rPh>
    <rPh sb="3" eb="5">
      <t>ビョウトウ</t>
    </rPh>
    <rPh sb="5" eb="6">
      <t>ヒョウ</t>
    </rPh>
    <phoneticPr fontId="3"/>
  </si>
  <si>
    <t>様式2病棟票(97)</t>
    <rPh sb="0" eb="2">
      <t>ヨウシキ</t>
    </rPh>
    <rPh sb="3" eb="5">
      <t>ビョウトウ</t>
    </rPh>
    <rPh sb="5" eb="6">
      <t>ヒョウ</t>
    </rPh>
    <phoneticPr fontId="3"/>
  </si>
  <si>
    <t>様式2病棟票(98)</t>
    <rPh sb="0" eb="2">
      <t>ヨウシキ</t>
    </rPh>
    <rPh sb="3" eb="5">
      <t>ビョウトウ</t>
    </rPh>
    <rPh sb="5" eb="6">
      <t>ヒョウ</t>
    </rPh>
    <phoneticPr fontId="3"/>
  </si>
  <si>
    <t>様式2病棟票(99)</t>
    <rPh sb="0" eb="2">
      <t>ヨウシキ</t>
    </rPh>
    <rPh sb="3" eb="5">
      <t>ビョウトウ</t>
    </rPh>
    <rPh sb="5" eb="6">
      <t>ヒョウ</t>
    </rPh>
    <phoneticPr fontId="3"/>
  </si>
  <si>
    <t>様式2病棟票(100)</t>
    <rPh sb="0" eb="2">
      <t>ヨウシキ</t>
    </rPh>
    <rPh sb="3" eb="5">
      <t>ビョウトウ</t>
    </rPh>
    <rPh sb="5" eb="6">
      <t>ヒョウ</t>
    </rPh>
    <phoneticPr fontId="3"/>
  </si>
  <si>
    <t>様式2病棟票(101)</t>
    <rPh sb="0" eb="2">
      <t>ヨウシキ</t>
    </rPh>
    <rPh sb="3" eb="5">
      <t>ビョウトウ</t>
    </rPh>
    <rPh sb="5" eb="6">
      <t>ヒョウ</t>
    </rPh>
    <phoneticPr fontId="3"/>
  </si>
  <si>
    <t>様式2病棟票(102)</t>
    <rPh sb="0" eb="2">
      <t>ヨウシキ</t>
    </rPh>
    <rPh sb="3" eb="5">
      <t>ビョウトウ</t>
    </rPh>
    <rPh sb="5" eb="6">
      <t>ヒョウ</t>
    </rPh>
    <phoneticPr fontId="3"/>
  </si>
  <si>
    <t>様式2病棟票(103)</t>
    <rPh sb="0" eb="2">
      <t>ヨウシキ</t>
    </rPh>
    <rPh sb="3" eb="5">
      <t>ビョウトウ</t>
    </rPh>
    <rPh sb="5" eb="6">
      <t>ヒョウ</t>
    </rPh>
    <phoneticPr fontId="3"/>
  </si>
  <si>
    <t>様式2病棟票(104)</t>
    <rPh sb="0" eb="2">
      <t>ヨウシキ</t>
    </rPh>
    <rPh sb="3" eb="5">
      <t>ビョウトウ</t>
    </rPh>
    <rPh sb="5" eb="6">
      <t>ヒョウ</t>
    </rPh>
    <phoneticPr fontId="3"/>
  </si>
  <si>
    <t>様式2病棟票(105)</t>
    <rPh sb="0" eb="2">
      <t>ヨウシキ</t>
    </rPh>
    <rPh sb="3" eb="5">
      <t>ビョウトウ</t>
    </rPh>
    <rPh sb="5" eb="6">
      <t>ヒョウ</t>
    </rPh>
    <phoneticPr fontId="3"/>
  </si>
  <si>
    <t>様式2病棟票(106)</t>
    <rPh sb="0" eb="2">
      <t>ヨウシキ</t>
    </rPh>
    <rPh sb="3" eb="5">
      <t>ビョウトウ</t>
    </rPh>
    <rPh sb="5" eb="6">
      <t>ヒョウ</t>
    </rPh>
    <phoneticPr fontId="3"/>
  </si>
  <si>
    <t>様式2病棟票(107)</t>
    <rPh sb="0" eb="2">
      <t>ヨウシキ</t>
    </rPh>
    <rPh sb="3" eb="5">
      <t>ビョウトウ</t>
    </rPh>
    <rPh sb="5" eb="6">
      <t>ヒョウ</t>
    </rPh>
    <phoneticPr fontId="3"/>
  </si>
  <si>
    <t>地域包括ケア病棟入院料４</t>
    <phoneticPr fontId="3"/>
  </si>
  <si>
    <t>様式2病棟票(108)</t>
    <rPh sb="0" eb="2">
      <t>ヨウシキ</t>
    </rPh>
    <rPh sb="3" eb="5">
      <t>ビョウトウ</t>
    </rPh>
    <rPh sb="5" eb="6">
      <t>ヒョウ</t>
    </rPh>
    <phoneticPr fontId="3"/>
  </si>
  <si>
    <t>様式2病棟票(109)</t>
    <rPh sb="0" eb="2">
      <t>ヨウシキ</t>
    </rPh>
    <rPh sb="3" eb="5">
      <t>ビョウトウ</t>
    </rPh>
    <rPh sb="5" eb="6">
      <t>ヒョウ</t>
    </rPh>
    <phoneticPr fontId="3"/>
  </si>
  <si>
    <t>様式2病棟票(110)</t>
    <rPh sb="0" eb="2">
      <t>ヨウシキ</t>
    </rPh>
    <rPh sb="3" eb="5">
      <t>ビョウトウ</t>
    </rPh>
    <rPh sb="5" eb="6">
      <t>ヒョウ</t>
    </rPh>
    <phoneticPr fontId="3"/>
  </si>
  <si>
    <t>様式2病棟票(111)</t>
    <rPh sb="0" eb="2">
      <t>ヨウシキ</t>
    </rPh>
    <rPh sb="3" eb="5">
      <t>ビョウトウ</t>
    </rPh>
    <rPh sb="5" eb="6">
      <t>ヒョウ</t>
    </rPh>
    <phoneticPr fontId="3"/>
  </si>
  <si>
    <t>様式2病棟票(112)</t>
    <rPh sb="0" eb="2">
      <t>ヨウシキ</t>
    </rPh>
    <rPh sb="3" eb="5">
      <t>ビョウトウ</t>
    </rPh>
    <rPh sb="5" eb="6">
      <t>ヒョウ</t>
    </rPh>
    <phoneticPr fontId="3"/>
  </si>
  <si>
    <t>様式2病棟票(115)</t>
    <rPh sb="0" eb="2">
      <t>ヨウシキ</t>
    </rPh>
    <rPh sb="3" eb="5">
      <t>ビョウトウ</t>
    </rPh>
    <rPh sb="5" eb="6">
      <t>ヒョウ</t>
    </rPh>
    <phoneticPr fontId="3"/>
  </si>
  <si>
    <t>様式2病棟票(118)</t>
    <rPh sb="0" eb="2">
      <t>ヨウシキ</t>
    </rPh>
    <rPh sb="3" eb="5">
      <t>ビョウトウ</t>
    </rPh>
    <rPh sb="5" eb="6">
      <t>ヒョウ</t>
    </rPh>
    <phoneticPr fontId="3"/>
  </si>
  <si>
    <t>様式2病棟票(119)</t>
    <rPh sb="0" eb="2">
      <t>ヨウシキ</t>
    </rPh>
    <rPh sb="3" eb="5">
      <t>ビョウトウ</t>
    </rPh>
    <rPh sb="5" eb="6">
      <t>ヒョウ</t>
    </rPh>
    <phoneticPr fontId="3"/>
  </si>
  <si>
    <t>様式2病棟票(120)</t>
    <rPh sb="0" eb="2">
      <t>ヨウシキ</t>
    </rPh>
    <rPh sb="3" eb="5">
      <t>ビョウトウ</t>
    </rPh>
    <rPh sb="5" eb="6">
      <t>ヒョウ</t>
    </rPh>
    <phoneticPr fontId="3"/>
  </si>
  <si>
    <t>特定一般病棟入院料１</t>
    <phoneticPr fontId="3"/>
  </si>
  <si>
    <t>様式2病棟票(121)</t>
    <rPh sb="0" eb="2">
      <t>ヨウシキ</t>
    </rPh>
    <rPh sb="3" eb="5">
      <t>ビョウトウ</t>
    </rPh>
    <rPh sb="5" eb="6">
      <t>ヒョウ</t>
    </rPh>
    <phoneticPr fontId="3"/>
  </si>
  <si>
    <t>様式2病棟票(122)</t>
    <rPh sb="0" eb="2">
      <t>ヨウシキ</t>
    </rPh>
    <rPh sb="3" eb="5">
      <t>ビョウトウ</t>
    </rPh>
    <rPh sb="5" eb="6">
      <t>ヒョウ</t>
    </rPh>
    <phoneticPr fontId="3"/>
  </si>
  <si>
    <t>様式2病棟票(123)</t>
    <rPh sb="0" eb="2">
      <t>ヨウシキ</t>
    </rPh>
    <rPh sb="3" eb="5">
      <t>ビョウトウ</t>
    </rPh>
    <rPh sb="5" eb="6">
      <t>ヒョウ</t>
    </rPh>
    <phoneticPr fontId="3"/>
  </si>
  <si>
    <t>様式2病棟票(124)</t>
    <rPh sb="0" eb="2">
      <t>ヨウシキ</t>
    </rPh>
    <rPh sb="3" eb="5">
      <t>ビョウトウ</t>
    </rPh>
    <rPh sb="5" eb="6">
      <t>ヒョウ</t>
    </rPh>
    <phoneticPr fontId="3"/>
  </si>
  <si>
    <t>様式2病棟票(125)</t>
    <rPh sb="0" eb="2">
      <t>ヨウシキ</t>
    </rPh>
    <rPh sb="3" eb="5">
      <t>ビョウトウ</t>
    </rPh>
    <rPh sb="5" eb="6">
      <t>ヒョウ</t>
    </rPh>
    <phoneticPr fontId="3"/>
  </si>
  <si>
    <t>様式2病棟票(126)</t>
    <rPh sb="0" eb="2">
      <t>ヨウシキ</t>
    </rPh>
    <rPh sb="3" eb="5">
      <t>ビョウトウ</t>
    </rPh>
    <rPh sb="5" eb="6">
      <t>ヒョウ</t>
    </rPh>
    <phoneticPr fontId="3"/>
  </si>
  <si>
    <t>特定一般病棟入院料（療養病棟入院料１の例により算定）</t>
    <phoneticPr fontId="3"/>
  </si>
  <si>
    <t>様式2病棟票(136)</t>
    <rPh sb="0" eb="2">
      <t>ヨウシキ</t>
    </rPh>
    <rPh sb="3" eb="5">
      <t>ビョウトウ</t>
    </rPh>
    <rPh sb="5" eb="6">
      <t>ヒョウ</t>
    </rPh>
    <phoneticPr fontId="3"/>
  </si>
  <si>
    <t>短期滞在手術等基本料２</t>
    <phoneticPr fontId="3"/>
  </si>
  <si>
    <t>様式2病棟票(137)</t>
    <rPh sb="0" eb="2">
      <t>ヨウシキ</t>
    </rPh>
    <rPh sb="3" eb="5">
      <t>ビョウトウ</t>
    </rPh>
    <rPh sb="5" eb="6">
      <t>ヒョウ</t>
    </rPh>
    <phoneticPr fontId="3"/>
  </si>
  <si>
    <t>様式１病院施設票(56)</t>
    <rPh sb="0" eb="2">
      <t>ヨウシキ</t>
    </rPh>
    <rPh sb="3" eb="5">
      <t>ビョウイン</t>
    </rPh>
    <rPh sb="5" eb="7">
      <t>シセツ</t>
    </rPh>
    <rPh sb="7" eb="8">
      <t>ヒョウ</t>
    </rPh>
    <phoneticPr fontId="3"/>
  </si>
  <si>
    <t>※並び順に注意！</t>
    <rPh sb="1" eb="2">
      <t>ナラ</t>
    </rPh>
    <rPh sb="3" eb="4">
      <t>ジュン</t>
    </rPh>
    <rPh sb="5" eb="7">
      <t>チュウイ</t>
    </rPh>
    <phoneticPr fontId="3"/>
  </si>
  <si>
    <t>（項目の解説）</t>
    <phoneticPr fontId="3"/>
  </si>
  <si>
    <t>様式１病院施設票(70)</t>
    <rPh sb="0" eb="2">
      <t>ヨウシキ</t>
    </rPh>
    <rPh sb="3" eb="5">
      <t>ビョウイン</t>
    </rPh>
    <rPh sb="5" eb="7">
      <t>シセツ</t>
    </rPh>
    <rPh sb="7" eb="8">
      <t>ヒョウ</t>
    </rPh>
    <phoneticPr fontId="3"/>
  </si>
  <si>
    <t>様式１病院施設票(69)</t>
    <rPh sb="0" eb="2">
      <t>ヨウシキ</t>
    </rPh>
    <rPh sb="3" eb="5">
      <t>ビョウイン</t>
    </rPh>
    <rPh sb="5" eb="7">
      <t>シセツ</t>
    </rPh>
    <rPh sb="7" eb="8">
      <t>ヒョウ</t>
    </rPh>
    <phoneticPr fontId="3"/>
  </si>
  <si>
    <t>様式１病院施設票(68)</t>
    <rPh sb="0" eb="2">
      <t>ヨウシキ</t>
    </rPh>
    <rPh sb="3" eb="5">
      <t>ビョウイン</t>
    </rPh>
    <rPh sb="5" eb="7">
      <t>シセツ</t>
    </rPh>
    <rPh sb="7" eb="8">
      <t>ヒョウ</t>
    </rPh>
    <phoneticPr fontId="3"/>
  </si>
  <si>
    <t>様式１病院施設票(57)</t>
    <rPh sb="0" eb="2">
      <t>ヨウシキ</t>
    </rPh>
    <rPh sb="3" eb="5">
      <t>ビョウイン</t>
    </rPh>
    <rPh sb="5" eb="7">
      <t>シセツ</t>
    </rPh>
    <rPh sb="7" eb="8">
      <t>ヒョウ</t>
    </rPh>
    <phoneticPr fontId="3"/>
  </si>
  <si>
    <t>様式１病院施設票(58)</t>
    <rPh sb="0" eb="2">
      <t>ヨウシキ</t>
    </rPh>
    <rPh sb="3" eb="5">
      <t>ビョウイン</t>
    </rPh>
    <rPh sb="5" eb="7">
      <t>シセツ</t>
    </rPh>
    <rPh sb="7" eb="8">
      <t>ヒョウ</t>
    </rPh>
    <phoneticPr fontId="3"/>
  </si>
  <si>
    <t>様式１病院施設票(59)</t>
    <rPh sb="0" eb="2">
      <t>ヨウシキ</t>
    </rPh>
    <rPh sb="3" eb="5">
      <t>ビョウイン</t>
    </rPh>
    <rPh sb="5" eb="7">
      <t>シセツ</t>
    </rPh>
    <rPh sb="7" eb="8">
      <t>ヒョウ</t>
    </rPh>
    <phoneticPr fontId="3"/>
  </si>
  <si>
    <t>様式１病院施設票(60)</t>
    <rPh sb="0" eb="2">
      <t>ヨウシキ</t>
    </rPh>
    <rPh sb="3" eb="5">
      <t>ビョウイン</t>
    </rPh>
    <rPh sb="5" eb="7">
      <t>シセツ</t>
    </rPh>
    <rPh sb="7" eb="8">
      <t>ヒョウ</t>
    </rPh>
    <phoneticPr fontId="3"/>
  </si>
  <si>
    <t>様式１病院施設票(61)</t>
    <rPh sb="0" eb="2">
      <t>ヨウシキ</t>
    </rPh>
    <rPh sb="3" eb="5">
      <t>ビョウイン</t>
    </rPh>
    <rPh sb="5" eb="7">
      <t>シセツ</t>
    </rPh>
    <rPh sb="7" eb="8">
      <t>ヒョウ</t>
    </rPh>
    <phoneticPr fontId="3"/>
  </si>
  <si>
    <t>様式１病院施設票(2)</t>
    <rPh sb="0" eb="2">
      <t>ヨウシキ</t>
    </rPh>
    <rPh sb="3" eb="5">
      <t>ビョウイン</t>
    </rPh>
    <rPh sb="5" eb="7">
      <t>シセツ</t>
    </rPh>
    <rPh sb="7" eb="8">
      <t>ヒョウ</t>
    </rPh>
    <phoneticPr fontId="3"/>
  </si>
  <si>
    <t>様式１病院施設票(3)</t>
    <rPh sb="0" eb="2">
      <t>ヨウシキ</t>
    </rPh>
    <rPh sb="3" eb="5">
      <t>ビョウイン</t>
    </rPh>
    <rPh sb="5" eb="7">
      <t>シセツ</t>
    </rPh>
    <rPh sb="7" eb="8">
      <t>ヒョウ</t>
    </rPh>
    <phoneticPr fontId="3"/>
  </si>
  <si>
    <t>様式１病院施設票(4)
様式１病院病棟票(32)</t>
    <rPh sb="0" eb="2">
      <t>ヨウシキ</t>
    </rPh>
    <rPh sb="3" eb="5">
      <t>ビョウイン</t>
    </rPh>
    <rPh sb="5" eb="7">
      <t>シセツ</t>
    </rPh>
    <rPh sb="7" eb="8">
      <t>ヒョウ</t>
    </rPh>
    <rPh sb="17" eb="19">
      <t>ビョウトウ</t>
    </rPh>
    <phoneticPr fontId="3"/>
  </si>
  <si>
    <t>様式１病院施設票(5)
様式１病院病棟票(33)</t>
    <rPh sb="0" eb="2">
      <t>ヨウシキ</t>
    </rPh>
    <rPh sb="3" eb="5">
      <t>ビョウイン</t>
    </rPh>
    <rPh sb="5" eb="7">
      <t>シセツ</t>
    </rPh>
    <rPh sb="7" eb="8">
      <t>ヒョウ</t>
    </rPh>
    <rPh sb="17" eb="19">
      <t>ビョウトウ</t>
    </rPh>
    <phoneticPr fontId="3"/>
  </si>
  <si>
    <t>様式１病院施設票(6)
様式１病院病棟票(34)</t>
    <rPh sb="0" eb="2">
      <t>ヨウシキ</t>
    </rPh>
    <rPh sb="3" eb="5">
      <t>ビョウイン</t>
    </rPh>
    <rPh sb="5" eb="7">
      <t>シセツ</t>
    </rPh>
    <rPh sb="7" eb="8">
      <t>ヒョウ</t>
    </rPh>
    <rPh sb="17" eb="19">
      <t>ビョウトウ</t>
    </rPh>
    <phoneticPr fontId="3"/>
  </si>
  <si>
    <t>様式１病院施設票(7)
様式１病院病棟票(35)</t>
    <rPh sb="0" eb="2">
      <t>ヨウシキ</t>
    </rPh>
    <rPh sb="3" eb="5">
      <t>ビョウイン</t>
    </rPh>
    <rPh sb="5" eb="7">
      <t>シセツ</t>
    </rPh>
    <rPh sb="7" eb="8">
      <t>ヒョウ</t>
    </rPh>
    <rPh sb="17" eb="19">
      <t>ビョウトウ</t>
    </rPh>
    <phoneticPr fontId="3"/>
  </si>
  <si>
    <t>様式１病院施設票(8)
様式１病院病棟票(36)</t>
    <rPh sb="0" eb="2">
      <t>ヨウシキ</t>
    </rPh>
    <rPh sb="3" eb="5">
      <t>ビョウイン</t>
    </rPh>
    <rPh sb="5" eb="7">
      <t>シセツ</t>
    </rPh>
    <rPh sb="7" eb="8">
      <t>ヒョウ</t>
    </rPh>
    <rPh sb="17" eb="19">
      <t>ビョウトウ</t>
    </rPh>
    <phoneticPr fontId="3"/>
  </si>
  <si>
    <t>様式１病院施設票(9)
様式１病院病棟票(37)</t>
    <rPh sb="0" eb="2">
      <t>ヨウシキ</t>
    </rPh>
    <rPh sb="3" eb="5">
      <t>ビョウイン</t>
    </rPh>
    <rPh sb="5" eb="7">
      <t>シセツ</t>
    </rPh>
    <rPh sb="7" eb="8">
      <t>ヒョウ</t>
    </rPh>
    <rPh sb="17" eb="19">
      <t>ビョウトウ</t>
    </rPh>
    <phoneticPr fontId="3"/>
  </si>
  <si>
    <t>様式１病院施設票(10)
様式１病院病棟票(38)</t>
    <rPh sb="0" eb="2">
      <t>ヨウシキ</t>
    </rPh>
    <rPh sb="3" eb="5">
      <t>ビョウイン</t>
    </rPh>
    <rPh sb="5" eb="7">
      <t>シセツ</t>
    </rPh>
    <rPh sb="7" eb="8">
      <t>ヒョウ</t>
    </rPh>
    <rPh sb="18" eb="20">
      <t>ビョウトウ</t>
    </rPh>
    <phoneticPr fontId="3"/>
  </si>
  <si>
    <t>様式１病院施設票(11)
様式１病院病棟票(39)</t>
    <rPh sb="0" eb="2">
      <t>ヨウシキ</t>
    </rPh>
    <rPh sb="3" eb="5">
      <t>ビョウイン</t>
    </rPh>
    <rPh sb="5" eb="7">
      <t>シセツ</t>
    </rPh>
    <rPh sb="7" eb="8">
      <t>ヒョウ</t>
    </rPh>
    <rPh sb="18" eb="20">
      <t>ビョウトウ</t>
    </rPh>
    <phoneticPr fontId="3"/>
  </si>
  <si>
    <t>様式１病院施設票(12)</t>
    <rPh sb="0" eb="2">
      <t>ヨウシキ</t>
    </rPh>
    <rPh sb="3" eb="5">
      <t>ビョウイン</t>
    </rPh>
    <rPh sb="5" eb="7">
      <t>シセツ</t>
    </rPh>
    <rPh sb="7" eb="8">
      <t>ヒョウ</t>
    </rPh>
    <phoneticPr fontId="3"/>
  </si>
  <si>
    <t>様式１病院施設票(13)</t>
    <rPh sb="0" eb="2">
      <t>ヨウシキ</t>
    </rPh>
    <rPh sb="3" eb="5">
      <t>ビョウイン</t>
    </rPh>
    <rPh sb="5" eb="7">
      <t>シセツ</t>
    </rPh>
    <rPh sb="7" eb="8">
      <t>ヒョウ</t>
    </rPh>
    <phoneticPr fontId="3"/>
  </si>
  <si>
    <t>様式１病院施設票(14)
様式１病院病棟票(40)</t>
    <rPh sb="0" eb="2">
      <t>ヨウシキ</t>
    </rPh>
    <rPh sb="3" eb="5">
      <t>ビョウイン</t>
    </rPh>
    <rPh sb="5" eb="7">
      <t>シセツ</t>
    </rPh>
    <rPh sb="7" eb="8">
      <t>ヒョウ</t>
    </rPh>
    <rPh sb="18" eb="20">
      <t>ビョウトウ</t>
    </rPh>
    <phoneticPr fontId="3"/>
  </si>
  <si>
    <t>様式１病院施設票(15)
様式１病院病棟票(41)</t>
    <rPh sb="0" eb="2">
      <t>ヨウシキ</t>
    </rPh>
    <rPh sb="3" eb="5">
      <t>ビョウイン</t>
    </rPh>
    <rPh sb="5" eb="7">
      <t>シセツ</t>
    </rPh>
    <rPh sb="7" eb="8">
      <t>ヒョウ</t>
    </rPh>
    <rPh sb="18" eb="20">
      <t>ビョウトウ</t>
    </rPh>
    <phoneticPr fontId="3"/>
  </si>
  <si>
    <t>様式１病院施設票(26)(36)(46)</t>
    <rPh sb="0" eb="2">
      <t>ヨウシキ</t>
    </rPh>
    <rPh sb="3" eb="5">
      <t>ビョウイン</t>
    </rPh>
    <rPh sb="5" eb="7">
      <t>シセツ</t>
    </rPh>
    <rPh sb="7" eb="8">
      <t>ヒョウ</t>
    </rPh>
    <phoneticPr fontId="3"/>
  </si>
  <si>
    <t>様式１病院施設票(27)(37)(47)</t>
    <rPh sb="0" eb="2">
      <t>ヨウシキ</t>
    </rPh>
    <rPh sb="3" eb="5">
      <t>ビョウイン</t>
    </rPh>
    <rPh sb="5" eb="7">
      <t>シセツ</t>
    </rPh>
    <rPh sb="7" eb="8">
      <t>ヒョウ</t>
    </rPh>
    <phoneticPr fontId="3"/>
  </si>
  <si>
    <t>様式１病院施設票(28)(38)(48)</t>
    <rPh sb="0" eb="2">
      <t>ヨウシキ</t>
    </rPh>
    <rPh sb="3" eb="5">
      <t>ビョウイン</t>
    </rPh>
    <rPh sb="5" eb="7">
      <t>シセツ</t>
    </rPh>
    <rPh sb="7" eb="8">
      <t>ヒョウ</t>
    </rPh>
    <phoneticPr fontId="3"/>
  </si>
  <si>
    <t>様式１病院施設票(29)(39)(49)</t>
    <rPh sb="0" eb="2">
      <t>ヨウシキ</t>
    </rPh>
    <rPh sb="3" eb="5">
      <t>ビョウイン</t>
    </rPh>
    <rPh sb="5" eb="7">
      <t>シセツ</t>
    </rPh>
    <rPh sb="7" eb="8">
      <t>ヒョウ</t>
    </rPh>
    <phoneticPr fontId="3"/>
  </si>
  <si>
    <t>様式１病院施設票(30)(40)(50)</t>
    <rPh sb="0" eb="2">
      <t>ヨウシキ</t>
    </rPh>
    <rPh sb="3" eb="5">
      <t>ビョウイン</t>
    </rPh>
    <rPh sb="5" eb="7">
      <t>シセツ</t>
    </rPh>
    <rPh sb="7" eb="8">
      <t>ヒョウ</t>
    </rPh>
    <phoneticPr fontId="3"/>
  </si>
  <si>
    <t>様式１病院施設票(31)(41)(51)</t>
    <rPh sb="0" eb="2">
      <t>ヨウシキ</t>
    </rPh>
    <rPh sb="3" eb="5">
      <t>ビョウイン</t>
    </rPh>
    <rPh sb="5" eb="7">
      <t>シセツ</t>
    </rPh>
    <rPh sb="7" eb="8">
      <t>ヒョウ</t>
    </rPh>
    <phoneticPr fontId="3"/>
  </si>
  <si>
    <t>様式１病院施設票(32)(42)(52)</t>
    <rPh sb="0" eb="2">
      <t>ヨウシキ</t>
    </rPh>
    <rPh sb="3" eb="5">
      <t>ビョウイン</t>
    </rPh>
    <rPh sb="5" eb="7">
      <t>シセツ</t>
    </rPh>
    <rPh sb="7" eb="8">
      <t>ヒョウ</t>
    </rPh>
    <phoneticPr fontId="3"/>
  </si>
  <si>
    <t>様式１病院施設票(33)(43)(53)</t>
    <rPh sb="0" eb="2">
      <t>ヨウシキ</t>
    </rPh>
    <rPh sb="3" eb="5">
      <t>ビョウイン</t>
    </rPh>
    <rPh sb="5" eb="7">
      <t>シセツ</t>
    </rPh>
    <rPh sb="7" eb="8">
      <t>ヒョウ</t>
    </rPh>
    <phoneticPr fontId="3"/>
  </si>
  <si>
    <t>様式１病院施設票(34)(44)(54)</t>
    <rPh sb="0" eb="2">
      <t>ヨウシキ</t>
    </rPh>
    <rPh sb="3" eb="5">
      <t>ビョウイン</t>
    </rPh>
    <rPh sb="5" eb="7">
      <t>シセツ</t>
    </rPh>
    <rPh sb="7" eb="8">
      <t>ヒョウ</t>
    </rPh>
    <phoneticPr fontId="3"/>
  </si>
  <si>
    <t>様式１病院施設票(35)(45)(55)</t>
    <rPh sb="0" eb="2">
      <t>ヨウシキ</t>
    </rPh>
    <rPh sb="3" eb="5">
      <t>ビョウイン</t>
    </rPh>
    <rPh sb="5" eb="7">
      <t>シセツ</t>
    </rPh>
    <rPh sb="7" eb="8">
      <t>ヒョウ</t>
    </rPh>
    <phoneticPr fontId="3"/>
  </si>
  <si>
    <t>様式１病院施設票(93)</t>
    <rPh sb="0" eb="2">
      <t>ヨウシキ</t>
    </rPh>
    <rPh sb="3" eb="5">
      <t>ビョウイン</t>
    </rPh>
    <rPh sb="5" eb="7">
      <t>シセツ</t>
    </rPh>
    <rPh sb="7" eb="8">
      <t>ヒョウ</t>
    </rPh>
    <phoneticPr fontId="3"/>
  </si>
  <si>
    <t>様式１病院施設票(94)</t>
    <rPh sb="0" eb="2">
      <t>ヨウシキ</t>
    </rPh>
    <rPh sb="3" eb="5">
      <t>ビョウイン</t>
    </rPh>
    <rPh sb="5" eb="7">
      <t>シセツ</t>
    </rPh>
    <rPh sb="7" eb="8">
      <t>ヒョウ</t>
    </rPh>
    <phoneticPr fontId="3"/>
  </si>
  <si>
    <t>様式１病院施設票(95)</t>
    <rPh sb="0" eb="2">
      <t>ヨウシキ</t>
    </rPh>
    <rPh sb="3" eb="5">
      <t>ビョウイン</t>
    </rPh>
    <rPh sb="5" eb="7">
      <t>シセツ</t>
    </rPh>
    <rPh sb="7" eb="8">
      <t>ヒョウ</t>
    </rPh>
    <phoneticPr fontId="3"/>
  </si>
  <si>
    <t>様式１病院施設票(96)</t>
    <rPh sb="0" eb="2">
      <t>ヨウシキ</t>
    </rPh>
    <rPh sb="3" eb="5">
      <t>ビョウイン</t>
    </rPh>
    <rPh sb="5" eb="7">
      <t>シセツ</t>
    </rPh>
    <rPh sb="7" eb="8">
      <t>ヒョウ</t>
    </rPh>
    <phoneticPr fontId="3"/>
  </si>
  <si>
    <t>MSW</t>
    <phoneticPr fontId="7"/>
  </si>
  <si>
    <t>様式１病院施設票(97)</t>
    <rPh sb="0" eb="2">
      <t>ヨウシキ</t>
    </rPh>
    <rPh sb="3" eb="5">
      <t>ビョウイン</t>
    </rPh>
    <rPh sb="5" eb="7">
      <t>シセツ</t>
    </rPh>
    <rPh sb="7" eb="8">
      <t>ヒョウ</t>
    </rPh>
    <phoneticPr fontId="3"/>
  </si>
  <si>
    <t>様式１病院施設票(98)</t>
    <rPh sb="0" eb="2">
      <t>ヨウシキ</t>
    </rPh>
    <rPh sb="3" eb="5">
      <t>ビョウイン</t>
    </rPh>
    <rPh sb="5" eb="7">
      <t>シセツ</t>
    </rPh>
    <rPh sb="7" eb="8">
      <t>ヒョウ</t>
    </rPh>
    <phoneticPr fontId="3"/>
  </si>
  <si>
    <t>様式１病院施設票(99)</t>
    <rPh sb="0" eb="2">
      <t>ヨウシキ</t>
    </rPh>
    <rPh sb="3" eb="5">
      <t>ビョウイン</t>
    </rPh>
    <rPh sb="5" eb="7">
      <t>シセツ</t>
    </rPh>
    <rPh sb="7" eb="8">
      <t>ヒョウ</t>
    </rPh>
    <phoneticPr fontId="3"/>
  </si>
  <si>
    <t>様式１病院施設票(76)</t>
    <rPh sb="0" eb="2">
      <t>ヨウシキ</t>
    </rPh>
    <rPh sb="3" eb="5">
      <t>ビョウイン</t>
    </rPh>
    <rPh sb="5" eb="7">
      <t>シセツ</t>
    </rPh>
    <rPh sb="7" eb="8">
      <t>ヒョウ</t>
    </rPh>
    <phoneticPr fontId="3"/>
  </si>
  <si>
    <t>CT</t>
    <phoneticPr fontId="7"/>
  </si>
  <si>
    <t>様式１病院施設票(77)</t>
    <rPh sb="0" eb="2">
      <t>ヨウシキ</t>
    </rPh>
    <rPh sb="3" eb="5">
      <t>ビョウイン</t>
    </rPh>
    <rPh sb="5" eb="7">
      <t>シセツ</t>
    </rPh>
    <rPh sb="7" eb="8">
      <t>ヒョウ</t>
    </rPh>
    <phoneticPr fontId="3"/>
  </si>
  <si>
    <t>様式１病院施設票(78)</t>
    <rPh sb="0" eb="2">
      <t>ヨウシキ</t>
    </rPh>
    <rPh sb="3" eb="5">
      <t>ビョウイン</t>
    </rPh>
    <rPh sb="5" eb="7">
      <t>シセツ</t>
    </rPh>
    <rPh sb="7" eb="8">
      <t>ヒョウ</t>
    </rPh>
    <phoneticPr fontId="3"/>
  </si>
  <si>
    <t>様式１病院施設票(79)</t>
    <rPh sb="0" eb="2">
      <t>ヨウシキ</t>
    </rPh>
    <rPh sb="3" eb="5">
      <t>ビョウイン</t>
    </rPh>
    <rPh sb="5" eb="7">
      <t>シセツ</t>
    </rPh>
    <rPh sb="7" eb="8">
      <t>ヒョウ</t>
    </rPh>
    <phoneticPr fontId="3"/>
  </si>
  <si>
    <t>様式１病院施設票(80)</t>
    <rPh sb="0" eb="2">
      <t>ヨウシキ</t>
    </rPh>
    <rPh sb="3" eb="5">
      <t>ビョウイン</t>
    </rPh>
    <rPh sb="5" eb="7">
      <t>シセツ</t>
    </rPh>
    <rPh sb="7" eb="8">
      <t>ヒョウ</t>
    </rPh>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</si>
  <si>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</si>
  <si>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様式１病院施設票(81)</t>
    <rPh sb="0" eb="2">
      <t>ヨウシキ</t>
    </rPh>
    <rPh sb="3" eb="5">
      <t>ビョウイン</t>
    </rPh>
    <rPh sb="5" eb="7">
      <t>シセツ</t>
    </rPh>
    <rPh sb="7" eb="8">
      <t>ヒョウ</t>
    </rPh>
    <phoneticPr fontId="3"/>
  </si>
  <si>
    <t>様式１病院施設票(82)</t>
    <rPh sb="0" eb="2">
      <t>ヨウシキ</t>
    </rPh>
    <rPh sb="3" eb="5">
      <t>ビョウイン</t>
    </rPh>
    <rPh sb="5" eb="7">
      <t>シセツ</t>
    </rPh>
    <rPh sb="7" eb="8">
      <t>ヒョウ</t>
    </rPh>
    <phoneticPr fontId="3"/>
  </si>
  <si>
    <t>様式１病院施設票(83)</t>
    <rPh sb="0" eb="2">
      <t>ヨウシキ</t>
    </rPh>
    <rPh sb="3" eb="5">
      <t>ビョウイン</t>
    </rPh>
    <rPh sb="5" eb="7">
      <t>シセツ</t>
    </rPh>
    <rPh sb="7" eb="8">
      <t>ヒョウ</t>
    </rPh>
    <phoneticPr fontId="3"/>
  </si>
  <si>
    <t>様式１病院施設票(84)</t>
    <rPh sb="0" eb="2">
      <t>ヨウシキ</t>
    </rPh>
    <rPh sb="3" eb="5">
      <t>ビョウイン</t>
    </rPh>
    <rPh sb="5" eb="7">
      <t>シセツ</t>
    </rPh>
    <rPh sb="7" eb="8">
      <t>ヒョウ</t>
    </rPh>
    <phoneticPr fontId="3"/>
  </si>
  <si>
    <t>様式１病院施設票(85)</t>
    <rPh sb="0" eb="2">
      <t>ヨウシキ</t>
    </rPh>
    <rPh sb="3" eb="5">
      <t>ビョウイン</t>
    </rPh>
    <rPh sb="5" eb="7">
      <t>シセツ</t>
    </rPh>
    <rPh sb="7" eb="8">
      <t>ヒョウ</t>
    </rPh>
    <phoneticPr fontId="3"/>
  </si>
  <si>
    <t>PET</t>
    <phoneticPr fontId="7"/>
  </si>
  <si>
    <t>様式１病院施設票(86)</t>
    <rPh sb="0" eb="2">
      <t>ヨウシキ</t>
    </rPh>
    <rPh sb="3" eb="5">
      <t>ビョウイン</t>
    </rPh>
    <rPh sb="5" eb="7">
      <t>シセツ</t>
    </rPh>
    <rPh sb="7" eb="8">
      <t>ヒョウ</t>
    </rPh>
    <phoneticPr fontId="3"/>
  </si>
  <si>
    <t>PETCT</t>
    <phoneticPr fontId="7"/>
  </si>
  <si>
    <t xml:space="preserve">PETCTは、診断の精度を向上させるためにPETとCTを組み合わせた装置です。値は医療機関が保有する台数です。
</t>
    <phoneticPr fontId="7"/>
  </si>
  <si>
    <t>様式１病院施設票(87)</t>
    <rPh sb="0" eb="2">
      <t>ヨウシキ</t>
    </rPh>
    <rPh sb="3" eb="5">
      <t>ビョウイン</t>
    </rPh>
    <rPh sb="5" eb="7">
      <t>シセツ</t>
    </rPh>
    <rPh sb="7" eb="8">
      <t>ヒョウ</t>
    </rPh>
    <phoneticPr fontId="3"/>
  </si>
  <si>
    <t>様式１病院施設票(88)</t>
    <rPh sb="0" eb="2">
      <t>ヨウシキ</t>
    </rPh>
    <rPh sb="3" eb="5">
      <t>ビョウイン</t>
    </rPh>
    <rPh sb="5" eb="7">
      <t>シセツ</t>
    </rPh>
    <rPh sb="7" eb="8">
      <t>ヒョウ</t>
    </rPh>
    <phoneticPr fontId="3"/>
  </si>
  <si>
    <t>様式１病院施設票(89)</t>
    <rPh sb="0" eb="2">
      <t>ヨウシキ</t>
    </rPh>
    <rPh sb="3" eb="5">
      <t>ビョウイン</t>
    </rPh>
    <rPh sb="5" eb="7">
      <t>シセツ</t>
    </rPh>
    <rPh sb="7" eb="8">
      <t>ヒョウ</t>
    </rPh>
    <phoneticPr fontId="3"/>
  </si>
  <si>
    <t xml:space="preserve">サイバーナイフは、腫瘍にロボットアームで集中的に放射線を照射する装置です。値は医療機関が保有する台数です。
</t>
    <phoneticPr fontId="7"/>
  </si>
  <si>
    <t>様式１病院施設票(90)</t>
    <rPh sb="0" eb="2">
      <t>ヨウシキ</t>
    </rPh>
    <rPh sb="3" eb="5">
      <t>ビョウイン</t>
    </rPh>
    <rPh sb="5" eb="7">
      <t>シセツ</t>
    </rPh>
    <rPh sb="7" eb="8">
      <t>ヒョウ</t>
    </rPh>
    <phoneticPr fontId="3"/>
  </si>
  <si>
    <t>様式１病院施設票(91)</t>
    <rPh sb="0" eb="2">
      <t>ヨウシキ</t>
    </rPh>
    <rPh sb="3" eb="5">
      <t>ビョウイン</t>
    </rPh>
    <rPh sb="5" eb="7">
      <t>シセツ</t>
    </rPh>
    <rPh sb="7" eb="8">
      <t>ヒョウ</t>
    </rPh>
    <phoneticPr fontId="3"/>
  </si>
  <si>
    <t xml:space="preserve">遠隔操作式密封小線源治療装置は、体の内側から放射線を照射する機能を持つ装置です。値は医療機関が保有する台数です。
</t>
    <phoneticPr fontId="7"/>
  </si>
  <si>
    <t>様式１病院施設票(92)</t>
    <rPh sb="0" eb="2">
      <t>ヨウシキ</t>
    </rPh>
    <rPh sb="3" eb="5">
      <t>ビョウイン</t>
    </rPh>
    <rPh sb="5" eb="7">
      <t>シセツ</t>
    </rPh>
    <rPh sb="7" eb="8">
      <t>ヒョウ</t>
    </rPh>
    <phoneticPr fontId="3"/>
  </si>
  <si>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</si>
  <si>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</si>
  <si>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（項目の解説）</t>
    <phoneticPr fontId="3"/>
  </si>
  <si>
    <t xml:space="preserve">病棟の再編・見直しがあった場合の報告対象期間は、平成30年7月1日～令和元年6月30日の期間内に病棟の再編・見直しを行ったことで、過去1年間分の状況を報告することが困難な場合に、令和元年7月1日時点の病棟単位で報告が可能な過去の期間です。
</t>
    <rPh sb="24" eb="26">
      <t>ヘイセイ</t>
    </rPh>
    <rPh sb="34" eb="36">
      <t>レイワ</t>
    </rPh>
    <rPh sb="36" eb="37">
      <t>モト</t>
    </rPh>
    <rPh sb="89" eb="91">
      <t>レイワ</t>
    </rPh>
    <rPh sb="91" eb="92">
      <t>モト</t>
    </rPh>
    <phoneticPr fontId="7"/>
  </si>
  <si>
    <t>様式１病院病棟票(113)後</t>
    <rPh sb="0" eb="2">
      <t>ヨウシキ</t>
    </rPh>
    <rPh sb="3" eb="5">
      <t>ビョウイン</t>
    </rPh>
    <rPh sb="5" eb="7">
      <t>ビョウトウ</t>
    </rPh>
    <rPh sb="7" eb="8">
      <t>ヒョウ</t>
    </rPh>
    <rPh sb="13" eb="14">
      <t>アト</t>
    </rPh>
    <phoneticPr fontId="3"/>
  </si>
  <si>
    <t>様式１病院病棟票(44)</t>
    <rPh sb="0" eb="2">
      <t>ヨウシキ</t>
    </rPh>
    <rPh sb="3" eb="5">
      <t>ビョウイン</t>
    </rPh>
    <rPh sb="5" eb="7">
      <t>ビョウトウ</t>
    </rPh>
    <rPh sb="7" eb="8">
      <t>ヒョウ</t>
    </rPh>
    <phoneticPr fontId="3"/>
  </si>
  <si>
    <t xml:space="preserve">１年間の入院患者の状況は、平成30年7月から令和元年6月までに入院、退院した患者数を示す項目です。
</t>
    <rPh sb="13" eb="15">
      <t>ヘイセイ</t>
    </rPh>
    <rPh sb="22" eb="24">
      <t>レイワ</t>
    </rPh>
    <rPh sb="24" eb="25">
      <t>モト</t>
    </rPh>
    <phoneticPr fontId="7"/>
  </si>
  <si>
    <t>様式１病院病棟票(45)</t>
    <rPh sb="0" eb="2">
      <t>ヨウシキ</t>
    </rPh>
    <rPh sb="3" eb="5">
      <t>ビョウイン</t>
    </rPh>
    <rPh sb="5" eb="7">
      <t>ビョウトウ</t>
    </rPh>
    <rPh sb="7" eb="8">
      <t>ヒョウ</t>
    </rPh>
    <phoneticPr fontId="3"/>
  </si>
  <si>
    <t>様式１病院病棟票(47)</t>
    <rPh sb="0" eb="2">
      <t>ヨウシキ</t>
    </rPh>
    <rPh sb="3" eb="5">
      <t>ビョウイン</t>
    </rPh>
    <rPh sb="5" eb="7">
      <t>ビョウトウ</t>
    </rPh>
    <rPh sb="7" eb="8">
      <t>ヒョウ</t>
    </rPh>
    <phoneticPr fontId="3"/>
  </si>
  <si>
    <t>様式１病院病棟票(46)</t>
    <rPh sb="0" eb="2">
      <t>ヨウシキ</t>
    </rPh>
    <rPh sb="3" eb="5">
      <t>ビョウイン</t>
    </rPh>
    <rPh sb="5" eb="7">
      <t>ビョウトウ</t>
    </rPh>
    <rPh sb="7" eb="8">
      <t>ヒョウ</t>
    </rPh>
    <phoneticPr fontId="3"/>
  </si>
  <si>
    <t>様式１病院病棟票(48)</t>
    <rPh sb="0" eb="2">
      <t>ヨウシキ</t>
    </rPh>
    <rPh sb="3" eb="5">
      <t>ビョウイン</t>
    </rPh>
    <rPh sb="5" eb="7">
      <t>ビョウトウ</t>
    </rPh>
    <rPh sb="7" eb="8">
      <t>ヒョウ</t>
    </rPh>
    <phoneticPr fontId="3"/>
  </si>
  <si>
    <t>様式１病院病棟票(49)</t>
    <rPh sb="0" eb="2">
      <t>ヨウシキ</t>
    </rPh>
    <rPh sb="3" eb="5">
      <t>ビョウイン</t>
    </rPh>
    <rPh sb="5" eb="7">
      <t>ビョウトウ</t>
    </rPh>
    <rPh sb="7" eb="8">
      <t>ヒョウ</t>
    </rPh>
    <phoneticPr fontId="3"/>
  </si>
  <si>
    <t>様式１病院病棟票(50)</t>
    <rPh sb="0" eb="2">
      <t>ヨウシキ</t>
    </rPh>
    <rPh sb="3" eb="5">
      <t>ビョウイン</t>
    </rPh>
    <rPh sb="5" eb="7">
      <t>ビョウトウ</t>
    </rPh>
    <rPh sb="7" eb="8">
      <t>ヒョウ</t>
    </rPh>
    <phoneticPr fontId="3"/>
  </si>
  <si>
    <t xml:space="preserve">年間の入院患者の状況は、平成30年７月１日～令和元年６月30日の１年間に入院を受け入れた患者の入院前の場所、退院した患者の退院先の場所を示す項目です。
</t>
    <rPh sb="0" eb="1">
      <t>ネン</t>
    </rPh>
    <rPh sb="12" eb="14">
      <t>ヘイセイ</t>
    </rPh>
    <rPh sb="22" eb="24">
      <t>レイワ</t>
    </rPh>
    <rPh sb="24" eb="25">
      <t>モト</t>
    </rPh>
    <phoneticPr fontId="7"/>
  </si>
  <si>
    <t>様式１病院病棟票(51)</t>
    <rPh sb="0" eb="2">
      <t>ヨウシキ</t>
    </rPh>
    <rPh sb="3" eb="5">
      <t>ビョウイン</t>
    </rPh>
    <rPh sb="5" eb="7">
      <t>ビョウトウ</t>
    </rPh>
    <rPh sb="7" eb="8">
      <t>ヒョウ</t>
    </rPh>
    <phoneticPr fontId="3"/>
  </si>
  <si>
    <t>様式１病院病棟票(52)</t>
    <rPh sb="0" eb="2">
      <t>ヨウシキ</t>
    </rPh>
    <rPh sb="3" eb="5">
      <t>ビョウイン</t>
    </rPh>
    <rPh sb="5" eb="7">
      <t>ビョウトウ</t>
    </rPh>
    <rPh sb="7" eb="8">
      <t>ヒョウ</t>
    </rPh>
    <phoneticPr fontId="3"/>
  </si>
  <si>
    <t>様式１病院病棟票(53)</t>
    <rPh sb="0" eb="2">
      <t>ヨウシキ</t>
    </rPh>
    <rPh sb="3" eb="5">
      <t>ビョウイン</t>
    </rPh>
    <rPh sb="5" eb="7">
      <t>ビョウトウ</t>
    </rPh>
    <rPh sb="7" eb="8">
      <t>ヒョウ</t>
    </rPh>
    <phoneticPr fontId="3"/>
  </si>
  <si>
    <t>様式１病院病棟票(54)</t>
    <rPh sb="0" eb="2">
      <t>ヨウシキ</t>
    </rPh>
    <rPh sb="3" eb="5">
      <t>ビョウイン</t>
    </rPh>
    <rPh sb="5" eb="7">
      <t>ビョウトウ</t>
    </rPh>
    <rPh sb="7" eb="8">
      <t>ヒョウ</t>
    </rPh>
    <phoneticPr fontId="3"/>
  </si>
  <si>
    <t>様式１病院病棟票(55)</t>
    <rPh sb="0" eb="2">
      <t>ヨウシキ</t>
    </rPh>
    <rPh sb="3" eb="5">
      <t>ビョウイン</t>
    </rPh>
    <rPh sb="5" eb="7">
      <t>ビョウトウ</t>
    </rPh>
    <rPh sb="7" eb="8">
      <t>ヒョウ</t>
    </rPh>
    <phoneticPr fontId="3"/>
  </si>
  <si>
    <t>様式１病院病棟票(56)</t>
    <rPh sb="0" eb="2">
      <t>ヨウシキ</t>
    </rPh>
    <rPh sb="3" eb="5">
      <t>ビョウイン</t>
    </rPh>
    <rPh sb="5" eb="7">
      <t>ビョウトウ</t>
    </rPh>
    <rPh sb="7" eb="8">
      <t>ヒョウ</t>
    </rPh>
    <phoneticPr fontId="3"/>
  </si>
  <si>
    <t>様式１病院病棟票(57)</t>
    <rPh sb="0" eb="2">
      <t>ヨウシキ</t>
    </rPh>
    <rPh sb="3" eb="5">
      <t>ビョウイン</t>
    </rPh>
    <rPh sb="5" eb="7">
      <t>ビョウトウ</t>
    </rPh>
    <rPh sb="7" eb="8">
      <t>ヒョウ</t>
    </rPh>
    <phoneticPr fontId="3"/>
  </si>
  <si>
    <t>様式１病院病棟票(58)</t>
    <rPh sb="0" eb="2">
      <t>ヨウシキ</t>
    </rPh>
    <rPh sb="3" eb="5">
      <t>ビョウイン</t>
    </rPh>
    <rPh sb="5" eb="7">
      <t>ビョウトウ</t>
    </rPh>
    <rPh sb="7" eb="8">
      <t>ヒョウ</t>
    </rPh>
    <phoneticPr fontId="3"/>
  </si>
  <si>
    <t>様式１病院病棟票(59)</t>
    <rPh sb="0" eb="2">
      <t>ヨウシキ</t>
    </rPh>
    <rPh sb="3" eb="5">
      <t>ビョウイン</t>
    </rPh>
    <rPh sb="5" eb="7">
      <t>ビョウトウ</t>
    </rPh>
    <rPh sb="7" eb="8">
      <t>ヒョウ</t>
    </rPh>
    <phoneticPr fontId="3"/>
  </si>
  <si>
    <t>様式１病院病棟票(60)</t>
    <rPh sb="0" eb="2">
      <t>ヨウシキ</t>
    </rPh>
    <rPh sb="3" eb="5">
      <t>ビョウイン</t>
    </rPh>
    <rPh sb="5" eb="7">
      <t>ビョウトウ</t>
    </rPh>
    <rPh sb="7" eb="8">
      <t>ヒョウ</t>
    </rPh>
    <phoneticPr fontId="3"/>
  </si>
  <si>
    <t>様式１病院病棟票(61)</t>
    <rPh sb="0" eb="2">
      <t>ヨウシキ</t>
    </rPh>
    <rPh sb="3" eb="5">
      <t>ビョウイン</t>
    </rPh>
    <rPh sb="5" eb="7">
      <t>ビョウトウ</t>
    </rPh>
    <rPh sb="7" eb="8">
      <t>ヒョウ</t>
    </rPh>
    <phoneticPr fontId="3"/>
  </si>
  <si>
    <t>様式１病院病棟票(62)</t>
    <rPh sb="0" eb="2">
      <t>ヨウシキ</t>
    </rPh>
    <rPh sb="3" eb="5">
      <t>ビョウイン</t>
    </rPh>
    <rPh sb="5" eb="7">
      <t>ビョウトウ</t>
    </rPh>
    <rPh sb="7" eb="8">
      <t>ヒョウ</t>
    </rPh>
    <phoneticPr fontId="3"/>
  </si>
  <si>
    <t>様式１病院病棟票(63)</t>
    <rPh sb="0" eb="2">
      <t>ヨウシキ</t>
    </rPh>
    <rPh sb="3" eb="5">
      <t>ビョウイン</t>
    </rPh>
    <rPh sb="5" eb="7">
      <t>ビョウトウ</t>
    </rPh>
    <rPh sb="7" eb="8">
      <t>ヒョウ</t>
    </rPh>
    <phoneticPr fontId="3"/>
  </si>
  <si>
    <t>様式１病院病棟票(64)</t>
    <rPh sb="0" eb="2">
      <t>ヨウシキ</t>
    </rPh>
    <rPh sb="3" eb="5">
      <t>ビョウイン</t>
    </rPh>
    <rPh sb="5" eb="7">
      <t>ビョウトウ</t>
    </rPh>
    <rPh sb="7" eb="8">
      <t>ヒョウ</t>
    </rPh>
    <phoneticPr fontId="3"/>
  </si>
  <si>
    <t>様式１病院病棟票(65)</t>
    <rPh sb="0" eb="2">
      <t>ヨウシキ</t>
    </rPh>
    <rPh sb="3" eb="5">
      <t>ビョウイン</t>
    </rPh>
    <rPh sb="5" eb="7">
      <t>ビョウトウ</t>
    </rPh>
    <rPh sb="7" eb="8">
      <t>ヒョウ</t>
    </rPh>
    <phoneticPr fontId="3"/>
  </si>
  <si>
    <t>様式１病院病棟票(66)</t>
    <rPh sb="0" eb="2">
      <t>ヨウシキ</t>
    </rPh>
    <rPh sb="3" eb="5">
      <t>ビョウイン</t>
    </rPh>
    <rPh sb="5" eb="7">
      <t>ビョウトウ</t>
    </rPh>
    <rPh sb="7" eb="8">
      <t>ヒョウ</t>
    </rPh>
    <phoneticPr fontId="3"/>
  </si>
  <si>
    <t>様式１病院病棟票(67)</t>
    <rPh sb="0" eb="2">
      <t>ヨウシキ</t>
    </rPh>
    <rPh sb="3" eb="5">
      <t>ビョウイン</t>
    </rPh>
    <rPh sb="5" eb="7">
      <t>ビョウトウ</t>
    </rPh>
    <rPh sb="7" eb="8">
      <t>ヒョウ</t>
    </rPh>
    <phoneticPr fontId="3"/>
  </si>
  <si>
    <t>様式１病院病棟票(68)</t>
    <rPh sb="0" eb="2">
      <t>ヨウシキ</t>
    </rPh>
    <rPh sb="3" eb="5">
      <t>ビョウイン</t>
    </rPh>
    <rPh sb="5" eb="7">
      <t>ビョウトウ</t>
    </rPh>
    <rPh sb="7" eb="8">
      <t>ヒョウ</t>
    </rPh>
    <phoneticPr fontId="3"/>
  </si>
  <si>
    <t xml:space="preserve">退院後に在宅医療を必要とする患者の状況は、平成30年７月１日～令和元年６月30日の１年間に退院した患者に対する、在宅医療の提供の必要性に関する項目です。
</t>
  </si>
  <si>
    <t>様式１病院病棟票(70)</t>
    <rPh sb="0" eb="2">
      <t>ヨウシキ</t>
    </rPh>
    <rPh sb="3" eb="5">
      <t>ビョウイン</t>
    </rPh>
    <rPh sb="5" eb="7">
      <t>ビョウトウ</t>
    </rPh>
    <rPh sb="7" eb="8">
      <t>ヒョウ</t>
    </rPh>
    <phoneticPr fontId="3"/>
  </si>
  <si>
    <t>様式１病院病棟票(71)</t>
    <rPh sb="0" eb="2">
      <t>ヨウシキ</t>
    </rPh>
    <rPh sb="3" eb="5">
      <t>ビョウイン</t>
    </rPh>
    <rPh sb="5" eb="7">
      <t>ビョウトウ</t>
    </rPh>
    <rPh sb="7" eb="8">
      <t>ヒョウ</t>
    </rPh>
    <phoneticPr fontId="3"/>
  </si>
  <si>
    <t>様式１病院病棟票(69)</t>
    <rPh sb="0" eb="2">
      <t>ヨウシキ</t>
    </rPh>
    <rPh sb="3" eb="5">
      <t>ビョウイン</t>
    </rPh>
    <rPh sb="5" eb="7">
      <t>ビョウトウ</t>
    </rPh>
    <rPh sb="7" eb="8">
      <t>ヒョウ</t>
    </rPh>
    <phoneticPr fontId="3"/>
  </si>
  <si>
    <t>様式１病院病棟票(72)</t>
    <rPh sb="0" eb="2">
      <t>ヨウシキ</t>
    </rPh>
    <rPh sb="3" eb="5">
      <t>ビョウイン</t>
    </rPh>
    <rPh sb="5" eb="7">
      <t>ビョウトウ</t>
    </rPh>
    <rPh sb="7" eb="8">
      <t>ヒョウ</t>
    </rPh>
    <phoneticPr fontId="3"/>
  </si>
  <si>
    <t>様式１病院施設票(62)</t>
    <rPh sb="0" eb="2">
      <t>ヨウシキ</t>
    </rPh>
    <rPh sb="3" eb="5">
      <t>ビョウイン</t>
    </rPh>
    <rPh sb="5" eb="7">
      <t>シセツ</t>
    </rPh>
    <rPh sb="7" eb="8">
      <t>ヒョウ</t>
    </rPh>
    <phoneticPr fontId="3"/>
  </si>
  <si>
    <t xml:space="preserve">看取りとは、患者の死期まで見守り臨終に付きそうことをいいます。値は、平成30年7月から令和元年6月までの１年間に在宅療養を担当し、看取りまで支援した患者について、その看取りを行った場所や数を示しています。
</t>
  </si>
  <si>
    <t>様式１病院施設票(63)</t>
    <rPh sb="0" eb="2">
      <t>ヨウシキ</t>
    </rPh>
    <rPh sb="3" eb="5">
      <t>ビョウイン</t>
    </rPh>
    <rPh sb="5" eb="7">
      <t>シセツ</t>
    </rPh>
    <rPh sb="7" eb="8">
      <t>ヒョウ</t>
    </rPh>
    <phoneticPr fontId="3"/>
  </si>
  <si>
    <t>様式１病院施設票(64)</t>
    <rPh sb="0" eb="2">
      <t>ヨウシキ</t>
    </rPh>
    <rPh sb="3" eb="5">
      <t>ビョウイン</t>
    </rPh>
    <rPh sb="5" eb="7">
      <t>シセツ</t>
    </rPh>
    <rPh sb="7" eb="8">
      <t>ヒョウ</t>
    </rPh>
    <phoneticPr fontId="3"/>
  </si>
  <si>
    <t>様式１病院施設票(65)</t>
    <rPh sb="0" eb="2">
      <t>ヨウシキ</t>
    </rPh>
    <rPh sb="3" eb="5">
      <t>ビョウイン</t>
    </rPh>
    <rPh sb="5" eb="7">
      <t>シセツ</t>
    </rPh>
    <rPh sb="7" eb="8">
      <t>ヒョウ</t>
    </rPh>
    <phoneticPr fontId="3"/>
  </si>
  <si>
    <t>様式１病院施設票(66)</t>
    <rPh sb="0" eb="2">
      <t>ヨウシキ</t>
    </rPh>
    <rPh sb="3" eb="5">
      <t>ビョウイン</t>
    </rPh>
    <rPh sb="5" eb="7">
      <t>シセツ</t>
    </rPh>
    <rPh sb="7" eb="8">
      <t>ヒョウ</t>
    </rPh>
    <phoneticPr fontId="3"/>
  </si>
  <si>
    <t>様式１病院施設票(67)</t>
    <rPh sb="0" eb="2">
      <t>ヨウシキ</t>
    </rPh>
    <rPh sb="3" eb="5">
      <t>ビョウイン</t>
    </rPh>
    <rPh sb="5" eb="7">
      <t>シセツ</t>
    </rPh>
    <rPh sb="7" eb="8">
      <t>ヒョウ</t>
    </rPh>
    <phoneticPr fontId="3"/>
  </si>
  <si>
    <t>◆医療内容に関する情報（手術、リハビリテーションの実施状況など）</t>
    <phoneticPr fontId="3"/>
  </si>
  <si>
    <t>様式2病棟票(167)</t>
    <rPh sb="0" eb="2">
      <t>ヨウシキ</t>
    </rPh>
    <rPh sb="3" eb="5">
      <t>ビョウトウ</t>
    </rPh>
    <rPh sb="5" eb="6">
      <t>ヒョウ</t>
    </rPh>
    <phoneticPr fontId="3"/>
  </si>
  <si>
    <t xml:space="preserve">手術の状況は、手術を受けた患者数と、手術の対象となった臓器別の患者数です。
</t>
    <phoneticPr fontId="7"/>
  </si>
  <si>
    <t>様式2病棟票(167)-1</t>
    <rPh sb="0" eb="2">
      <t>ヨウシキ</t>
    </rPh>
    <rPh sb="3" eb="5">
      <t>ビョウトウ</t>
    </rPh>
    <rPh sb="5" eb="6">
      <t>ヒョウ</t>
    </rPh>
    <phoneticPr fontId="3"/>
  </si>
  <si>
    <t>*</t>
    <phoneticPr fontId="7"/>
  </si>
  <si>
    <t>様式2病棟票(167)-2</t>
    <rPh sb="0" eb="2">
      <t>ヨウシキ</t>
    </rPh>
    <rPh sb="3" eb="5">
      <t>ビョウトウ</t>
    </rPh>
    <rPh sb="5" eb="6">
      <t>ヒョウ</t>
    </rPh>
    <phoneticPr fontId="3"/>
  </si>
  <si>
    <t>様式2病棟票(167)-3</t>
    <rPh sb="0" eb="2">
      <t>ヨウシキ</t>
    </rPh>
    <rPh sb="3" eb="5">
      <t>ビョウトウ</t>
    </rPh>
    <rPh sb="5" eb="6">
      <t>ヒョウ</t>
    </rPh>
    <phoneticPr fontId="3"/>
  </si>
  <si>
    <t>様式2病棟票(167)-4</t>
    <rPh sb="0" eb="2">
      <t>ヨウシキ</t>
    </rPh>
    <rPh sb="3" eb="5">
      <t>ビョウトウ</t>
    </rPh>
    <rPh sb="5" eb="6">
      <t>ヒョウ</t>
    </rPh>
    <phoneticPr fontId="3"/>
  </si>
  <si>
    <t>様式2病棟票(167)-5</t>
    <rPh sb="0" eb="2">
      <t>ヨウシキ</t>
    </rPh>
    <rPh sb="3" eb="5">
      <t>ビョウトウ</t>
    </rPh>
    <rPh sb="5" eb="6">
      <t>ヒョウ</t>
    </rPh>
    <phoneticPr fontId="3"/>
  </si>
  <si>
    <t>様式2病棟票(167)-6</t>
    <rPh sb="0" eb="2">
      <t>ヨウシキ</t>
    </rPh>
    <rPh sb="3" eb="5">
      <t>ビョウトウ</t>
    </rPh>
    <rPh sb="5" eb="6">
      <t>ヒョウ</t>
    </rPh>
    <phoneticPr fontId="3"/>
  </si>
  <si>
    <t>様式2病棟票(167)-7</t>
    <rPh sb="0" eb="2">
      <t>ヨウシキ</t>
    </rPh>
    <rPh sb="3" eb="5">
      <t>ビョウトウ</t>
    </rPh>
    <rPh sb="5" eb="6">
      <t>ヒョウ</t>
    </rPh>
    <phoneticPr fontId="3"/>
  </si>
  <si>
    <t>*</t>
    <phoneticPr fontId="7"/>
  </si>
  <si>
    <t>様式2病棟票(167)-8</t>
    <rPh sb="0" eb="2">
      <t>ヨウシキ</t>
    </rPh>
    <rPh sb="3" eb="5">
      <t>ビョウトウ</t>
    </rPh>
    <rPh sb="5" eb="6">
      <t>ヒョウ</t>
    </rPh>
    <phoneticPr fontId="3"/>
  </si>
  <si>
    <t>様式2病棟票(167)-9</t>
    <rPh sb="0" eb="2">
      <t>ヨウシキ</t>
    </rPh>
    <rPh sb="3" eb="5">
      <t>ビョウトウ</t>
    </rPh>
    <rPh sb="5" eb="6">
      <t>ヒョウ</t>
    </rPh>
    <phoneticPr fontId="3"/>
  </si>
  <si>
    <t>様式2病棟票(167)-10</t>
    <rPh sb="0" eb="2">
      <t>ヨウシキ</t>
    </rPh>
    <rPh sb="3" eb="5">
      <t>ビョウトウ</t>
    </rPh>
    <rPh sb="5" eb="6">
      <t>ヒョウ</t>
    </rPh>
    <phoneticPr fontId="3"/>
  </si>
  <si>
    <t>様式2病棟票(167)-11</t>
    <rPh sb="0" eb="2">
      <t>ヨウシキ</t>
    </rPh>
    <rPh sb="3" eb="5">
      <t>ビョウトウ</t>
    </rPh>
    <rPh sb="5" eb="6">
      <t>ヒョウ</t>
    </rPh>
    <phoneticPr fontId="3"/>
  </si>
  <si>
    <t>*</t>
    <phoneticPr fontId="7"/>
  </si>
  <si>
    <t>*</t>
    <phoneticPr fontId="7"/>
  </si>
  <si>
    <t>様式2病棟票(167)-12</t>
    <rPh sb="0" eb="2">
      <t>ヨウシキ</t>
    </rPh>
    <rPh sb="3" eb="5">
      <t>ビョウトウ</t>
    </rPh>
    <rPh sb="5" eb="6">
      <t>ヒョウ</t>
    </rPh>
    <phoneticPr fontId="3"/>
  </si>
  <si>
    <t>様式2病棟票(168)</t>
    <rPh sb="0" eb="2">
      <t>ヨウシキ</t>
    </rPh>
    <rPh sb="3" eb="5">
      <t>ビョウトウ</t>
    </rPh>
    <rPh sb="5" eb="6">
      <t>ヒョウ</t>
    </rPh>
    <phoneticPr fontId="3"/>
  </si>
  <si>
    <t xml:space="preserve">全身麻酔の手術の状況は、全身麻酔を用いて手術を受けた患者数と、手術の対象となった臓器別の患者数です。
</t>
    <phoneticPr fontId="7"/>
  </si>
  <si>
    <t>様式2病棟票(168)-1</t>
    <rPh sb="0" eb="2">
      <t>ヨウシキ</t>
    </rPh>
    <rPh sb="3" eb="5">
      <t>ビョウトウ</t>
    </rPh>
    <rPh sb="5" eb="6">
      <t>ヒョウ</t>
    </rPh>
    <phoneticPr fontId="3"/>
  </si>
  <si>
    <t>様式2病棟票(168)-2</t>
    <rPh sb="0" eb="2">
      <t>ヨウシキ</t>
    </rPh>
    <rPh sb="3" eb="5">
      <t>ビョウトウ</t>
    </rPh>
    <rPh sb="5" eb="6">
      <t>ヒョウ</t>
    </rPh>
    <phoneticPr fontId="3"/>
  </si>
  <si>
    <t>*</t>
    <phoneticPr fontId="7"/>
  </si>
  <si>
    <t>様式2病棟票(168)-3</t>
    <rPh sb="0" eb="2">
      <t>ヨウシキ</t>
    </rPh>
    <rPh sb="3" eb="5">
      <t>ビョウトウ</t>
    </rPh>
    <rPh sb="5" eb="6">
      <t>ヒョウ</t>
    </rPh>
    <phoneticPr fontId="3"/>
  </si>
  <si>
    <t>様式2病棟票(168)-4</t>
    <rPh sb="0" eb="2">
      <t>ヨウシキ</t>
    </rPh>
    <rPh sb="3" eb="5">
      <t>ビョウトウ</t>
    </rPh>
    <rPh sb="5" eb="6">
      <t>ヒョウ</t>
    </rPh>
    <phoneticPr fontId="3"/>
  </si>
  <si>
    <t>様式2病棟票(168)-5</t>
    <rPh sb="0" eb="2">
      <t>ヨウシキ</t>
    </rPh>
    <rPh sb="3" eb="5">
      <t>ビョウトウ</t>
    </rPh>
    <rPh sb="5" eb="6">
      <t>ヒョウ</t>
    </rPh>
    <phoneticPr fontId="3"/>
  </si>
  <si>
    <t>様式2病棟票(168)-6</t>
    <rPh sb="0" eb="2">
      <t>ヨウシキ</t>
    </rPh>
    <rPh sb="3" eb="5">
      <t>ビョウトウ</t>
    </rPh>
    <rPh sb="5" eb="6">
      <t>ヒョウ</t>
    </rPh>
    <phoneticPr fontId="3"/>
  </si>
  <si>
    <t>様式2病棟票(168)-7</t>
    <rPh sb="0" eb="2">
      <t>ヨウシキ</t>
    </rPh>
    <rPh sb="3" eb="5">
      <t>ビョウトウ</t>
    </rPh>
    <rPh sb="5" eb="6">
      <t>ヒョウ</t>
    </rPh>
    <phoneticPr fontId="3"/>
  </si>
  <si>
    <t>様式2病棟票(168)-8</t>
    <rPh sb="0" eb="2">
      <t>ヨウシキ</t>
    </rPh>
    <rPh sb="3" eb="5">
      <t>ビョウトウ</t>
    </rPh>
    <rPh sb="5" eb="6">
      <t>ヒョウ</t>
    </rPh>
    <phoneticPr fontId="3"/>
  </si>
  <si>
    <t>様式2病棟票(168)-9</t>
    <rPh sb="0" eb="2">
      <t>ヨウシキ</t>
    </rPh>
    <rPh sb="3" eb="5">
      <t>ビョウトウ</t>
    </rPh>
    <rPh sb="5" eb="6">
      <t>ヒョウ</t>
    </rPh>
    <phoneticPr fontId="3"/>
  </si>
  <si>
    <t>様式2病棟票(168)-10</t>
    <rPh sb="0" eb="2">
      <t>ヨウシキ</t>
    </rPh>
    <rPh sb="3" eb="5">
      <t>ビョウトウ</t>
    </rPh>
    <rPh sb="5" eb="6">
      <t>ヒョウ</t>
    </rPh>
    <phoneticPr fontId="3"/>
  </si>
  <si>
    <t>様式2病棟票(168)-11</t>
    <rPh sb="0" eb="2">
      <t>ヨウシキ</t>
    </rPh>
    <rPh sb="3" eb="5">
      <t>ビョウトウ</t>
    </rPh>
    <rPh sb="5" eb="6">
      <t>ヒョウ</t>
    </rPh>
    <phoneticPr fontId="3"/>
  </si>
  <si>
    <t>様式2病棟票(168)-12</t>
    <rPh sb="0" eb="2">
      <t>ヨウシキ</t>
    </rPh>
    <rPh sb="3" eb="5">
      <t>ビョウトウ</t>
    </rPh>
    <rPh sb="5" eb="6">
      <t>ヒョウ</t>
    </rPh>
    <phoneticPr fontId="3"/>
  </si>
  <si>
    <t>様式2病棟票(169)</t>
    <rPh sb="0" eb="2">
      <t>ヨウシキ</t>
    </rPh>
    <rPh sb="3" eb="5">
      <t>ビョウトウ</t>
    </rPh>
    <rPh sb="5" eb="6">
      <t>ヒョウ</t>
    </rPh>
    <phoneticPr fontId="3"/>
  </si>
  <si>
    <t xml:space="preserve">人工心肺を用いた手術とは、心臓手術などの際に心臓と肺の機能を代行する装置を用いて行う手術です。値はこの手術を行った患者数です。
</t>
    <phoneticPr fontId="7"/>
  </si>
  <si>
    <t>様式2病棟票(170)</t>
    <rPh sb="0" eb="2">
      <t>ヨウシキ</t>
    </rPh>
    <rPh sb="3" eb="5">
      <t>ビョウトウ</t>
    </rPh>
    <rPh sb="5" eb="6">
      <t>ヒョウ</t>
    </rPh>
    <phoneticPr fontId="3"/>
  </si>
  <si>
    <t>様式2病棟票(171)</t>
    <rPh sb="0" eb="2">
      <t>ヨウシキ</t>
    </rPh>
    <rPh sb="3" eb="5">
      <t>ビョウトウ</t>
    </rPh>
    <rPh sb="5" eb="6">
      <t>ヒョウ</t>
    </rPh>
    <phoneticPr fontId="3"/>
  </si>
  <si>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</si>
  <si>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（がん）</t>
    <phoneticPr fontId="7"/>
  </si>
  <si>
    <t>様式2病棟票(172)</t>
    <rPh sb="0" eb="2">
      <t>ヨウシキ</t>
    </rPh>
    <rPh sb="3" eb="5">
      <t>ビョウトウ</t>
    </rPh>
    <rPh sb="5" eb="6">
      <t>ヒョウ</t>
    </rPh>
    <phoneticPr fontId="3"/>
  </si>
  <si>
    <t xml:space="preserve">悪性腫瘍手術とは、がんを取るための手術です。値は手術を行った患者数です。
</t>
    <phoneticPr fontId="7"/>
  </si>
  <si>
    <t>様式2病棟票(173)</t>
    <rPh sb="0" eb="2">
      <t>ヨウシキ</t>
    </rPh>
    <rPh sb="3" eb="5">
      <t>ビョウトウ</t>
    </rPh>
    <rPh sb="5" eb="6">
      <t>ヒョウ</t>
    </rPh>
    <phoneticPr fontId="3"/>
  </si>
  <si>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</si>
  <si>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様式2病棟票(176)</t>
    <rPh sb="0" eb="2">
      <t>ヨウシキ</t>
    </rPh>
    <rPh sb="3" eb="5">
      <t>ビョウトウ</t>
    </rPh>
    <rPh sb="5" eb="6">
      <t>ヒョウ</t>
    </rPh>
    <phoneticPr fontId="3"/>
  </si>
  <si>
    <t xml:space="preserve">術中迅速診断とは、病気の良性・悪性の判断や切除範囲を決めるため、手術中に病理診断をすることをいいます。そのための病理組織標本作製を、手術中に行った患者数です。
</t>
    <phoneticPr fontId="7"/>
  </si>
  <si>
    <t>様式2病棟票(177)</t>
    <rPh sb="0" eb="2">
      <t>ヨウシキ</t>
    </rPh>
    <rPh sb="3" eb="5">
      <t>ビョウトウ</t>
    </rPh>
    <rPh sb="5" eb="6">
      <t>ヒョウ</t>
    </rPh>
    <phoneticPr fontId="3"/>
  </si>
  <si>
    <t xml:space="preserve">放射線治療とは、がんに放射線を当てる（照射する）ことで、がんを縮小させる治療を放射線治療といいます。値は放射線治療を行った患者数です。
</t>
    <phoneticPr fontId="7"/>
  </si>
  <si>
    <t>様式2病棟票(228)</t>
    <rPh sb="0" eb="2">
      <t>ヨウシキ</t>
    </rPh>
    <rPh sb="3" eb="5">
      <t>ビョウトウ</t>
    </rPh>
    <rPh sb="5" eb="6">
      <t>ヒョウ</t>
    </rPh>
    <phoneticPr fontId="3"/>
  </si>
  <si>
    <t>様式2病棟票(231)</t>
    <rPh sb="0" eb="2">
      <t>ヨウシキ</t>
    </rPh>
    <rPh sb="3" eb="5">
      <t>ビョウトウ</t>
    </rPh>
    <rPh sb="5" eb="6">
      <t>ヒョウ</t>
    </rPh>
    <phoneticPr fontId="3"/>
  </si>
  <si>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</si>
  <si>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様式2病棟票(234)</t>
    <rPh sb="0" eb="2">
      <t>ヨウシキ</t>
    </rPh>
    <rPh sb="3" eb="5">
      <t>ビョウトウ</t>
    </rPh>
    <rPh sb="5" eb="6">
      <t>ヒョウ</t>
    </rPh>
    <phoneticPr fontId="3"/>
  </si>
  <si>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</si>
  <si>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様式2病棟票(235)</t>
    <rPh sb="0" eb="2">
      <t>ヨウシキ</t>
    </rPh>
    <rPh sb="3" eb="5">
      <t>ビョウトウ</t>
    </rPh>
    <rPh sb="5" eb="6">
      <t>ヒョウ</t>
    </rPh>
    <phoneticPr fontId="3"/>
  </si>
  <si>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</si>
  <si>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（脳卒中）</t>
    <phoneticPr fontId="7"/>
  </si>
  <si>
    <t>（項目の解説）</t>
    <phoneticPr fontId="3"/>
  </si>
  <si>
    <t>様式2病棟票(236)</t>
    <rPh sb="0" eb="2">
      <t>ヨウシキ</t>
    </rPh>
    <rPh sb="3" eb="5">
      <t>ビョウトウ</t>
    </rPh>
    <rPh sb="5" eb="6">
      <t>ヒョウ</t>
    </rPh>
    <phoneticPr fontId="3"/>
  </si>
  <si>
    <t xml:space="preserve">超急性期脳卒中加算は、脳梗塞の患者に対し、発症後速やかに薬剤を投与して血栓を溶かす治療を行ったことを示す項目です。値はこの治療を行った患者数です。
</t>
    <phoneticPr fontId="7"/>
  </si>
  <si>
    <t>ｔ－PA投与</t>
    <phoneticPr fontId="3"/>
  </si>
  <si>
    <t>t-PA投与は発症から4.5時間以内で、CTやMRI検査で脳梗塞の変化がごく僅かである場合に、tPAという薬剤を点滴（静脈内投与）するものです。値は脳梗塞の患者に対して投与した患者数です。</t>
    <rPh sb="4" eb="6">
      <t>トウヨ</t>
    </rPh>
    <rPh sb="7" eb="9">
      <t>ハッショウ</t>
    </rPh>
    <rPh sb="14" eb="16">
      <t>ジカン</t>
    </rPh>
    <rPh sb="16" eb="18">
      <t>イナイ</t>
    </rPh>
    <rPh sb="26" eb="28">
      <t>ケンサ</t>
    </rPh>
    <rPh sb="29" eb="32">
      <t>ノウコウソク</t>
    </rPh>
    <rPh sb="33" eb="35">
      <t>ヘンカ</t>
    </rPh>
    <rPh sb="38" eb="39">
      <t>ワズ</t>
    </rPh>
    <rPh sb="43" eb="45">
      <t>バアイ</t>
    </rPh>
    <rPh sb="53" eb="55">
      <t>ヤクザイ</t>
    </rPh>
    <rPh sb="56" eb="58">
      <t>テンテキ</t>
    </rPh>
    <rPh sb="59" eb="61">
      <t>ジョウミャク</t>
    </rPh>
    <rPh sb="61" eb="62">
      <t>ナイ</t>
    </rPh>
    <rPh sb="62" eb="64">
      <t>トウヨ</t>
    </rPh>
    <rPh sb="72" eb="73">
      <t>アタイ</t>
    </rPh>
    <rPh sb="74" eb="77">
      <t>ノウコウソク</t>
    </rPh>
    <rPh sb="78" eb="80">
      <t>カンジャ</t>
    </rPh>
    <rPh sb="81" eb="82">
      <t>タイ</t>
    </rPh>
    <rPh sb="84" eb="86">
      <t>トウヨ</t>
    </rPh>
    <rPh sb="88" eb="91">
      <t>カンジャスウ</t>
    </rPh>
    <phoneticPr fontId="3"/>
  </si>
  <si>
    <t>様式2病棟票(237)</t>
    <rPh sb="0" eb="2">
      <t>ヨウシキ</t>
    </rPh>
    <rPh sb="3" eb="5">
      <t>ビョウトウ</t>
    </rPh>
    <rPh sb="5" eb="6">
      <t>ヒョウ</t>
    </rPh>
    <phoneticPr fontId="3"/>
  </si>
  <si>
    <t>（心筋梗塞）</t>
    <phoneticPr fontId="7"/>
  </si>
  <si>
    <t>様式2病棟票(245)</t>
    <rPh sb="0" eb="2">
      <t>ヨウシキ</t>
    </rPh>
    <rPh sb="3" eb="5">
      <t>ビョウトウ</t>
    </rPh>
    <rPh sb="5" eb="6">
      <t>ヒョウ</t>
    </rPh>
    <phoneticPr fontId="3"/>
  </si>
  <si>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</si>
  <si>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</si>
  <si>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様式1病棟票(112)</t>
    <rPh sb="0" eb="2">
      <t>ヨウシキ</t>
    </rPh>
    <rPh sb="3" eb="5">
      <t>ビョウトウ</t>
    </rPh>
    <rPh sb="5" eb="6">
      <t>ヒョウ</t>
    </rPh>
    <phoneticPr fontId="3"/>
  </si>
  <si>
    <t xml:space="preserve">分娩件数は、分娩を行った患者数です。
</t>
    <phoneticPr fontId="7"/>
  </si>
  <si>
    <t>（精神医療）</t>
    <phoneticPr fontId="7"/>
  </si>
  <si>
    <t>（項目の解説）</t>
    <phoneticPr fontId="3"/>
  </si>
  <si>
    <t>様式2病棟票(256)</t>
    <rPh sb="0" eb="2">
      <t>ヨウシキ</t>
    </rPh>
    <rPh sb="3" eb="5">
      <t>ビョウトウ</t>
    </rPh>
    <rPh sb="5" eb="6">
      <t>ヒョウ</t>
    </rPh>
    <phoneticPr fontId="3"/>
  </si>
  <si>
    <t xml:space="preserve">入院精神療法は、精神疾患の患者に対し、治療計画に基づいて患者の精神面に対して施す治療です。値はこの治療を行った患者数です。
</t>
    <phoneticPr fontId="7"/>
  </si>
  <si>
    <t>様式2病棟票(257)</t>
    <rPh sb="0" eb="2">
      <t>ヨウシキ</t>
    </rPh>
    <rPh sb="3" eb="5">
      <t>ビョウトウ</t>
    </rPh>
    <rPh sb="5" eb="6">
      <t>ヒョウ</t>
    </rPh>
    <phoneticPr fontId="3"/>
  </si>
  <si>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</si>
  <si>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様式2病棟票(258)</t>
    <rPh sb="0" eb="2">
      <t>ヨウシキ</t>
    </rPh>
    <rPh sb="3" eb="5">
      <t>ビョウトウ</t>
    </rPh>
    <rPh sb="5" eb="6">
      <t>ヒョウ</t>
    </rPh>
    <phoneticPr fontId="3"/>
  </si>
  <si>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</si>
  <si>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様式2病棟票(261)</t>
    <rPh sb="0" eb="2">
      <t>ヨウシキ</t>
    </rPh>
    <rPh sb="3" eb="5">
      <t>ビョウトウ</t>
    </rPh>
    <rPh sb="5" eb="6">
      <t>ヒョウ</t>
    </rPh>
    <phoneticPr fontId="3"/>
  </si>
  <si>
    <t>認知症ケア加算２</t>
    <phoneticPr fontId="7"/>
  </si>
  <si>
    <t>様式2病棟票(264)</t>
    <rPh sb="0" eb="2">
      <t>ヨウシキ</t>
    </rPh>
    <rPh sb="3" eb="5">
      <t>ビョウトウ</t>
    </rPh>
    <rPh sb="5" eb="6">
      <t>ヒョウ</t>
    </rPh>
    <phoneticPr fontId="3"/>
  </si>
  <si>
    <t>様式2病棟票(267)</t>
    <rPh sb="0" eb="2">
      <t>ヨウシキ</t>
    </rPh>
    <rPh sb="3" eb="5">
      <t>ビョウトウ</t>
    </rPh>
    <rPh sb="5" eb="6">
      <t>ヒョウ</t>
    </rPh>
    <phoneticPr fontId="3"/>
  </si>
  <si>
    <t xml:space="preserve">精神疾患診断治療初回加算は、自殺企図等による重篤な患者に対し、精神疾患にかかわる診断治療等を行っていることを示す項目です。値はこうした診療を行った患者数です。
</t>
    <phoneticPr fontId="7"/>
  </si>
  <si>
    <t>様式2病棟票(268)</t>
    <rPh sb="0" eb="2">
      <t>ヨウシキ</t>
    </rPh>
    <rPh sb="3" eb="5">
      <t>ビョウトウ</t>
    </rPh>
    <rPh sb="5" eb="6">
      <t>ヒョウ</t>
    </rPh>
    <phoneticPr fontId="3"/>
  </si>
  <si>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</si>
  <si>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様式2病棟票(269)</t>
    <rPh sb="0" eb="2">
      <t>ヨウシキ</t>
    </rPh>
    <rPh sb="3" eb="5">
      <t>ビョウトウ</t>
    </rPh>
    <rPh sb="5" eb="6">
      <t>ヒョウ</t>
    </rPh>
    <phoneticPr fontId="3"/>
  </si>
  <si>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</si>
  <si>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様式2病棟票(270)</t>
    <rPh sb="0" eb="2">
      <t>ヨウシキ</t>
    </rPh>
    <rPh sb="3" eb="5">
      <t>ビョウトウ</t>
    </rPh>
    <rPh sb="5" eb="6">
      <t>ヒョウ</t>
    </rPh>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</si>
  <si>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</si>
  <si>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様式2病棟票(271)</t>
    <rPh sb="0" eb="2">
      <t>ヨウシキ</t>
    </rPh>
    <rPh sb="3" eb="5">
      <t>ビョウトウ</t>
    </rPh>
    <rPh sb="5" eb="6">
      <t>ヒョウ</t>
    </rPh>
    <phoneticPr fontId="3"/>
  </si>
  <si>
    <t>様式2病棟票(274)</t>
    <rPh sb="0" eb="2">
      <t>ヨウシキ</t>
    </rPh>
    <rPh sb="3" eb="5">
      <t>ビョウトウ</t>
    </rPh>
    <rPh sb="5" eb="6">
      <t>ヒョウ</t>
    </rPh>
    <phoneticPr fontId="3"/>
  </si>
  <si>
    <t>様式2病棟票(275)</t>
    <rPh sb="0" eb="2">
      <t>ヨウシキ</t>
    </rPh>
    <rPh sb="3" eb="5">
      <t>ビョウトウ</t>
    </rPh>
    <rPh sb="5" eb="6">
      <t>ヒョウ</t>
    </rPh>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</si>
  <si>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</si>
  <si>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様式2病棟票(278)</t>
    <rPh sb="0" eb="2">
      <t>ヨウシキ</t>
    </rPh>
    <rPh sb="3" eb="5">
      <t>ビョウトウ</t>
    </rPh>
    <rPh sb="5" eb="6">
      <t>ヒョウ</t>
    </rPh>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</si>
  <si>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</si>
  <si>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様式2病棟票(281)</t>
    <rPh sb="0" eb="2">
      <t>ヨウシキ</t>
    </rPh>
    <rPh sb="3" eb="5">
      <t>ビョウトウ</t>
    </rPh>
    <rPh sb="5" eb="6">
      <t>ヒョウ</t>
    </rPh>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</si>
  <si>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</si>
  <si>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様式2病棟票(295)</t>
    <rPh sb="0" eb="2">
      <t>ヨウシキ</t>
    </rPh>
    <rPh sb="3" eb="5">
      <t>ビョウトウ</t>
    </rPh>
    <rPh sb="5" eb="6">
      <t>ヒョウ</t>
    </rPh>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</si>
  <si>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</si>
  <si>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様式2病棟票(296)</t>
    <rPh sb="0" eb="2">
      <t>ヨウシキ</t>
    </rPh>
    <rPh sb="3" eb="5">
      <t>ビョウトウ</t>
    </rPh>
    <rPh sb="5" eb="6">
      <t>ヒョウ</t>
    </rPh>
    <phoneticPr fontId="3"/>
  </si>
  <si>
    <t>様式2病棟票(299)</t>
    <rPh sb="0" eb="2">
      <t>ヨウシキ</t>
    </rPh>
    <rPh sb="3" eb="5">
      <t>ビョウトウ</t>
    </rPh>
    <rPh sb="5" eb="6">
      <t>ヒョウ</t>
    </rPh>
    <phoneticPr fontId="3"/>
  </si>
  <si>
    <t>様式2病棟票(300)</t>
    <rPh sb="0" eb="2">
      <t>ヨウシキ</t>
    </rPh>
    <rPh sb="3" eb="5">
      <t>ビョウトウ</t>
    </rPh>
    <rPh sb="5" eb="6">
      <t>ヒョウ</t>
    </rPh>
    <phoneticPr fontId="3"/>
  </si>
  <si>
    <t>様式2病棟票(301)</t>
    <rPh sb="0" eb="2">
      <t>ヨウシキ</t>
    </rPh>
    <rPh sb="3" eb="5">
      <t>ビョウトウ</t>
    </rPh>
    <rPh sb="5" eb="6">
      <t>ヒョウ</t>
    </rPh>
    <phoneticPr fontId="3"/>
  </si>
  <si>
    <t>様式1病院病棟票(74)</t>
    <rPh sb="0" eb="2">
      <t>ヨウシキ</t>
    </rPh>
    <rPh sb="3" eb="5">
      <t>ビョウイン</t>
    </rPh>
    <rPh sb="5" eb="7">
      <t>ビョウトウ</t>
    </rPh>
    <rPh sb="7" eb="8">
      <t>ヒョウ</t>
    </rPh>
    <phoneticPr fontId="3"/>
  </si>
  <si>
    <t>当該病棟において届出を行っている一般病棟用の重症度、医療・看護必要度の評価方法</t>
    <phoneticPr fontId="3"/>
  </si>
  <si>
    <t>一般病棟用の重症度、医療・看護必要度を測定することが算定の要件となっている入院基本料（注加算含む）・特定入院料・入院基本料等加算の届出を行っている場合、項目ごとに令和元年６月の１か月間の在棟患者延べ数について「一般病棟用の重症度、医療・看護必要度に係る評価票Ⅰ」、「一般病棟用の重症度、医療・看護必要度に係る評価票Ⅱ」を用いて評価を行います。</t>
  </si>
  <si>
    <t>-</t>
    <phoneticPr fontId="3"/>
  </si>
  <si>
    <t>-</t>
    <phoneticPr fontId="3"/>
  </si>
  <si>
    <t>看護必要度Ⅱ</t>
    <phoneticPr fontId="3"/>
  </si>
  <si>
    <t>-</t>
    <phoneticPr fontId="3"/>
  </si>
  <si>
    <t>看護必要度Ⅱ</t>
    <phoneticPr fontId="3"/>
  </si>
  <si>
    <t>看護必要度Ⅱ</t>
    <phoneticPr fontId="3"/>
  </si>
  <si>
    <t>看護必要度Ⅱ</t>
    <phoneticPr fontId="3"/>
  </si>
  <si>
    <t>-</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</si>
  <si>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</si>
  <si>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様式1病院病棟票(78)</t>
    <rPh sb="0" eb="2">
      <t>ヨウシキ</t>
    </rPh>
    <rPh sb="3" eb="5">
      <t>ビョウイン</t>
    </rPh>
    <rPh sb="5" eb="7">
      <t>ビョウトウ</t>
    </rPh>
    <rPh sb="7" eb="8">
      <t>ヒョウ</t>
    </rPh>
    <phoneticPr fontId="3"/>
  </si>
  <si>
    <t>様式1病院病棟票(79)</t>
    <rPh sb="0" eb="2">
      <t>ヨウシキ</t>
    </rPh>
    <rPh sb="3" eb="5">
      <t>ビョウイン</t>
    </rPh>
    <rPh sb="5" eb="7">
      <t>ビョウトウ</t>
    </rPh>
    <rPh sb="7" eb="8">
      <t>ヒョウ</t>
    </rPh>
    <phoneticPr fontId="3"/>
  </si>
  <si>
    <t>様式1病院病棟票(80)</t>
    <rPh sb="0" eb="2">
      <t>ヨウシキ</t>
    </rPh>
    <rPh sb="3" eb="5">
      <t>ビョウイン</t>
    </rPh>
    <rPh sb="5" eb="7">
      <t>ビョウトウ</t>
    </rPh>
    <rPh sb="7" eb="8">
      <t>ヒョウ</t>
    </rPh>
    <phoneticPr fontId="3"/>
  </si>
  <si>
    <t>様式1病院病棟票(81)</t>
    <rPh sb="0" eb="2">
      <t>ヨウシキ</t>
    </rPh>
    <rPh sb="3" eb="5">
      <t>ビョウイン</t>
    </rPh>
    <rPh sb="5" eb="7">
      <t>ビョウトウ</t>
    </rPh>
    <rPh sb="7" eb="8">
      <t>ヒョウ</t>
    </rPh>
    <phoneticPr fontId="3"/>
  </si>
  <si>
    <t>様式1病院病棟票(82)</t>
    <rPh sb="0" eb="2">
      <t>ヨウシキ</t>
    </rPh>
    <rPh sb="3" eb="5">
      <t>ビョウイン</t>
    </rPh>
    <rPh sb="5" eb="7">
      <t>ビョウトウ</t>
    </rPh>
    <rPh sb="7" eb="8">
      <t>ヒョウ</t>
    </rPh>
    <phoneticPr fontId="3"/>
  </si>
  <si>
    <t>C得点１点以上の患者割合</t>
    <phoneticPr fontId="7"/>
  </si>
  <si>
    <t>様式1病院病棟票(83)</t>
    <rPh sb="0" eb="2">
      <t>ヨウシキ</t>
    </rPh>
    <rPh sb="3" eb="5">
      <t>ビョウイン</t>
    </rPh>
    <rPh sb="5" eb="7">
      <t>ビョウトウ</t>
    </rPh>
    <rPh sb="7" eb="8">
      <t>ヒョウ</t>
    </rPh>
    <phoneticPr fontId="3"/>
  </si>
  <si>
    <t>「B14」又は「B15」に該当する患者であって、Ａ得点１点以上かつB得点３点以上の患者割合</t>
    <phoneticPr fontId="3"/>
  </si>
  <si>
    <t>様式1病院病棟票(84)</t>
    <rPh sb="0" eb="2">
      <t>ヨウシキ</t>
    </rPh>
    <rPh sb="3" eb="5">
      <t>ビョウイン</t>
    </rPh>
    <rPh sb="5" eb="7">
      <t>ビョウトウ</t>
    </rPh>
    <rPh sb="7" eb="8">
      <t>ヒョウ</t>
    </rPh>
    <phoneticPr fontId="3"/>
  </si>
  <si>
    <t>「Ａ得点２点以上かつＢ得点３点以上」または「Ａ得点３点以上」または「Ｃ得点１点以上」または「「B14」又は「B15」に該当する患者であって、Ａ得点１点以上かつB得点３点以上」の患者割合</t>
    <phoneticPr fontId="7"/>
  </si>
  <si>
    <t>様式1病院病棟票(88)</t>
    <rPh sb="0" eb="2">
      <t>ヨウシキ</t>
    </rPh>
    <rPh sb="3" eb="5">
      <t>ビョウイン</t>
    </rPh>
    <rPh sb="5" eb="7">
      <t>ビョウトウ</t>
    </rPh>
    <rPh sb="7" eb="8">
      <t>ヒョウ</t>
    </rPh>
    <phoneticPr fontId="3"/>
  </si>
  <si>
    <t>様式1病院病棟票(89)</t>
    <rPh sb="0" eb="2">
      <t>ヨウシキ</t>
    </rPh>
    <rPh sb="3" eb="5">
      <t>ビョウイン</t>
    </rPh>
    <rPh sb="5" eb="7">
      <t>ビョウトウ</t>
    </rPh>
    <rPh sb="7" eb="8">
      <t>ヒョウ</t>
    </rPh>
    <phoneticPr fontId="3"/>
  </si>
  <si>
    <t>様式1病院病棟票(90)</t>
    <rPh sb="0" eb="2">
      <t>ヨウシキ</t>
    </rPh>
    <rPh sb="3" eb="5">
      <t>ビョウイン</t>
    </rPh>
    <rPh sb="5" eb="7">
      <t>ビョウトウ</t>
    </rPh>
    <rPh sb="7" eb="8">
      <t>ヒョウ</t>
    </rPh>
    <phoneticPr fontId="3"/>
  </si>
  <si>
    <t>様式1病院病棟票(91)</t>
    <rPh sb="0" eb="2">
      <t>ヨウシキ</t>
    </rPh>
    <rPh sb="3" eb="5">
      <t>ビョウイン</t>
    </rPh>
    <rPh sb="5" eb="7">
      <t>ビョウトウ</t>
    </rPh>
    <rPh sb="7" eb="8">
      <t>ヒョウ</t>
    </rPh>
    <phoneticPr fontId="3"/>
  </si>
  <si>
    <t>様式1病院病棟票(92)</t>
    <rPh sb="0" eb="2">
      <t>ヨウシキ</t>
    </rPh>
    <rPh sb="3" eb="5">
      <t>ビョウイン</t>
    </rPh>
    <rPh sb="5" eb="7">
      <t>ビョウトウ</t>
    </rPh>
    <rPh sb="7" eb="8">
      <t>ヒョウ</t>
    </rPh>
    <phoneticPr fontId="3"/>
  </si>
  <si>
    <t>様式1病院病棟票(93)</t>
    <rPh sb="0" eb="2">
      <t>ヨウシキ</t>
    </rPh>
    <rPh sb="3" eb="5">
      <t>ビョウイン</t>
    </rPh>
    <rPh sb="5" eb="7">
      <t>ビョウトウ</t>
    </rPh>
    <rPh sb="7" eb="8">
      <t>ヒョウ</t>
    </rPh>
    <phoneticPr fontId="3"/>
  </si>
  <si>
    <t>様式1病院病棟票(94)</t>
    <rPh sb="0" eb="2">
      <t>ヨウシキ</t>
    </rPh>
    <rPh sb="3" eb="5">
      <t>ビョウイン</t>
    </rPh>
    <rPh sb="5" eb="7">
      <t>ビョウトウ</t>
    </rPh>
    <rPh sb="7" eb="8">
      <t>ヒョウ</t>
    </rPh>
    <phoneticPr fontId="3"/>
  </si>
  <si>
    <t>「Ａ得点２点以上かつＢ得点３点以上」または「Ａ得点３点以上」または「Ｃ得点１点以上」または「「B14」又は「B15」に該当する患者であって、Ａ得点１点以上かつB得点３点以上」の患者割合</t>
    <phoneticPr fontId="7"/>
  </si>
  <si>
    <t>様式1病院病棟票(98)</t>
    <rPh sb="0" eb="2">
      <t>ヨウシキ</t>
    </rPh>
    <rPh sb="3" eb="5">
      <t>ビョウイン</t>
    </rPh>
    <rPh sb="5" eb="7">
      <t>ビョウトウ</t>
    </rPh>
    <rPh sb="7" eb="8">
      <t>ヒョウ</t>
    </rPh>
    <phoneticPr fontId="3"/>
  </si>
  <si>
    <t>様式1病院病棟票(99)</t>
    <rPh sb="0" eb="2">
      <t>ヨウシキ</t>
    </rPh>
    <rPh sb="3" eb="5">
      <t>ビョウイン</t>
    </rPh>
    <rPh sb="5" eb="7">
      <t>ビョウトウ</t>
    </rPh>
    <rPh sb="7" eb="8">
      <t>ヒョウ</t>
    </rPh>
    <phoneticPr fontId="3"/>
  </si>
  <si>
    <t>様式1病院病棟票(100)</t>
    <rPh sb="0" eb="2">
      <t>ヨウシキ</t>
    </rPh>
    <rPh sb="3" eb="5">
      <t>ビョウイン</t>
    </rPh>
    <rPh sb="5" eb="7">
      <t>ビョウトウ</t>
    </rPh>
    <rPh sb="7" eb="8">
      <t>ヒョウ</t>
    </rPh>
    <phoneticPr fontId="3"/>
  </si>
  <si>
    <t>様式1病院病棟票(101)</t>
    <rPh sb="0" eb="2">
      <t>ヨウシキ</t>
    </rPh>
    <rPh sb="3" eb="5">
      <t>ビョウイン</t>
    </rPh>
    <rPh sb="5" eb="7">
      <t>ビョウトウ</t>
    </rPh>
    <rPh sb="7" eb="8">
      <t>ヒョウ</t>
    </rPh>
    <phoneticPr fontId="3"/>
  </si>
  <si>
    <t>様式1病院病棟票(102)</t>
    <rPh sb="0" eb="2">
      <t>ヨウシキ</t>
    </rPh>
    <rPh sb="3" eb="5">
      <t>ビョウイン</t>
    </rPh>
    <rPh sb="5" eb="7">
      <t>ビョウトウ</t>
    </rPh>
    <rPh sb="7" eb="8">
      <t>ヒョウ</t>
    </rPh>
    <phoneticPr fontId="3"/>
  </si>
  <si>
    <t>C得点１点以上の患者割合</t>
    <phoneticPr fontId="7"/>
  </si>
  <si>
    <t>様式1病院病棟票(103)</t>
    <rPh sb="0" eb="2">
      <t>ヨウシキ</t>
    </rPh>
    <rPh sb="3" eb="5">
      <t>ビョウイン</t>
    </rPh>
    <rPh sb="5" eb="7">
      <t>ビョウトウ</t>
    </rPh>
    <rPh sb="7" eb="8">
      <t>ヒョウ</t>
    </rPh>
    <phoneticPr fontId="3"/>
  </si>
  <si>
    <t>様式1病院病棟票(104)</t>
    <rPh sb="0" eb="2">
      <t>ヨウシキ</t>
    </rPh>
    <rPh sb="3" eb="5">
      <t>ビョウイン</t>
    </rPh>
    <rPh sb="5" eb="7">
      <t>ビョウトウ</t>
    </rPh>
    <rPh sb="7" eb="8">
      <t>ヒョウ</t>
    </rPh>
    <phoneticPr fontId="3"/>
  </si>
  <si>
    <t>（項目の解説）</t>
    <phoneticPr fontId="3"/>
  </si>
  <si>
    <t>様式2病棟票(302)</t>
    <rPh sb="0" eb="2">
      <t>ヨウシキ</t>
    </rPh>
    <rPh sb="3" eb="5">
      <t>ビョウトウ</t>
    </rPh>
    <rPh sb="5" eb="6">
      <t>ヒョウ</t>
    </rPh>
    <phoneticPr fontId="3"/>
  </si>
  <si>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</si>
  <si>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様式2病棟票(303)</t>
    <rPh sb="0" eb="2">
      <t>ヨウシキ</t>
    </rPh>
    <rPh sb="3" eb="5">
      <t>ビョウトウ</t>
    </rPh>
    <rPh sb="5" eb="6">
      <t>ヒョウ</t>
    </rPh>
    <phoneticPr fontId="3"/>
  </si>
  <si>
    <t>夜間休日救急搬送医学管理料</t>
    <phoneticPr fontId="7"/>
  </si>
  <si>
    <t>様式2病棟票(304)</t>
    <rPh sb="0" eb="2">
      <t>ヨウシキ</t>
    </rPh>
    <rPh sb="3" eb="5">
      <t>ビョウトウ</t>
    </rPh>
    <rPh sb="5" eb="6">
      <t>ヒョウ</t>
    </rPh>
    <phoneticPr fontId="3"/>
  </si>
  <si>
    <t>精神科疾患患者等受入加算</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</si>
  <si>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</si>
  <si>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様式2病棟票(305)</t>
    <rPh sb="0" eb="2">
      <t>ヨウシキ</t>
    </rPh>
    <rPh sb="3" eb="5">
      <t>ビョウトウ</t>
    </rPh>
    <rPh sb="5" eb="6">
      <t>ヒョウ</t>
    </rPh>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</si>
  <si>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</si>
  <si>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様式2病棟票(308)</t>
    <rPh sb="0" eb="2">
      <t>ヨウシキ</t>
    </rPh>
    <rPh sb="3" eb="5">
      <t>ビョウトウ</t>
    </rPh>
    <rPh sb="5" eb="6">
      <t>ヒョウ</t>
    </rPh>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</si>
  <si>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</si>
  <si>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様式1病院施設票(71)</t>
    <rPh sb="0" eb="2">
      <t>ヨウシキ</t>
    </rPh>
    <rPh sb="3" eb="5">
      <t>ビョウイン</t>
    </rPh>
    <rPh sb="5" eb="7">
      <t>シセツ</t>
    </rPh>
    <rPh sb="7" eb="8">
      <t>ヒョウ</t>
    </rPh>
    <phoneticPr fontId="3"/>
  </si>
  <si>
    <t xml:space="preserve">休日に受診した患者延べ数は、休日（日曜、祝日、年末年始）に受診した患者数と、そのうち診療後にただちに入院が必要となった患者数です。
</t>
    <phoneticPr fontId="7"/>
  </si>
  <si>
    <t>様式1病院施設票(72)</t>
    <rPh sb="0" eb="2">
      <t>ヨウシキ</t>
    </rPh>
    <rPh sb="3" eb="5">
      <t>ビョウイン</t>
    </rPh>
    <rPh sb="5" eb="7">
      <t>シセツ</t>
    </rPh>
    <rPh sb="7" eb="8">
      <t>ヒョウ</t>
    </rPh>
    <phoneticPr fontId="3"/>
  </si>
  <si>
    <t>様式1病院施設票(73)</t>
    <rPh sb="0" eb="2">
      <t>ヨウシキ</t>
    </rPh>
    <rPh sb="3" eb="5">
      <t>ビョウイン</t>
    </rPh>
    <rPh sb="5" eb="7">
      <t>シセツ</t>
    </rPh>
    <rPh sb="7" eb="8">
      <t>ヒョウ</t>
    </rPh>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</si>
  <si>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</si>
  <si>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様式1病院施設票(74)</t>
    <rPh sb="0" eb="2">
      <t>ヨウシキ</t>
    </rPh>
    <rPh sb="3" eb="5">
      <t>ビョウイン</t>
    </rPh>
    <rPh sb="5" eb="7">
      <t>シセツ</t>
    </rPh>
    <rPh sb="7" eb="8">
      <t>ヒョウ</t>
    </rPh>
    <phoneticPr fontId="3"/>
  </si>
  <si>
    <t>様式1病院施設票(75)</t>
    <rPh sb="0" eb="2">
      <t>ヨウシキ</t>
    </rPh>
    <rPh sb="3" eb="5">
      <t>ビョウイン</t>
    </rPh>
    <rPh sb="5" eb="7">
      <t>シセツ</t>
    </rPh>
    <rPh sb="7" eb="8">
      <t>ヒョウ</t>
    </rPh>
    <phoneticPr fontId="3"/>
  </si>
  <si>
    <t xml:space="preserve">救急車の受入件数は、救急車や救急医療用ヘリコプター等により搬送され受け入れた患者数です。
</t>
    <phoneticPr fontId="3"/>
  </si>
  <si>
    <t>様式2病棟票(312)</t>
    <rPh sb="0" eb="2">
      <t>ヨウシキ</t>
    </rPh>
    <rPh sb="3" eb="5">
      <t>ビョウトウ</t>
    </rPh>
    <rPh sb="5" eb="6">
      <t>ヒョウ</t>
    </rPh>
    <phoneticPr fontId="3"/>
  </si>
  <si>
    <t>様式2病棟票(313)</t>
    <rPh sb="0" eb="2">
      <t>ヨウシキ</t>
    </rPh>
    <rPh sb="3" eb="5">
      <t>ビョウトウ</t>
    </rPh>
    <rPh sb="5" eb="6">
      <t>ヒョウ</t>
    </rPh>
    <phoneticPr fontId="3"/>
  </si>
  <si>
    <t>体表面ペーシング法又は食道ペーシング法</t>
    <phoneticPr fontId="7"/>
  </si>
  <si>
    <t>様式2病棟票(314)</t>
    <rPh sb="0" eb="2">
      <t>ヨウシキ</t>
    </rPh>
    <rPh sb="3" eb="5">
      <t>ビョウトウ</t>
    </rPh>
    <rPh sb="5" eb="6">
      <t>ヒョウ</t>
    </rPh>
    <phoneticPr fontId="3"/>
  </si>
  <si>
    <t>様式2病棟票(317)</t>
    <rPh sb="0" eb="2">
      <t>ヨウシキ</t>
    </rPh>
    <rPh sb="3" eb="5">
      <t>ビョウトウ</t>
    </rPh>
    <rPh sb="5" eb="6">
      <t>ヒョウ</t>
    </rPh>
    <phoneticPr fontId="3"/>
  </si>
  <si>
    <t xml:space="preserve">カウンターショックは、心停止した患者に対し、AEDや専門の医療機器等を用いて、心臓に電気ショックを与え、正常な状態に戻す処置です。値は処置を行った患者数です。
</t>
    <phoneticPr fontId="3"/>
  </si>
  <si>
    <t>様式2病棟票(320)</t>
    <rPh sb="0" eb="2">
      <t>ヨウシキ</t>
    </rPh>
    <rPh sb="3" eb="5">
      <t>ビョウトウ</t>
    </rPh>
    <rPh sb="5" eb="6">
      <t>ヒョウ</t>
    </rPh>
    <phoneticPr fontId="3"/>
  </si>
  <si>
    <t>様式2病棟票(321)</t>
    <rPh sb="0" eb="2">
      <t>ヨウシキ</t>
    </rPh>
    <rPh sb="3" eb="5">
      <t>ビョウトウ</t>
    </rPh>
    <rPh sb="5" eb="6">
      <t>ヒョウ</t>
    </rPh>
    <phoneticPr fontId="3"/>
  </si>
  <si>
    <t xml:space="preserve">食道圧迫止血チューブ挿入法は、食道静脈瘤からの出血に対し圧迫止血の目的でチューブを挿入する処置です。値は処置を行った患者数です。
</t>
    <phoneticPr fontId="3"/>
  </si>
  <si>
    <t>様式2病棟票(322)</t>
    <rPh sb="0" eb="2">
      <t>ヨウシキ</t>
    </rPh>
    <rPh sb="3" eb="5">
      <t>ビョウトウ</t>
    </rPh>
    <rPh sb="5" eb="6">
      <t>ヒョウ</t>
    </rPh>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</si>
  <si>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</si>
  <si>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様式2病棟票(325)</t>
    <rPh sb="0" eb="2">
      <t>ヨウシキ</t>
    </rPh>
    <rPh sb="3" eb="5">
      <t>ビョウトウ</t>
    </rPh>
    <rPh sb="5" eb="6">
      <t>ヒョウ</t>
    </rPh>
    <phoneticPr fontId="3"/>
  </si>
  <si>
    <t>様式2病棟票(328)</t>
    <rPh sb="0" eb="2">
      <t>ヨウシキ</t>
    </rPh>
    <rPh sb="3" eb="5">
      <t>ビョウトウ</t>
    </rPh>
    <rPh sb="5" eb="6">
      <t>ヒョウ</t>
    </rPh>
    <phoneticPr fontId="3"/>
  </si>
  <si>
    <t>様式2病棟票(329)</t>
    <rPh sb="0" eb="2">
      <t>ヨウシキ</t>
    </rPh>
    <rPh sb="3" eb="5">
      <t>ビョウトウ</t>
    </rPh>
    <rPh sb="5" eb="6">
      <t>ヒョウ</t>
    </rPh>
    <phoneticPr fontId="3"/>
  </si>
  <si>
    <t>入院時支援加算</t>
    <phoneticPr fontId="3"/>
  </si>
  <si>
    <t>様式2病棟票(330)</t>
    <rPh sb="0" eb="2">
      <t>ヨウシキ</t>
    </rPh>
    <rPh sb="3" eb="5">
      <t>ビョウトウ</t>
    </rPh>
    <rPh sb="5" eb="6">
      <t>ヒョウ</t>
    </rPh>
    <phoneticPr fontId="3"/>
  </si>
  <si>
    <t>救急・在宅等支援（療養）病床初期加算及び有床診療所一般病床初期加算</t>
    <phoneticPr fontId="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</si>
  <si>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</si>
  <si>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様式2病棟票(335)</t>
    <rPh sb="0" eb="2">
      <t>ヨウシキ</t>
    </rPh>
    <rPh sb="3" eb="5">
      <t>ビョウトウ</t>
    </rPh>
    <rPh sb="5" eb="6">
      <t>ヒョウ</t>
    </rPh>
    <phoneticPr fontId="3"/>
  </si>
  <si>
    <t>急性期患者支援（療養）病床初期加算及び在宅患者支援（療養）病床初期加算</t>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</si>
  <si>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</si>
  <si>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様式2病棟票(338)</t>
    <rPh sb="0" eb="2">
      <t>ヨウシキ</t>
    </rPh>
    <rPh sb="3" eb="5">
      <t>ビョウトウ</t>
    </rPh>
    <rPh sb="5" eb="6">
      <t>ヒョウ</t>
    </rPh>
    <phoneticPr fontId="3"/>
  </si>
  <si>
    <t>地域連携診療計画加算（入退院支援加算）</t>
    <phoneticPr fontId="7"/>
  </si>
  <si>
    <t>様式2病棟票(339)</t>
    <rPh sb="0" eb="2">
      <t>ヨウシキ</t>
    </rPh>
    <rPh sb="3" eb="5">
      <t>ビョウトウ</t>
    </rPh>
    <rPh sb="5" eb="6">
      <t>ヒョウ</t>
    </rPh>
    <phoneticPr fontId="3"/>
  </si>
  <si>
    <t>退院時共同指導料２</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</si>
  <si>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</si>
  <si>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様式2病棟票(340)</t>
    <rPh sb="0" eb="2">
      <t>ヨウシキ</t>
    </rPh>
    <rPh sb="3" eb="5">
      <t>ビョウトウ</t>
    </rPh>
    <rPh sb="5" eb="6">
      <t>ヒョウ</t>
    </rPh>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</si>
  <si>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</si>
  <si>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様式2病棟票(341)</t>
    <rPh sb="0" eb="2">
      <t>ヨウシキ</t>
    </rPh>
    <rPh sb="3" eb="5">
      <t>ビョウトウ</t>
    </rPh>
    <rPh sb="5" eb="6">
      <t>ヒョウ</t>
    </rPh>
    <phoneticPr fontId="3"/>
  </si>
  <si>
    <t>退院時リハビリテーション指導料</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</si>
  <si>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</si>
  <si>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様式2病棟票(342)</t>
    <rPh sb="0" eb="2">
      <t>ヨウシキ</t>
    </rPh>
    <rPh sb="3" eb="5">
      <t>ビョウトウ</t>
    </rPh>
    <rPh sb="5" eb="6">
      <t>ヒョウ</t>
    </rPh>
    <phoneticPr fontId="3"/>
  </si>
  <si>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</si>
  <si>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</si>
  <si>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様式2病棟票(343)</t>
    <rPh sb="0" eb="2">
      <t>ヨウシキ</t>
    </rPh>
    <rPh sb="3" eb="5">
      <t>ビョウトウ</t>
    </rPh>
    <rPh sb="5" eb="6">
      <t>ヒョウ</t>
    </rPh>
    <phoneticPr fontId="3"/>
  </si>
  <si>
    <t>様式2病棟票(344)</t>
    <rPh sb="0" eb="2">
      <t>ヨウシキ</t>
    </rPh>
    <rPh sb="3" eb="5">
      <t>ビョウトウ</t>
    </rPh>
    <rPh sb="5" eb="6">
      <t>ヒョウ</t>
    </rPh>
    <phoneticPr fontId="3"/>
  </si>
  <si>
    <t>呼吸心拍監視</t>
    <phoneticPr fontId="7"/>
  </si>
  <si>
    <t>様式2病棟票(350)</t>
    <rPh sb="0" eb="2">
      <t>ヨウシキ</t>
    </rPh>
    <rPh sb="3" eb="5">
      <t>ビョウトウ</t>
    </rPh>
    <rPh sb="5" eb="6">
      <t>ヒョウ</t>
    </rPh>
    <phoneticPr fontId="3"/>
  </si>
  <si>
    <t>酸素吸入</t>
    <phoneticPr fontId="7"/>
  </si>
  <si>
    <t>様式2病棟票(351)</t>
    <rPh sb="0" eb="2">
      <t>ヨウシキ</t>
    </rPh>
    <rPh sb="3" eb="5">
      <t>ビョウトウ</t>
    </rPh>
    <rPh sb="5" eb="6">
      <t>ヒョウ</t>
    </rPh>
    <phoneticPr fontId="3"/>
  </si>
  <si>
    <t>様式2病棟票(352)</t>
    <rPh sb="0" eb="2">
      <t>ヨウシキ</t>
    </rPh>
    <rPh sb="3" eb="5">
      <t>ビョウトウ</t>
    </rPh>
    <rPh sb="5" eb="6">
      <t>ヒョウ</t>
    </rPh>
    <phoneticPr fontId="3"/>
  </si>
  <si>
    <t>ドレーン法、胸腔若しくは腹腔洗浄</t>
    <phoneticPr fontId="7"/>
  </si>
  <si>
    <t>様式2病棟票(359)</t>
    <rPh sb="0" eb="2">
      <t>ヨウシキ</t>
    </rPh>
    <rPh sb="3" eb="5">
      <t>ビョウトウ</t>
    </rPh>
    <rPh sb="5" eb="6">
      <t>ヒョウ</t>
    </rPh>
    <phoneticPr fontId="3"/>
  </si>
  <si>
    <t>人工呼吸（５時間を超えた場合）</t>
    <phoneticPr fontId="7"/>
  </si>
  <si>
    <t>様式2病棟票(360)</t>
    <rPh sb="0" eb="2">
      <t>ヨウシキ</t>
    </rPh>
    <rPh sb="3" eb="5">
      <t>ビョウトウ</t>
    </rPh>
    <rPh sb="5" eb="6">
      <t>ヒョウ</t>
    </rPh>
    <phoneticPr fontId="3"/>
  </si>
  <si>
    <t>人工腎臓、腹膜灌流</t>
    <phoneticPr fontId="7"/>
  </si>
  <si>
    <t>様式2病棟票(378)</t>
    <rPh sb="0" eb="2">
      <t>ヨウシキ</t>
    </rPh>
    <rPh sb="3" eb="5">
      <t>ビョウトウ</t>
    </rPh>
    <rPh sb="5" eb="6">
      <t>ヒョウ</t>
    </rPh>
    <phoneticPr fontId="3"/>
  </si>
  <si>
    <t>リハビリテーションの実施状況</t>
    <phoneticPr fontId="7"/>
  </si>
  <si>
    <t>高度急性期機能</t>
    <phoneticPr fontId="3"/>
  </si>
  <si>
    <t>回復期機能</t>
    <phoneticPr fontId="3"/>
  </si>
  <si>
    <t>高度急性期機能</t>
    <phoneticPr fontId="3"/>
  </si>
  <si>
    <t>急性期機能</t>
    <phoneticPr fontId="3"/>
  </si>
  <si>
    <t>高度急性期機能</t>
    <phoneticPr fontId="3"/>
  </si>
  <si>
    <t>急性期機能</t>
    <phoneticPr fontId="3"/>
  </si>
  <si>
    <t>急性期機能</t>
    <phoneticPr fontId="3"/>
  </si>
  <si>
    <t>急性期機能</t>
    <phoneticPr fontId="3"/>
  </si>
  <si>
    <t>様式2病棟票(379)</t>
    <rPh sb="0" eb="2">
      <t>ヨウシキ</t>
    </rPh>
    <rPh sb="3" eb="5">
      <t>ビョウトウ</t>
    </rPh>
    <rPh sb="5" eb="6">
      <t>ヒョウ</t>
    </rPh>
    <phoneticPr fontId="3"/>
  </si>
  <si>
    <t>疾患別リハビリテーション料</t>
    <phoneticPr fontId="7"/>
  </si>
  <si>
    <t>様式2病棟票(380)</t>
    <rPh sb="0" eb="2">
      <t>ヨウシキ</t>
    </rPh>
    <rPh sb="3" eb="5">
      <t>ビョウトウ</t>
    </rPh>
    <rPh sb="5" eb="6">
      <t>ヒョウ</t>
    </rPh>
    <phoneticPr fontId="3"/>
  </si>
  <si>
    <t>心大血管疾患リハビリテーション料</t>
    <phoneticPr fontId="7"/>
  </si>
  <si>
    <t>様式2病棟票(383)</t>
    <rPh sb="0" eb="2">
      <t>ヨウシキ</t>
    </rPh>
    <rPh sb="3" eb="5">
      <t>ビョウトウ</t>
    </rPh>
    <rPh sb="5" eb="6">
      <t>ヒョウ</t>
    </rPh>
    <phoneticPr fontId="3"/>
  </si>
  <si>
    <t>脳血管疾患等リハビリテーション料</t>
    <phoneticPr fontId="7"/>
  </si>
  <si>
    <t>様式2病棟票(387)</t>
    <rPh sb="0" eb="2">
      <t>ヨウシキ</t>
    </rPh>
    <rPh sb="3" eb="5">
      <t>ビョウトウ</t>
    </rPh>
    <rPh sb="5" eb="6">
      <t>ヒョウ</t>
    </rPh>
    <phoneticPr fontId="3"/>
  </si>
  <si>
    <t>様式2病棟票(391)</t>
    <rPh sb="0" eb="2">
      <t>ヨウシキ</t>
    </rPh>
    <rPh sb="3" eb="5">
      <t>ビョウトウ</t>
    </rPh>
    <rPh sb="5" eb="6">
      <t>ヒョウ</t>
    </rPh>
    <phoneticPr fontId="3"/>
  </si>
  <si>
    <t>運動器リハビリテーション料</t>
    <phoneticPr fontId="7"/>
  </si>
  <si>
    <t>様式2病棟票(395)</t>
    <rPh sb="0" eb="2">
      <t>ヨウシキ</t>
    </rPh>
    <rPh sb="3" eb="5">
      <t>ビョウトウ</t>
    </rPh>
    <rPh sb="5" eb="6">
      <t>ヒョウ</t>
    </rPh>
    <phoneticPr fontId="3"/>
  </si>
  <si>
    <t>呼吸器リハビリテーション料</t>
    <phoneticPr fontId="7"/>
  </si>
  <si>
    <t>様式2病棟票(398)</t>
    <rPh sb="0" eb="2">
      <t>ヨウシキ</t>
    </rPh>
    <rPh sb="3" eb="5">
      <t>ビョウトウ</t>
    </rPh>
    <rPh sb="5" eb="6">
      <t>ヒョウ</t>
    </rPh>
    <phoneticPr fontId="3"/>
  </si>
  <si>
    <t>障害児（者）リハビリテーション料</t>
    <phoneticPr fontId="7"/>
  </si>
  <si>
    <t>様式2病棟票(402)</t>
    <rPh sb="0" eb="2">
      <t>ヨウシキ</t>
    </rPh>
    <rPh sb="3" eb="5">
      <t>ビョウトウ</t>
    </rPh>
    <rPh sb="5" eb="6">
      <t>ヒョウ</t>
    </rPh>
    <phoneticPr fontId="3"/>
  </si>
  <si>
    <t>がん患者リハビリテーション料</t>
    <phoneticPr fontId="7"/>
  </si>
  <si>
    <t>様式2病棟票(403)</t>
    <rPh sb="0" eb="2">
      <t>ヨウシキ</t>
    </rPh>
    <rPh sb="3" eb="5">
      <t>ビョウトウ</t>
    </rPh>
    <rPh sb="5" eb="6">
      <t>ヒョウ</t>
    </rPh>
    <phoneticPr fontId="3"/>
  </si>
  <si>
    <t>認知症患者リハビリテーション料</t>
    <phoneticPr fontId="7"/>
  </si>
  <si>
    <t>様式2病棟票(404)</t>
    <rPh sb="0" eb="2">
      <t>ヨウシキ</t>
    </rPh>
    <rPh sb="3" eb="5">
      <t>ビョウトウ</t>
    </rPh>
    <rPh sb="5" eb="6">
      <t>ヒョウ</t>
    </rPh>
    <phoneticPr fontId="3"/>
  </si>
  <si>
    <t>早期リハビリテーション加算（リハビリテーション料）</t>
    <phoneticPr fontId="7"/>
  </si>
  <si>
    <t>様式2病棟票(405)</t>
    <rPh sb="0" eb="2">
      <t>ヨウシキ</t>
    </rPh>
    <rPh sb="3" eb="5">
      <t>ビョウトウ</t>
    </rPh>
    <rPh sb="5" eb="6">
      <t>ヒョウ</t>
    </rPh>
    <phoneticPr fontId="3"/>
  </si>
  <si>
    <t>早期離床・リハビリテーション加算（特定集中治療室管理料）</t>
    <phoneticPr fontId="3"/>
  </si>
  <si>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</si>
  <si>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様式2病棟票(406)</t>
    <rPh sb="0" eb="2">
      <t>ヨウシキ</t>
    </rPh>
    <rPh sb="3" eb="5">
      <t>ビョウトウ</t>
    </rPh>
    <rPh sb="5" eb="6">
      <t>ヒョウ</t>
    </rPh>
    <phoneticPr fontId="3"/>
  </si>
  <si>
    <t>初期加算（リハビリテーション料）</t>
    <phoneticPr fontId="7"/>
  </si>
  <si>
    <t>様式2病棟票(407)</t>
    <rPh sb="0" eb="2">
      <t>ヨウシキ</t>
    </rPh>
    <rPh sb="3" eb="5">
      <t>ビョウトウ</t>
    </rPh>
    <rPh sb="5" eb="6">
      <t>ヒョウ</t>
    </rPh>
    <phoneticPr fontId="3"/>
  </si>
  <si>
    <t>摂食機能療法</t>
    <phoneticPr fontId="7"/>
  </si>
  <si>
    <t>様式2病棟票(410)</t>
    <rPh sb="0" eb="2">
      <t>ヨウシキ</t>
    </rPh>
    <rPh sb="3" eb="5">
      <t>ビョウトウ</t>
    </rPh>
    <rPh sb="5" eb="6">
      <t>ヒョウ</t>
    </rPh>
    <phoneticPr fontId="3"/>
  </si>
  <si>
    <t>休日リハビリテーション提供体制加算（回復期リハビリテーション病棟入院料）</t>
    <phoneticPr fontId="7"/>
  </si>
  <si>
    <t>様式2病棟票(411)</t>
    <rPh sb="0" eb="2">
      <t>ヨウシキ</t>
    </rPh>
    <rPh sb="3" eb="5">
      <t>ビョウトウ</t>
    </rPh>
    <rPh sb="5" eb="6">
      <t>ヒョウ</t>
    </rPh>
    <phoneticPr fontId="3"/>
  </si>
  <si>
    <t>入院時訪問指導加算（リハビリテーション総合計画評価料）</t>
    <phoneticPr fontId="7"/>
  </si>
  <si>
    <t>様式1病院病棟票(105)</t>
    <rPh sb="0" eb="2">
      <t>ヨウシキ</t>
    </rPh>
    <rPh sb="3" eb="5">
      <t>ビョウイン</t>
    </rPh>
    <rPh sb="5" eb="7">
      <t>ビョウトウ</t>
    </rPh>
    <rPh sb="7" eb="8">
      <t>ヒョウ</t>
    </rPh>
    <phoneticPr fontId="3"/>
  </si>
  <si>
    <t xml:space="preserve">体制強化加算は、患者の早期の機能回復や退院を促進するために、専門の医師や社会福祉士を配置していることを示す項目です。値はこうした病棟に入院している患者数です。
</t>
    <phoneticPr fontId="7"/>
  </si>
  <si>
    <t>様式1病院病棟票(106)</t>
    <rPh sb="0" eb="2">
      <t>ヨウシキ</t>
    </rPh>
    <rPh sb="3" eb="5">
      <t>ビョウイン</t>
    </rPh>
    <rPh sb="5" eb="7">
      <t>ビョウトウ</t>
    </rPh>
    <rPh sb="7" eb="8">
      <t>ヒョウ</t>
    </rPh>
    <phoneticPr fontId="3"/>
  </si>
  <si>
    <t>様式1病院病棟票(107)</t>
    <rPh sb="0" eb="2">
      <t>ヨウシキ</t>
    </rPh>
    <rPh sb="3" eb="5">
      <t>ビョウイン</t>
    </rPh>
    <rPh sb="5" eb="7">
      <t>ビョウトウ</t>
    </rPh>
    <rPh sb="7" eb="8">
      <t>ヒョウ</t>
    </rPh>
    <phoneticPr fontId="3"/>
  </si>
  <si>
    <t>様式1病院病棟票(108)</t>
    <rPh sb="0" eb="2">
      <t>ヨウシキ</t>
    </rPh>
    <rPh sb="3" eb="5">
      <t>ビョウイン</t>
    </rPh>
    <rPh sb="5" eb="7">
      <t>ビョウトウ</t>
    </rPh>
    <rPh sb="7" eb="8">
      <t>ヒョウ</t>
    </rPh>
    <phoneticPr fontId="3"/>
  </si>
  <si>
    <t xml:space="preserve">過去１年間の総退院患者数等は、平成30年7月から令和元年6月までの1年間に、退院した患者の数と、日常生活機能評価に応じた患者の数です。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</si>
  <si>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rPh sb="0" eb="2">
      <t>ヨウシキ</t>
    </rPh>
    <rPh sb="3" eb="5">
      <t>ビョウイン</t>
    </rPh>
    <rPh sb="5" eb="7">
      <t>ビョウトウ</t>
    </rPh>
    <rPh sb="7" eb="8">
      <t>ヒョウ</t>
    </rPh>
    <phoneticPr fontId="3"/>
  </si>
  <si>
    <t>様式1病院病棟票(110)</t>
    <rPh sb="0" eb="2">
      <t>ヨウシキ</t>
    </rPh>
    <rPh sb="3" eb="5">
      <t>ビョウイン</t>
    </rPh>
    <rPh sb="5" eb="7">
      <t>ビョウトウ</t>
    </rPh>
    <rPh sb="7" eb="8">
      <t>ヒョウ</t>
    </rPh>
    <phoneticPr fontId="3"/>
  </si>
  <si>
    <t>様式1病院病棟票(111)</t>
    <rPh sb="0" eb="2">
      <t>ヨウシキ</t>
    </rPh>
    <rPh sb="3" eb="5">
      <t>ビョウイン</t>
    </rPh>
    <rPh sb="5" eb="7">
      <t>ビョウトウ</t>
    </rPh>
    <rPh sb="7" eb="8">
      <t>ヒョウ</t>
    </rPh>
    <phoneticPr fontId="3"/>
  </si>
  <si>
    <t>回復期リハビリテーション病棟を退棟した回復期リハビリテーションを要する状態の患者数【令和元年１月１日～６月30日の６か月間】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5" eb="46">
      <t>ネン</t>
    </rPh>
    <rPh sb="47" eb="48">
      <t>ガツ</t>
    </rPh>
    <rPh sb="49" eb="50">
      <t>ニチ</t>
    </rPh>
    <rPh sb="52" eb="53">
      <t>ガツ</t>
    </rPh>
    <rPh sb="55" eb="56">
      <t>ニチ</t>
    </rPh>
    <rPh sb="59" eb="60">
      <t>ゲツ</t>
    </rPh>
    <rPh sb="60" eb="61">
      <t>カン</t>
    </rPh>
    <phoneticPr fontId="7"/>
  </si>
  <si>
    <t xml:space="preserve">回復期リハビリテーション病棟を退棟した回復期リハビリテーションを要する状態の患者数、実績指数等は、令和元年1月から6月までの６か月間に退棟した回復期リハビリテーションを要する状態の患者数と、回復期リハビリテーションの実績指数です。
</t>
  </si>
  <si>
    <t>様式1病院病棟票(112)</t>
    <rPh sb="0" eb="2">
      <t>ヨウシキ</t>
    </rPh>
    <rPh sb="3" eb="5">
      <t>ビョウイン</t>
    </rPh>
    <rPh sb="5" eb="7">
      <t>ビョウトウ</t>
    </rPh>
    <rPh sb="7" eb="8">
      <t>ヒョウ</t>
    </rPh>
    <phoneticPr fontId="3"/>
  </si>
  <si>
    <t>うちリハビリテーション実績指数の計算対象とした患者数【令和元年１月１日～６月30日の６か月間】</t>
    <rPh sb="11" eb="13">
      <t>ジッセキ</t>
    </rPh>
    <rPh sb="13" eb="15">
      <t>シスウ</t>
    </rPh>
    <rPh sb="16" eb="18">
      <t>ケイサン</t>
    </rPh>
    <rPh sb="18" eb="20">
      <t>タイショウ</t>
    </rPh>
    <rPh sb="23" eb="26">
      <t>カンジャスウ</t>
    </rPh>
    <phoneticPr fontId="7"/>
  </si>
  <si>
    <t>様式1病院病棟票(113)</t>
    <rPh sb="0" eb="2">
      <t>ヨウシキ</t>
    </rPh>
    <rPh sb="3" eb="5">
      <t>ビョウイン</t>
    </rPh>
    <rPh sb="5" eb="7">
      <t>ビョウトウ</t>
    </rPh>
    <rPh sb="7" eb="8">
      <t>ヒョウ</t>
    </rPh>
    <phoneticPr fontId="3"/>
  </si>
  <si>
    <t>リハビリテーション実績指数【令和元年１月１日～６月30日の６か月間】</t>
    <rPh sb="9" eb="11">
      <t>ジッセキ</t>
    </rPh>
    <rPh sb="11" eb="13">
      <t>シスウ</t>
    </rPh>
    <phoneticPr fontId="7"/>
  </si>
  <si>
    <t xml:space="preserve">実績指数とは、回復期リハビリテーション病棟におけるリハビリテーションの提供実績を評価する指標で、提供実績を有するほど、数値が高くなります。
</t>
    <phoneticPr fontId="7"/>
  </si>
  <si>
    <t>長期療養患者の受入状況</t>
    <phoneticPr fontId="7"/>
  </si>
  <si>
    <t>様式2病棟票(412)</t>
    <rPh sb="0" eb="2">
      <t>ヨウシキ</t>
    </rPh>
    <rPh sb="3" eb="5">
      <t>ビョウトウ</t>
    </rPh>
    <rPh sb="5" eb="6">
      <t>ヒョウ</t>
    </rPh>
    <phoneticPr fontId="3"/>
  </si>
  <si>
    <t>様式2病棟票(415)</t>
    <rPh sb="0" eb="2">
      <t>ヨウシキ</t>
    </rPh>
    <rPh sb="3" eb="5">
      <t>ビョウトウ</t>
    </rPh>
    <rPh sb="5" eb="6">
      <t>ヒョウ</t>
    </rPh>
    <phoneticPr fontId="3"/>
  </si>
  <si>
    <t>重度褥瘡処置</t>
    <phoneticPr fontId="7"/>
  </si>
  <si>
    <t>様式2病棟票(416)</t>
    <rPh sb="0" eb="2">
      <t>ヨウシキ</t>
    </rPh>
    <rPh sb="3" eb="5">
      <t>ビョウトウ</t>
    </rPh>
    <rPh sb="5" eb="6">
      <t>ヒョウ</t>
    </rPh>
    <phoneticPr fontId="3"/>
  </si>
  <si>
    <t>重症皮膚潰瘍管理加算</t>
    <phoneticPr fontId="7"/>
  </si>
  <si>
    <t>重度の障害児等の受入状況</t>
    <phoneticPr fontId="7"/>
  </si>
  <si>
    <t>様式2病棟票(417)</t>
    <rPh sb="0" eb="2">
      <t>ヨウシキ</t>
    </rPh>
    <rPh sb="3" eb="5">
      <t>ビョウトウ</t>
    </rPh>
    <rPh sb="5" eb="6">
      <t>ヒョウ</t>
    </rPh>
    <phoneticPr fontId="3"/>
  </si>
  <si>
    <t>難病等特別入院診療加算</t>
    <phoneticPr fontId="7"/>
  </si>
  <si>
    <t>様式2病棟票(418)</t>
    <rPh sb="0" eb="2">
      <t>ヨウシキ</t>
    </rPh>
    <rPh sb="3" eb="5">
      <t>ビョウトウ</t>
    </rPh>
    <rPh sb="5" eb="6">
      <t>ヒョウ</t>
    </rPh>
    <phoneticPr fontId="3"/>
  </si>
  <si>
    <t>特殊疾患入院施設管理加算</t>
    <phoneticPr fontId="7"/>
  </si>
  <si>
    <t>様式2病棟票(419)</t>
    <rPh sb="0" eb="2">
      <t>ヨウシキ</t>
    </rPh>
    <rPh sb="3" eb="5">
      <t>ビョウトウ</t>
    </rPh>
    <rPh sb="5" eb="6">
      <t>ヒョウ</t>
    </rPh>
    <phoneticPr fontId="3"/>
  </si>
  <si>
    <t>超重症児（者）入院診療加算・準超重症児（者）入院診療加算</t>
    <phoneticPr fontId="7"/>
  </si>
  <si>
    <t>様式2病棟票(398)</t>
    <phoneticPr fontId="3"/>
  </si>
  <si>
    <t>様式2病棟票(420)</t>
    <rPh sb="0" eb="2">
      <t>ヨウシキ</t>
    </rPh>
    <rPh sb="3" eb="5">
      <t>ビョウトウ</t>
    </rPh>
    <rPh sb="5" eb="6">
      <t>ヒョウ</t>
    </rPh>
    <phoneticPr fontId="3"/>
  </si>
  <si>
    <t>強度行動障害入院医療管理加算</t>
    <phoneticPr fontId="7"/>
  </si>
  <si>
    <t>様式2病棟票(421)</t>
    <rPh sb="0" eb="2">
      <t>ヨウシキ</t>
    </rPh>
    <rPh sb="3" eb="5">
      <t>ビョウトウ</t>
    </rPh>
    <rPh sb="5" eb="6">
      <t>ヒョウ</t>
    </rPh>
    <phoneticPr fontId="3"/>
  </si>
  <si>
    <t>様式2病棟票(422)</t>
    <rPh sb="0" eb="2">
      <t>ヨウシキ</t>
    </rPh>
    <rPh sb="3" eb="5">
      <t>ビョウトウ</t>
    </rPh>
    <rPh sb="5" eb="6">
      <t>ヒョウ</t>
    </rPh>
    <phoneticPr fontId="3"/>
  </si>
  <si>
    <t>様式2病棟票(423)</t>
    <rPh sb="0" eb="2">
      <t>ヨウシキ</t>
    </rPh>
    <rPh sb="3" eb="5">
      <t>ビョウトウ</t>
    </rPh>
    <rPh sb="5" eb="6">
      <t>ヒョウ</t>
    </rPh>
    <phoneticPr fontId="3"/>
  </si>
  <si>
    <t>様式2病棟票(424)</t>
    <rPh sb="0" eb="2">
      <t>ヨウシキ</t>
    </rPh>
    <rPh sb="3" eb="5">
      <t>ビョウトウ</t>
    </rPh>
    <rPh sb="5" eb="6">
      <t>ヒョウ</t>
    </rPh>
    <phoneticPr fontId="3"/>
  </si>
  <si>
    <t>八戸赤十字病院</t>
    <phoneticPr fontId="3"/>
  </si>
  <si>
    <t>〒039-1105 青森県八戸市田面木字中明戸２</t>
    <phoneticPr fontId="3"/>
  </si>
  <si>
    <t>0</t>
  </si>
  <si>
    <t>無回答等</t>
    <phoneticPr fontId="7"/>
  </si>
  <si>
    <t>高度急性期機能または急性期機能として行なった医療行為</t>
    <phoneticPr fontId="3"/>
  </si>
  <si>
    <t>休棟予定</t>
    <phoneticPr fontId="7"/>
  </si>
  <si>
    <t>介護保険施設等へ移行予定</t>
    <phoneticPr fontId="7"/>
  </si>
  <si>
    <t>無回答等</t>
    <phoneticPr fontId="7"/>
  </si>
  <si>
    <t>介護医療院に移行予定</t>
    <phoneticPr fontId="7"/>
  </si>
  <si>
    <t>介護保険施設等へ移行予定</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</si>
  <si>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</si>
  <si>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</si>
  <si>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</si>
  <si>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</si>
  <si>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</si>
  <si>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患者の入退院等の状況</t>
    <phoneticPr fontId="7"/>
  </si>
  <si>
    <t>医療内容に関する情報
（手術、リハビリテーションの実施状況など）</t>
    <phoneticPr fontId="3"/>
  </si>
  <si>
    <t>・入院患者の状況（年間）</t>
    <phoneticPr fontId="7"/>
  </si>
  <si>
    <t>・手術の状況</t>
    <phoneticPr fontId="7"/>
  </si>
  <si>
    <t>・入院患者の状況（年間／入棟前の場所・退棟先の場所の状況）</t>
    <phoneticPr fontId="7"/>
  </si>
  <si>
    <t>・がん、脳卒中、心筋梗塞、分娩、精神医療への対応状況</t>
    <phoneticPr fontId="7"/>
  </si>
  <si>
    <t>・退院後に在宅医療を必要とする患者の状況</t>
    <phoneticPr fontId="7"/>
  </si>
  <si>
    <t>・重症患者への対応状況</t>
    <phoneticPr fontId="7"/>
  </si>
  <si>
    <t>・看取りを行った患者数</t>
    <phoneticPr fontId="7"/>
  </si>
  <si>
    <t>・救急医療の実施状況</t>
    <phoneticPr fontId="7"/>
  </si>
  <si>
    <t>・算定する入院基本用・特定入院料等の状況</t>
    <phoneticPr fontId="7"/>
  </si>
  <si>
    <t>・急性期後の支援、在宅復帰の支援の状況</t>
    <phoneticPr fontId="7"/>
  </si>
  <si>
    <t>・全身管理の状況</t>
    <phoneticPr fontId="7"/>
  </si>
  <si>
    <t>・救急告示病院、二次救急医療施設、三次救急医療施設の告示・認定の有無</t>
    <phoneticPr fontId="7"/>
  </si>
  <si>
    <t>・リハビリテーションの実施状況</t>
    <phoneticPr fontId="7"/>
  </si>
  <si>
    <t>・承認の有無</t>
    <phoneticPr fontId="7"/>
  </si>
  <si>
    <t>・長期療養患者の受入状況</t>
    <phoneticPr fontId="7"/>
  </si>
  <si>
    <t>・診療報酬の届出の有無</t>
    <phoneticPr fontId="7"/>
  </si>
  <si>
    <t>・重度の障害児等の受入状況</t>
    <phoneticPr fontId="7"/>
  </si>
  <si>
    <t>・医科歯科の連携状況</t>
    <phoneticPr fontId="7"/>
  </si>
  <si>
    <t>（項目の解説）</t>
    <phoneticPr fontId="3"/>
  </si>
  <si>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</si>
  <si>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</si>
  <si>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</si>
  <si>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</si>
  <si>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</si>
  <si>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</si>
  <si>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（項目の解説）</t>
    <phoneticPr fontId="3"/>
  </si>
  <si>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</si>
  <si>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</si>
  <si>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</si>
  <si>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</si>
  <si>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病室単位の特定入院料</t>
    <phoneticPr fontId="7"/>
  </si>
  <si>
    <t>急性期一般入院料１</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</si>
  <si>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</si>
  <si>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急性期一般入院料２</t>
    <phoneticPr fontId="7"/>
  </si>
  <si>
    <t>地域一般入院料１</t>
    <phoneticPr fontId="3"/>
  </si>
  <si>
    <t>一般病棟特別入院基本料</t>
    <phoneticPr fontId="3"/>
  </si>
  <si>
    <t>一般病棟入院基本料（療養病棟入院料１の例により算定）</t>
    <phoneticPr fontId="3"/>
  </si>
  <si>
    <t>療養病棟入院料１</t>
    <phoneticPr fontId="3"/>
  </si>
  <si>
    <t>療養病棟特別入院基本料</t>
    <phoneticPr fontId="3"/>
  </si>
  <si>
    <t>介護療養病床における療養型介護療養施設サービス費等</t>
    <phoneticPr fontId="3"/>
  </si>
  <si>
    <t>特定機能病院一般病棟７対１入院基本料</t>
    <phoneticPr fontId="3"/>
  </si>
  <si>
    <t>特定機能病院一般病棟10対１入院基本料</t>
    <phoneticPr fontId="3"/>
  </si>
  <si>
    <t>専門病院７対１入院基本料</t>
    <phoneticPr fontId="3"/>
  </si>
  <si>
    <t>専門病院10対１入院基本料</t>
    <phoneticPr fontId="3"/>
  </si>
  <si>
    <t>専門病院13対１入院基本料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</si>
  <si>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</si>
  <si>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</si>
  <si>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</si>
  <si>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</si>
  <si>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障害者施設等特定入院基本料</t>
    <phoneticPr fontId="3"/>
  </si>
  <si>
    <t>救命救急入院料１</t>
    <phoneticPr fontId="3"/>
  </si>
  <si>
    <t>特定集中治療室管理料１</t>
    <phoneticPr fontId="3"/>
  </si>
  <si>
    <t>特定集中治療室管理料４</t>
    <phoneticPr fontId="3"/>
  </si>
  <si>
    <t>ハイケアユニット入院医療管理料１</t>
    <phoneticPr fontId="3"/>
  </si>
  <si>
    <t>ハイケアユニット入院医療管理料２</t>
    <phoneticPr fontId="3"/>
  </si>
  <si>
    <t>脳卒中ケアユニット入院医療管理料</t>
    <phoneticPr fontId="3"/>
  </si>
  <si>
    <t>小児特定集中治療室管理料</t>
    <phoneticPr fontId="3"/>
  </si>
  <si>
    <t>新生児特定集中治療室管理料１</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</si>
  <si>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</si>
  <si>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</si>
  <si>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</si>
  <si>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</si>
  <si>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</si>
  <si>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小児入院医療管理料１</t>
    <phoneticPr fontId="3"/>
  </si>
  <si>
    <t>*</t>
    <phoneticPr fontId="7"/>
  </si>
  <si>
    <t>回復期リハビリテーション病棟入院料１</t>
    <phoneticPr fontId="3"/>
  </si>
  <si>
    <t>地域包括ケア病棟入院料１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</si>
  <si>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</si>
  <si>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</si>
  <si>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</si>
  <si>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地域包括ケア入院医療管理料３</t>
    <phoneticPr fontId="3"/>
  </si>
  <si>
    <t>地域包括ケア入院医療管理料４</t>
    <phoneticPr fontId="3"/>
  </si>
  <si>
    <t>特殊疾患病棟入院料１</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</si>
  <si>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</si>
  <si>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</si>
  <si>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</si>
  <si>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</si>
  <si>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</si>
  <si>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</si>
  <si>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</si>
  <si>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</si>
  <si>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（項目の解説）</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</si>
  <si>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</si>
  <si>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</si>
  <si>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</si>
  <si>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</si>
  <si>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</si>
  <si>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（項目の解説）</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</si>
  <si>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</si>
  <si>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</si>
  <si>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</si>
  <si>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</si>
  <si>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</si>
  <si>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</si>
  <si>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</si>
  <si>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</si>
  <si>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</si>
  <si>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</si>
  <si>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</si>
  <si>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</si>
  <si>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</si>
  <si>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</si>
  <si>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</si>
  <si>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</si>
  <si>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</si>
  <si>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MRI</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</si>
  <si>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</si>
  <si>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 xml:space="preserve">血管連続撮影装置は、X線では映らない、血管の状態を撮影するための装置です。値は医療機関が保有する台数です。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</si>
  <si>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</si>
  <si>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</si>
  <si>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</si>
  <si>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PETCT</t>
    <phoneticPr fontId="7"/>
  </si>
  <si>
    <t xml:space="preserve">PETCTは、診断の精度を向上させるためにPETとCTを組み合わせた装置です。値は医療機関が保有する台数です。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</si>
  <si>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</si>
  <si>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</si>
  <si>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ガンマナイフ</t>
    <phoneticPr fontId="7"/>
  </si>
  <si>
    <t xml:space="preserve">ガンマナイフは、脳に精密に放射線を集中照射する装置です。値は医療機関が保有する台数です。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</si>
  <si>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</si>
  <si>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</si>
  <si>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</si>
  <si>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</si>
  <si>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</si>
  <si>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</si>
  <si>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（項目の解説）</t>
    <phoneticPr fontId="3"/>
  </si>
  <si>
    <t>うち終了（死亡退院等）</t>
    <phoneticPr fontId="7"/>
  </si>
  <si>
    <t>退院後１か月以内に自院が在宅医療を提供する予定の患者数</t>
    <phoneticPr fontId="7"/>
  </si>
  <si>
    <t>退院後１か月以内に他施設が在宅医療を提供する予定の患者</t>
    <phoneticPr fontId="7"/>
  </si>
  <si>
    <t>◆医療内容に関する情報（手術、リハビリテーションの実施状況など）</t>
    <phoneticPr fontId="3"/>
  </si>
  <si>
    <t xml:space="preserve">手術の状況は、手術を受けた患者数と、手術の対象となった臓器別の患者数です。
</t>
    <phoneticPr fontId="7"/>
  </si>
  <si>
    <t>*</t>
    <phoneticPr fontId="7"/>
  </si>
  <si>
    <t>*</t>
    <phoneticPr fontId="7"/>
  </si>
  <si>
    <t>*</t>
    <phoneticPr fontId="7"/>
  </si>
  <si>
    <t>*</t>
    <phoneticPr fontId="7"/>
  </si>
  <si>
    <t xml:space="preserve">全身麻酔の手術の状況は、全身麻酔を用いて手術を受けた患者数と、手術の対象となった臓器別の患者数です。
</t>
    <phoneticPr fontId="7"/>
  </si>
  <si>
    <t>*</t>
    <phoneticPr fontId="7"/>
  </si>
  <si>
    <t xml:space="preserve">人工心肺を用いた手術とは、心臓手術などの際に心臓と肺の機能を代行する装置を用いて行う手術です。値はこの手術を行った患者数です。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</si>
  <si>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</si>
  <si>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</si>
  <si>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（がん）</t>
    <phoneticPr fontId="7"/>
  </si>
  <si>
    <t>（項目の解説）</t>
    <phoneticPr fontId="3"/>
  </si>
  <si>
    <t xml:space="preserve">悪性腫瘍手術とは、がんを取るための手術です。値は手術を行った患者数です。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</si>
  <si>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</si>
  <si>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</si>
  <si>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放射線治療とは、がんに放射線を当てる（照射する）ことで、がんを縮小させる治療を放射線治療といいます。値は放射線治療を行った患者数です。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</si>
  <si>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</si>
  <si>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</si>
  <si>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</si>
  <si>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</si>
  <si>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（脳卒中）</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</si>
  <si>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</si>
  <si>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ｔ－PA投与</t>
    <phoneticPr fontId="3"/>
  </si>
  <si>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</si>
  <si>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（心筋梗塞）</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</si>
  <si>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</si>
  <si>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</si>
  <si>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 xml:space="preserve">分娩件数は、分娩を行った患者数です。
</t>
    <phoneticPr fontId="7"/>
  </si>
  <si>
    <t>（精神医療）</t>
    <phoneticPr fontId="7"/>
  </si>
  <si>
    <t xml:space="preserve">入院精神療法は、精神疾患の患者に対し、治療計画に基づいて患者の精神面に対して施す治療です。値はこの治療を行った患者数です。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</si>
  <si>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</si>
  <si>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認知症ケア加算２</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</si>
  <si>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</si>
  <si>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</si>
  <si>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</si>
  <si>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</si>
  <si>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</si>
  <si>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</si>
  <si>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</si>
  <si>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</si>
  <si>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</si>
  <si>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</si>
  <si>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</si>
  <si>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</si>
  <si>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当該病棟において届出を行っている一般病棟用の重症度、医療・看護必要度の評価方法</t>
    <phoneticPr fontId="3"/>
  </si>
  <si>
    <t>看護必要度Ⅱ</t>
    <phoneticPr fontId="3"/>
  </si>
  <si>
    <t>-</t>
    <phoneticPr fontId="3"/>
  </si>
  <si>
    <t>看護必要度Ⅱ</t>
    <phoneticPr fontId="3"/>
  </si>
  <si>
    <t>看護必要度Ⅱ</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</si>
  <si>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</si>
  <si>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「B14」又は「B15」に該当する患者であって、Ａ得点１点以上かつB得点３点以上の患者割合</t>
    <phoneticPr fontId="3"/>
  </si>
  <si>
    <t>「Ａ得点２点以上かつＢ得点３点以上」または「Ａ得点３点以上」または「Ｃ得点１点以上」または「「B14」又は「B15」に該当する患者であって、Ａ得点１点以上かつB得点３点以上」の患者割合</t>
    <phoneticPr fontId="7"/>
  </si>
  <si>
    <t>C得点１点以上の患者割合</t>
    <phoneticPr fontId="7"/>
  </si>
  <si>
    <t>「B14」又は「B15」に該当する患者であって、Ａ得点１点以上かつB得点３点以上の患者割合</t>
    <phoneticPr fontId="3"/>
  </si>
  <si>
    <t>「Ａ得点２点以上かつＢ得点３点以上」または「Ａ得点３点以上」または「Ｃ得点１点以上」または「「B14」又は「B15」に該当する患者であって、Ａ得点１点以上かつB得点３点以上」の患者割合</t>
    <phoneticPr fontId="7"/>
  </si>
  <si>
    <t>C得点１点以上の患者割合</t>
    <phoneticPr fontId="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</si>
  <si>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</si>
  <si>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夜間休日救急搬送医学管理料</t>
    <phoneticPr fontId="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</si>
  <si>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</si>
  <si>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</si>
  <si>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</si>
  <si>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</si>
  <si>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</si>
  <si>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</si>
  <si>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体表面ペーシング法又は食道ペーシング法</t>
    <phoneticPr fontId="7"/>
  </si>
  <si>
    <t xml:space="preserve">カウンターショックは、心停止した患者に対し、AEDや専門の医療機器等を用いて、心臓に電気ショックを与え、正常な状態に戻す処置です。値は処置を行った患者数です。
</t>
    <phoneticPr fontId="3"/>
  </si>
  <si>
    <t xml:space="preserve">食道圧迫止血チューブ挿入法は、食道静脈瘤からの出血に対し圧迫止血の目的でチューブを挿入する処置です。値は処置を行った患者数です。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</si>
  <si>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</si>
  <si>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小児加算（入退院支援加算１・２の算定患者が15歳未満の場合）</t>
    <phoneticPr fontId="3"/>
  </si>
  <si>
    <t>入院時支援加算</t>
    <phoneticPr fontId="3"/>
  </si>
  <si>
    <t>救急・在宅等支援（療養）病床初期加算及び有床診療所一般病床初期加算</t>
    <phoneticPr fontId="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</si>
  <si>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</si>
  <si>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</si>
  <si>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地域連携診療計画加算（入退院支援加算）</t>
    <phoneticPr fontId="7"/>
  </si>
  <si>
    <t>退院時共同指導料２</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</si>
  <si>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</si>
  <si>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</si>
  <si>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退院時リハビリテーション指導料</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</si>
  <si>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</si>
  <si>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</si>
  <si>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</si>
  <si>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中心静脈注射</t>
    <phoneticPr fontId="7"/>
  </si>
  <si>
    <t>呼吸心拍監視</t>
    <phoneticPr fontId="7"/>
  </si>
  <si>
    <t>酸素吸入</t>
    <phoneticPr fontId="7"/>
  </si>
  <si>
    <t>ドレーン法、胸腔若しくは腹腔洗浄</t>
    <phoneticPr fontId="7"/>
  </si>
  <si>
    <t>人工呼吸（５時間を超えた場合）</t>
    <phoneticPr fontId="7"/>
  </si>
  <si>
    <t>リハビリテーションの実施状況</t>
    <phoneticPr fontId="7"/>
  </si>
  <si>
    <t>急性期機能</t>
    <phoneticPr fontId="3"/>
  </si>
  <si>
    <t>急性期機能</t>
    <phoneticPr fontId="3"/>
  </si>
  <si>
    <t>急性期機能</t>
    <phoneticPr fontId="3"/>
  </si>
  <si>
    <t>急性期機能</t>
    <phoneticPr fontId="3"/>
  </si>
  <si>
    <t>疾患別リハビリテーション料</t>
    <phoneticPr fontId="7"/>
  </si>
  <si>
    <t>心大血管疾患リハビリテーション料</t>
    <phoneticPr fontId="7"/>
  </si>
  <si>
    <t>脳血管疾患等リハビリテーション料</t>
    <phoneticPr fontId="7"/>
  </si>
  <si>
    <t>運動器リハビリテーション料</t>
    <phoneticPr fontId="7"/>
  </si>
  <si>
    <t>呼吸器リハビリテーション料</t>
    <phoneticPr fontId="7"/>
  </si>
  <si>
    <t>障害児（者）リハビリテーション料</t>
    <phoneticPr fontId="7"/>
  </si>
  <si>
    <t>がん患者リハビリテーション料</t>
    <phoneticPr fontId="7"/>
  </si>
  <si>
    <t>早期リハビリテーション加算（リハビリテーション料）</t>
    <phoneticPr fontId="7"/>
  </si>
  <si>
    <t>早期離床・リハビリテーション加算（特定集中治療室管理料）</t>
    <phoneticPr fontId="3"/>
  </si>
  <si>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</si>
  <si>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初期加算（リハビリテーション料）</t>
    <phoneticPr fontId="7"/>
  </si>
  <si>
    <t>摂食機能療法</t>
    <phoneticPr fontId="7"/>
  </si>
  <si>
    <t>休日リハビリテーション提供体制加算（回復期リハビリテーション病棟入院料）</t>
    <phoneticPr fontId="7"/>
  </si>
  <si>
    <t>入院時訪問指導加算（リハビリテーション総合計画評価料）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</si>
  <si>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</si>
  <si>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実績指数とは、回復期リハビリテーション病棟におけるリハビリテーションの提供実績を評価する指標で、提供実績を有するほど、数値が高くなります。
</t>
    <phoneticPr fontId="7"/>
  </si>
  <si>
    <t>長期療養患者の受入状況</t>
    <phoneticPr fontId="7"/>
  </si>
  <si>
    <t>重度褥瘡処置</t>
    <phoneticPr fontId="7"/>
  </si>
  <si>
    <t>重症皮膚潰瘍管理加算</t>
    <phoneticPr fontId="7"/>
  </si>
  <si>
    <t>重度の障害児等の受入状況</t>
    <phoneticPr fontId="7"/>
  </si>
  <si>
    <t>難病等特別入院診療加算</t>
    <phoneticPr fontId="7"/>
  </si>
  <si>
    <t>特殊疾患入院施設管理加算</t>
    <phoneticPr fontId="7"/>
  </si>
  <si>
    <t>超重症児（者）入院診療加算・準超重症児（者）入院診療加算</t>
    <phoneticPr fontId="7"/>
  </si>
  <si>
    <t>様式2病棟票(398)</t>
    <phoneticPr fontId="3"/>
  </si>
  <si>
    <t>強度行動障害入院医療管理加算</t>
    <phoneticPr fontId="7"/>
  </si>
  <si>
    <t>（項目の解説）</t>
    <phoneticPr fontId="3"/>
  </si>
  <si>
    <t>〒031-8551 青森県八戸市大字白銀町字南ヶ丘1番地</t>
    <phoneticPr fontId="3"/>
  </si>
  <si>
    <t>2</t>
  </si>
  <si>
    <t>休棟中等</t>
  </si>
  <si>
    <t>医師が派遣され次第稼働を予定している。</t>
  </si>
  <si>
    <t>医師が派遣され次第稼働を予定としている。</t>
  </si>
  <si>
    <t>現時点で将来的に派遣され当該科の医師数を鑑み休床としている。</t>
  </si>
  <si>
    <t>医師が派遣され次第予定としている。</t>
  </si>
  <si>
    <t>特殊疾患入院医療管理料</t>
  </si>
  <si>
    <t>一般病棟入院基本料（療養病棟入院料１の例により算定）</t>
    <phoneticPr fontId="3"/>
  </si>
  <si>
    <t>専門病院10対１入院基本料</t>
    <phoneticPr fontId="3"/>
  </si>
  <si>
    <t>障害者施設等特定入院基本料</t>
    <phoneticPr fontId="3"/>
  </si>
  <si>
    <t>新生児治療回復室入院医療管理料</t>
    <phoneticPr fontId="3"/>
  </si>
  <si>
    <t>特殊疾患入院医療管理料</t>
    <phoneticPr fontId="3"/>
  </si>
  <si>
    <t>回復期リハビリテーション病棟入院料１</t>
    <phoneticPr fontId="3"/>
  </si>
  <si>
    <t>特定一般病棟入院料（療養病棟入院料１の例により算定）</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</si>
  <si>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</si>
  <si>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</si>
  <si>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</si>
  <si>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</si>
  <si>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MRI</t>
    <phoneticPr fontId="7"/>
  </si>
  <si>
    <t xml:space="preserve">血管連続撮影装置は、X線では映らない、血管の状態を撮影するための装置です。値は医療機関が保有する台数です。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</si>
  <si>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</si>
  <si>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</si>
  <si>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</si>
  <si>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</si>
  <si>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サイバーナイフ</t>
    <phoneticPr fontId="7"/>
  </si>
  <si>
    <t xml:space="preserve">強度変調放射線治療器は、腫瘍に精確に放射線を照射する装置です。値は医療機関が保有する台数です。
</t>
    <phoneticPr fontId="7"/>
  </si>
  <si>
    <t>退院後１か月以内に他施設が在宅医療を提供する予定の患者</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</si>
  <si>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</si>
  <si>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</si>
  <si>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</si>
  <si>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放射線治療とは、がんに放射線を当てる（照射する）ことで、がんを縮小させる治療を放射線治療といいます。値は放射線治療を行った患者数です。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</si>
  <si>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</si>
  <si>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</si>
  <si>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</si>
  <si>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（脳卒中）</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</si>
  <si>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</si>
  <si>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ｔ－PA投与</t>
    <phoneticPr fontId="3"/>
  </si>
  <si>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</si>
  <si>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（分娩）</t>
    <phoneticPr fontId="7"/>
  </si>
  <si>
    <t>（精神医療）</t>
    <phoneticPr fontId="7"/>
  </si>
  <si>
    <t xml:space="preserve">入院精神療法は、精神疾患の患者に対し、治療計画に基づいて患者の精神面に対して施す治療です。値はこの治療を行った患者数です。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</si>
  <si>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</si>
  <si>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認知症ケア加算２</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</si>
  <si>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</si>
  <si>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</si>
  <si>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</si>
  <si>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</si>
  <si>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</si>
  <si>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</si>
  <si>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</si>
  <si>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</si>
  <si>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当該病棟において届出を行っている一般病棟用の重症度、医療・看護必要度の評価方法</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</si>
  <si>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</si>
  <si>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「Ａ得点２点以上かつＢ得点３点以上」または「Ａ得点３点以上」または「Ｃ得点１点以上」または「「B14」又は「B15」に該当する患者であって、Ａ得点１点以上かつB得点３点以上」の患者割合</t>
    <phoneticPr fontId="7"/>
  </si>
  <si>
    <t>C得点１点以上の患者割合</t>
    <phoneticPr fontId="7"/>
  </si>
  <si>
    <t>「B14」又は「B15」に該当する患者であって、Ａ得点１点以上かつB得点３点以上の患者割合</t>
    <phoneticPr fontId="3"/>
  </si>
  <si>
    <t>夜間休日救急搬送医学管理料</t>
    <phoneticPr fontId="7"/>
  </si>
  <si>
    <t>精神科疾患患者等受入加算</t>
    <phoneticPr fontId="3"/>
  </si>
  <si>
    <t xml:space="preserve">休日に受診した患者延べ数は、休日（日曜、祝日、年末年始）に受診した患者数と、そのうち診療後にただちに入院が必要となった患者数です。
</t>
    <phoneticPr fontId="7"/>
  </si>
  <si>
    <t xml:space="preserve">救急車の受入件数は、救急車や救急医療用ヘリコプター等により搬送され受け入れた患者数です。
</t>
    <phoneticPr fontId="3"/>
  </si>
  <si>
    <t>体表面ペーシング法又は食道ペーシング法</t>
    <phoneticPr fontId="7"/>
  </si>
  <si>
    <t xml:space="preserve">食道圧迫止血チューブ挿入法は、食道静脈瘤からの出血に対し圧迫止血の目的でチューブを挿入する処置です。値は処置を行った患者数です。
</t>
    <phoneticPr fontId="3"/>
  </si>
  <si>
    <t>小児加算（入退院支援加算１・２の算定患者が15歳未満の場合）</t>
    <phoneticPr fontId="3"/>
  </si>
  <si>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</si>
  <si>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急性期患者支援（療養）病床初期加算及び在宅患者支援（療養）病床初期加算</t>
    <phoneticPr fontId="3"/>
  </si>
  <si>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</si>
  <si>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</si>
  <si>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</si>
  <si>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</si>
  <si>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中心静脈注射</t>
    <phoneticPr fontId="7"/>
  </si>
  <si>
    <t>人工腎臓、腹膜灌流</t>
    <phoneticPr fontId="7"/>
  </si>
  <si>
    <t>休棟中等</t>
    <phoneticPr fontId="3"/>
  </si>
  <si>
    <t>休棟中等</t>
    <phoneticPr fontId="3"/>
  </si>
  <si>
    <t>休棟中等</t>
    <phoneticPr fontId="3"/>
  </si>
  <si>
    <t>高度急性期機能</t>
    <phoneticPr fontId="3"/>
  </si>
  <si>
    <t>回復期機能</t>
    <phoneticPr fontId="3"/>
  </si>
  <si>
    <t>障害児（者）リハビリテーション料</t>
    <phoneticPr fontId="7"/>
  </si>
  <si>
    <t>がん患者リハビリテーション料</t>
    <phoneticPr fontId="7"/>
  </si>
  <si>
    <t>認知症患者リハビリテーション料</t>
    <phoneticPr fontId="7"/>
  </si>
  <si>
    <t>早期リハビリテーション加算（リハビリテーション料）</t>
    <phoneticPr fontId="7"/>
  </si>
  <si>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</si>
  <si>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初期加算（リハビリテーション料）</t>
    <phoneticPr fontId="7"/>
  </si>
  <si>
    <t>休日リハビリテーション提供体制加算（回復期リハビリテーション病棟入院料）</t>
    <phoneticPr fontId="7"/>
  </si>
  <si>
    <t>入院時訪問指導加算（リハビリテーション総合計画評価料）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</si>
  <si>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</si>
  <si>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実績指数とは、回復期リハビリテーション病棟におけるリハビリテーションの提供実績を評価する指標で、提供実績を有するほど、数値が高くなります。
</t>
    <phoneticPr fontId="7"/>
  </si>
  <si>
    <t>長期療養患者の受入状況</t>
    <phoneticPr fontId="7"/>
  </si>
  <si>
    <t>重度褥瘡処置</t>
    <phoneticPr fontId="7"/>
  </si>
  <si>
    <t>重症皮膚潰瘍管理加算</t>
    <phoneticPr fontId="7"/>
  </si>
  <si>
    <t>重度の障害児等の受入状況</t>
    <phoneticPr fontId="7"/>
  </si>
  <si>
    <t>超重症児（者）入院診療加算・準超重症児（者）入院診療加算</t>
    <phoneticPr fontId="7"/>
  </si>
  <si>
    <t>強度行動障害入院医療管理加算</t>
    <phoneticPr fontId="7"/>
  </si>
  <si>
    <t>国民健康保険おいらせ病院</t>
    <phoneticPr fontId="3"/>
  </si>
  <si>
    <t>〒031-2225 青森県上北郡おいらせ町上明堂１番地１</t>
    <phoneticPr fontId="3"/>
  </si>
  <si>
    <t>1981</t>
  </si>
  <si>
    <t>3</t>
  </si>
  <si>
    <t>休棟予定</t>
    <phoneticPr fontId="7"/>
  </si>
  <si>
    <t>介護保険施設等へ移行予定</t>
    <phoneticPr fontId="7"/>
  </si>
  <si>
    <t>無回答等</t>
    <phoneticPr fontId="7"/>
  </si>
  <si>
    <t>介護医療院に移行予定</t>
    <phoneticPr fontId="7"/>
  </si>
  <si>
    <t>（留意事項）</t>
    <phoneticPr fontId="3"/>
  </si>
  <si>
    <t>○「未確認」とされている情報は、未報告や報告内容の不整合があったことから確認が必要な情報になります。</t>
    <phoneticPr fontId="3"/>
  </si>
  <si>
    <t>患者の入退院等の状況</t>
    <phoneticPr fontId="7"/>
  </si>
  <si>
    <t>医療内容に関する情報
（手術、リハビリテーションの実施状況など）</t>
    <phoneticPr fontId="3"/>
  </si>
  <si>
    <t>・入院患者の状況（年間）</t>
    <phoneticPr fontId="7"/>
  </si>
  <si>
    <t>・手術の状況</t>
    <phoneticPr fontId="7"/>
  </si>
  <si>
    <t>・退院後に在宅医療を必要とする患者の状況</t>
    <phoneticPr fontId="7"/>
  </si>
  <si>
    <t>・救急医療の実施状況</t>
    <phoneticPr fontId="7"/>
  </si>
  <si>
    <t>・急性期後の支援、在宅復帰の支援の状況</t>
    <phoneticPr fontId="7"/>
  </si>
  <si>
    <t>・全身管理の状況</t>
    <phoneticPr fontId="7"/>
  </si>
  <si>
    <t>・リハビリテーションの実施状況</t>
    <phoneticPr fontId="7"/>
  </si>
  <si>
    <t>・長期療養患者の受入状況</t>
    <phoneticPr fontId="7"/>
  </si>
  <si>
    <t>・重度の障害児等の受入状況</t>
    <phoneticPr fontId="7"/>
  </si>
  <si>
    <t>（項目の解説）</t>
    <phoneticPr fontId="3"/>
  </si>
  <si>
    <t xml:space="preserve">医療機関の開設者を区分別にを示しています。
</t>
    <phoneticPr fontId="7"/>
  </si>
  <si>
    <t>稼動病床数が0床である理由</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</si>
  <si>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</si>
  <si>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病室単位の特定入院料</t>
    <phoneticPr fontId="7"/>
  </si>
  <si>
    <t>急性期一般入院料２</t>
    <phoneticPr fontId="7"/>
  </si>
  <si>
    <t>一般病棟特別入院基本料</t>
    <phoneticPr fontId="3"/>
  </si>
  <si>
    <t>療養病棟入院料１</t>
    <phoneticPr fontId="3"/>
  </si>
  <si>
    <t>特定機能病院一般病棟７対１入院基本料</t>
    <phoneticPr fontId="3"/>
  </si>
  <si>
    <t>特定機能病院一般病棟10対１入院基本料</t>
    <phoneticPr fontId="3"/>
  </si>
  <si>
    <t>専門病院13対１入院基本料</t>
    <phoneticPr fontId="3"/>
  </si>
  <si>
    <t>障害者施設等10対１入院基本料</t>
    <phoneticPr fontId="3"/>
  </si>
  <si>
    <t>障害者施設等15対１入院基本料</t>
    <phoneticPr fontId="3"/>
  </si>
  <si>
    <t>救命救急入院料１</t>
    <phoneticPr fontId="3"/>
  </si>
  <si>
    <t>特定集中治療室管理料１</t>
    <phoneticPr fontId="3"/>
  </si>
  <si>
    <t>ハイケアユニット入院医療管理料１</t>
    <phoneticPr fontId="3"/>
  </si>
  <si>
    <t>ハイケアユニット入院医療管理料２</t>
    <phoneticPr fontId="3"/>
  </si>
  <si>
    <t>小児特定集中治療室管理料</t>
    <phoneticPr fontId="3"/>
  </si>
  <si>
    <t>新生児特定集中治療室管理料１</t>
    <phoneticPr fontId="3"/>
  </si>
  <si>
    <t>総合周産期特定集中治療室管理料（母体・胎児）</t>
    <phoneticPr fontId="3"/>
  </si>
  <si>
    <t>総合周産期特定集中治療室管理料（新生児）</t>
    <phoneticPr fontId="3"/>
  </si>
  <si>
    <t>小児入院医療管理料１</t>
    <phoneticPr fontId="3"/>
  </si>
  <si>
    <t>地域包括ケア入院医療管理料１</t>
    <phoneticPr fontId="3"/>
  </si>
  <si>
    <t>地域包括ケア入院医療管理料２</t>
    <phoneticPr fontId="3"/>
  </si>
  <si>
    <t>地域包括ケア入院医療管理料３</t>
    <phoneticPr fontId="3"/>
  </si>
  <si>
    <t>地域包括ケア入院医療管理料４</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</si>
  <si>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</si>
  <si>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</si>
  <si>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</si>
  <si>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</si>
  <si>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</si>
  <si>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</si>
  <si>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</si>
  <si>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</si>
  <si>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（項目の解説）</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</si>
  <si>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</si>
  <si>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二次救急医療施設の認定の有無</t>
    <phoneticPr fontId="7"/>
  </si>
  <si>
    <t>特定機能病院の承認の有無</t>
    <phoneticPr fontId="7"/>
  </si>
  <si>
    <t>地域医療支援病院の承認の有無</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</si>
  <si>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</si>
  <si>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</si>
  <si>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</si>
  <si>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</si>
  <si>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</si>
  <si>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</si>
  <si>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 xml:space="preserve">血管連続撮影装置は、X線では映らない、血管の状態を撮影するための装置です。値は医療機関が保有する台数です。
</t>
    <phoneticPr fontId="7"/>
  </si>
  <si>
    <t>SPECT</t>
    <phoneticPr fontId="7"/>
  </si>
  <si>
    <t xml:space="preserve">ガンマナイフは、脳に精密に放射線を集中照射する装置です。値は医療機関が保有する台数です。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</si>
  <si>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</si>
  <si>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</si>
  <si>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</si>
  <si>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</si>
  <si>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退院後１か月以内に他施設が在宅医療を提供する予定の患者</t>
    <phoneticPr fontId="7"/>
  </si>
  <si>
    <t>（項目の解説）</t>
    <phoneticPr fontId="3"/>
  </si>
  <si>
    <t xml:space="preserve">手術の状況は、手術を受けた患者数と、手術の対象となった臓器別の患者数です。
</t>
    <phoneticPr fontId="7"/>
  </si>
  <si>
    <t>*</t>
    <phoneticPr fontId="7"/>
  </si>
  <si>
    <t>*</t>
    <phoneticPr fontId="7"/>
  </si>
  <si>
    <t xml:space="preserve">人工心肺を用いた手術とは、心臓手術などの際に心臓と肺の機能を代行する装置を用いて行う手術です。値はこの手術を行った患者数です。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</si>
  <si>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</si>
  <si>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</si>
  <si>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 xml:space="preserve">悪性腫瘍手術とは、がんを取るための手術です。値は手術を行った患者数です。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</si>
  <si>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</si>
  <si>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放射線治療とは、がんに放射線を当てる（照射する）ことで、がんを縮小させる治療を放射線治療といいます。値は放射線治療を行った患者数です。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</si>
  <si>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</si>
  <si>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（脳卒中）</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</si>
  <si>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</si>
  <si>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</si>
  <si>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</si>
  <si>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 xml:space="preserve">分娩件数は、分娩を行った患者数です。
</t>
    <phoneticPr fontId="7"/>
  </si>
  <si>
    <t xml:space="preserve">入院精神療法は、精神疾患の患者に対し、治療計画に基づいて患者の精神面に対して施す治療です。値はこの治療を行った患者数です。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</si>
  <si>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</si>
  <si>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認知症ケア加算２</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</si>
  <si>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</si>
  <si>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</si>
  <si>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</si>
  <si>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</si>
  <si>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</si>
  <si>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</si>
  <si>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</si>
  <si>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C得点１点以上の患者割合</t>
    <phoneticPr fontId="7"/>
  </si>
  <si>
    <t>「Ａ得点２点以上かつＢ得点３点以上」または「Ａ得点３点以上」または「Ｃ得点１点以上」または「「B14」又は「B15」に該当する患者であって、Ａ得点１点以上かつB得点３点以上」の患者割合</t>
    <phoneticPr fontId="7"/>
  </si>
  <si>
    <t>「B14」又は「B15」に該当する患者であって、Ａ得点１点以上かつB得点３点以上の患者割合</t>
    <phoneticPr fontId="3"/>
  </si>
  <si>
    <t>「Ａ得点２点以上かつＢ得点３点以上」または「Ａ得点３点以上」または「Ｃ得点１点以上」または「「B14」又は「B15」に該当する患者であって、Ａ得点１点以上かつB得点３点以上」の患者割合</t>
    <phoneticPr fontId="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</si>
  <si>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</si>
  <si>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</si>
  <si>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</si>
  <si>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休日に受診した患者延べ数は、休日（日曜、祝日、年末年始）に受診した患者数と、そのうち診療後にただちに入院が必要となった患者数です。
</t>
    <phoneticPr fontId="7"/>
  </si>
  <si>
    <t xml:space="preserve">救急車の受入件数は、救急車や救急医療用ヘリコプター等により搬送され受け入れた患者数です。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</si>
  <si>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</si>
  <si>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入院時支援加算</t>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</si>
  <si>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</si>
  <si>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退院時共同指導料２</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</si>
  <si>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</si>
  <si>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</si>
  <si>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</si>
  <si>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</si>
  <si>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中心静脈注射</t>
    <phoneticPr fontId="7"/>
  </si>
  <si>
    <t>呼吸心拍監視</t>
    <phoneticPr fontId="7"/>
  </si>
  <si>
    <t>酸素吸入</t>
    <phoneticPr fontId="7"/>
  </si>
  <si>
    <t>ドレーン法、胸腔若しくは腹腔洗浄</t>
    <phoneticPr fontId="7"/>
  </si>
  <si>
    <t>人工呼吸（５時間を超えた場合）</t>
    <phoneticPr fontId="7"/>
  </si>
  <si>
    <t>人工腎臓、腹膜灌流</t>
    <phoneticPr fontId="7"/>
  </si>
  <si>
    <t>急性期機能</t>
    <phoneticPr fontId="3"/>
  </si>
  <si>
    <t>心大血管疾患リハビリテーション料</t>
    <phoneticPr fontId="7"/>
  </si>
  <si>
    <t>脳血管疾患等リハビリテーション料</t>
    <phoneticPr fontId="7"/>
  </si>
  <si>
    <t>運動器リハビリテーション料</t>
    <phoneticPr fontId="7"/>
  </si>
  <si>
    <t>呼吸器リハビリテーション料</t>
    <phoneticPr fontId="7"/>
  </si>
  <si>
    <t>障害児（者）リハビリテーション料</t>
    <phoneticPr fontId="7"/>
  </si>
  <si>
    <t>がん患者リハビリテーション料</t>
    <phoneticPr fontId="7"/>
  </si>
  <si>
    <t>早期リハビリテーション加算（リハビリテーション料）</t>
    <phoneticPr fontId="7"/>
  </si>
  <si>
    <t>早期離床・リハビリテーション加算（特定集中治療室管理料）</t>
    <phoneticPr fontId="3"/>
  </si>
  <si>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</si>
  <si>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初期加算（リハビリテーション料）</t>
    <phoneticPr fontId="7"/>
  </si>
  <si>
    <t>摂食機能療法</t>
    <phoneticPr fontId="7"/>
  </si>
  <si>
    <t>休日リハビリテーション提供体制加算（回復期リハビリテーション病棟入院料）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</si>
  <si>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</si>
  <si>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 xml:space="preserve">実績指数とは、回復期リハビリテーション病棟におけるリハビリテーションの提供実績を評価する指標で、提供実績を有するほど、数値が高くなります。
</t>
    <phoneticPr fontId="7"/>
  </si>
  <si>
    <t>難病等特別入院診療加算</t>
    <phoneticPr fontId="7"/>
  </si>
  <si>
    <t>特殊疾患入院施設管理加算</t>
    <phoneticPr fontId="7"/>
  </si>
  <si>
    <t>様式2病棟票(398)</t>
    <phoneticPr fontId="3"/>
  </si>
  <si>
    <t>様式2病棟票(398)</t>
    <phoneticPr fontId="3"/>
  </si>
  <si>
    <t>〒039-0141 青森県三戸郡三戸町大字川守田字沖中９番地１</t>
    <phoneticPr fontId="3"/>
  </si>
  <si>
    <t>（留意事項）</t>
    <phoneticPr fontId="3"/>
  </si>
  <si>
    <t>○また、公表している項目の中には、個人情報保護の観点から、1以上10未満の値を「＊」で秘匿している項目があります。</t>
    <phoneticPr fontId="3"/>
  </si>
  <si>
    <t>基本情報（職員配置、届出の状況など）</t>
    <phoneticPr fontId="3"/>
  </si>
  <si>
    <t>・手術の状況</t>
    <phoneticPr fontId="7"/>
  </si>
  <si>
    <t>・入院患者の状況（年間／入棟前の場所・退棟先の場所の状況）</t>
    <phoneticPr fontId="7"/>
  </si>
  <si>
    <t>・看取りを行った患者数</t>
    <phoneticPr fontId="7"/>
  </si>
  <si>
    <t>・救急医療の実施状況</t>
    <phoneticPr fontId="7"/>
  </si>
  <si>
    <t>・急性期後の支援、在宅復帰の支援の状況</t>
    <phoneticPr fontId="7"/>
  </si>
  <si>
    <t>・救急告示病院、二次救急医療施設、三次救急医療施設の告示・認定の有無</t>
    <phoneticPr fontId="7"/>
  </si>
  <si>
    <t>・リハビリテーションの実施状況</t>
    <phoneticPr fontId="7"/>
  </si>
  <si>
    <t>・長期療養患者の受入状況</t>
    <phoneticPr fontId="7"/>
  </si>
  <si>
    <t>・重度の障害児等の受入状況</t>
    <phoneticPr fontId="7"/>
  </si>
  <si>
    <t>・医科歯科の連携状況</t>
    <phoneticPr fontId="7"/>
  </si>
  <si>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</si>
  <si>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</si>
  <si>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 xml:space="preserve">主とする診療科は、５割以上の患者を診療している診療科を示しています。５割を超える診療科がない場合は、上位３つの診療科を示しています。
</t>
    <phoneticPr fontId="7"/>
  </si>
  <si>
    <t>届出病床数</t>
    <phoneticPr fontId="7"/>
  </si>
  <si>
    <t>急性期一般入院料１</t>
    <phoneticPr fontId="7"/>
  </si>
  <si>
    <t>一般病棟入院基本料（療養病棟入院料１の例により算定）</t>
    <phoneticPr fontId="3"/>
  </si>
  <si>
    <t>療養病棟特別入院基本料</t>
    <phoneticPr fontId="3"/>
  </si>
  <si>
    <t>特定機能病院一般病棟10対１入院基本料</t>
    <phoneticPr fontId="3"/>
  </si>
  <si>
    <t>専門病院７対１入院基本料</t>
    <phoneticPr fontId="3"/>
  </si>
  <si>
    <t>専門病院10対１入院基本料</t>
    <phoneticPr fontId="3"/>
  </si>
  <si>
    <t>専門病院13対１入院基本料</t>
    <phoneticPr fontId="3"/>
  </si>
  <si>
    <t>障害者施設等７対１入院基本料</t>
    <phoneticPr fontId="3"/>
  </si>
  <si>
    <t>障害者施設等15対１入院基本料</t>
    <phoneticPr fontId="3"/>
  </si>
  <si>
    <t>救命救急入院料１</t>
    <phoneticPr fontId="3"/>
  </si>
  <si>
    <t>ハイケアユニット入院医療管理料１</t>
    <phoneticPr fontId="3"/>
  </si>
  <si>
    <t>総合周産期特定集中治療室管理料（母体・胎児）</t>
    <phoneticPr fontId="3"/>
  </si>
  <si>
    <t>地域包括ケア病棟入院料１</t>
    <phoneticPr fontId="3"/>
  </si>
  <si>
    <t>地域包括ケア病棟入院料４</t>
    <phoneticPr fontId="3"/>
  </si>
  <si>
    <t>地域包括ケア入院医療管理料２</t>
    <phoneticPr fontId="3"/>
  </si>
  <si>
    <t>緩和ケア病棟入院料１</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</si>
  <si>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</si>
  <si>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</si>
  <si>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</si>
  <si>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</si>
  <si>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</si>
  <si>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</si>
  <si>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</si>
  <si>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</si>
  <si>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（項目の解説）</t>
    <phoneticPr fontId="3"/>
  </si>
  <si>
    <t>MRI</t>
    <phoneticPr fontId="7"/>
  </si>
  <si>
    <t xml:space="preserve">ガンマナイフは、脳に精密に放射線を集中照射する装置です。値は医療機関が保有する台数です。
</t>
    <phoneticPr fontId="7"/>
  </si>
  <si>
    <t>サイバーナイフ</t>
    <phoneticPr fontId="7"/>
  </si>
  <si>
    <t xml:space="preserve">内視鏡手術用支援機器（ダヴィンチ）は、内視鏡カメラとロボットアームを操作して手術を行う手術支援ロボットです。値は医療機関が保有する台数です。
</t>
    <phoneticPr fontId="7"/>
  </si>
  <si>
    <t xml:space="preserve">全身麻酔の手術の状況は、全身麻酔を用いて手術を受けた患者数と、手術の対象となった臓器別の患者数です。
</t>
    <phoneticPr fontId="7"/>
  </si>
  <si>
    <t xml:space="preserve">人工心肺を用いた手術とは、心臓手術などの際に心臓と肺の機能を代行する装置を用いて行う手術です。値はこの手術を行った患者数です。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</si>
  <si>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</si>
  <si>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</si>
  <si>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</si>
  <si>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ｔ－PA投与</t>
    <phoneticPr fontId="3"/>
  </si>
  <si>
    <t>（心筋梗塞）</t>
    <phoneticPr fontId="7"/>
  </si>
  <si>
    <t xml:space="preserve">分娩件数は、分娩を行った患者数です。
</t>
    <phoneticPr fontId="7"/>
  </si>
  <si>
    <t xml:space="preserve">入院精神療法は、精神疾患の患者に対し、治療計画に基づいて患者の精神面に対して施す治療です。値はこの治療を行った患者数です。
</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</si>
  <si>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</si>
  <si>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</si>
  <si>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認知症ケア加算２</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</si>
  <si>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</si>
  <si>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</si>
  <si>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</si>
  <si>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</si>
  <si>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</si>
  <si>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</si>
  <si>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看護必要度Ⅰ</t>
    <phoneticPr fontId="3"/>
  </si>
  <si>
    <t>看護必要度Ⅰ</t>
    <phoneticPr fontId="3"/>
  </si>
  <si>
    <t>精神科疾患患者等受入加算</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</si>
  <si>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</si>
  <si>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休日に受診した患者延べ数は、休日（日曜、祝日、年末年始）に受診した患者数と、そのうち診療後にただちに入院が必要となった患者数です。
</t>
    <phoneticPr fontId="7"/>
  </si>
  <si>
    <t xml:space="preserve">カウンターショックは、心停止した患者に対し、AEDや専門の医療機器等を用いて、心臓に電気ショックを与え、正常な状態に戻す処置です。値は処置を行った患者数です。
</t>
    <phoneticPr fontId="3"/>
  </si>
  <si>
    <t xml:space="preserve">食道圧迫止血チューブ挿入法は、食道静脈瘤からの出血に対し圧迫止血の目的でチューブを挿入する処置です。値は処置を行った患者数です。
</t>
    <phoneticPr fontId="3"/>
  </si>
  <si>
    <t>小児加算（入退院支援加算１・２の算定患者が15歳未満の場合）</t>
    <phoneticPr fontId="3"/>
  </si>
  <si>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</si>
  <si>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急性期患者支援（療養）病床初期加算及び在宅患者支援（療養）病床初期加算</t>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</si>
  <si>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</si>
  <si>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地域連携診療計画加算（入退院支援加算）</t>
    <phoneticPr fontId="7"/>
  </si>
  <si>
    <t>退院前訪問指導料</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</si>
  <si>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</si>
  <si>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酸素吸入</t>
    <phoneticPr fontId="7"/>
  </si>
  <si>
    <t>休棟中等</t>
    <phoneticPr fontId="3"/>
  </si>
  <si>
    <t>回復期機能</t>
    <phoneticPr fontId="3"/>
  </si>
  <si>
    <t>心大血管疾患リハビリテーション料</t>
    <phoneticPr fontId="7"/>
  </si>
  <si>
    <t>運動器リハビリテーション料</t>
    <phoneticPr fontId="7"/>
  </si>
  <si>
    <t>認知症患者リハビリテーション料</t>
    <phoneticPr fontId="7"/>
  </si>
  <si>
    <t>早期離床・リハビリテーション加算（特定集中治療室管理料）</t>
    <phoneticPr fontId="3"/>
  </si>
  <si>
    <t>摂食機能療法</t>
    <phoneticPr fontId="7"/>
  </si>
  <si>
    <t>入院時訪問指導加算（リハビリテーション総合計画評価料）</t>
    <phoneticPr fontId="7"/>
  </si>
  <si>
    <t xml:space="preserve">実績指数とは、回復期リハビリテーション病棟におけるリハビリテーションの提供実績を評価する指標で、提供実績を有するほど、数値が高くなります。
</t>
    <phoneticPr fontId="7"/>
  </si>
  <si>
    <t>重度褥瘡処置</t>
    <phoneticPr fontId="7"/>
  </si>
  <si>
    <t>強度行動障害入院医療管理加算</t>
    <phoneticPr fontId="7"/>
  </si>
  <si>
    <t>〒039-1517 青森県三戸郡五戸町字沢向１７番地３</t>
    <phoneticPr fontId="3"/>
  </si>
  <si>
    <t>1995</t>
  </si>
  <si>
    <t>無回答等</t>
    <phoneticPr fontId="7"/>
  </si>
  <si>
    <t>休棟予定</t>
    <phoneticPr fontId="7"/>
  </si>
  <si>
    <t>介護医療院に移行予定</t>
    <phoneticPr fontId="7"/>
  </si>
  <si>
    <t>・重症患者への対応状況</t>
    <phoneticPr fontId="7"/>
  </si>
  <si>
    <t>・全身管理の状況</t>
    <phoneticPr fontId="7"/>
  </si>
  <si>
    <t>・診療報酬の届出の有無</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</si>
  <si>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</si>
  <si>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入院基本料・特定入院料及び届出病床数</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</si>
  <si>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</si>
  <si>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一般病棟特別入院基本料</t>
    <phoneticPr fontId="3"/>
  </si>
  <si>
    <t>一般病棟入院基本料（療養病棟入院料１の例により算定）</t>
    <phoneticPr fontId="3"/>
  </si>
  <si>
    <t>介護療養病床における療養型介護療養施設サービス費等</t>
    <phoneticPr fontId="3"/>
  </si>
  <si>
    <t>特定機能病院一般病棟７対１入院基本料</t>
    <phoneticPr fontId="3"/>
  </si>
  <si>
    <t>特定機能病院一般病棟10対１入院基本料</t>
    <phoneticPr fontId="3"/>
  </si>
  <si>
    <t>障害者施設等15対１入院基本料</t>
    <phoneticPr fontId="3"/>
  </si>
  <si>
    <t>特定集中治療室管理料１</t>
    <phoneticPr fontId="3"/>
  </si>
  <si>
    <t>地域包括ケア病棟入院料４</t>
    <phoneticPr fontId="3"/>
  </si>
  <si>
    <t>地域包括ケア入院医療管理料１</t>
    <phoneticPr fontId="3"/>
  </si>
  <si>
    <t>地域包括ケア入院医療管理料２</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</si>
  <si>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</si>
  <si>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三次救急医療施設の認定の有無</t>
    <phoneticPr fontId="7"/>
  </si>
  <si>
    <t>特定機能病院の承認の有無</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</si>
  <si>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</si>
  <si>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</si>
  <si>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t>
    <phoneticPr fontId="7"/>
  </si>
  <si>
    <t xml:space="preserve">悪性腫瘍手術とは、がんを取るための手術です。値は手術を行った患者数です。
</t>
    <phoneticPr fontId="7"/>
  </si>
  <si>
    <t>ｔ－PA投与</t>
    <phoneticPr fontId="3"/>
  </si>
  <si>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</si>
  <si>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 xml:space="preserve">分娩件数は、分娩を行った患者数です。
</t>
    <phoneticPr fontId="7"/>
  </si>
  <si>
    <t>（精神医療）</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</si>
  <si>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</si>
  <si>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</si>
  <si>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</si>
  <si>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看護必要度Ⅰ</t>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</si>
  <si>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</si>
  <si>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入院時支援加算</t>
    <phoneticPr fontId="3"/>
  </si>
  <si>
    <t>救急・在宅等支援（療養）病床初期加算及び有床診療所一般病床初期加算</t>
    <phoneticPr fontId="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</si>
  <si>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</si>
  <si>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中心静脈注射</t>
    <phoneticPr fontId="7"/>
  </si>
  <si>
    <t>呼吸心拍監視</t>
    <phoneticPr fontId="7"/>
  </si>
  <si>
    <t>酸素吸入</t>
    <phoneticPr fontId="7"/>
  </si>
  <si>
    <t>人工呼吸（５時間を超えた場合）</t>
    <phoneticPr fontId="7"/>
  </si>
  <si>
    <t>人工腎臓、腹膜灌流</t>
    <phoneticPr fontId="7"/>
  </si>
  <si>
    <t>脳血管疾患等リハビリテーション料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</si>
  <si>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</si>
  <si>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長期療養患者の受入状況</t>
    <phoneticPr fontId="7"/>
  </si>
  <si>
    <t>特殊疾患入院施設管理加算</t>
    <phoneticPr fontId="7"/>
  </si>
  <si>
    <t>超重症児（者）入院診療加算・準超重症児（者）入院診療加算</t>
    <phoneticPr fontId="7"/>
  </si>
  <si>
    <t>国民健康保険南部町医療センター</t>
    <phoneticPr fontId="3"/>
  </si>
  <si>
    <t>〒039-0502 青森県三戸郡南部町下名久井字白山８７－１</t>
    <phoneticPr fontId="3"/>
  </si>
  <si>
    <t>高度急性期機能または急性期機能として行なった医療行為</t>
    <phoneticPr fontId="3"/>
  </si>
  <si>
    <t>介護保険施設等へ移行予定</t>
    <phoneticPr fontId="7"/>
  </si>
  <si>
    <t>介護医療院に移行予定</t>
    <phoneticPr fontId="7"/>
  </si>
  <si>
    <t>休棟予定</t>
    <phoneticPr fontId="7"/>
  </si>
  <si>
    <t>（留意事項）</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</si>
  <si>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</si>
  <si>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</si>
  <si>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</si>
  <si>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患者の入退院等の状況</t>
    <phoneticPr fontId="7"/>
  </si>
  <si>
    <t>・入院患者の状況（年間）</t>
    <phoneticPr fontId="7"/>
  </si>
  <si>
    <t>・手術の状況</t>
    <phoneticPr fontId="7"/>
  </si>
  <si>
    <t>・入院患者の状況（年間／入棟前の場所・退棟先の場所の状況）</t>
    <phoneticPr fontId="7"/>
  </si>
  <si>
    <t>・看取りを行った患者数</t>
    <phoneticPr fontId="7"/>
  </si>
  <si>
    <t>・救急医療の実施状況</t>
    <phoneticPr fontId="7"/>
  </si>
  <si>
    <t>・算定する入院基本用・特定入院料等の状況</t>
    <phoneticPr fontId="7"/>
  </si>
  <si>
    <t>・急性期後の支援、在宅復帰の支援の状況</t>
    <phoneticPr fontId="7"/>
  </si>
  <si>
    <t>・救急告示病院、二次救急医療施設、三次救急医療施設の告示・認定の有無</t>
    <phoneticPr fontId="7"/>
  </si>
  <si>
    <t>・承認の有無</t>
    <phoneticPr fontId="7"/>
  </si>
  <si>
    <t>・長期療養患者の受入状況</t>
    <phoneticPr fontId="7"/>
  </si>
  <si>
    <t>・診療報酬の届出の有無</t>
    <phoneticPr fontId="7"/>
  </si>
  <si>
    <t>・重度の障害児等の受入状況</t>
    <phoneticPr fontId="7"/>
  </si>
  <si>
    <t>・医科歯科の連携状況</t>
    <phoneticPr fontId="7"/>
  </si>
  <si>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</si>
  <si>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</si>
  <si>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</si>
  <si>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</si>
  <si>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入院基本料・特定入院料及び届出病床数</t>
    <phoneticPr fontId="7"/>
  </si>
  <si>
    <t>算定する入院基本料・特定入院料</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</si>
  <si>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</si>
  <si>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地域一般入院料１</t>
    <phoneticPr fontId="3"/>
  </si>
  <si>
    <t>一般病棟特別入院基本料</t>
    <phoneticPr fontId="3"/>
  </si>
  <si>
    <t>一般病棟入院基本料（療養病棟入院料１の例により算定）</t>
    <phoneticPr fontId="3"/>
  </si>
  <si>
    <t>療養病棟入院料１</t>
    <phoneticPr fontId="3"/>
  </si>
  <si>
    <t>療養病棟特別入院基本料</t>
    <phoneticPr fontId="3"/>
  </si>
  <si>
    <t>介護療養病床における療養型介護療養施設サービス費等</t>
    <phoneticPr fontId="3"/>
  </si>
  <si>
    <t>特定機能病院一般病棟７対１入院基本料</t>
    <phoneticPr fontId="3"/>
  </si>
  <si>
    <t>専門病院10対１入院基本料</t>
    <phoneticPr fontId="3"/>
  </si>
  <si>
    <t>障害者施設等10対１入院基本料</t>
    <phoneticPr fontId="3"/>
  </si>
  <si>
    <t>障害者施設等13対１入院基本料</t>
    <phoneticPr fontId="3"/>
  </si>
  <si>
    <t>障害者施設等特定入院基本料</t>
    <phoneticPr fontId="3"/>
  </si>
  <si>
    <t>救命救急入院料１</t>
    <phoneticPr fontId="3"/>
  </si>
  <si>
    <t>特定集中治療室管理料１</t>
    <phoneticPr fontId="3"/>
  </si>
  <si>
    <t>ハイケアユニット入院医療管理料２</t>
    <phoneticPr fontId="3"/>
  </si>
  <si>
    <t>脳卒中ケアユニット入院医療管理料</t>
    <phoneticPr fontId="3"/>
  </si>
  <si>
    <t>小児特定集中治療室管理料</t>
    <phoneticPr fontId="3"/>
  </si>
  <si>
    <t>新生児特定集中治療室管理料１</t>
    <phoneticPr fontId="3"/>
  </si>
  <si>
    <t>総合周産期特定集中治療室管理料（新生児）</t>
    <phoneticPr fontId="3"/>
  </si>
  <si>
    <t>新生児治療回復室入院医療管理料</t>
    <phoneticPr fontId="3"/>
  </si>
  <si>
    <t>地域包括ケア病棟入院料１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</si>
  <si>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</si>
  <si>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</si>
  <si>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</si>
  <si>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地域包括ケア入院医療管理料４</t>
    <phoneticPr fontId="3"/>
  </si>
  <si>
    <t>緩和ケア病棟入院料１</t>
    <phoneticPr fontId="3"/>
  </si>
  <si>
    <t>特定一般病棟入院料１</t>
    <phoneticPr fontId="3"/>
  </si>
  <si>
    <t>特定一般病棟入院料（地域包括ケア１）</t>
    <phoneticPr fontId="3"/>
  </si>
  <si>
    <t>短期滞在手術等基本料２</t>
    <phoneticPr fontId="3"/>
  </si>
  <si>
    <t>短期滞在手術等基本料３</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</si>
  <si>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</si>
  <si>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</si>
  <si>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</si>
  <si>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</si>
  <si>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</si>
  <si>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</si>
  <si>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</si>
  <si>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</si>
  <si>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</si>
  <si>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</si>
  <si>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</si>
  <si>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</si>
  <si>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マルチスライス</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</si>
  <si>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</si>
  <si>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 xml:space="preserve">血管連続撮影装置は、X線では映らない、血管の状態を撮影するための装置です。値は医療機関が保有する台数です。
</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</si>
  <si>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</si>
  <si>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PETCT</t>
    <phoneticPr fontId="7"/>
  </si>
  <si>
    <t xml:space="preserve">PETCTは、診断の精度を向上させるためにPETとCTを組み合わせた装置です。値は医療機関が保有する台数です。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</si>
  <si>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</si>
  <si>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</si>
  <si>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ガンマナイフ</t>
    <phoneticPr fontId="7"/>
  </si>
  <si>
    <t>サイバーナイフ</t>
    <phoneticPr fontId="7"/>
  </si>
  <si>
    <t xml:space="preserve">遠隔操作式密封小線源治療装置は、体の内側から放射線を照射する機能を持つ装置です。値は医療機関が保有する台数です。
</t>
    <phoneticPr fontId="7"/>
  </si>
  <si>
    <t>うち終了（死亡退院等）</t>
    <phoneticPr fontId="7"/>
  </si>
  <si>
    <t>退院後１か月以内に自院が在宅医療を提供する予定の患者数</t>
    <phoneticPr fontId="7"/>
  </si>
  <si>
    <t>退院後１か月以内に他施設が在宅医療を提供する予定の患者</t>
    <phoneticPr fontId="7"/>
  </si>
  <si>
    <t>◆医療内容に関する情報（手術、リハビリテーションの実施状況など）</t>
    <phoneticPr fontId="3"/>
  </si>
  <si>
    <t xml:space="preserve">全身麻酔の手術の状況は、全身麻酔を用いて手術を受けた患者数と、手術の対象となった臓器別の患者数です。
</t>
    <phoneticPr fontId="7"/>
  </si>
  <si>
    <t xml:space="preserve">人工心肺を用いた手術とは、心臓手術などの際に心臓と肺の機能を代行する装置を用いて行う手術です。値はこの手術を行った患者数です。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</si>
  <si>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</si>
  <si>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</si>
  <si>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</si>
  <si>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</si>
  <si>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ｔ－PA投与</t>
    <phoneticPr fontId="3"/>
  </si>
  <si>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</si>
  <si>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 xml:space="preserve">入院精神療法は、精神疾患の患者に対し、治療計画に基づいて患者の精神面に対して施す治療です。値はこの治療を行った患者数です。
</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</si>
  <si>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</si>
  <si>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</si>
  <si>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</si>
  <si>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</si>
  <si>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</si>
  <si>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</si>
  <si>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</si>
  <si>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当該病棟において届出を行っている一般病棟用の重症度、医療・看護必要度の評価方法</t>
    <phoneticPr fontId="3"/>
  </si>
  <si>
    <t>-</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</si>
  <si>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</si>
  <si>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C得点１点以上の患者割合</t>
    <phoneticPr fontId="7"/>
  </si>
  <si>
    <t>「B14」又は「B15」に該当する患者であって、Ａ得点１点以上かつB得点３点以上の患者割合</t>
    <phoneticPr fontId="3"/>
  </si>
  <si>
    <t>「Ａ得点２点以上かつＢ得点３点以上」または「Ａ得点３点以上」または「Ｃ得点１点以上」または「「B14」又は「B15」に該当する患者であって、Ａ得点１点以上かつB得点３点以上」の患者割合</t>
    <phoneticPr fontId="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</si>
  <si>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</si>
  <si>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</si>
  <si>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</si>
  <si>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 xml:space="preserve">カウンターショックは、心停止した患者に対し、AEDや専門の医療機器等を用いて、心臓に電気ショックを与え、正常な状態に戻す処置です。値は処置を行った患者数です。
</t>
    <phoneticPr fontId="3"/>
  </si>
  <si>
    <t xml:space="preserve">食道圧迫止血チューブ挿入法は、食道静脈瘤からの出血に対し圧迫止血の目的でチューブを挿入する処置です。値は処置を行った患者数です。
</t>
    <phoneticPr fontId="3"/>
  </si>
  <si>
    <t>小児加算（入退院支援加算１・２の算定患者が15歳未満の場合）</t>
    <phoneticPr fontId="3"/>
  </si>
  <si>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</si>
  <si>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地域連携診療計画加算（入退院支援加算）</t>
    <phoneticPr fontId="7"/>
  </si>
  <si>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</si>
  <si>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</si>
  <si>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中心静脈注射</t>
    <phoneticPr fontId="7"/>
  </si>
  <si>
    <t>呼吸心拍監視</t>
    <phoneticPr fontId="7"/>
  </si>
  <si>
    <t>ドレーン法、胸腔若しくは腹腔洗浄</t>
    <phoneticPr fontId="7"/>
  </si>
  <si>
    <t>人工呼吸（５時間を超えた場合）</t>
    <phoneticPr fontId="7"/>
  </si>
  <si>
    <t>リハビリテーションの実施状況</t>
    <phoneticPr fontId="7"/>
  </si>
  <si>
    <t>慢性期機能</t>
    <phoneticPr fontId="3"/>
  </si>
  <si>
    <t>疾患別リハビリテーション料</t>
    <phoneticPr fontId="7"/>
  </si>
  <si>
    <t>運動器リハビリテーション料</t>
    <phoneticPr fontId="7"/>
  </si>
  <si>
    <t>呼吸器リハビリテーション料</t>
    <phoneticPr fontId="7"/>
  </si>
  <si>
    <t>認知症患者リハビリテーション料</t>
    <phoneticPr fontId="7"/>
  </si>
  <si>
    <t>早期離床・リハビリテーション加算（特定集中治療室管理料）</t>
    <phoneticPr fontId="3"/>
  </si>
  <si>
    <t>初期加算（リハビリテーション料）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</si>
  <si>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</si>
  <si>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長期療養患者の受入状況</t>
    <phoneticPr fontId="7"/>
  </si>
  <si>
    <t>特殊疾患入院施設管理加算</t>
    <phoneticPr fontId="7"/>
  </si>
  <si>
    <t>様式2病棟票(398)</t>
    <phoneticPr fontId="3"/>
  </si>
  <si>
    <t>独立行政法人国立病院機構八戸病院</t>
    <phoneticPr fontId="3"/>
  </si>
  <si>
    <t>〒031-0003 青森県八戸市吹上三丁目１３番１号</t>
    <phoneticPr fontId="3"/>
  </si>
  <si>
    <t>2014</t>
  </si>
  <si>
    <t>○また、公表している項目の中には、個人情報保護の観点から、1以上10未満の値を「＊」で秘匿している項目があります。</t>
    <phoneticPr fontId="3"/>
  </si>
  <si>
    <t>・入院患者の状況（年間）</t>
    <phoneticPr fontId="7"/>
  </si>
  <si>
    <t>・がん、脳卒中、心筋梗塞、分娩、精神医療への対応状況</t>
    <phoneticPr fontId="7"/>
  </si>
  <si>
    <t>・退院後に在宅医療を必要とする患者の状況</t>
    <phoneticPr fontId="7"/>
  </si>
  <si>
    <t>・全身管理の状況</t>
    <phoneticPr fontId="7"/>
  </si>
  <si>
    <t>上記のうち医療法上の経過措置に該当する病床数</t>
    <phoneticPr fontId="7"/>
  </si>
  <si>
    <t>一般病棟特別入院基本料</t>
    <phoneticPr fontId="3"/>
  </si>
  <si>
    <t>療養病棟特別入院基本料</t>
    <phoneticPr fontId="3"/>
  </si>
  <si>
    <t>専門病院13対１入院基本料</t>
    <phoneticPr fontId="3"/>
  </si>
  <si>
    <t>障害者施設等15対１入院基本料</t>
    <phoneticPr fontId="3"/>
  </si>
  <si>
    <t>ハイケアユニット入院医療管理料２</t>
    <phoneticPr fontId="3"/>
  </si>
  <si>
    <t>新生児特定集中治療室管理料１</t>
    <phoneticPr fontId="3"/>
  </si>
  <si>
    <t>小児入院医療管理料１</t>
    <phoneticPr fontId="3"/>
  </si>
  <si>
    <t>地域包括ケア入院医療管理料３</t>
    <phoneticPr fontId="3"/>
  </si>
  <si>
    <t>地域包括ケア入院医療管理料４</t>
    <phoneticPr fontId="3"/>
  </si>
  <si>
    <t>（項目の解説）</t>
    <phoneticPr fontId="3"/>
  </si>
  <si>
    <t>二次救急医療施設の認定の有無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</si>
  <si>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</si>
  <si>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</si>
  <si>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</si>
  <si>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</si>
  <si>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</si>
  <si>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 xml:space="preserve">強度変調放射線治療器は、腫瘍に精確に放射線を照射する装置です。値は医療機関が保有する台数です。
</t>
    <phoneticPr fontId="7"/>
  </si>
  <si>
    <t>過去1年間の間に病棟の再編・見直しがあった場合の報告対象期間</t>
    <phoneticPr fontId="3"/>
  </si>
  <si>
    <t>退院後１か月以内に自院が在宅医療を提供する予定の患者数</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</si>
  <si>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</si>
  <si>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（心筋梗塞）</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</si>
  <si>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</si>
  <si>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 xml:space="preserve">入院精神療法は、精神疾患の患者に対し、治療計画に基づいて患者の精神面に対して施す治療です。値はこの治療を行った患者数です。
</t>
    <phoneticPr fontId="7"/>
  </si>
  <si>
    <t xml:space="preserve">救急医療管理加算は、意識障害、昏睡等の重篤な状態の患者の緊急入院を受け入れていることを示す項目です。値は休日又は夜間に緊急入院し、救急医療を行った患者数です。
</t>
    <phoneticPr fontId="3"/>
  </si>
  <si>
    <t>地域連携診療計画加算（入退院支援加算）</t>
    <phoneticPr fontId="7"/>
  </si>
  <si>
    <t>退院時リハビリテーション指導料</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</si>
  <si>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</si>
  <si>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酸素吸入</t>
    <phoneticPr fontId="7"/>
  </si>
  <si>
    <t>人工呼吸（５時間を超えた場合）</t>
    <phoneticPr fontId="7"/>
  </si>
  <si>
    <t>慢性期機能</t>
    <phoneticPr fontId="3"/>
  </si>
  <si>
    <t>脳血管疾患等リハビリテーション料</t>
    <phoneticPr fontId="7"/>
  </si>
  <si>
    <t>呼吸器リハビリテーション料</t>
    <phoneticPr fontId="7"/>
  </si>
  <si>
    <t>障害児（者）リハビリテーション料</t>
    <phoneticPr fontId="7"/>
  </si>
  <si>
    <t>早期リハビリテーション加算（リハビリテーション料）</t>
    <phoneticPr fontId="7"/>
  </si>
  <si>
    <t>重度褥瘡処置</t>
    <phoneticPr fontId="7"/>
  </si>
  <si>
    <t>〒031-0833 八戸市大久保字大塚17-729</t>
    <phoneticPr fontId="3"/>
  </si>
  <si>
    <t>第二病棟（重症心身障害児）</t>
  </si>
  <si>
    <t>1989</t>
  </si>
  <si>
    <t>算定する入院基本料・特定入院料</t>
    <phoneticPr fontId="7"/>
  </si>
  <si>
    <t>療養病棟特別入院基本料</t>
    <phoneticPr fontId="3"/>
  </si>
  <si>
    <t>特定機能病院一般病棟７対１入院基本料</t>
    <phoneticPr fontId="3"/>
  </si>
  <si>
    <t>専門病院７対１入院基本料</t>
    <phoneticPr fontId="3"/>
  </si>
  <si>
    <t>専門病院10対１入院基本料</t>
    <phoneticPr fontId="3"/>
  </si>
  <si>
    <t>専門病院13対１入院基本料</t>
    <phoneticPr fontId="3"/>
  </si>
  <si>
    <t>障害者施設等13対１入院基本料</t>
    <phoneticPr fontId="3"/>
  </si>
  <si>
    <t>障害者施設等15対１入院基本料</t>
    <phoneticPr fontId="3"/>
  </si>
  <si>
    <t>総合周産期特定集中治療室管理料（新生児）</t>
    <phoneticPr fontId="3"/>
  </si>
  <si>
    <t>緩和ケア病棟入院料１</t>
    <phoneticPr fontId="3"/>
  </si>
  <si>
    <t>特定一般病棟入院料２</t>
    <phoneticPr fontId="3"/>
  </si>
  <si>
    <t>特定一般病棟入院料（地域包括ケア１）</t>
    <phoneticPr fontId="3"/>
  </si>
  <si>
    <t>短期滞在手術等基本料３</t>
    <phoneticPr fontId="3"/>
  </si>
  <si>
    <t>（項目の解説）</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</si>
  <si>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</si>
  <si>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承認の有無</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</si>
  <si>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</si>
  <si>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救急医療管理加算は、意識障害、昏睡等の重篤な状態の患者の緊急入院を受け入れていることを示す項目です。値は休日又は夜間に緊急入院し、救急医療を行った患者数です。
</t>
    <phoneticPr fontId="3"/>
  </si>
  <si>
    <t>地域連携診療計画加算（入退院支援加算）</t>
    <phoneticPr fontId="7"/>
  </si>
  <si>
    <t>回復期機能</t>
    <phoneticPr fontId="3"/>
  </si>
  <si>
    <t>慢性期機能</t>
    <phoneticPr fontId="3"/>
  </si>
  <si>
    <t>脳血管疾患等リハビリテーション料</t>
    <phoneticPr fontId="7"/>
  </si>
  <si>
    <t>メディカルコート八戸西病院</t>
    <phoneticPr fontId="3"/>
  </si>
  <si>
    <t>〒039-1103 青森県八戸市大字長苗代字中坪７７番地</t>
    <phoneticPr fontId="3"/>
  </si>
  <si>
    <t>（留意事項）</t>
    <phoneticPr fontId="3"/>
  </si>
  <si>
    <t>・手術の状況</t>
    <phoneticPr fontId="7"/>
  </si>
  <si>
    <t>・算定する入院基本用・特定入院料等の状況</t>
    <phoneticPr fontId="7"/>
  </si>
  <si>
    <t>（項目の解説）</t>
    <phoneticPr fontId="3"/>
  </si>
  <si>
    <t>地域包括ケア入院医療管理料１</t>
  </si>
  <si>
    <t>急性期一般入院料２</t>
    <phoneticPr fontId="7"/>
  </si>
  <si>
    <t>療養病棟特別入院基本料</t>
    <phoneticPr fontId="3"/>
  </si>
  <si>
    <t>専門病院10対１入院基本料</t>
    <phoneticPr fontId="3"/>
  </si>
  <si>
    <t>障害者施設等15対１入院基本料</t>
    <phoneticPr fontId="3"/>
  </si>
  <si>
    <t>総合周産期特定集中治療室管理料（母体・胎児）</t>
    <phoneticPr fontId="3"/>
  </si>
  <si>
    <t>新生児治療回復室入院医療管理料</t>
    <phoneticPr fontId="3"/>
  </si>
  <si>
    <t>緩和ケア病棟入院料１</t>
    <phoneticPr fontId="3"/>
  </si>
  <si>
    <t>二次救急医療施設の認定の有無</t>
    <phoneticPr fontId="7"/>
  </si>
  <si>
    <t>（項目の解説）</t>
    <phoneticPr fontId="3"/>
  </si>
  <si>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</si>
  <si>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ガンマナイフは、脳に精密に放射線を集中照射する装置です。値は医療機関が保有する台数です。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</si>
  <si>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</si>
  <si>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うち終了（死亡退院等）</t>
    <phoneticPr fontId="7"/>
  </si>
  <si>
    <t xml:space="preserve">手術の状況は、手術を受けた患者数と、手術の対象となった臓器別の患者数です。
</t>
    <phoneticPr fontId="7"/>
  </si>
  <si>
    <t>（がん）</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</si>
  <si>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</si>
  <si>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</si>
  <si>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</si>
  <si>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ｔ－PA投与</t>
    <phoneticPr fontId="3"/>
  </si>
  <si>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</si>
  <si>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</si>
  <si>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（精神医療）</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</si>
  <si>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</si>
  <si>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</si>
  <si>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</si>
  <si>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</si>
  <si>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</si>
  <si>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</si>
  <si>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</si>
  <si>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看護必要度Ⅰ</t>
    <phoneticPr fontId="3"/>
  </si>
  <si>
    <t>看護必要度Ⅰ</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</si>
  <si>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</si>
  <si>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C得点１点以上の患者割合</t>
    <phoneticPr fontId="7"/>
  </si>
  <si>
    <t>「B14」又は「B15」に該当する患者であって、Ａ得点１点以上かつB得点３点以上の患者割合</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</si>
  <si>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</si>
  <si>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</si>
  <si>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</si>
  <si>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</si>
  <si>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体表面ペーシング法又は食道ペーシング法</t>
    <phoneticPr fontId="7"/>
  </si>
  <si>
    <t>*</t>
    <phoneticPr fontId="7"/>
  </si>
  <si>
    <t>小児加算（入退院支援加算１・２の算定患者が15歳未満の場合）</t>
    <phoneticPr fontId="3"/>
  </si>
  <si>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</si>
  <si>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</si>
  <si>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退院時共同指導料２</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</si>
  <si>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</si>
  <si>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酸素吸入</t>
    <phoneticPr fontId="7"/>
  </si>
  <si>
    <t>人工呼吸（５時間を超えた場合）</t>
    <phoneticPr fontId="7"/>
  </si>
  <si>
    <t>人工腎臓、腹膜灌流</t>
    <phoneticPr fontId="7"/>
  </si>
  <si>
    <t>急性期機能</t>
    <phoneticPr fontId="3"/>
  </si>
  <si>
    <t>疾患別リハビリテーション料</t>
    <phoneticPr fontId="7"/>
  </si>
  <si>
    <t>心大血管疾患リハビリテーション料</t>
    <phoneticPr fontId="7"/>
  </si>
  <si>
    <t>運動器リハビリテーション料</t>
    <phoneticPr fontId="7"/>
  </si>
  <si>
    <t>呼吸器リハビリテーション料</t>
    <phoneticPr fontId="7"/>
  </si>
  <si>
    <t>早期リハビリテーション加算（リハビリテーション料）</t>
    <phoneticPr fontId="7"/>
  </si>
  <si>
    <t>初期加算（リハビリテーション料）</t>
    <phoneticPr fontId="7"/>
  </si>
  <si>
    <t>摂食機能療法</t>
    <phoneticPr fontId="7"/>
  </si>
  <si>
    <t>入院時訪問指導加算（リハビリテーション総合計画評価料）</t>
    <phoneticPr fontId="7"/>
  </si>
  <si>
    <t xml:space="preserve">実績指数とは、回復期リハビリテーション病棟におけるリハビリテーションの提供実績を評価する指標で、提供実績を有するほど、数値が高くなります。
</t>
    <phoneticPr fontId="7"/>
  </si>
  <si>
    <t>重度褥瘡処置</t>
    <phoneticPr fontId="7"/>
  </si>
  <si>
    <t>重症皮膚潰瘍管理加算</t>
    <phoneticPr fontId="7"/>
  </si>
  <si>
    <t>重度の障害児等の受入状況</t>
    <phoneticPr fontId="7"/>
  </si>
  <si>
    <t>様式2病棟票(398)</t>
    <phoneticPr fontId="3"/>
  </si>
  <si>
    <t>室岡整形外科記念病院</t>
    <phoneticPr fontId="3"/>
  </si>
  <si>
    <t>〒031-0021 青森県八戸市長者三丁目３番２３号</t>
    <phoneticPr fontId="3"/>
  </si>
  <si>
    <t>・がん、脳卒中、心筋梗塞、分娩、精神医療への対応状況</t>
    <phoneticPr fontId="7"/>
  </si>
  <si>
    <t>算定する入院基本料・特定入院料</t>
    <phoneticPr fontId="7"/>
  </si>
  <si>
    <t>病室単位の特定入院料</t>
    <phoneticPr fontId="7"/>
  </si>
  <si>
    <t>（項目の解説）</t>
    <phoneticPr fontId="3"/>
  </si>
  <si>
    <t>療養病棟特別入院基本料</t>
    <phoneticPr fontId="3"/>
  </si>
  <si>
    <t>障害者施設等７対１入院基本料</t>
    <phoneticPr fontId="3"/>
  </si>
  <si>
    <t>特殊疾患入院医療管理料</t>
    <phoneticPr fontId="3"/>
  </si>
  <si>
    <t>小児入院医療管理料１</t>
    <phoneticPr fontId="3"/>
  </si>
  <si>
    <t>地域包括ケア入院医療管理料４</t>
    <phoneticPr fontId="3"/>
  </si>
  <si>
    <t>特定一般病棟入院料２</t>
    <phoneticPr fontId="3"/>
  </si>
  <si>
    <t>特定一般病棟入院料（地域包括ケア１）</t>
    <phoneticPr fontId="3"/>
  </si>
  <si>
    <t>（項目の解説）</t>
    <phoneticPr fontId="3"/>
  </si>
  <si>
    <t>承認の有無</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</si>
  <si>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</si>
  <si>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CT</t>
    <phoneticPr fontId="7"/>
  </si>
  <si>
    <t xml:space="preserve">全身麻酔の手術の状況は、全身麻酔を用いて手術を受けた患者数と、手術の対象となった臓器別の患者数です。
</t>
    <phoneticPr fontId="7"/>
  </si>
  <si>
    <t>*</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</si>
  <si>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</si>
  <si>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</si>
  <si>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（がん）</t>
    <phoneticPr fontId="7"/>
  </si>
  <si>
    <t>（脳卒中）</t>
    <phoneticPr fontId="7"/>
  </si>
  <si>
    <t>ｔ－PA投与</t>
    <phoneticPr fontId="3"/>
  </si>
  <si>
    <t xml:space="preserve">精神疾患診断治療初回加算は、自殺企図等による重篤な患者に対し、精神疾患にかかわる診断治療等を行っていることを示す項目です。値はこうした診療を行った患者数です。
</t>
    <phoneticPr fontId="7"/>
  </si>
  <si>
    <t>「B14」又は「B15」に該当する患者であって、Ａ得点１点以上かつB得点３点以上の患者割合</t>
    <phoneticPr fontId="3"/>
  </si>
  <si>
    <t>精神科疾患患者等受入加算</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</si>
  <si>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</si>
  <si>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体表面ペーシング法又は食道ペーシング法</t>
    <phoneticPr fontId="7"/>
  </si>
  <si>
    <t xml:space="preserve">カウンターショックは、心停止した患者に対し、AEDや専門の医療機器等を用いて、心臓に電気ショックを与え、正常な状態に戻す処置です。値は処置を行った患者数です。
</t>
    <phoneticPr fontId="3"/>
  </si>
  <si>
    <t>退院時リハビリテーション指導料</t>
    <phoneticPr fontId="7"/>
  </si>
  <si>
    <t>運動器リハビリテーション料</t>
    <phoneticPr fontId="7"/>
  </si>
  <si>
    <t>呼吸器リハビリテーション料</t>
    <phoneticPr fontId="7"/>
  </si>
  <si>
    <t>初期加算（リハビリテーション料）</t>
    <phoneticPr fontId="7"/>
  </si>
  <si>
    <t>休日リハビリテーション提供体制加算（回復期リハビリテーション病棟入院料）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</si>
  <si>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</si>
  <si>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重度の障害児等の受入状況</t>
    <phoneticPr fontId="7"/>
  </si>
  <si>
    <t>（項目の解説）</t>
    <phoneticPr fontId="3"/>
  </si>
  <si>
    <t>強度行動障害入院医療管理加算</t>
    <phoneticPr fontId="7"/>
  </si>
  <si>
    <t>八戸城北病院</t>
    <phoneticPr fontId="3"/>
  </si>
  <si>
    <t>〒039-1165 青森県八戸市石堂1丁目14-14</t>
    <phoneticPr fontId="3"/>
  </si>
  <si>
    <t>3階病棟（療養／介護）</t>
  </si>
  <si>
    <t>2階病棟</t>
  </si>
  <si>
    <t>・手術の状況</t>
    <phoneticPr fontId="7"/>
  </si>
  <si>
    <t>・算定する入院基本用・特定入院料等の状況</t>
    <phoneticPr fontId="7"/>
  </si>
  <si>
    <t>・救急告示病院、二次救急医療施設、三次救急医療施設の告示・認定の有無</t>
    <phoneticPr fontId="7"/>
  </si>
  <si>
    <t>上記のうち医療法上の経過措置に該当する病床数</t>
    <phoneticPr fontId="7"/>
  </si>
  <si>
    <t>入院基本料・特定入院料及び届出病床数</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</si>
  <si>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</si>
  <si>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</si>
  <si>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</si>
  <si>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地域一般入院料１</t>
    <phoneticPr fontId="3"/>
  </si>
  <si>
    <t>一般病棟入院基本料（療養病棟入院料１の例により算定）</t>
    <phoneticPr fontId="3"/>
  </si>
  <si>
    <t>介護療養病床における療養型介護療養施設サービス費等</t>
    <phoneticPr fontId="3"/>
  </si>
  <si>
    <t>専門病院７対１入院基本料</t>
    <phoneticPr fontId="3"/>
  </si>
  <si>
    <t>専門病院10対１入院基本料</t>
    <phoneticPr fontId="3"/>
  </si>
  <si>
    <t>特定集中治療室管理料４</t>
    <phoneticPr fontId="3"/>
  </si>
  <si>
    <t>新生児特定集中治療室管理料１</t>
    <phoneticPr fontId="3"/>
  </si>
  <si>
    <t>新生児治療回復室入院医療管理料</t>
    <phoneticPr fontId="3"/>
  </si>
  <si>
    <t>地域包括ケア病棟入院料１</t>
    <phoneticPr fontId="3"/>
  </si>
  <si>
    <t>地域包括ケア病棟入院料４</t>
    <phoneticPr fontId="3"/>
  </si>
  <si>
    <t>地域包括ケア入院医療管理料１</t>
    <phoneticPr fontId="3"/>
  </si>
  <si>
    <t>地域包括ケア入院医療管理料３</t>
    <phoneticPr fontId="3"/>
  </si>
  <si>
    <t>緩和ケア病棟入院料２</t>
    <phoneticPr fontId="3"/>
  </si>
  <si>
    <t>特定一般病棟入院料２</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</si>
  <si>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</si>
  <si>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</si>
  <si>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</si>
  <si>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</si>
  <si>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</si>
  <si>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</si>
  <si>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総合入院体制加算とは、十分な人員配置および設備等を備え総合的かつ専門的な急性期医療を24時間提供できる体制等を確保している病院のことです。
</t>
    <phoneticPr fontId="7"/>
  </si>
  <si>
    <t>在宅療養後方支援病院の届出の有無</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</si>
  <si>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</si>
  <si>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</si>
  <si>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</si>
  <si>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</si>
  <si>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</si>
  <si>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</si>
  <si>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</si>
  <si>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 xml:space="preserve">PETCTは、診断の精度を向上させるためにPETとCTを組み合わせた装置です。値は医療機関が保有する台数です。
</t>
    <phoneticPr fontId="7"/>
  </si>
  <si>
    <t xml:space="preserve">PETMRIは、診断の精度を向上させるためにPETとMRIを組み合わせた装置です。値は医療機関が保有する台数です。
</t>
    <phoneticPr fontId="7"/>
  </si>
  <si>
    <t>ガンマナイフ</t>
    <phoneticPr fontId="7"/>
  </si>
  <si>
    <t>サイバーナイフ</t>
    <phoneticPr fontId="7"/>
  </si>
  <si>
    <t>◆医療内容に関する情報（手術、リハビリテーションの実施状況など）</t>
    <phoneticPr fontId="3"/>
  </si>
  <si>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</si>
  <si>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</si>
  <si>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ｔ－PA投与</t>
    <phoneticPr fontId="3"/>
  </si>
  <si>
    <t>（分娩）</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</si>
  <si>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</si>
  <si>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</si>
  <si>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</si>
  <si>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</si>
  <si>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</si>
  <si>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夜間休日救急搬送医学管理料</t>
    <phoneticPr fontId="7"/>
  </si>
  <si>
    <t>退院時共同指導料２</t>
    <phoneticPr fontId="7"/>
  </si>
  <si>
    <t>退院時リハビリテーション指導料</t>
    <phoneticPr fontId="7"/>
  </si>
  <si>
    <t>酸素吸入</t>
    <phoneticPr fontId="7"/>
  </si>
  <si>
    <t>慢性期機能</t>
    <phoneticPr fontId="3"/>
  </si>
  <si>
    <t>心大血管疾患リハビリテーション料</t>
    <phoneticPr fontId="7"/>
  </si>
  <si>
    <t>摂食機能療法</t>
    <phoneticPr fontId="7"/>
  </si>
  <si>
    <t>入院時訪問指導加算（リハビリテーション総合計画評価料）</t>
    <phoneticPr fontId="7"/>
  </si>
  <si>
    <t>長期療養患者の受入状況</t>
    <phoneticPr fontId="7"/>
  </si>
  <si>
    <t>難病等特別入院診療加算</t>
    <phoneticPr fontId="7"/>
  </si>
  <si>
    <t>様式2病棟票(398)</t>
    <phoneticPr fontId="3"/>
  </si>
  <si>
    <t>八戸平和病院</t>
    <phoneticPr fontId="3"/>
  </si>
  <si>
    <t>〒031-8545 青森県八戸市湊高台二丁目４－６</t>
    <phoneticPr fontId="3"/>
  </si>
  <si>
    <t>無回答等</t>
    <phoneticPr fontId="7"/>
  </si>
  <si>
    <t>高度急性期機能または急性期機能として行なった医療行為</t>
    <phoneticPr fontId="3"/>
  </si>
  <si>
    <t>介護保険施設等へ移行予定</t>
    <phoneticPr fontId="7"/>
  </si>
  <si>
    <t>休棟予定</t>
    <phoneticPr fontId="7"/>
  </si>
  <si>
    <t>介護保険施設等へ移行予定</t>
    <phoneticPr fontId="7"/>
  </si>
  <si>
    <t>○また、公表している項目の中には、個人情報保護の観点から、1以上10未満の値を「＊」で秘匿している項目があります。</t>
    <phoneticPr fontId="3"/>
  </si>
  <si>
    <t>○「-」とされている情報は、任意の報告項目や報告が不要となる場合、留意すべき報告対象期間について特段の情報がない場合に記載されています。</t>
    <phoneticPr fontId="3"/>
  </si>
  <si>
    <t>患者の入退院等の状況</t>
    <phoneticPr fontId="7"/>
  </si>
  <si>
    <t>医療内容に関する情報
（手術、リハビリテーションの実施状況など）</t>
    <phoneticPr fontId="3"/>
  </si>
  <si>
    <t>・手術の状況</t>
    <phoneticPr fontId="7"/>
  </si>
  <si>
    <t>・入院患者の状況（年間／入棟前の場所・退棟先の場所の状況）</t>
    <phoneticPr fontId="7"/>
  </si>
  <si>
    <t>・算定する入院基本用・特定入院料等の状況</t>
    <phoneticPr fontId="7"/>
  </si>
  <si>
    <t>・診療報酬の届出の有無</t>
    <phoneticPr fontId="7"/>
  </si>
  <si>
    <t>・医科歯科の連携状況</t>
    <phoneticPr fontId="7"/>
  </si>
  <si>
    <t>（項目の解説）</t>
    <phoneticPr fontId="3"/>
  </si>
  <si>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</si>
  <si>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</si>
  <si>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</si>
  <si>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算定する入院基本料・特定入院料</t>
    <phoneticPr fontId="7"/>
  </si>
  <si>
    <t>届出病床数</t>
    <phoneticPr fontId="7"/>
  </si>
  <si>
    <t>病室単位の特定入院料</t>
    <phoneticPr fontId="7"/>
  </si>
  <si>
    <t>一般病棟入院基本料（療養病棟入院料１の例により算定）</t>
    <phoneticPr fontId="3"/>
  </si>
  <si>
    <t>療養病棟入院料１</t>
    <phoneticPr fontId="3"/>
  </si>
  <si>
    <t>特定機能病院一般病棟７対１入院基本料</t>
    <phoneticPr fontId="3"/>
  </si>
  <si>
    <t>専門病院７対１入院基本料</t>
    <phoneticPr fontId="3"/>
  </si>
  <si>
    <t>障害者施設等７対１入院基本料</t>
    <phoneticPr fontId="3"/>
  </si>
  <si>
    <t>障害者施設等10対１入院基本料</t>
    <phoneticPr fontId="3"/>
  </si>
  <si>
    <t>障害者施設等特定入院基本料</t>
    <phoneticPr fontId="3"/>
  </si>
  <si>
    <t>救命救急入院料１</t>
    <phoneticPr fontId="3"/>
  </si>
  <si>
    <t>特定集中治療室管理料１</t>
    <phoneticPr fontId="3"/>
  </si>
  <si>
    <t>特定集中治療室管理料４</t>
    <phoneticPr fontId="3"/>
  </si>
  <si>
    <t>小児特定集中治療室管理料</t>
    <phoneticPr fontId="3"/>
  </si>
  <si>
    <t>新生児特定集中治療室管理料１</t>
    <phoneticPr fontId="3"/>
  </si>
  <si>
    <t>総合周産期特定集中治療室管理料（母体・胎児）</t>
    <phoneticPr fontId="3"/>
  </si>
  <si>
    <t>新生児治療回復室入院医療管理料</t>
    <phoneticPr fontId="3"/>
  </si>
  <si>
    <t>地域包括ケア病棟入院料１</t>
    <phoneticPr fontId="3"/>
  </si>
  <si>
    <t>地域包括ケア入院医療管理料１</t>
    <phoneticPr fontId="3"/>
  </si>
  <si>
    <t>地域包括ケア入院医療管理料３</t>
    <phoneticPr fontId="3"/>
  </si>
  <si>
    <t>地域包括ケア入院医療管理料４</t>
    <phoneticPr fontId="3"/>
  </si>
  <si>
    <t>特殊疾患病棟入院料１</t>
    <phoneticPr fontId="3"/>
  </si>
  <si>
    <t>緩和ケア病棟入院料２</t>
    <phoneticPr fontId="3"/>
  </si>
  <si>
    <t>特定一般病棟入院料１</t>
    <phoneticPr fontId="3"/>
  </si>
  <si>
    <t>短期滞在手術等基本料２</t>
    <phoneticPr fontId="3"/>
  </si>
  <si>
    <t>短期滞在手術等基本料３</t>
    <phoneticPr fontId="3"/>
  </si>
  <si>
    <t>二次救急医療施設の認定の有無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</si>
  <si>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</si>
  <si>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</si>
  <si>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</si>
  <si>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</si>
  <si>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</si>
  <si>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在宅療養後方支援病院とは、在宅医療を受けている患者の急変時に備え、緊急入院を受け入れるための病床を確保している病院です。
</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</si>
  <si>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</si>
  <si>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</si>
  <si>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MSW</t>
    <phoneticPr fontId="7"/>
  </si>
  <si>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</si>
  <si>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</si>
  <si>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</si>
  <si>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</si>
  <si>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</si>
  <si>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</si>
  <si>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（項目の解説）</t>
    <phoneticPr fontId="3"/>
  </si>
  <si>
    <t>*</t>
    <phoneticPr fontId="7"/>
  </si>
  <si>
    <t xml:space="preserve">全身麻酔の手術の状況は、全身麻酔を用いて手術を受けた患者数と、手術の対象となった臓器別の患者数です。
</t>
    <phoneticPr fontId="7"/>
  </si>
  <si>
    <t>（項目の解説）</t>
    <phoneticPr fontId="3"/>
  </si>
  <si>
    <t xml:space="preserve">悪性腫瘍手術とは、がんを取るための手術です。値は手術を行った患者数です。
</t>
    <phoneticPr fontId="7"/>
  </si>
  <si>
    <t>*</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</si>
  <si>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</si>
  <si>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</si>
  <si>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</si>
  <si>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</si>
  <si>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</si>
  <si>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</si>
  <si>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</si>
  <si>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</si>
  <si>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当該病棟において届出を行っている一般病棟用の重症度、医療・看護必要度の評価方法</t>
    <phoneticPr fontId="3"/>
  </si>
  <si>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</si>
  <si>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</si>
  <si>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</si>
  <si>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</si>
  <si>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体表面ペーシング法又は食道ペーシング法</t>
    <phoneticPr fontId="7"/>
  </si>
  <si>
    <t xml:space="preserve">カウンターショックは、心停止した患者に対し、AEDや専門の医療機器等を用いて、心臓に電気ショックを与え、正常な状態に戻す処置です。値は処置を行った患者数です。
</t>
    <phoneticPr fontId="3"/>
  </si>
  <si>
    <t>小児加算（入退院支援加算１・２の算定患者が15歳未満の場合）</t>
    <phoneticPr fontId="3"/>
  </si>
  <si>
    <t>退院時共同指導料２</t>
    <phoneticPr fontId="7"/>
  </si>
  <si>
    <t>*</t>
    <phoneticPr fontId="7"/>
  </si>
  <si>
    <t>ドレーン法、胸腔若しくは腹腔洗浄</t>
    <phoneticPr fontId="7"/>
  </si>
  <si>
    <t>リハビリテーションの実施状況</t>
    <phoneticPr fontId="7"/>
  </si>
  <si>
    <t>急性期機能</t>
    <phoneticPr fontId="3"/>
  </si>
  <si>
    <t>運動器リハビリテーション料</t>
    <phoneticPr fontId="7"/>
  </si>
  <si>
    <t>認知症患者リハビリテーション料</t>
    <phoneticPr fontId="7"/>
  </si>
  <si>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</si>
  <si>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（項目の解説）</t>
    <phoneticPr fontId="3"/>
  </si>
  <si>
    <t>長期療養患者の受入状況</t>
    <phoneticPr fontId="7"/>
  </si>
  <si>
    <t>重度の障害児等の受入状況</t>
    <phoneticPr fontId="7"/>
  </si>
  <si>
    <t>難病等特別入院診療加算</t>
    <phoneticPr fontId="7"/>
  </si>
  <si>
    <t>*</t>
    <phoneticPr fontId="7"/>
  </si>
  <si>
    <t>様式2病棟票(398)</t>
    <phoneticPr fontId="3"/>
  </si>
  <si>
    <t>社会医療法人博進会南部病院</t>
    <phoneticPr fontId="3"/>
  </si>
  <si>
    <t>〒039-0105 三戸郡南部町大字沖田面大字千刈52-2</t>
    <phoneticPr fontId="3"/>
  </si>
  <si>
    <t>2016</t>
  </si>
  <si>
    <t>無回答等</t>
    <phoneticPr fontId="7"/>
  </si>
  <si>
    <t>高度急性期機能または急性期機能として行なった医療行為</t>
    <phoneticPr fontId="3"/>
  </si>
  <si>
    <t>休棟予定</t>
    <phoneticPr fontId="7"/>
  </si>
  <si>
    <t>介護保険施設等へ移行予定</t>
    <phoneticPr fontId="7"/>
  </si>
  <si>
    <t>介護医療院に移行予定</t>
    <phoneticPr fontId="7"/>
  </si>
  <si>
    <t>介護保険施設等へ移行予定</t>
    <phoneticPr fontId="7"/>
  </si>
  <si>
    <t>無回答等</t>
    <phoneticPr fontId="7"/>
  </si>
  <si>
    <t>（留意事項）</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</si>
  <si>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</si>
  <si>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</si>
  <si>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</si>
  <si>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患者の入退院等の状況</t>
    <phoneticPr fontId="7"/>
  </si>
  <si>
    <t>医療内容に関する情報
（手術、リハビリテーションの実施状況など）</t>
    <phoneticPr fontId="3"/>
  </si>
  <si>
    <t>・入院患者の状況（年間）</t>
    <phoneticPr fontId="7"/>
  </si>
  <si>
    <t>・手術の状況</t>
    <phoneticPr fontId="7"/>
  </si>
  <si>
    <t>・入院患者の状況（年間／入棟前の場所・退棟先の場所の状況）</t>
    <phoneticPr fontId="7"/>
  </si>
  <si>
    <t>・がん、脳卒中、心筋梗塞、分娩、精神医療への対応状況</t>
    <phoneticPr fontId="7"/>
  </si>
  <si>
    <t>・退院後に在宅医療を必要とする患者の状況</t>
    <phoneticPr fontId="7"/>
  </si>
  <si>
    <t>・重症患者への対応状況</t>
    <phoneticPr fontId="7"/>
  </si>
  <si>
    <t>・看取りを行った患者数</t>
    <phoneticPr fontId="7"/>
  </si>
  <si>
    <t>・救急医療の実施状況</t>
    <phoneticPr fontId="7"/>
  </si>
  <si>
    <t>・急性期後の支援、在宅復帰の支援の状況</t>
    <phoneticPr fontId="7"/>
  </si>
  <si>
    <t>・全身管理の状況</t>
    <phoneticPr fontId="7"/>
  </si>
  <si>
    <t>・救急告示病院、二次救急医療施設、三次救急医療施設の告示・認定の有無</t>
    <phoneticPr fontId="7"/>
  </si>
  <si>
    <t>・リハビリテーションの実施状況</t>
    <phoneticPr fontId="7"/>
  </si>
  <si>
    <t>・承認の有無</t>
    <phoneticPr fontId="7"/>
  </si>
  <si>
    <t>・長期療養患者の受入状況</t>
    <phoneticPr fontId="7"/>
  </si>
  <si>
    <t>・診療報酬の届出の有無</t>
    <phoneticPr fontId="7"/>
  </si>
  <si>
    <t>・重度の障害児等の受入状況</t>
    <phoneticPr fontId="7"/>
  </si>
  <si>
    <t>・医科歯科の連携状況</t>
    <phoneticPr fontId="7"/>
  </si>
  <si>
    <t>（項目の解説）</t>
    <phoneticPr fontId="3"/>
  </si>
  <si>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</si>
  <si>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</si>
  <si>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</si>
  <si>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</si>
  <si>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</si>
  <si>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</si>
  <si>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算定する入院基本料・特定入院料</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</si>
  <si>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</si>
  <si>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</si>
  <si>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</si>
  <si>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病室単位の特定入院料</t>
    <phoneticPr fontId="7"/>
  </si>
  <si>
    <t>急性期一般入院料１</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</si>
  <si>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</si>
  <si>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急性期一般入院料２</t>
    <phoneticPr fontId="7"/>
  </si>
  <si>
    <t>地域一般入院料１</t>
    <phoneticPr fontId="3"/>
  </si>
  <si>
    <t>一般病棟特別入院基本料</t>
    <phoneticPr fontId="3"/>
  </si>
  <si>
    <t>一般病棟入院基本料（療養病棟入院料１の例により算定）</t>
    <phoneticPr fontId="3"/>
  </si>
  <si>
    <t>療養病棟入院料１</t>
    <phoneticPr fontId="3"/>
  </si>
  <si>
    <t>療養病棟特別入院基本料</t>
    <phoneticPr fontId="3"/>
  </si>
  <si>
    <t>介護療養病床における療養型介護療養施設サービス費等</t>
    <phoneticPr fontId="3"/>
  </si>
  <si>
    <t>特定機能病院一般病棟７対１入院基本料</t>
    <phoneticPr fontId="3"/>
  </si>
  <si>
    <t>専門病院７対１入院基本料</t>
    <phoneticPr fontId="3"/>
  </si>
  <si>
    <t>専門病院10対１入院基本料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</si>
  <si>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</si>
  <si>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</si>
  <si>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</si>
  <si>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</si>
  <si>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障害者施設等特定入院基本料</t>
    <phoneticPr fontId="3"/>
  </si>
  <si>
    <t>救命救急入院料１</t>
    <phoneticPr fontId="3"/>
  </si>
  <si>
    <t>特定集中治療室管理料１</t>
    <phoneticPr fontId="3"/>
  </si>
  <si>
    <t>特定集中治療室管理料４</t>
    <phoneticPr fontId="3"/>
  </si>
  <si>
    <t>ハイケアユニット入院医療管理料２</t>
    <phoneticPr fontId="3"/>
  </si>
  <si>
    <t>脳卒中ケアユニット入院医療管理料</t>
    <phoneticPr fontId="3"/>
  </si>
  <si>
    <t>小児特定集中治療室管理料</t>
    <phoneticPr fontId="3"/>
  </si>
  <si>
    <t>新生児特定集中治療室管理料１</t>
    <phoneticPr fontId="3"/>
  </si>
  <si>
    <t>総合周産期特定集中治療室管理料（母体・胎児）</t>
    <phoneticPr fontId="3"/>
  </si>
  <si>
    <t>新生児治療回復室入院医療管理料</t>
    <phoneticPr fontId="3"/>
  </si>
  <si>
    <t>特殊疾患入院医療管理料</t>
    <phoneticPr fontId="3"/>
  </si>
  <si>
    <t>小児入院医療管理料１</t>
    <phoneticPr fontId="3"/>
  </si>
  <si>
    <t>回復期リハビリテーション病棟入院料１</t>
    <phoneticPr fontId="3"/>
  </si>
  <si>
    <t>地域包括ケア病棟入院料１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</si>
  <si>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</si>
  <si>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</si>
  <si>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</si>
  <si>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地域包括ケア入院医療管理料３</t>
    <phoneticPr fontId="3"/>
  </si>
  <si>
    <t>地域包括ケア入院医療管理料４</t>
    <phoneticPr fontId="3"/>
  </si>
  <si>
    <t>特殊疾患病棟入院料１</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</si>
  <si>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</si>
  <si>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</si>
  <si>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</si>
  <si>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</si>
  <si>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</si>
  <si>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</si>
  <si>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</si>
  <si>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</si>
  <si>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</si>
  <si>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</si>
  <si>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</si>
  <si>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</si>
  <si>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</si>
  <si>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</si>
  <si>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（項目の解説）</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</si>
  <si>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</si>
  <si>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</si>
  <si>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</si>
  <si>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</si>
  <si>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</si>
  <si>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</si>
  <si>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</si>
  <si>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</si>
  <si>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</si>
  <si>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</si>
  <si>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</si>
  <si>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（項目の解説）</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</si>
  <si>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</si>
  <si>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</si>
  <si>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CT</t>
    <phoneticPr fontId="7"/>
  </si>
  <si>
    <t xml:space="preserve">血管連続撮影装置は、X線では映らない、血管の状態を撮影するための装置です。値は医療機関が保有する台数です。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</si>
  <si>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</si>
  <si>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</si>
  <si>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</si>
  <si>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PETCT</t>
    <phoneticPr fontId="7"/>
  </si>
  <si>
    <t xml:space="preserve">PETCTは、診断の精度を向上させるためにPETとCTを組み合わせた装置です。値は医療機関が保有する台数です。
</t>
    <phoneticPr fontId="7"/>
  </si>
  <si>
    <t>PETMRI</t>
    <phoneticPr fontId="7"/>
  </si>
  <si>
    <t xml:space="preserve">ガンマナイフは、脳に精密に放射線を集中照射する装置です。値は医療機関が保有する台数です。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</si>
  <si>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</si>
  <si>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</si>
  <si>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</si>
  <si>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</si>
  <si>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</si>
  <si>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（項目の解説）</t>
    <phoneticPr fontId="3"/>
  </si>
  <si>
    <t>うち終了（死亡退院等）</t>
    <phoneticPr fontId="7"/>
  </si>
  <si>
    <t>退院後１か月以内に自院が在宅医療を提供する予定の患者数</t>
    <phoneticPr fontId="7"/>
  </si>
  <si>
    <t>退院後１か月以内に他施設が在宅医療を提供する予定の患者</t>
    <phoneticPr fontId="7"/>
  </si>
  <si>
    <t>◆医療内容に関する情報（手術、リハビリテーションの実施状況など）</t>
    <phoneticPr fontId="3"/>
  </si>
  <si>
    <t xml:space="preserve">手術の状況は、手術を受けた患者数と、手術の対象となった臓器別の患者数です。
</t>
    <phoneticPr fontId="7"/>
  </si>
  <si>
    <t xml:space="preserve">全身麻酔の手術の状況は、全身麻酔を用いて手術を受けた患者数と、手術の対象となった臓器別の患者数です。
</t>
    <phoneticPr fontId="7"/>
  </si>
  <si>
    <t xml:space="preserve">人工心肺を用いた手術とは、心臓手術などの際に心臓と肺の機能を代行する装置を用いて行う手術です。値はこの手術を行った患者数です。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</si>
  <si>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</si>
  <si>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</si>
  <si>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放射線治療とは、がんに放射線を当てる（照射する）ことで、がんを縮小させる治療を放射線治療といいます。値は放射線治療を行った患者数です。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</si>
  <si>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</si>
  <si>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</si>
  <si>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</si>
  <si>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（心筋梗塞）</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</si>
  <si>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</si>
  <si>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 xml:space="preserve">分娩件数は、分娩を行った患者数です。
</t>
    <phoneticPr fontId="7"/>
  </si>
  <si>
    <t>認知症ケア加算２</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</si>
  <si>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</si>
  <si>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</si>
  <si>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</si>
  <si>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</si>
  <si>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</si>
  <si>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</si>
  <si>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</si>
  <si>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看護必要度Ⅰ</t>
    <phoneticPr fontId="3"/>
  </si>
  <si>
    <t>「B14」又は「B15」に該当する患者であって、Ａ得点１点以上かつB得点３点以上の患者割合</t>
    <phoneticPr fontId="3"/>
  </si>
  <si>
    <t>「Ａ得点２点以上かつＢ得点３点以上」または「Ａ得点３点以上」または「Ｃ得点１点以上」または「「B14」又は「B15」に該当する患者であって、Ａ得点１点以上かつB得点３点以上」の患者割合</t>
    <phoneticPr fontId="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</si>
  <si>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</si>
  <si>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夜間休日救急搬送医学管理料</t>
    <phoneticPr fontId="7"/>
  </si>
  <si>
    <t xml:space="preserve">救急医療管理加算は、意識障害、昏睡等の重篤な状態の患者の緊急入院を受け入れていることを示す項目です。値は休日又は夜間に緊急入院し、救急医療を行った患者数です。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</si>
  <si>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</si>
  <si>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</si>
  <si>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救急車の受入件数は、救急車や救急医療用ヘリコプター等により搬送され受け入れた患者数です。
</t>
    <phoneticPr fontId="3"/>
  </si>
  <si>
    <t>体表面ペーシング法又は食道ペーシング法</t>
    <phoneticPr fontId="7"/>
  </si>
  <si>
    <t>小児加算（入退院支援加算１・２の算定患者が15歳未満の場合）</t>
    <phoneticPr fontId="3"/>
  </si>
  <si>
    <t>救急・在宅等支援（療養）病床初期加算及び有床診療所一般病床初期加算</t>
    <phoneticPr fontId="7"/>
  </si>
  <si>
    <t>急性期患者支援（療養）病床初期加算及び在宅患者支援（療養）病床初期加算</t>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</si>
  <si>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</si>
  <si>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</si>
  <si>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退院前訪問指導料</t>
    <phoneticPr fontId="7"/>
  </si>
  <si>
    <t>呼吸心拍監視</t>
    <phoneticPr fontId="7"/>
  </si>
  <si>
    <t>酸素吸入</t>
    <phoneticPr fontId="7"/>
  </si>
  <si>
    <t>*</t>
    <phoneticPr fontId="7"/>
  </si>
  <si>
    <t>人工呼吸（５時間を超えた場合）</t>
    <phoneticPr fontId="7"/>
  </si>
  <si>
    <t>疾患別リハビリテーション料</t>
    <phoneticPr fontId="7"/>
  </si>
  <si>
    <t>心大血管疾患リハビリテーション料</t>
    <phoneticPr fontId="7"/>
  </si>
  <si>
    <t>脳血管疾患等リハビリテーション料</t>
    <phoneticPr fontId="7"/>
  </si>
  <si>
    <t>*</t>
    <phoneticPr fontId="7"/>
  </si>
  <si>
    <t>がん患者リハビリテーション料</t>
    <phoneticPr fontId="7"/>
  </si>
  <si>
    <t>重度褥瘡処置</t>
    <phoneticPr fontId="7"/>
  </si>
  <si>
    <t>重症皮膚潰瘍管理加算</t>
    <phoneticPr fontId="7"/>
  </si>
  <si>
    <t>岸原病院</t>
    <phoneticPr fontId="3"/>
  </si>
  <si>
    <t>〒031-0081 青森県八戸市柏崎６丁目２９－６</t>
    <phoneticPr fontId="3"/>
  </si>
  <si>
    <t>3階病棟</t>
  </si>
  <si>
    <t>1980</t>
  </si>
  <si>
    <t>無回答等</t>
    <phoneticPr fontId="7"/>
  </si>
  <si>
    <t>介護保険施設等へ移行予定</t>
    <phoneticPr fontId="7"/>
  </si>
  <si>
    <t>医療内容に関する情報
（手術、リハビリテーションの実施状況など）</t>
    <phoneticPr fontId="3"/>
  </si>
  <si>
    <t>・承認の有無</t>
    <phoneticPr fontId="7"/>
  </si>
  <si>
    <t>・長期療養患者の受入状況</t>
    <phoneticPr fontId="7"/>
  </si>
  <si>
    <t>・診療報酬の届出の有無</t>
    <phoneticPr fontId="7"/>
  </si>
  <si>
    <t>・医科歯科の連携状況</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</si>
  <si>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</si>
  <si>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稼動病床数が0床である理由</t>
    <phoneticPr fontId="7"/>
  </si>
  <si>
    <t>入院基本料・特定入院料及び届出病床数</t>
    <phoneticPr fontId="7"/>
  </si>
  <si>
    <t>算定する入院基本料・特定入院料</t>
    <phoneticPr fontId="7"/>
  </si>
  <si>
    <t>病室単位の特定入院料</t>
    <phoneticPr fontId="7"/>
  </si>
  <si>
    <t>急性期一般入院料２</t>
    <phoneticPr fontId="7"/>
  </si>
  <si>
    <t>地域一般入院料１</t>
    <phoneticPr fontId="3"/>
  </si>
  <si>
    <t>介護療養病床における療養型介護療養施設サービス費等</t>
    <phoneticPr fontId="3"/>
  </si>
  <si>
    <t>特定機能病院一般病棟７対１入院基本料</t>
    <phoneticPr fontId="3"/>
  </si>
  <si>
    <t>障害者施設等13対１入院基本料</t>
    <phoneticPr fontId="3"/>
  </si>
  <si>
    <t>ハイケアユニット入院医療管理料２</t>
    <phoneticPr fontId="3"/>
  </si>
  <si>
    <t>新生児特定集中治療室管理料１</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</si>
  <si>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</si>
  <si>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</si>
  <si>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</si>
  <si>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</si>
  <si>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地域包括ケア入院医療管理料１</t>
    <phoneticPr fontId="3"/>
  </si>
  <si>
    <t>特殊疾患病棟入院料１</t>
    <phoneticPr fontId="3"/>
  </si>
  <si>
    <t>緩和ケア病棟入院料２</t>
    <phoneticPr fontId="3"/>
  </si>
  <si>
    <t>特定一般病棟入院料１</t>
    <phoneticPr fontId="3"/>
  </si>
  <si>
    <t>特定一般病棟入院料２</t>
    <phoneticPr fontId="3"/>
  </si>
  <si>
    <t>特定一般病棟入院料（療養病棟入院料１の例により算定）</t>
    <phoneticPr fontId="3"/>
  </si>
  <si>
    <t>短期滞在手術等基本料３</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</si>
  <si>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</si>
  <si>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</si>
  <si>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（項目の解説）</t>
    <phoneticPr fontId="3"/>
  </si>
  <si>
    <t xml:space="preserve">総合入院体制加算とは、十分な人員配置および設備等を備え総合的かつ専門的な急性期医療を24時間提供できる体制等を確保している病院のことです。
</t>
    <phoneticPr fontId="7"/>
  </si>
  <si>
    <t>在宅療養後方支援病院の届出の有無</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</si>
  <si>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</si>
  <si>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</si>
  <si>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</si>
  <si>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CT</t>
    <phoneticPr fontId="7"/>
  </si>
  <si>
    <t xml:space="preserve">血管連続撮影装置は、X線では映らない、血管の状態を撮影するための装置です。値は医療機関が保有する台数です。
</t>
    <phoneticPr fontId="7"/>
  </si>
  <si>
    <t xml:space="preserve">PETCTは、診断の精度を向上させるためにPETとCTを組み合わせた装置です。値は医療機関が保有する台数です。
</t>
    <phoneticPr fontId="7"/>
  </si>
  <si>
    <t>PETMRI</t>
    <phoneticPr fontId="7"/>
  </si>
  <si>
    <t>ガンマナイフ</t>
    <phoneticPr fontId="7"/>
  </si>
  <si>
    <t xml:space="preserve">サイバーナイフは、腫瘍にロボットアームで集中的に放射線を照射する装置です。値は医療機関が保有する台数です。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</si>
  <si>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</si>
  <si>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過去1年間の間に病棟の再編・見直しがあった場合の報告対象期間</t>
    <phoneticPr fontId="3"/>
  </si>
  <si>
    <t>◆医療内容に関する情報（手術、リハビリテーションの実施状況など）</t>
    <phoneticPr fontId="3"/>
  </si>
  <si>
    <t xml:space="preserve">手術の状況は、手術を受けた患者数と、手術の対象となった臓器別の患者数です。
</t>
    <phoneticPr fontId="7"/>
  </si>
  <si>
    <t xml:space="preserve">人工心肺を用いた手術とは、心臓手術などの際に心臓と肺の機能を代行する装置を用いて行う手術です。値はこの手術を行った患者数です。
</t>
    <phoneticPr fontId="7"/>
  </si>
  <si>
    <t xml:space="preserve">悪性腫瘍手術とは、がんを取るための手術です。値は手術を行った患者数です。
</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</si>
  <si>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</si>
  <si>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</si>
  <si>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</si>
  <si>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（項目の解説）</t>
    <phoneticPr fontId="3"/>
  </si>
  <si>
    <t>（精神医療）</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</si>
  <si>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</si>
  <si>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</si>
  <si>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</si>
  <si>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</si>
  <si>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</si>
  <si>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当該病棟において届出を行っている一般病棟用の重症度、医療・看護必要度の評価方法</t>
    <phoneticPr fontId="3"/>
  </si>
  <si>
    <t>-</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</si>
  <si>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</si>
  <si>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「B14」又は「B15」に該当する患者であって、Ａ得点１点以上かつB得点３点以上の患者割合</t>
    <phoneticPr fontId="3"/>
  </si>
  <si>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</si>
  <si>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救急医療管理加算は、意識障害、昏睡等の重篤な状態の患者の緊急入院を受け入れていることを示す項目です。値は休日又は夜間に緊急入院し、救急医療を行った患者数です。
</t>
    <phoneticPr fontId="3"/>
  </si>
  <si>
    <t xml:space="preserve">食道圧迫止血チューブ挿入法は、食道静脈瘤からの出血に対し圧迫止血の目的でチューブを挿入する処置です。値は処置を行った患者数です。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</si>
  <si>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</si>
  <si>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救急・在宅等支援（療養）病床初期加算及び有床診療所一般病床初期加算</t>
    <phoneticPr fontId="7"/>
  </si>
  <si>
    <t>地域連携診療計画加算（入退院支援加算）</t>
    <phoneticPr fontId="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</si>
  <si>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</si>
  <si>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</si>
  <si>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退院時リハビリテーション指導料</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</si>
  <si>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</si>
  <si>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退院前訪問指導料</t>
    <phoneticPr fontId="7"/>
  </si>
  <si>
    <t>人工腎臓、腹膜灌流</t>
    <phoneticPr fontId="7"/>
  </si>
  <si>
    <t>リハビリテーションの実施状況</t>
    <phoneticPr fontId="7"/>
  </si>
  <si>
    <t>慢性期機能</t>
    <phoneticPr fontId="3"/>
  </si>
  <si>
    <t>回復期機能</t>
    <phoneticPr fontId="3"/>
  </si>
  <si>
    <t>早期リハビリテーション加算（リハビリテーション料）</t>
    <phoneticPr fontId="7"/>
  </si>
  <si>
    <t>初期加算（リハビリテーション料）</t>
    <phoneticPr fontId="7"/>
  </si>
  <si>
    <t xml:space="preserve">体制強化加算は、患者の早期の機能回復や退院を促進するために、専門の医師や社会福祉士を配置していることを示す項目です。値はこうした病棟に入院している患者数です。
</t>
    <phoneticPr fontId="7"/>
  </si>
  <si>
    <t>超重症児（者）入院診療加算・準超重症児（者）入院診療加算</t>
    <phoneticPr fontId="7"/>
  </si>
  <si>
    <t>様式2病棟票(398)</t>
    <phoneticPr fontId="3"/>
  </si>
  <si>
    <t>総合リハビリ美保野病院</t>
    <phoneticPr fontId="3"/>
  </si>
  <si>
    <t>〒031-0833 青森県八戸市大字大久保字大山31番地2</t>
    <phoneticPr fontId="3"/>
  </si>
  <si>
    <t>○「未確認」とされている情報は、未報告や報告内容の不整合があったことから確認が必要な情報になります。</t>
    <phoneticPr fontId="3"/>
  </si>
  <si>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</si>
  <si>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</si>
  <si>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算定する入院基本料・特定入院料</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</si>
  <si>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</si>
  <si>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療養病棟入院料１</t>
    <phoneticPr fontId="3"/>
  </si>
  <si>
    <t>特定機能病院一般病棟７対１入院基本料</t>
    <phoneticPr fontId="3"/>
  </si>
  <si>
    <t>特定機能病院一般病棟10対１入院基本料</t>
    <phoneticPr fontId="3"/>
  </si>
  <si>
    <t>ハイケアユニット入院医療管理料１</t>
    <phoneticPr fontId="3"/>
  </si>
  <si>
    <t>小児特定集中治療室管理料</t>
    <phoneticPr fontId="3"/>
  </si>
  <si>
    <t>新生児特定集中治療室管理料１</t>
    <phoneticPr fontId="3"/>
  </si>
  <si>
    <t>小児入院医療管理料１</t>
    <phoneticPr fontId="3"/>
  </si>
  <si>
    <t>地域包括ケア病棟入院料１</t>
    <phoneticPr fontId="3"/>
  </si>
  <si>
    <t>地域包括ケア入院医療管理料３</t>
    <phoneticPr fontId="3"/>
  </si>
  <si>
    <t>地域包括ケア入院医療管理料４</t>
    <phoneticPr fontId="3"/>
  </si>
  <si>
    <t>緩和ケア病棟入院料２</t>
    <phoneticPr fontId="3"/>
  </si>
  <si>
    <t>三次救急医療施設の認定の有無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</si>
  <si>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</si>
  <si>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</si>
  <si>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</si>
  <si>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</si>
  <si>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</si>
  <si>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</si>
  <si>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</si>
  <si>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</si>
  <si>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</si>
  <si>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</si>
  <si>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 xml:space="preserve">強度変調放射線治療器は、腫瘍に精確に放射線を照射する装置です。値は医療機関が保有する台数です。
</t>
    <phoneticPr fontId="7"/>
  </si>
  <si>
    <t>退院後１か月以内に自院が在宅医療を提供する予定の患者数</t>
    <phoneticPr fontId="7"/>
  </si>
  <si>
    <t>退院後１か月以内に他施設が在宅医療を提供する予定の患者</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</si>
  <si>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</si>
  <si>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</si>
  <si>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（分娩）</t>
    <phoneticPr fontId="7"/>
  </si>
  <si>
    <t xml:space="preserve">入院精神療法は、精神疾患の患者に対し、治療計画に基づいて患者の精神面に対して施す治療です。値はこの治療を行った患者数です。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</si>
  <si>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</si>
  <si>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</si>
  <si>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</si>
  <si>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</si>
  <si>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</si>
  <si>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t>
    <phoneticPr fontId="3"/>
  </si>
  <si>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7"/>
  </si>
  <si>
    <t>C得点１点以上の患者割合</t>
    <phoneticPr fontId="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</si>
  <si>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</si>
  <si>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</si>
  <si>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</si>
  <si>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中心静脈注射</t>
    <phoneticPr fontId="7"/>
  </si>
  <si>
    <t>人工腎臓、腹膜灌流</t>
    <phoneticPr fontId="7"/>
  </si>
  <si>
    <t>回復期機能</t>
    <phoneticPr fontId="3"/>
  </si>
  <si>
    <t>心大血管疾患リハビリテーション料</t>
    <phoneticPr fontId="7"/>
  </si>
  <si>
    <t>脳血管疾患等リハビリテーション料</t>
    <phoneticPr fontId="7"/>
  </si>
  <si>
    <t>初期加算（リハビリテーション料）</t>
    <phoneticPr fontId="7"/>
  </si>
  <si>
    <t>重度褥瘡処置</t>
    <phoneticPr fontId="7"/>
  </si>
  <si>
    <t>重度の障害児等の受入状況</t>
    <phoneticPr fontId="7"/>
  </si>
  <si>
    <t>特殊疾患入院施設管理加算</t>
    <phoneticPr fontId="7"/>
  </si>
  <si>
    <t>みちのく記念病院</t>
    <phoneticPr fontId="3"/>
  </si>
  <si>
    <t>〒031-0802 青森県八戸市小中野１丁目４の２２</t>
    <phoneticPr fontId="3"/>
  </si>
  <si>
    <t>慢性機能病棟</t>
  </si>
  <si>
    <t>休棟予定</t>
    <phoneticPr fontId="7"/>
  </si>
  <si>
    <t>○また、公表している項目の中には、個人情報保護の観点から、1以上10未満の値を「＊」で秘匿している項目があります。</t>
    <phoneticPr fontId="3"/>
  </si>
  <si>
    <t>医療内容に関する情報
（手術、リハビリテーションの実施状況など）</t>
    <phoneticPr fontId="3"/>
  </si>
  <si>
    <t>・全身管理の状況</t>
    <phoneticPr fontId="7"/>
  </si>
  <si>
    <t>上記のうち医療法上の経過措置に該当する病床数</t>
    <phoneticPr fontId="7"/>
  </si>
  <si>
    <t>（項目の解説）</t>
    <phoneticPr fontId="3"/>
  </si>
  <si>
    <t>算定する入院基本料・特定入院料</t>
    <phoneticPr fontId="7"/>
  </si>
  <si>
    <t>届出病床数</t>
    <phoneticPr fontId="7"/>
  </si>
  <si>
    <t>病室単位の特定入院料</t>
    <phoneticPr fontId="7"/>
  </si>
  <si>
    <t>急性期一般入院料１</t>
    <phoneticPr fontId="7"/>
  </si>
  <si>
    <t>急性期一般入院料２</t>
    <phoneticPr fontId="7"/>
  </si>
  <si>
    <t>一般病棟入院基本料（療養病棟入院料１の例により算定）</t>
    <phoneticPr fontId="3"/>
  </si>
  <si>
    <t>療養病棟特別入院基本料</t>
    <phoneticPr fontId="3"/>
  </si>
  <si>
    <t>介護療養病床における療養型介護療養施設サービス費等</t>
    <phoneticPr fontId="3"/>
  </si>
  <si>
    <t>特定機能病院一般病棟７対１入院基本料</t>
    <phoneticPr fontId="3"/>
  </si>
  <si>
    <t>専門病院７対１入院基本料</t>
    <phoneticPr fontId="3"/>
  </si>
  <si>
    <t>障害者施設等７対１入院基本料</t>
    <phoneticPr fontId="3"/>
  </si>
  <si>
    <t>障害者施設等10対１入院基本料</t>
    <phoneticPr fontId="3"/>
  </si>
  <si>
    <t>ハイケアユニット入院医療管理料２</t>
    <phoneticPr fontId="3"/>
  </si>
  <si>
    <t>新生児特定集中治療室管理料１</t>
    <phoneticPr fontId="3"/>
  </si>
  <si>
    <t>総合周産期特定集中治療室管理料（母体・胎児）</t>
    <phoneticPr fontId="3"/>
  </si>
  <si>
    <t>総合周産期特定集中治療室管理料（新生児）</t>
    <phoneticPr fontId="3"/>
  </si>
  <si>
    <t>特殊疾患入院医療管理料</t>
    <phoneticPr fontId="3"/>
  </si>
  <si>
    <t>小児入院医療管理料１</t>
    <phoneticPr fontId="3"/>
  </si>
  <si>
    <t>地域包括ケア病棟入院料４</t>
    <phoneticPr fontId="3"/>
  </si>
  <si>
    <t>地域包括ケア入院医療管理料２</t>
    <phoneticPr fontId="3"/>
  </si>
  <si>
    <t>緩和ケア病棟入院料１</t>
    <phoneticPr fontId="3"/>
  </si>
  <si>
    <t>特定一般病棟入院料（地域包括ケア１）</t>
    <phoneticPr fontId="3"/>
  </si>
  <si>
    <t>特定一般病棟入院料（療養病棟入院料１の例により算定）</t>
    <phoneticPr fontId="3"/>
  </si>
  <si>
    <t>短期滞在手術等基本料３</t>
    <phoneticPr fontId="3"/>
  </si>
  <si>
    <t>二次救急医療施設の認定の有無</t>
    <phoneticPr fontId="7"/>
  </si>
  <si>
    <t>三次救急医療施設の認定の有無</t>
    <phoneticPr fontId="7"/>
  </si>
  <si>
    <t>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</si>
  <si>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</si>
  <si>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</si>
  <si>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</si>
  <si>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</si>
  <si>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急性期患者支援（療養）病床初期加算及び在宅患者支援（療養）病床初期加算</t>
    <phoneticPr fontId="3"/>
  </si>
  <si>
    <t>〒031-0036 青森県八戸市大字大工町10番地</t>
    <phoneticPr fontId="3"/>
  </si>
  <si>
    <t>介護医療院に移行予定</t>
    <phoneticPr fontId="7"/>
  </si>
  <si>
    <t>・重症患者への対応状況</t>
    <phoneticPr fontId="7"/>
  </si>
  <si>
    <t>算定する入院基本料・特定入院料</t>
    <phoneticPr fontId="7"/>
  </si>
  <si>
    <t>病室単位の特定入院料</t>
    <phoneticPr fontId="7"/>
  </si>
  <si>
    <t>療養病棟入院料１</t>
    <phoneticPr fontId="3"/>
  </si>
  <si>
    <t>介護療養病床における療養型介護療養施設サービス費等</t>
    <phoneticPr fontId="3"/>
  </si>
  <si>
    <t>特定機能病院一般病棟７対１入院基本料</t>
    <phoneticPr fontId="3"/>
  </si>
  <si>
    <t>障害者施設等７対１入院基本料</t>
    <phoneticPr fontId="3"/>
  </si>
  <si>
    <t>特定集中治療室管理料４</t>
    <phoneticPr fontId="3"/>
  </si>
  <si>
    <t>小児特定集中治療室管理料</t>
    <phoneticPr fontId="3"/>
  </si>
  <si>
    <t>新生児特定集中治療室管理料１</t>
    <phoneticPr fontId="3"/>
  </si>
  <si>
    <t>総合周産期特定集中治療室管理料（新生児）</t>
    <phoneticPr fontId="3"/>
  </si>
  <si>
    <t>小児入院医療管理料１</t>
    <phoneticPr fontId="3"/>
  </si>
  <si>
    <t>地域包括ケア入院医療管理料３</t>
    <phoneticPr fontId="3"/>
  </si>
  <si>
    <t>地域包括ケア入院医療管理料４</t>
    <phoneticPr fontId="3"/>
  </si>
  <si>
    <t>特殊疾患病棟入院料１</t>
    <phoneticPr fontId="3"/>
  </si>
  <si>
    <t>地域医療支援病院の承認の有無</t>
    <phoneticPr fontId="7"/>
  </si>
  <si>
    <t xml:space="preserve">総合入院体制加算とは、十分な人員配置および設備等を備え総合的かつ専門的な急性期医療を24時間提供できる体制等を確保している病院のことです。
</t>
    <phoneticPr fontId="7"/>
  </si>
  <si>
    <t>退院後１か月以内に他施設が在宅医療を提供する予定の患者</t>
    <phoneticPr fontId="7"/>
  </si>
  <si>
    <t>（がん）</t>
    <phoneticPr fontId="7"/>
  </si>
  <si>
    <t>「B14」又は「B15」に該当する患者であって、Ａ得点１点以上かつB得点３点以上の患者割合</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</si>
  <si>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</si>
  <si>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</si>
  <si>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圭仁会病院</t>
    <phoneticPr fontId="3"/>
  </si>
  <si>
    <t>〒039-2241 青森県八戸市大字市川町字桔梗野上２－３６</t>
    <phoneticPr fontId="3"/>
  </si>
  <si>
    <t>２階療養病棟</t>
  </si>
  <si>
    <t>無回答等</t>
    <phoneticPr fontId="7"/>
  </si>
  <si>
    <t>高度急性期機能または急性期機能として行なった医療行為</t>
    <phoneticPr fontId="3"/>
  </si>
  <si>
    <t>休棟予定</t>
    <phoneticPr fontId="7"/>
  </si>
  <si>
    <t>休棟予定</t>
    <phoneticPr fontId="7"/>
  </si>
  <si>
    <t>介護保険施設等へ移行予定</t>
    <phoneticPr fontId="7"/>
  </si>
  <si>
    <t>無回答等</t>
    <phoneticPr fontId="7"/>
  </si>
  <si>
    <t>（留意事項）</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</si>
  <si>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</si>
  <si>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</si>
  <si>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患者の入退院等の状況</t>
    <phoneticPr fontId="7"/>
  </si>
  <si>
    <t>医療内容に関する情報
（手術、リハビリテーションの実施状況など）</t>
    <phoneticPr fontId="3"/>
  </si>
  <si>
    <t>・入院患者の状況（年間）</t>
    <phoneticPr fontId="7"/>
  </si>
  <si>
    <t>・手術の状況</t>
    <phoneticPr fontId="7"/>
  </si>
  <si>
    <t>・入院患者の状況（年間／入棟前の場所・退棟先の場所の状況）</t>
    <phoneticPr fontId="7"/>
  </si>
  <si>
    <t>・退院後に在宅医療を必要とする患者の状況</t>
    <phoneticPr fontId="7"/>
  </si>
  <si>
    <t>・重症患者への対応状況</t>
    <phoneticPr fontId="7"/>
  </si>
  <si>
    <t>・看取りを行った患者数</t>
    <phoneticPr fontId="7"/>
  </si>
  <si>
    <t>・救急医療の実施状況</t>
    <phoneticPr fontId="7"/>
  </si>
  <si>
    <t>・全身管理の状況</t>
    <phoneticPr fontId="7"/>
  </si>
  <si>
    <t>・リハビリテーションの実施状況</t>
    <phoneticPr fontId="7"/>
  </si>
  <si>
    <t>・診療報酬の届出の有無</t>
    <phoneticPr fontId="7"/>
  </si>
  <si>
    <t>・重度の障害児等の受入状況</t>
    <phoneticPr fontId="7"/>
  </si>
  <si>
    <t>・医科歯科の連携状況</t>
    <phoneticPr fontId="7"/>
  </si>
  <si>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</si>
  <si>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</si>
  <si>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</si>
  <si>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</si>
  <si>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</si>
  <si>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（項目の解説）</t>
    <phoneticPr fontId="3"/>
  </si>
  <si>
    <t>（項目の解説）</t>
    <phoneticPr fontId="3"/>
  </si>
  <si>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</si>
  <si>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急性期一般入院料２</t>
    <phoneticPr fontId="7"/>
  </si>
  <si>
    <t>地域一般入院料１</t>
    <phoneticPr fontId="3"/>
  </si>
  <si>
    <t>一般病棟入院基本料（療養病棟入院料１の例により算定）</t>
    <phoneticPr fontId="3"/>
  </si>
  <si>
    <t>療養病棟入院料１</t>
    <phoneticPr fontId="3"/>
  </si>
  <si>
    <t>療養病棟特別入院基本料</t>
    <phoneticPr fontId="3"/>
  </si>
  <si>
    <t>介護療養病床における療養型介護療養施設サービス費等</t>
    <phoneticPr fontId="3"/>
  </si>
  <si>
    <t>特定機能病院一般病棟10対１入院基本料</t>
    <phoneticPr fontId="3"/>
  </si>
  <si>
    <t>専門病院10対１入院基本料</t>
    <phoneticPr fontId="3"/>
  </si>
  <si>
    <t>専門病院13対１入院基本料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</si>
  <si>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</si>
  <si>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</si>
  <si>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</si>
  <si>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</si>
  <si>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救命救急入院料１</t>
    <phoneticPr fontId="3"/>
  </si>
  <si>
    <t>特定集中治療室管理料４</t>
    <phoneticPr fontId="3"/>
  </si>
  <si>
    <t>ハイケアユニット入院医療管理料１</t>
    <phoneticPr fontId="3"/>
  </si>
  <si>
    <t>ハイケアユニット入院医療管理料２</t>
    <phoneticPr fontId="3"/>
  </si>
  <si>
    <t>脳卒中ケアユニット入院医療管理料</t>
    <phoneticPr fontId="3"/>
  </si>
  <si>
    <t>小児特定集中治療室管理料</t>
    <phoneticPr fontId="3"/>
  </si>
  <si>
    <t>新生児特定集中治療室管理料１</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</si>
  <si>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</si>
  <si>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</si>
  <si>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</si>
  <si>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</si>
  <si>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</si>
  <si>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回復期リハビリテーション病棟入院料１</t>
    <phoneticPr fontId="3"/>
  </si>
  <si>
    <t>地域包括ケア病棟入院料１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</si>
  <si>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</si>
  <si>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</si>
  <si>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</si>
  <si>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地域包括ケア入院医療管理料４</t>
    <phoneticPr fontId="3"/>
  </si>
  <si>
    <t>特殊疾患病棟入院料１</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</si>
  <si>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</si>
  <si>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</si>
  <si>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</si>
  <si>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</si>
  <si>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</si>
  <si>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短期滞在手術等基本料２</t>
    <phoneticPr fontId="3"/>
  </si>
  <si>
    <t>短期滞在手術等基本料３</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</si>
  <si>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</si>
  <si>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</si>
  <si>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</si>
  <si>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</si>
  <si>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</si>
  <si>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</si>
  <si>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（項目の解説）</t>
    <phoneticPr fontId="3"/>
  </si>
  <si>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</si>
  <si>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</si>
  <si>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</si>
  <si>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</si>
  <si>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</si>
  <si>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</si>
  <si>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</si>
  <si>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</si>
  <si>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</si>
  <si>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</si>
  <si>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（項目の解説）</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</si>
  <si>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</si>
  <si>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</si>
  <si>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 xml:space="preserve">MRIは、主に磁気を利用して、身体の断面を撮影する装置です。T（テスラ）は、磁気の強さを表す単位で、値が大きいほど高画質の画像が得られます。値は医療機関が保有する台数です。
</t>
    <phoneticPr fontId="7"/>
  </si>
  <si>
    <t xml:space="preserve">血管連続撮影装置は、X線では映らない、血管の状態を撮影するための装置です。値は医療機関が保有する台数です。
</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</si>
  <si>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</si>
  <si>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 xml:space="preserve">PETCTは、診断の精度を向上させるためにPETとCTを組み合わせた装置です。値は医療機関が保有する台数です。
</t>
    <phoneticPr fontId="7"/>
  </si>
  <si>
    <t xml:space="preserve">PETMRIは、診断の精度を向上させるためにPETとMRIを組み合わせた装置です。値は医療機関が保有する台数です。
</t>
    <phoneticPr fontId="7"/>
  </si>
  <si>
    <t>ガンマナイフ</t>
    <phoneticPr fontId="7"/>
  </si>
  <si>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</si>
  <si>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</si>
  <si>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</si>
  <si>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退院後１か月以内に自院が在宅医療を提供する予定の患者数</t>
    <phoneticPr fontId="7"/>
  </si>
  <si>
    <t>退院後１か月以内に他施設が在宅医療を提供する予定の患者</t>
    <phoneticPr fontId="7"/>
  </si>
  <si>
    <t>◆医療内容に関する情報（手術、リハビリテーションの実施状況など）</t>
    <phoneticPr fontId="3"/>
  </si>
  <si>
    <t>（項目の解説）</t>
    <phoneticPr fontId="3"/>
  </si>
  <si>
    <t>（がん）</t>
    <phoneticPr fontId="7"/>
  </si>
  <si>
    <t xml:space="preserve">分娩件数は、分娩を行った患者数です。
</t>
    <phoneticPr fontId="7"/>
  </si>
  <si>
    <t>（精神医療）</t>
    <phoneticPr fontId="7"/>
  </si>
  <si>
    <t xml:space="preserve">入院精神療法は、精神疾患の患者に対し、治療計画に基づいて患者の精神面に対して施す治療です。値はこの治療を行った患者数です。
</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</si>
  <si>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</si>
  <si>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</si>
  <si>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</si>
  <si>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</si>
  <si>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</si>
  <si>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</si>
  <si>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当該病棟において届出を行っている一般病棟用の重症度、医療・看護必要度の評価方法</t>
    <phoneticPr fontId="3"/>
  </si>
  <si>
    <t>C得点１点以上の患者割合</t>
    <phoneticPr fontId="7"/>
  </si>
  <si>
    <t>C得点１点以上の患者割合</t>
    <phoneticPr fontId="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</si>
  <si>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</si>
  <si>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 xml:space="preserve">休日に受診した患者延べ数は、休日（日曜、祝日、年末年始）に受診した患者数と、そのうち診療後にただちに入院が必要となった患者数です。
</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</si>
  <si>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</si>
  <si>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食道圧迫止血チューブ挿入法は、食道静脈瘤からの出血に対し圧迫止血の目的でチューブを挿入する処置です。値は処置を行った患者数です。
</t>
    <phoneticPr fontId="3"/>
  </si>
  <si>
    <t>救急・在宅等支援（療養）病床初期加算及び有床診療所一般病床初期加算</t>
    <phoneticPr fontId="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</si>
  <si>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</si>
  <si>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中心静脈注射</t>
    <phoneticPr fontId="7"/>
  </si>
  <si>
    <t>ドレーン法、胸腔若しくは腹腔洗浄</t>
    <phoneticPr fontId="7"/>
  </si>
  <si>
    <t>人工腎臓、腹膜灌流</t>
    <phoneticPr fontId="7"/>
  </si>
  <si>
    <t>障害児（者）リハビリテーション料</t>
    <phoneticPr fontId="7"/>
  </si>
  <si>
    <t>認知症患者リハビリテーション料</t>
    <phoneticPr fontId="7"/>
  </si>
  <si>
    <t>摂食機能療法</t>
    <phoneticPr fontId="7"/>
  </si>
  <si>
    <t>入院時訪問指導加算（リハビリテーション総合計画評価料）</t>
    <phoneticPr fontId="7"/>
  </si>
  <si>
    <t>様式2病棟票(398)</t>
    <phoneticPr fontId="3"/>
  </si>
  <si>
    <t>医療法人仁桂会佐々木泌尿器科病院</t>
    <phoneticPr fontId="3"/>
  </si>
  <si>
    <t>〒039-1166 青森県八戸市根城４－６－２３</t>
    <phoneticPr fontId="3"/>
  </si>
  <si>
    <t>無回答等</t>
    <phoneticPr fontId="7"/>
  </si>
  <si>
    <t>無回答等</t>
    <phoneticPr fontId="7"/>
  </si>
  <si>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</si>
  <si>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</si>
  <si>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</si>
  <si>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</si>
  <si>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</si>
  <si>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患者の入退院等の状況</t>
    <phoneticPr fontId="7"/>
  </si>
  <si>
    <t>医療内容に関する情報
（手術、リハビリテーションの実施状況など）</t>
    <phoneticPr fontId="3"/>
  </si>
  <si>
    <t>・入院患者の状況（年間）</t>
    <phoneticPr fontId="7"/>
  </si>
  <si>
    <t>・入院患者の状況（年間／入棟前の場所・退棟先の場所の状況）</t>
    <phoneticPr fontId="7"/>
  </si>
  <si>
    <t>・退院後に在宅医療を必要とする患者の状況</t>
    <phoneticPr fontId="7"/>
  </si>
  <si>
    <t>・重症患者への対応状況</t>
    <phoneticPr fontId="7"/>
  </si>
  <si>
    <t>・看取りを行った患者数</t>
    <phoneticPr fontId="7"/>
  </si>
  <si>
    <t>・急性期後の支援、在宅復帰の支援の状況</t>
    <phoneticPr fontId="7"/>
  </si>
  <si>
    <t>・全身管理の状況</t>
    <phoneticPr fontId="7"/>
  </si>
  <si>
    <t>・救急告示病院、二次救急医療施設、三次救急医療施設の告示・認定の有無</t>
    <phoneticPr fontId="7"/>
  </si>
  <si>
    <t>・リハビリテーションの実施状況</t>
    <phoneticPr fontId="7"/>
  </si>
  <si>
    <t>・診療報酬の届出の有無</t>
    <phoneticPr fontId="7"/>
  </si>
  <si>
    <t>・重度の障害児等の受入状況</t>
    <phoneticPr fontId="7"/>
  </si>
  <si>
    <t>・医科歯科の連携状況</t>
    <phoneticPr fontId="7"/>
  </si>
  <si>
    <t>（項目の解説）</t>
    <phoneticPr fontId="3"/>
  </si>
  <si>
    <t xml:space="preserve">医療機関の開設者を区分別にを示しています。
</t>
    <phoneticPr fontId="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</si>
  <si>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</si>
  <si>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上記のうち医療法上の経過措置に該当する病床数</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</si>
  <si>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</si>
  <si>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</si>
  <si>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算定する入院基本料・特定入院料</t>
    <phoneticPr fontId="7"/>
  </si>
  <si>
    <t>届出病床数</t>
    <phoneticPr fontId="7"/>
  </si>
  <si>
    <t>病室単位の特定入院料</t>
    <phoneticPr fontId="7"/>
  </si>
  <si>
    <t>（項目の解説）</t>
    <phoneticPr fontId="3"/>
  </si>
  <si>
    <t>急性期一般入院料１</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</si>
  <si>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</si>
  <si>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地域一般入院料１</t>
    <phoneticPr fontId="3"/>
  </si>
  <si>
    <t>一般病棟特別入院基本料</t>
    <phoneticPr fontId="3"/>
  </si>
  <si>
    <t>一般病棟入院基本料（療養病棟入院料１の例により算定）</t>
    <phoneticPr fontId="3"/>
  </si>
  <si>
    <t>療養病棟特別入院基本料</t>
    <phoneticPr fontId="3"/>
  </si>
  <si>
    <t>介護療養病床における療養型介護療養施設サービス費等</t>
    <phoneticPr fontId="3"/>
  </si>
  <si>
    <t>専門病院７対１入院基本料</t>
    <phoneticPr fontId="3"/>
  </si>
  <si>
    <t>専門病院10対１入院基本料</t>
    <phoneticPr fontId="3"/>
  </si>
  <si>
    <t>専門病院13対１入院基本料</t>
    <phoneticPr fontId="3"/>
  </si>
  <si>
    <t>障害者施設等７対１入院基本料</t>
    <phoneticPr fontId="3"/>
  </si>
  <si>
    <t>障害者施設等13対１入院基本料</t>
    <phoneticPr fontId="3"/>
  </si>
  <si>
    <t>障害者施設等15対１入院基本料</t>
    <phoneticPr fontId="3"/>
  </si>
  <si>
    <t>障害者施設等特定入院基本料</t>
    <phoneticPr fontId="3"/>
  </si>
  <si>
    <t>救命救急入院料１</t>
    <phoneticPr fontId="3"/>
  </si>
  <si>
    <t>特定集中治療室管理料４</t>
    <phoneticPr fontId="3"/>
  </si>
  <si>
    <t>ハイケアユニット入院医療管理料１</t>
    <phoneticPr fontId="3"/>
  </si>
  <si>
    <t>ハイケアユニット入院医療管理料２</t>
    <phoneticPr fontId="3"/>
  </si>
  <si>
    <t>総合周産期特定集中治療室管理料（母体・胎児）</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</si>
  <si>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</si>
  <si>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</si>
  <si>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</si>
  <si>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</si>
  <si>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回復期リハビリテーション病棟入院料１</t>
    <phoneticPr fontId="3"/>
  </si>
  <si>
    <t>地域包括ケア病棟入院料１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</si>
  <si>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</si>
  <si>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</si>
  <si>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</si>
  <si>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地域包括ケア入院医療管理料３</t>
    <phoneticPr fontId="3"/>
  </si>
  <si>
    <t>地域包括ケア入院医療管理料４</t>
    <phoneticPr fontId="3"/>
  </si>
  <si>
    <t>特殊疾患病棟入院料１</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</si>
  <si>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</si>
  <si>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</si>
  <si>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</si>
  <si>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</si>
  <si>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</si>
  <si>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</si>
  <si>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</si>
  <si>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</si>
  <si>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（項目の解説）</t>
    <phoneticPr fontId="3"/>
  </si>
  <si>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7"/>
  </si>
  <si>
    <t>（項目の解説）</t>
    <phoneticPr fontId="3"/>
  </si>
  <si>
    <t>承認の有無</t>
    <phoneticPr fontId="7"/>
  </si>
  <si>
    <t>特定機能病院の承認の有無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</si>
  <si>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</si>
  <si>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</si>
  <si>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</si>
  <si>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</si>
  <si>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</si>
  <si>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</si>
  <si>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MSW</t>
    <phoneticPr fontId="7"/>
  </si>
  <si>
    <t>CT</t>
    <phoneticPr fontId="7"/>
  </si>
  <si>
    <t>マルチスライス</t>
    <phoneticPr fontId="7"/>
  </si>
  <si>
    <t>MRI</t>
    <phoneticPr fontId="7"/>
  </si>
  <si>
    <t xml:space="preserve">血管連続撮影装置は、X線では映らない、血管の状態を撮影するための装置です。値は医療機関が保有する台数です。
</t>
    <phoneticPr fontId="7"/>
  </si>
  <si>
    <t>PETCT</t>
    <phoneticPr fontId="7"/>
  </si>
  <si>
    <t xml:space="preserve">PETCTは、診断の精度を向上させるためにPETとCTを組み合わせた装置です。値は医療機関が保有する台数です。
</t>
    <phoneticPr fontId="7"/>
  </si>
  <si>
    <t xml:space="preserve">PETMRIは、診断の精度を向上させるためにPETとMRIを組み合わせた装置です。値は医療機関が保有する台数です。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</si>
  <si>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</si>
  <si>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</si>
  <si>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</si>
  <si>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 xml:space="preserve">手術の状況は、手術を受けた患者数と、手術の対象となった臓器別の患者数です。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</si>
  <si>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</si>
  <si>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</si>
  <si>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 xml:space="preserve">悪性腫瘍手術とは、がんを取るための手術です。値は手術を行った患者数です。
</t>
    <phoneticPr fontId="7"/>
  </si>
  <si>
    <t>*</t>
    <phoneticPr fontId="7"/>
  </si>
  <si>
    <t>*</t>
    <phoneticPr fontId="7"/>
  </si>
  <si>
    <t>（脳卒中）</t>
    <phoneticPr fontId="7"/>
  </si>
  <si>
    <t>ｔ－PA投与</t>
    <phoneticPr fontId="3"/>
  </si>
  <si>
    <t>（心筋梗塞）</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</si>
  <si>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</si>
  <si>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</si>
  <si>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認知症ケア加算２</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</si>
  <si>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</si>
  <si>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</si>
  <si>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</si>
  <si>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</si>
  <si>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</si>
  <si>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</si>
  <si>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</si>
  <si>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「B14」又は「B15」に該当する患者であって、Ａ得点１点以上かつB得点３点以上の患者割合</t>
    <phoneticPr fontId="3"/>
  </si>
  <si>
    <t>「Ａ得点２点以上かつＢ得点３点以上」または「Ａ得点３点以上」または「Ｃ得点１点以上」または「「B14」又は「B15」に該当する患者であって、Ａ得点１点以上かつB得点３点以上」の患者割合</t>
    <phoneticPr fontId="7"/>
  </si>
  <si>
    <t>C得点１点以上の患者割合</t>
    <phoneticPr fontId="7"/>
  </si>
  <si>
    <t>（項目の解説）</t>
    <phoneticPr fontId="3"/>
  </si>
  <si>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3"/>
  </si>
  <si>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</si>
  <si>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体表面ペーシング法又は食道ペーシング法</t>
    <phoneticPr fontId="7"/>
  </si>
  <si>
    <t xml:space="preserve">食道圧迫止血チューブ挿入法は、食道静脈瘤からの出血に対し圧迫止血の目的でチューブを挿入する処置です。値は処置を行った患者数です。
</t>
    <phoneticPr fontId="3"/>
  </si>
  <si>
    <t>小児加算（入退院支援加算１・２の算定患者が15歳未満の場合）</t>
    <phoneticPr fontId="3"/>
  </si>
  <si>
    <t>急性期患者支援（療養）病床初期加算及び在宅患者支援（療養）病床初期加算</t>
    <phoneticPr fontId="3"/>
  </si>
  <si>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</si>
  <si>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退院時共同指導料２</t>
    <phoneticPr fontId="7"/>
  </si>
  <si>
    <t>中心静脈注射</t>
    <phoneticPr fontId="7"/>
  </si>
  <si>
    <t>呼吸心拍監視</t>
    <phoneticPr fontId="7"/>
  </si>
  <si>
    <t>心大血管疾患リハビリテーション料</t>
    <phoneticPr fontId="7"/>
  </si>
  <si>
    <t>運動器リハビリテーション料</t>
    <phoneticPr fontId="7"/>
  </si>
  <si>
    <t>呼吸器リハビリテーション料</t>
    <phoneticPr fontId="7"/>
  </si>
  <si>
    <t>早期離床・リハビリテーション加算（特定集中治療室管理料）</t>
    <phoneticPr fontId="3"/>
  </si>
  <si>
    <t>摂食機能療法</t>
    <phoneticPr fontId="7"/>
  </si>
  <si>
    <t>休日リハビリテーション提供体制加算（回復期リハビリテーション病棟入院料）</t>
    <phoneticPr fontId="7"/>
  </si>
  <si>
    <t>長期療養患者の受入状況</t>
    <phoneticPr fontId="7"/>
  </si>
  <si>
    <t>（項目の解説）</t>
    <phoneticPr fontId="3"/>
  </si>
  <si>
    <t>難病等特別入院診療加算</t>
    <phoneticPr fontId="7"/>
  </si>
  <si>
    <t>特殊疾患入院施設管理加算</t>
    <phoneticPr fontId="7"/>
  </si>
  <si>
    <t>石田温泉病院</t>
    <phoneticPr fontId="3"/>
  </si>
  <si>
    <t>〒039-2221 青森県上北郡おいらせ町上前田21－1</t>
    <phoneticPr fontId="3"/>
  </si>
  <si>
    <t>病棟名</t>
  </si>
  <si>
    <t>2004</t>
  </si>
  <si>
    <t>4</t>
  </si>
  <si>
    <t>高度急性期機能または急性期機能として行なった医療行為</t>
    <phoneticPr fontId="3"/>
  </si>
  <si>
    <t>休棟予定</t>
    <phoneticPr fontId="7"/>
  </si>
  <si>
    <t>介護保険施設等へ移行予定</t>
    <phoneticPr fontId="7"/>
  </si>
  <si>
    <t>介護医療院に移行予定</t>
    <phoneticPr fontId="7"/>
  </si>
  <si>
    <t>休棟予定</t>
    <phoneticPr fontId="7"/>
  </si>
  <si>
    <t>介護保険施設等へ移行予定</t>
    <phoneticPr fontId="7"/>
  </si>
  <si>
    <t>無回答等</t>
    <phoneticPr fontId="7"/>
  </si>
  <si>
    <t>2020年4月</t>
  </si>
  <si>
    <t>（留意事項）</t>
    <phoneticPr fontId="3"/>
  </si>
  <si>
    <t>○また、公表している項目の中には、個人情報保護の観点から、1以上10未満の値を「＊」で秘匿している項目があります。</t>
    <phoneticPr fontId="3"/>
  </si>
  <si>
    <t>○「未確認」とされている情報は、未報告や報告内容の不整合があったことから確認が必要な情報になります。</t>
    <phoneticPr fontId="3"/>
  </si>
  <si>
    <t>○「-」とされている情報は、任意の報告項目や報告が不要となる場合、留意すべき報告対象期間について特段の情報がない場合に記載されています。</t>
    <phoneticPr fontId="3"/>
  </si>
  <si>
    <t>基本情報（職員配置、届出の状況など）</t>
    <phoneticPr fontId="3"/>
  </si>
  <si>
    <t>・入院患者の状況（年間）</t>
    <phoneticPr fontId="7"/>
  </si>
  <si>
    <t>・入院患者の状況（年間／入棟前の場所・退棟先の場所の状況）</t>
    <phoneticPr fontId="7"/>
  </si>
  <si>
    <t>・がん、脳卒中、心筋梗塞、分娩、精神医療への対応状況</t>
    <phoneticPr fontId="7"/>
  </si>
  <si>
    <t>・退院後に在宅医療を必要とする患者の状況</t>
    <phoneticPr fontId="7"/>
  </si>
  <si>
    <t>・重症患者への対応状況</t>
    <phoneticPr fontId="7"/>
  </si>
  <si>
    <t>・救急医療の実施状況</t>
    <phoneticPr fontId="7"/>
  </si>
  <si>
    <t>・算定する入院基本用・特定入院料等の状況</t>
    <phoneticPr fontId="7"/>
  </si>
  <si>
    <t>・急性期後の支援、在宅復帰の支援の状況</t>
    <phoneticPr fontId="7"/>
  </si>
  <si>
    <t>・全身管理の状況</t>
    <phoneticPr fontId="7"/>
  </si>
  <si>
    <t>・承認の有無</t>
    <phoneticPr fontId="7"/>
  </si>
  <si>
    <t>・長期療養患者の受入状況</t>
    <phoneticPr fontId="7"/>
  </si>
  <si>
    <t>・診療報酬の届出の有無</t>
    <phoneticPr fontId="7"/>
  </si>
  <si>
    <t>・重度の障害児等の受入状況</t>
    <phoneticPr fontId="7"/>
  </si>
  <si>
    <t>・医科歯科の連携状況</t>
    <phoneticPr fontId="7"/>
  </si>
  <si>
    <t>（項目の解説）</t>
    <phoneticPr fontId="3"/>
  </si>
  <si>
    <t xml:space="preserve">医療機関の開設者を区分別にを示しています。
</t>
    <phoneticPr fontId="7"/>
  </si>
  <si>
    <t>上記のうち医療法上の経過措置に該当する病床数</t>
    <phoneticPr fontId="7"/>
  </si>
  <si>
    <t>稼動病床数が0床である理由</t>
    <phoneticPr fontId="7"/>
  </si>
  <si>
    <t xml:space="preserve">主とする診療科は、５割以上の患者を診療している診療科を示しています。５割を超える診療科がない場合は、上位３つの診療科を示しています。
</t>
    <phoneticPr fontId="7"/>
  </si>
  <si>
    <t>入院基本料・特定入院料及び届出病床数</t>
    <phoneticPr fontId="7"/>
  </si>
  <si>
    <t>（項目の解説）</t>
    <phoneticPr fontId="3"/>
  </si>
  <si>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</si>
  <si>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</si>
  <si>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</si>
  <si>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病室単位の特定入院料</t>
    <phoneticPr fontId="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</si>
  <si>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7"/>
  </si>
  <si>
    <t>急性期一般入院料２</t>
    <phoneticPr fontId="7"/>
  </si>
  <si>
    <t>地域一般入院料１</t>
    <phoneticPr fontId="3"/>
  </si>
  <si>
    <t>一般病棟特別入院基本料</t>
    <phoneticPr fontId="3"/>
  </si>
  <si>
    <t>療養病棟入院料１</t>
    <phoneticPr fontId="3"/>
  </si>
  <si>
    <t>療養病棟特別入院基本料</t>
    <phoneticPr fontId="3"/>
  </si>
  <si>
    <t>介護療養病床における療養型介護療養施設サービス費等</t>
    <phoneticPr fontId="3"/>
  </si>
  <si>
    <t>専門病院10対１入院基本料</t>
    <phoneticPr fontId="3"/>
  </si>
  <si>
    <t>専門病院13対１入院基本料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</si>
  <si>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</si>
  <si>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</si>
  <si>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</si>
  <si>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</si>
  <si>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障害者施設等特定入院基本料</t>
    <phoneticPr fontId="3"/>
  </si>
  <si>
    <t>救命救急入院料１</t>
    <phoneticPr fontId="3"/>
  </si>
  <si>
    <t>特定集中治療室管理料４</t>
    <phoneticPr fontId="3"/>
  </si>
  <si>
    <t>ハイケアユニット入院医療管理料１</t>
    <phoneticPr fontId="3"/>
  </si>
  <si>
    <t>ハイケアユニット入院医療管理料２</t>
    <phoneticPr fontId="3"/>
  </si>
  <si>
    <t>脳卒中ケアユニット入院医療管理料</t>
    <phoneticPr fontId="3"/>
  </si>
  <si>
    <t>小児特定集中治療室管理料</t>
    <phoneticPr fontId="3"/>
  </si>
  <si>
    <t>新生児特定集中治療室管理料１</t>
    <phoneticPr fontId="3"/>
  </si>
  <si>
    <t>総合周産期特定集中治療室管理料（新生児）</t>
    <phoneticPr fontId="3"/>
  </si>
  <si>
    <t>特殊疾患入院医療管理料</t>
    <phoneticPr fontId="3"/>
  </si>
  <si>
    <t>小児入院医療管理料１</t>
    <phoneticPr fontId="3"/>
  </si>
  <si>
    <t>回復期リハビリテーション病棟入院料１</t>
    <phoneticPr fontId="3"/>
  </si>
  <si>
    <t>地域包括ケア病棟入院料４</t>
    <phoneticPr fontId="3"/>
  </si>
  <si>
    <t>地域包括ケア入院医療管理料１</t>
    <phoneticPr fontId="3"/>
  </si>
  <si>
    <t>地域包括ケア入院医療管理料２</t>
    <phoneticPr fontId="3"/>
  </si>
  <si>
    <t>地域包括ケア入院医療管理料３</t>
    <phoneticPr fontId="3"/>
  </si>
  <si>
    <t>地域包括ケア入院医療管理料４</t>
    <phoneticPr fontId="3"/>
  </si>
  <si>
    <t>緩和ケア病棟入院料１</t>
    <phoneticPr fontId="3"/>
  </si>
  <si>
    <t>緩和ケア病棟入院料２</t>
    <phoneticPr fontId="3"/>
  </si>
  <si>
    <t>特定一般病棟入院料１</t>
    <phoneticPr fontId="3"/>
  </si>
  <si>
    <t>特定一般病棟入院料２</t>
    <phoneticPr fontId="3"/>
  </si>
  <si>
    <t>特定一般病棟入院料（地域包括ケア１）</t>
    <phoneticPr fontId="3"/>
  </si>
  <si>
    <t>特定一般病棟入院料（療養病棟入院料１の例により算定）</t>
    <phoneticPr fontId="3"/>
  </si>
  <si>
    <t>短期滞在手術等基本料２</t>
    <phoneticPr fontId="3"/>
  </si>
  <si>
    <t>短期滞在手術等基本料３</t>
    <phoneticPr fontId="3"/>
  </si>
  <si>
    <t>（項目の解説）</t>
    <phoneticPr fontId="3"/>
  </si>
  <si>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7"/>
  </si>
  <si>
    <t>二次救急医療施設の認定の有無</t>
    <phoneticPr fontId="7"/>
  </si>
  <si>
    <t>三次救急医療施設の認定の有無</t>
    <phoneticPr fontId="7"/>
  </si>
  <si>
    <t>承認の有無</t>
    <phoneticPr fontId="7"/>
  </si>
  <si>
    <t>特定機能病院の承認の有無</t>
    <phoneticPr fontId="7"/>
  </si>
  <si>
    <t xml:space="preserve">特定機能病院とは、高度の医療の提供、高度の医療技術の開発及び高度の医療に関する研修を実施する能力を備えた病院として、厚生労働大臣が承認した病院をいいます。
</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</si>
  <si>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</si>
  <si>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</si>
  <si>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</si>
  <si>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</si>
  <si>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在宅療養後方支援病院の届出の有無</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</si>
  <si>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7"/>
  </si>
  <si>
    <t>臨床工学技士</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</si>
  <si>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</si>
  <si>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7"/>
  </si>
  <si>
    <t>MSW</t>
    <phoneticPr fontId="7"/>
  </si>
  <si>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</si>
  <si>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</si>
  <si>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</si>
  <si>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SPECT</t>
    <phoneticPr fontId="7"/>
  </si>
  <si>
    <t>PET</t>
    <phoneticPr fontId="7"/>
  </si>
  <si>
    <t xml:space="preserve">PETCTは、診断の精度を向上させるためにPETとCTを組み合わせた装置です。値は医療機関が保有する台数です。
</t>
    <phoneticPr fontId="7"/>
  </si>
  <si>
    <t xml:space="preserve">PETMRIは、診断の精度を向上させるためにPETとMRIを組み合わせた装置です。値は医療機関が保有する台数です。
</t>
    <phoneticPr fontId="7"/>
  </si>
  <si>
    <t>ガンマナイフ</t>
    <phoneticPr fontId="7"/>
  </si>
  <si>
    <t xml:space="preserve">ガンマナイフは、脳に精密に放射線を集中照射する装置です。値は医療機関が保有する台数です。
</t>
    <phoneticPr fontId="7"/>
  </si>
  <si>
    <t>サイバーナイフ</t>
    <phoneticPr fontId="7"/>
  </si>
  <si>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</si>
  <si>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</si>
  <si>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</si>
  <si>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</si>
  <si>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</si>
  <si>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うち終了（死亡退院等）</t>
    <phoneticPr fontId="7"/>
  </si>
  <si>
    <t>退院後１か月以内に自院が在宅医療を提供する予定の患者数</t>
    <phoneticPr fontId="7"/>
  </si>
  <si>
    <t>◆医療内容に関する情報（手術、リハビリテーションの実施状況など）</t>
    <phoneticPr fontId="3"/>
  </si>
  <si>
    <t xml:space="preserve">手術の状況は、手術を受けた患者数と、手術の対象となった臓器別の患者数です。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</si>
  <si>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</si>
  <si>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（がん）</t>
    <phoneticPr fontId="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</si>
  <si>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</si>
  <si>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入院精神療法は、精神疾患の患者に対し、治療計画に基づいて患者の精神面に対して施す治療です。値はこの治療を行った患者数です。
</t>
    <phoneticPr fontId="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</si>
  <si>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</si>
  <si>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認知症ケア加算２</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</si>
  <si>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</si>
  <si>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</si>
  <si>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</si>
  <si>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</si>
  <si>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「B14」又は「B15」に該当する患者であって、Ａ得点１点以上かつB得点３点以上の患者割合</t>
    <phoneticPr fontId="3"/>
  </si>
  <si>
    <t>C得点１点以上の患者割合</t>
    <phoneticPr fontId="7"/>
  </si>
  <si>
    <t>夜間休日救急搬送医学管理料</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</si>
  <si>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</si>
  <si>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</si>
  <si>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25"/>
  </si>
  <si>
    <t>人工呼吸（５時間を超えた場合）</t>
    <phoneticPr fontId="7"/>
  </si>
  <si>
    <t>人工腎臓、腹膜灌流</t>
    <phoneticPr fontId="7"/>
  </si>
  <si>
    <t>リハビリテーションの実施状況</t>
    <phoneticPr fontId="7"/>
  </si>
  <si>
    <t>呼吸器リハビリテーション料</t>
    <phoneticPr fontId="7"/>
  </si>
  <si>
    <t>〒031-0023 八戸市是川土間沢１番地</t>
    <phoneticPr fontId="3"/>
  </si>
  <si>
    <t>介護保険施設等へ移行予定</t>
    <phoneticPr fontId="7"/>
  </si>
  <si>
    <t>介護医療院に移行予定</t>
    <phoneticPr fontId="7"/>
  </si>
  <si>
    <t>○また、公表している項目の中には、個人情報保護の観点から、1以上10未満の値を「＊」で秘匿している項目があります。</t>
    <phoneticPr fontId="3"/>
  </si>
  <si>
    <t>基本情報（職員配置、届出の状況など）</t>
    <phoneticPr fontId="3"/>
  </si>
  <si>
    <t>・入院患者の状況（年間／入棟前の場所・退棟先の場所の状況）</t>
    <phoneticPr fontId="7"/>
  </si>
  <si>
    <t>・算定する入院基本用・特定入院料等の状況</t>
    <phoneticPr fontId="7"/>
  </si>
  <si>
    <t>・リハビリテーションの実施状況</t>
    <phoneticPr fontId="7"/>
  </si>
  <si>
    <t>・診療報酬の届出の有無</t>
    <phoneticPr fontId="7"/>
  </si>
  <si>
    <t>・医科歯科の連携状況</t>
    <phoneticPr fontId="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</si>
  <si>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7"/>
  </si>
  <si>
    <t>届出病床数</t>
    <phoneticPr fontId="7"/>
  </si>
  <si>
    <t>病室単位の特定入院料</t>
    <phoneticPr fontId="7"/>
  </si>
  <si>
    <t>急性期一般入院料１</t>
    <phoneticPr fontId="7"/>
  </si>
  <si>
    <t>一般病棟特別入院基本料</t>
    <phoneticPr fontId="3"/>
  </si>
  <si>
    <t>一般病棟入院基本料（療養病棟入院料１の例により算定）</t>
    <phoneticPr fontId="3"/>
  </si>
  <si>
    <t>介護療養病床における療養型介護療養施設サービス費等</t>
    <phoneticPr fontId="3"/>
  </si>
  <si>
    <t>特定機能病院一般病棟７対１入院基本料</t>
    <phoneticPr fontId="3"/>
  </si>
  <si>
    <t>特定機能病院一般病棟10対１入院基本料</t>
    <phoneticPr fontId="3"/>
  </si>
  <si>
    <t>専門病院13対１入院基本料</t>
    <phoneticPr fontId="3"/>
  </si>
  <si>
    <t>障害者施設等７対１入院基本料</t>
    <phoneticPr fontId="3"/>
  </si>
  <si>
    <t>障害者施設等10対１入院基本料</t>
    <phoneticPr fontId="3"/>
  </si>
  <si>
    <t>障害者施設等13対１入院基本料</t>
    <phoneticPr fontId="3"/>
  </si>
  <si>
    <t>障害者施設等15対１入院基本料</t>
    <phoneticPr fontId="3"/>
  </si>
  <si>
    <t>救命救急入院料１</t>
    <phoneticPr fontId="3"/>
  </si>
  <si>
    <t>特定集中治療室管理料１</t>
    <phoneticPr fontId="3"/>
  </si>
  <si>
    <t>特定集中治療室管理料４</t>
    <phoneticPr fontId="3"/>
  </si>
  <si>
    <t>ハイケアユニット入院医療管理料２</t>
    <phoneticPr fontId="3"/>
  </si>
  <si>
    <t>脳卒中ケアユニット入院医療管理料</t>
    <phoneticPr fontId="3"/>
  </si>
  <si>
    <t>新生児特定集中治療室管理料１</t>
    <phoneticPr fontId="3"/>
  </si>
  <si>
    <t>総合周産期特定集中治療室管理料（新生児）</t>
    <phoneticPr fontId="3"/>
  </si>
  <si>
    <t>新生児治療回復室入院医療管理料</t>
    <phoneticPr fontId="3"/>
  </si>
  <si>
    <t>特殊疾患入院医療管理料</t>
    <phoneticPr fontId="3"/>
  </si>
  <si>
    <t>小児入院医療管理料１</t>
    <phoneticPr fontId="3"/>
  </si>
  <si>
    <t>地域包括ケア病棟入院料４</t>
    <phoneticPr fontId="3"/>
  </si>
  <si>
    <t>緩和ケア病棟入院料１</t>
    <phoneticPr fontId="3"/>
  </si>
  <si>
    <t>緩和ケア病棟入院料２</t>
    <phoneticPr fontId="3"/>
  </si>
  <si>
    <t>特定一般病棟入院料１</t>
    <phoneticPr fontId="3"/>
  </si>
  <si>
    <t>特定一般病棟入院料（療養病棟入院料１の例により算定）</t>
    <phoneticPr fontId="3"/>
  </si>
  <si>
    <t>二次救急医療施設の認定の有無</t>
    <phoneticPr fontId="7"/>
  </si>
  <si>
    <t>承認の有無</t>
    <phoneticPr fontId="7"/>
  </si>
  <si>
    <t>地域医療支援病院の承認の有無</t>
    <phoneticPr fontId="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</si>
  <si>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7"/>
  </si>
  <si>
    <t xml:space="preserve">総合入院体制加算とは、十分な人員配置および設備等を備え総合的かつ専門的な急性期医療を24時間提供できる体制等を確保している病院のことです。
</t>
    <phoneticPr fontId="7"/>
  </si>
  <si>
    <t xml:space="preserve">在宅療養支援病院とは、24時間往診が可能な体制を確保し、また訪問看護ステーションとの連携により24時間訪問看護の提供が可能な体制を確保している病院のことです。
</t>
    <phoneticPr fontId="7"/>
  </si>
  <si>
    <t xml:space="preserve">在宅療養後方支援病院とは、在宅医療を受けている患者の急変時に備え、緊急入院を受け入れるための病床を確保している病院です。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</si>
  <si>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7"/>
  </si>
  <si>
    <t>MSW</t>
    <phoneticPr fontId="7"/>
  </si>
  <si>
    <t>PET</t>
    <phoneticPr fontId="7"/>
  </si>
  <si>
    <t>PETMRI</t>
    <phoneticPr fontId="7"/>
  </si>
  <si>
    <t>ガンマナイフ</t>
    <phoneticPr fontId="7"/>
  </si>
  <si>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</si>
  <si>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</si>
  <si>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</si>
  <si>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過去1年間の間に病棟の再編・見直しがあった場合の報告対象期間</t>
    <phoneticPr fontId="3"/>
  </si>
  <si>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</si>
  <si>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</si>
  <si>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（脳卒中）</t>
    <phoneticPr fontId="7"/>
  </si>
  <si>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</si>
  <si>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t>
    <phoneticPr fontId="3"/>
  </si>
  <si>
    <t>夜間休日救急搬送医学管理料</t>
    <phoneticPr fontId="7"/>
  </si>
  <si>
    <t>体表面ペーシング法又は食道ペーシング法</t>
    <phoneticPr fontId="7"/>
  </si>
  <si>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7"/>
  </si>
  <si>
    <t>入院時支援加算</t>
    <phoneticPr fontId="3"/>
  </si>
  <si>
    <t>急性期患者支援（療養）病床初期加算及び在宅患者支援（療養）病床初期加算</t>
    <phoneticPr fontId="3"/>
  </si>
  <si>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</si>
  <si>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呼吸心拍監視</t>
    <phoneticPr fontId="7"/>
  </si>
  <si>
    <t>人工呼吸（５時間を超えた場合）</t>
    <phoneticPr fontId="7"/>
  </si>
  <si>
    <t>心大血管疾患リハビリテーション料</t>
    <phoneticPr fontId="7"/>
  </si>
  <si>
    <t>入院時訪問指導加算（リハビリテーション総合計画評価料）</t>
    <phoneticPr fontId="7"/>
  </si>
  <si>
    <t>〒031-0813 青森県八戸市新井田字館下1</t>
    <phoneticPr fontId="3"/>
  </si>
  <si>
    <t>機能区分の選択状況（2019（令和元）年7月1日時点の機能）</t>
    <rPh sb="0" eb="2">
      <t>キノウ</t>
    </rPh>
    <rPh sb="2" eb="4">
      <t>クブン</t>
    </rPh>
    <rPh sb="5" eb="7">
      <t>センタク</t>
    </rPh>
    <rPh sb="7" eb="9">
      <t>ジョウキョウ</t>
    </rPh>
    <phoneticPr fontId="7"/>
  </si>
  <si>
    <t>様式１診療所票(8)</t>
    <rPh sb="3" eb="6">
      <t>シンリョウジョ</t>
    </rPh>
    <phoneticPr fontId="3"/>
  </si>
  <si>
    <t>様式１診療所票(9)</t>
    <rPh sb="3" eb="6">
      <t>シンリョウジョ</t>
    </rPh>
    <phoneticPr fontId="3"/>
  </si>
  <si>
    <t>無回答等</t>
    <phoneticPr fontId="3"/>
  </si>
  <si>
    <t>様式１診療所票(10)</t>
    <rPh sb="3" eb="6">
      <t>シンリョウジョ</t>
    </rPh>
    <phoneticPr fontId="3"/>
  </si>
  <si>
    <t>介護医療院に移行予定</t>
    <phoneticPr fontId="3"/>
  </si>
  <si>
    <t>様式１診療所票(11)</t>
    <rPh sb="3" eb="6">
      <t>シンリョウジョ</t>
    </rPh>
    <phoneticPr fontId="3"/>
  </si>
  <si>
    <t>基本情報（職員配置、届出の状況など）</t>
    <phoneticPr fontId="3"/>
  </si>
  <si>
    <t>患者の入退院等の状況</t>
    <phoneticPr fontId="7"/>
  </si>
  <si>
    <t>・医療機器の台数</t>
    <phoneticPr fontId="3"/>
  </si>
  <si>
    <t>・過去1年間の間に病棟の再編・見直しがあった場合の報告対象期間</t>
    <phoneticPr fontId="3"/>
  </si>
  <si>
    <t>設置主体（2019（令和元）年7月1日時点）</t>
  </si>
  <si>
    <t>様式１診療所票(5)</t>
    <rPh sb="3" eb="6">
      <t>シンリョウジョ</t>
    </rPh>
    <phoneticPr fontId="3"/>
  </si>
  <si>
    <t>様式１診療所票(13)</t>
    <rPh sb="3" eb="6">
      <t>シンリョウジョ</t>
    </rPh>
    <phoneticPr fontId="3"/>
  </si>
  <si>
    <t>様式１診療所票(14)</t>
    <rPh sb="3" eb="6">
      <t>シンリョウジョ</t>
    </rPh>
    <phoneticPr fontId="3"/>
  </si>
  <si>
    <t>様式１診療所票(15)</t>
    <rPh sb="3" eb="6">
      <t>シンリョウジョ</t>
    </rPh>
    <phoneticPr fontId="3"/>
  </si>
  <si>
    <t>様式１診療所票(16)</t>
    <rPh sb="3" eb="6">
      <t>シンリョウジョ</t>
    </rPh>
    <phoneticPr fontId="3"/>
  </si>
  <si>
    <t>様式１診療所票(17)</t>
    <rPh sb="3" eb="6">
      <t>シンリョウジョ</t>
    </rPh>
    <phoneticPr fontId="3"/>
  </si>
  <si>
    <t>様式１診療所票(17)後</t>
    <rPh sb="3" eb="6">
      <t>シンリョウジョ</t>
    </rPh>
    <rPh sb="11" eb="12">
      <t>アト</t>
    </rPh>
    <phoneticPr fontId="3"/>
  </si>
  <si>
    <t>様式１診療所票(77)</t>
    <rPh sb="3" eb="6">
      <t>シンリョウジョ</t>
    </rPh>
    <phoneticPr fontId="3"/>
  </si>
  <si>
    <t>様式１診療所票(77)-1</t>
    <rPh sb="3" eb="6">
      <t>シンリョウジョ</t>
    </rPh>
    <phoneticPr fontId="3"/>
  </si>
  <si>
    <t>様式１診療所票(77)-2</t>
    <rPh sb="3" eb="6">
      <t>シンリョウジョ</t>
    </rPh>
    <phoneticPr fontId="3"/>
  </si>
  <si>
    <t>様式１診療所票(77)-3</t>
    <rPh sb="3" eb="6">
      <t>シンリョウジョ</t>
    </rPh>
    <phoneticPr fontId="3"/>
  </si>
  <si>
    <t>様式１診療所票(18)</t>
    <rPh sb="3" eb="6">
      <t>シンリョウジョ</t>
    </rPh>
    <phoneticPr fontId="3"/>
  </si>
  <si>
    <t>様式１診療所票(19)</t>
    <rPh sb="3" eb="6">
      <t>シンリョウジョ</t>
    </rPh>
    <phoneticPr fontId="3"/>
  </si>
  <si>
    <t>様式１診療所票(20)</t>
    <rPh sb="3" eb="6">
      <t>シンリョウジョ</t>
    </rPh>
    <phoneticPr fontId="3"/>
  </si>
  <si>
    <t>様式2病棟票(139)</t>
    <rPh sb="3" eb="5">
      <t>ビョウトウ</t>
    </rPh>
    <rPh sb="5" eb="6">
      <t>ヒョウ</t>
    </rPh>
    <phoneticPr fontId="3"/>
  </si>
  <si>
    <t>有床診療所入院基本料</t>
    <phoneticPr fontId="7"/>
  </si>
  <si>
    <t>様式2病棟票(146)</t>
    <rPh sb="3" eb="5">
      <t>ビョウトウ</t>
    </rPh>
    <rPh sb="5" eb="6">
      <t>ヒョウ</t>
    </rPh>
    <phoneticPr fontId="3"/>
  </si>
  <si>
    <t>様式2病棟票(152)</t>
    <rPh sb="3" eb="5">
      <t>ビョウトウ</t>
    </rPh>
    <rPh sb="5" eb="6">
      <t>ヒョウ</t>
    </rPh>
    <phoneticPr fontId="3"/>
  </si>
  <si>
    <t>様式2病棟票(158)</t>
    <rPh sb="3" eb="5">
      <t>ビョウトウ</t>
    </rPh>
    <rPh sb="5" eb="6">
      <t>ヒョウ</t>
    </rPh>
    <phoneticPr fontId="3"/>
  </si>
  <si>
    <t>様式2病棟票(159)</t>
    <rPh sb="3" eb="5">
      <t>ビョウトウ</t>
    </rPh>
    <rPh sb="5" eb="6">
      <t>ヒョウ</t>
    </rPh>
    <phoneticPr fontId="3"/>
  </si>
  <si>
    <t>様式2病棟票(166)</t>
    <rPh sb="3" eb="5">
      <t>ビョウトウ</t>
    </rPh>
    <rPh sb="5" eb="6">
      <t>ヒョウ</t>
    </rPh>
    <phoneticPr fontId="3"/>
  </si>
  <si>
    <t>在宅療養支援診療所の届出状況</t>
    <phoneticPr fontId="7"/>
  </si>
  <si>
    <t>様式１診療所票(103)</t>
    <rPh sb="3" eb="6">
      <t>シンリョウジョ</t>
    </rPh>
    <phoneticPr fontId="3"/>
  </si>
  <si>
    <t>様式１診療所票(22)</t>
    <rPh sb="3" eb="6">
      <t>シンリョウジョ</t>
    </rPh>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</si>
  <si>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</si>
  <si>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様式１診療所票(23)</t>
    <rPh sb="3" eb="6">
      <t>シンリョウジョ</t>
    </rPh>
    <phoneticPr fontId="3"/>
  </si>
  <si>
    <t>様式１診療所票(24)</t>
    <rPh sb="3" eb="6">
      <t>シンリョウジョ</t>
    </rPh>
    <phoneticPr fontId="3"/>
  </si>
  <si>
    <t>様式１診療所票(25)</t>
    <rPh sb="3" eb="6">
      <t>シンリョウジョ</t>
    </rPh>
    <phoneticPr fontId="3"/>
  </si>
  <si>
    <t>様式１診療所票(26)</t>
    <rPh sb="3" eb="6">
      <t>シンリョウジョ</t>
    </rPh>
    <phoneticPr fontId="3"/>
  </si>
  <si>
    <t>様式１診療所票(27)</t>
    <rPh sb="3" eb="6">
      <t>シンリョウジョ</t>
    </rPh>
    <phoneticPr fontId="3"/>
  </si>
  <si>
    <t>様式１診療所票(28)</t>
    <rPh sb="3" eb="6">
      <t>シンリョウジョ</t>
    </rPh>
    <phoneticPr fontId="3"/>
  </si>
  <si>
    <t>様式１診療所票(29)</t>
    <rPh sb="3" eb="6">
      <t>シンリョウジョ</t>
    </rPh>
    <phoneticPr fontId="3"/>
  </si>
  <si>
    <t>様式１診療所票(30)</t>
    <rPh sb="3" eb="6">
      <t>シンリョウジョ</t>
    </rPh>
    <phoneticPr fontId="3"/>
  </si>
  <si>
    <t>様式１診療所票(31)</t>
    <rPh sb="3" eb="6">
      <t>シンリョウジョ</t>
    </rPh>
    <phoneticPr fontId="3"/>
  </si>
  <si>
    <t>様式１診療所票(32)</t>
    <rPh sb="3" eb="6">
      <t>シンリョウジョ</t>
    </rPh>
    <phoneticPr fontId="3"/>
  </si>
  <si>
    <t>様式１診療所票(33)</t>
    <rPh sb="3" eb="6">
      <t>シンリョウジョ</t>
    </rPh>
    <phoneticPr fontId="3"/>
  </si>
  <si>
    <t>様式１診療所票(34)</t>
    <rPh sb="3" eb="6">
      <t>シンリョウジョ</t>
    </rPh>
    <phoneticPr fontId="3"/>
  </si>
  <si>
    <t>様式１診療所票(35)</t>
    <rPh sb="3" eb="6">
      <t>シンリョウジョ</t>
    </rPh>
    <phoneticPr fontId="3"/>
  </si>
  <si>
    <t>様式１診療所票(140)</t>
    <rPh sb="3" eb="6">
      <t>シンリョウジョ</t>
    </rPh>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</si>
  <si>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</si>
  <si>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様式１診療所票(141)</t>
    <rPh sb="3" eb="6">
      <t>シンリョウジョ</t>
    </rPh>
    <phoneticPr fontId="3"/>
  </si>
  <si>
    <t>様式１診療所票(142)</t>
    <rPh sb="3" eb="6">
      <t>シンリョウジョ</t>
    </rPh>
    <phoneticPr fontId="3"/>
  </si>
  <si>
    <t>様式１診療所票(143)</t>
    <rPh sb="3" eb="6">
      <t>シンリョウジョ</t>
    </rPh>
    <phoneticPr fontId="3"/>
  </si>
  <si>
    <t>様式１診療所票(144)</t>
    <rPh sb="3" eb="6">
      <t>シンリョウジョ</t>
    </rPh>
    <phoneticPr fontId="3"/>
  </si>
  <si>
    <t>様式１診療所票(145)</t>
    <rPh sb="3" eb="6">
      <t>シンリョウジョ</t>
    </rPh>
    <phoneticPr fontId="3"/>
  </si>
  <si>
    <t>様式１診療所票(146)</t>
    <rPh sb="3" eb="6">
      <t>シンリョウジョ</t>
    </rPh>
    <phoneticPr fontId="3"/>
  </si>
  <si>
    <t>様式１診療所票(123)</t>
    <rPh sb="3" eb="6">
      <t>シンリョウジョ</t>
    </rPh>
    <phoneticPr fontId="3"/>
  </si>
  <si>
    <t>様式１診療所票(124)</t>
    <rPh sb="3" eb="6">
      <t>シンリョウジョ</t>
    </rPh>
    <phoneticPr fontId="3"/>
  </si>
  <si>
    <t>様式１診療所票(125)</t>
    <rPh sb="3" eb="6">
      <t>シンリョウジョ</t>
    </rPh>
    <phoneticPr fontId="3"/>
  </si>
  <si>
    <t>様式１診療所票(126)</t>
    <rPh sb="3" eb="6">
      <t>シンリョウジョ</t>
    </rPh>
    <phoneticPr fontId="3"/>
  </si>
  <si>
    <t>様式１診療所票(127)</t>
    <rPh sb="3" eb="6">
      <t>シンリョウジョ</t>
    </rPh>
    <phoneticPr fontId="3"/>
  </si>
  <si>
    <t>様式１診療所票(128)</t>
    <rPh sb="3" eb="6">
      <t>シンリョウジョ</t>
    </rPh>
    <phoneticPr fontId="3"/>
  </si>
  <si>
    <t>様式１診療所票(129)</t>
    <rPh sb="3" eb="6">
      <t>シンリョウジョ</t>
    </rPh>
    <phoneticPr fontId="3"/>
  </si>
  <si>
    <t>様式１診療所票(130)</t>
    <rPh sb="3" eb="6">
      <t>シンリョウジョ</t>
    </rPh>
    <phoneticPr fontId="3"/>
  </si>
  <si>
    <t>様式１診療所票(131)</t>
    <rPh sb="3" eb="6">
      <t>シンリョウジョ</t>
    </rPh>
    <phoneticPr fontId="3"/>
  </si>
  <si>
    <t>様式１診療所票(132)</t>
    <rPh sb="3" eb="6">
      <t>シンリョウジョ</t>
    </rPh>
    <phoneticPr fontId="3"/>
  </si>
  <si>
    <t>様式１診療所票(133)</t>
    <rPh sb="3" eb="6">
      <t>シンリョウジョ</t>
    </rPh>
    <phoneticPr fontId="3"/>
  </si>
  <si>
    <t>様式１診療所票(134)</t>
    <rPh sb="3" eb="6">
      <t>シンリョウジョ</t>
    </rPh>
    <phoneticPr fontId="3"/>
  </si>
  <si>
    <t>様式１診療所票(135)</t>
    <rPh sb="3" eb="6">
      <t>シンリョウジョ</t>
    </rPh>
    <phoneticPr fontId="3"/>
  </si>
  <si>
    <t>ガンマナイフ</t>
    <phoneticPr fontId="3"/>
  </si>
  <si>
    <t>様式１診療所票(136)</t>
    <rPh sb="3" eb="6">
      <t>シンリョウジョ</t>
    </rPh>
    <phoneticPr fontId="3"/>
  </si>
  <si>
    <t>様式１診療所票(137)</t>
    <rPh sb="3" eb="6">
      <t>シンリョウジョ</t>
    </rPh>
    <phoneticPr fontId="3"/>
  </si>
  <si>
    <t>様式１診療所票(138)</t>
    <rPh sb="3" eb="6">
      <t>シンリョウジョ</t>
    </rPh>
    <phoneticPr fontId="3"/>
  </si>
  <si>
    <t>様式１診療所票(139)</t>
    <rPh sb="3" eb="6">
      <t>シンリョウジョ</t>
    </rPh>
    <phoneticPr fontId="3"/>
  </si>
  <si>
    <t>様式１診療所票(12)</t>
    <rPh sb="3" eb="6">
      <t>シンリョウジョ</t>
    </rPh>
    <phoneticPr fontId="3"/>
  </si>
  <si>
    <t>休棟中</t>
    <phoneticPr fontId="3"/>
  </si>
  <si>
    <t xml:space="preserve">入院部門の再編・見直しがあった場合の報告対象期間は、平成30年7月1日～令和元年6月30日の期間内に病棟の再編・見直しを行ったことで、過去1年間分の状況を報告することが困難な場合に、令和元年7月1日時点の病棟単位で報告が可能な過去の期間です。
</t>
  </si>
  <si>
    <t>様式１診療所票(146)後</t>
    <rPh sb="3" eb="6">
      <t>シンリョウジョ</t>
    </rPh>
    <rPh sb="12" eb="13">
      <t>アト</t>
    </rPh>
    <phoneticPr fontId="3"/>
  </si>
  <si>
    <t>様式１診療所票(78)</t>
    <rPh sb="3" eb="6">
      <t>シンリョウジョ</t>
    </rPh>
    <phoneticPr fontId="3"/>
  </si>
  <si>
    <t xml:space="preserve">１年間の入院患者の状況は、平成30年7月から令和元年6月までに入院、退院した患者数を示す項目です。
</t>
  </si>
  <si>
    <t>様式１診療所票(79)</t>
    <rPh sb="3" eb="6">
      <t>シンリョウジョ</t>
    </rPh>
    <phoneticPr fontId="3"/>
  </si>
  <si>
    <t>様式１診療所票(80)</t>
    <rPh sb="3" eb="6">
      <t>シンリョウジョ</t>
    </rPh>
    <phoneticPr fontId="3"/>
  </si>
  <si>
    <t>様式１診療所票(81)</t>
    <rPh sb="3" eb="6">
      <t>シンリョウジョ</t>
    </rPh>
    <phoneticPr fontId="3"/>
  </si>
  <si>
    <t>様式１診療所票(82)</t>
    <rPh sb="3" eb="6">
      <t>シンリョウジョ</t>
    </rPh>
    <phoneticPr fontId="3"/>
  </si>
  <si>
    <t>様式１診療所票(83)</t>
    <rPh sb="3" eb="6">
      <t>シンリョウジョ</t>
    </rPh>
    <phoneticPr fontId="3"/>
  </si>
  <si>
    <t xml:space="preserve">年間の入院患者の状況は、平成30年７月１日～令和元年６月30日の１年間に入院を受け入れた患者の入院前の場所、退院した患者の退院先の場所を示す項目です。
</t>
    <rPh sb="0" eb="1">
      <t>ネン</t>
    </rPh>
    <rPh sb="36" eb="38">
      <t>ニュウイン</t>
    </rPh>
    <phoneticPr fontId="3"/>
  </si>
  <si>
    <t>様式１診療所票(84)</t>
    <rPh sb="3" eb="6">
      <t>シンリョウジョ</t>
    </rPh>
    <phoneticPr fontId="3"/>
  </si>
  <si>
    <t>様式１診療所票(85)</t>
    <rPh sb="3" eb="6">
      <t>シンリョウジョ</t>
    </rPh>
    <phoneticPr fontId="3"/>
  </si>
  <si>
    <t>様式１診療所票(86)</t>
    <rPh sb="3" eb="6">
      <t>シンリョウジョ</t>
    </rPh>
    <phoneticPr fontId="3"/>
  </si>
  <si>
    <t>様式１診療所票(87)</t>
    <rPh sb="3" eb="6">
      <t>シンリョウジョ</t>
    </rPh>
    <phoneticPr fontId="3"/>
  </si>
  <si>
    <t>様式１診療所票(88)</t>
    <rPh sb="3" eb="6">
      <t>シンリョウジョ</t>
    </rPh>
    <phoneticPr fontId="3"/>
  </si>
  <si>
    <t>様式１診療所票(89)</t>
    <rPh sb="3" eb="6">
      <t>シンリョウジョ</t>
    </rPh>
    <phoneticPr fontId="3"/>
  </si>
  <si>
    <t>様式１診療所票(90)</t>
    <rPh sb="3" eb="6">
      <t>シンリョウジョ</t>
    </rPh>
    <phoneticPr fontId="3"/>
  </si>
  <si>
    <t>様式１診療所票(91)</t>
    <rPh sb="3" eb="6">
      <t>シンリョウジョ</t>
    </rPh>
    <phoneticPr fontId="3"/>
  </si>
  <si>
    <t>様式１診療所票(92)</t>
    <rPh sb="3" eb="6">
      <t>シンリョウジョ</t>
    </rPh>
    <phoneticPr fontId="3"/>
  </si>
  <si>
    <t>様式１診療所票(93)</t>
    <rPh sb="3" eb="6">
      <t>シンリョウジョ</t>
    </rPh>
    <phoneticPr fontId="3"/>
  </si>
  <si>
    <t>様式１診療所票(94)</t>
    <rPh sb="3" eb="6">
      <t>シンリョウジョ</t>
    </rPh>
    <phoneticPr fontId="3"/>
  </si>
  <si>
    <t>様式１診療所票(95)</t>
    <rPh sb="3" eb="6">
      <t>シンリョウジョ</t>
    </rPh>
    <phoneticPr fontId="3"/>
  </si>
  <si>
    <t>様式１診療所票(96)</t>
    <rPh sb="3" eb="6">
      <t>シンリョウジョ</t>
    </rPh>
    <phoneticPr fontId="3"/>
  </si>
  <si>
    <t>様式１診療所票(97)</t>
    <rPh sb="3" eb="6">
      <t>シンリョウジョ</t>
    </rPh>
    <phoneticPr fontId="3"/>
  </si>
  <si>
    <t>様式１診療所票(98)</t>
    <rPh sb="3" eb="6">
      <t>シンリョウジョ</t>
    </rPh>
    <phoneticPr fontId="3"/>
  </si>
  <si>
    <t>様式１診療所票(100)</t>
    <rPh sb="3" eb="6">
      <t>シンリョウジョ</t>
    </rPh>
    <phoneticPr fontId="3"/>
  </si>
  <si>
    <t>様式１診療所票(101)</t>
    <rPh sb="3" eb="6">
      <t>シンリョウジョ</t>
    </rPh>
    <phoneticPr fontId="3"/>
  </si>
  <si>
    <t>様式１診療所票(99)</t>
    <rPh sb="3" eb="6">
      <t>シンリョウジョ</t>
    </rPh>
    <phoneticPr fontId="3"/>
  </si>
  <si>
    <t>様式１診療所票(102)</t>
    <rPh sb="3" eb="6">
      <t>シンリョウジョ</t>
    </rPh>
    <phoneticPr fontId="3"/>
  </si>
  <si>
    <t>様式１診療所票(104)</t>
    <rPh sb="3" eb="6">
      <t>シンリョウジョ</t>
    </rPh>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</si>
  <si>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</si>
  <si>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様式１診療所票(105)</t>
    <rPh sb="3" eb="6">
      <t>シンリョウジョ</t>
    </rPh>
    <phoneticPr fontId="3"/>
  </si>
  <si>
    <t>様式１診療所票(106)</t>
    <rPh sb="3" eb="6">
      <t>シンリョウジョ</t>
    </rPh>
    <phoneticPr fontId="3"/>
  </si>
  <si>
    <t>様式１診療所票(107)</t>
    <rPh sb="3" eb="6">
      <t>シンリョウジョ</t>
    </rPh>
    <phoneticPr fontId="3"/>
  </si>
  <si>
    <t>様式１診療所票(108)</t>
    <rPh sb="3" eb="6">
      <t>シンリョウジョ</t>
    </rPh>
    <phoneticPr fontId="3"/>
  </si>
  <si>
    <t>様式１診療所票(109)</t>
    <rPh sb="3" eb="6">
      <t>シンリョウジョ</t>
    </rPh>
    <phoneticPr fontId="3"/>
  </si>
  <si>
    <t>様式１診療所票(110)</t>
    <rPh sb="3" eb="6">
      <t>シンリョウジョ</t>
    </rPh>
    <phoneticPr fontId="3"/>
  </si>
  <si>
    <t>様式１診療所票(111)</t>
    <rPh sb="3" eb="6">
      <t>シンリョウジョ</t>
    </rPh>
    <phoneticPr fontId="3"/>
  </si>
  <si>
    <t>*</t>
    <phoneticPr fontId="3"/>
  </si>
  <si>
    <t>*</t>
    <phoneticPr fontId="3"/>
  </si>
  <si>
    <t>*</t>
    <phoneticPr fontId="3"/>
  </si>
  <si>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</si>
  <si>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様式１診療所票(112)</t>
    <rPh sb="3" eb="6">
      <t>シンリョウジョ</t>
    </rPh>
    <phoneticPr fontId="3"/>
  </si>
  <si>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</si>
  <si>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頭蓋内圧持続測定（３時間を超えた場合）</t>
    <phoneticPr fontId="7"/>
  </si>
  <si>
    <t>様式１診療所票(113)</t>
    <rPh sb="3" eb="6">
      <t>シンリョウジョ</t>
    </rPh>
    <phoneticPr fontId="3"/>
  </si>
  <si>
    <t>様式１診療所票(114)</t>
    <rPh sb="3" eb="6">
      <t>シンリョウジョ</t>
    </rPh>
    <phoneticPr fontId="3"/>
  </si>
  <si>
    <t>様式１診療所票(115)</t>
    <rPh sb="3" eb="6">
      <t>シンリョウジョ</t>
    </rPh>
    <phoneticPr fontId="3"/>
  </si>
  <si>
    <t>様式１診療所票(116)</t>
    <rPh sb="3" eb="6">
      <t>シンリョウジョ</t>
    </rPh>
    <phoneticPr fontId="3"/>
  </si>
  <si>
    <t>様式１診療所票(117)</t>
    <rPh sb="3" eb="6">
      <t>シンリョウジョ</t>
    </rPh>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</si>
  <si>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</si>
  <si>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</si>
  <si>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</si>
  <si>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</si>
  <si>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介護支援等連携指導料</t>
    <phoneticPr fontId="7"/>
  </si>
  <si>
    <t>観血的動脈圧測定（１時間を超えた場合）</t>
    <phoneticPr fontId="7"/>
  </si>
  <si>
    <t>経管栄養・薬剤投与用カテーテル交換法</t>
    <phoneticPr fontId="7"/>
  </si>
  <si>
    <t>運動器リハビリテーション料</t>
    <phoneticPr fontId="7"/>
  </si>
  <si>
    <t>認知症患者リハビリテーション料</t>
    <phoneticPr fontId="7"/>
  </si>
  <si>
    <t>様式１診療所票(118)</t>
    <rPh sb="3" eb="6">
      <t>シンリョウジョ</t>
    </rPh>
    <phoneticPr fontId="3"/>
  </si>
  <si>
    <t>様式１診療所票(119)</t>
    <rPh sb="3" eb="6">
      <t>シンリョウジョ</t>
    </rPh>
    <phoneticPr fontId="3"/>
  </si>
  <si>
    <t>様式１診療所票(120)</t>
    <rPh sb="3" eb="6">
      <t>シンリョウジョ</t>
    </rPh>
    <phoneticPr fontId="3"/>
  </si>
  <si>
    <t>様式１診療所票(121)</t>
    <rPh sb="3" eb="6">
      <t>シンリョウジョ</t>
    </rPh>
    <phoneticPr fontId="3"/>
  </si>
  <si>
    <t>様式１診療所票(122)</t>
    <rPh sb="3" eb="6">
      <t>シンリョウジョ</t>
    </rPh>
    <phoneticPr fontId="3"/>
  </si>
  <si>
    <t>褥瘡対策加算（療養病棟入院基本料、有床診療所療養病床入院基本料）</t>
    <phoneticPr fontId="7"/>
  </si>
  <si>
    <t>医科歯科の連携状況</t>
    <phoneticPr fontId="7"/>
  </si>
  <si>
    <t>周術期等口腔機能管理料（Ⅱ）</t>
    <phoneticPr fontId="7"/>
  </si>
  <si>
    <t>周術期等口腔機能管理料（Ⅲ）</t>
    <phoneticPr fontId="7"/>
  </si>
  <si>
    <t>はちのへ９９クリニック</t>
    <phoneticPr fontId="3"/>
  </si>
  <si>
    <t>〒031-0004 青森県八戸市南類家５丁目１番８号</t>
    <phoneticPr fontId="3"/>
  </si>
  <si>
    <t>休棟中(今後再開する予定)</t>
    <phoneticPr fontId="3"/>
  </si>
  <si>
    <t>無回答等</t>
    <phoneticPr fontId="3"/>
  </si>
  <si>
    <t>介護医療院に移行予定</t>
    <phoneticPr fontId="3"/>
  </si>
  <si>
    <t>○また、公表している項目の中には、個人情報保護の観点から、1以上10未満の値を「＊」で秘匿している項目があります。</t>
    <phoneticPr fontId="3"/>
  </si>
  <si>
    <t>・入院基本料及び届出病床数</t>
    <phoneticPr fontId="3"/>
  </si>
  <si>
    <t>・算定する入院基本料の状況</t>
    <phoneticPr fontId="3"/>
  </si>
  <si>
    <t>・職員数の状況</t>
    <phoneticPr fontId="3"/>
  </si>
  <si>
    <t>・医療機器の台数</t>
    <phoneticPr fontId="3"/>
  </si>
  <si>
    <t>・医科歯科の連携状況</t>
    <phoneticPr fontId="3"/>
  </si>
  <si>
    <t>有床診療所入院基本料</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</si>
  <si>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3"/>
  </si>
  <si>
    <t>在宅療養支援診療所の届出状況</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</si>
  <si>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</si>
  <si>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</si>
  <si>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</si>
  <si>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</si>
  <si>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SPECT</t>
    <phoneticPr fontId="7"/>
  </si>
  <si>
    <t>PETCT</t>
    <phoneticPr fontId="7"/>
  </si>
  <si>
    <t>サイバーナイフ</t>
    <phoneticPr fontId="3"/>
  </si>
  <si>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</si>
  <si>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上記のいずれにも該当しない</t>
    <phoneticPr fontId="3"/>
  </si>
  <si>
    <t>退院後１か月以内に他施設が在宅医療を提供する予定の患者</t>
    <phoneticPr fontId="7"/>
  </si>
  <si>
    <t xml:space="preserve">全身麻酔の手術の状況は、全身麻酔を用いて手術を受けた患者数と、手術の対象となった臓器別の患者数です。
</t>
    <phoneticPr fontId="7"/>
  </si>
  <si>
    <t>*</t>
    <phoneticPr fontId="3"/>
  </si>
  <si>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</si>
  <si>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</si>
  <si>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</si>
  <si>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頭蓋内圧持続測定（３時間を超えた場合）</t>
    <phoneticPr fontId="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</si>
  <si>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</si>
  <si>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 xml:space="preserve">カウンターショックは、心停止した患者に対し、AEDや専門の医療機器等を用いて、心臓に電気ショックを与え、正常な状態に戻す処置です。値は処置を行った患者数です。
</t>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</si>
  <si>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</si>
  <si>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</si>
  <si>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介護支援等連携指導料</t>
    <phoneticPr fontId="7"/>
  </si>
  <si>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3"/>
  </si>
  <si>
    <t>観血的動脈圧測定（１時間を超えた場合）</t>
    <phoneticPr fontId="7"/>
  </si>
  <si>
    <t>*</t>
    <phoneticPr fontId="3"/>
  </si>
  <si>
    <t>経管栄養・薬剤投与用カテーテル交換法</t>
    <phoneticPr fontId="7"/>
  </si>
  <si>
    <t>褥瘡対策加算（療養病棟入院基本料、有床診療所療養病床入院基本料）</t>
    <phoneticPr fontId="7"/>
  </si>
  <si>
    <t>医科歯科の連携状況</t>
    <phoneticPr fontId="7"/>
  </si>
  <si>
    <t>周術期等口腔機能管理料（Ⅱ）</t>
    <phoneticPr fontId="7"/>
  </si>
  <si>
    <t>周術期等口腔機能管理料（Ⅲ）</t>
    <phoneticPr fontId="7"/>
  </si>
  <si>
    <t>はちのへハートセンタークリニック</t>
    <phoneticPr fontId="3"/>
  </si>
  <si>
    <t>〒031-0011 青森県八戸市田向二丁目１番２号</t>
    <phoneticPr fontId="3"/>
  </si>
  <si>
    <t>休棟中(今後再開する予定)</t>
    <phoneticPr fontId="3"/>
  </si>
  <si>
    <t>休棟中(今後廃止する予定)</t>
    <phoneticPr fontId="3"/>
  </si>
  <si>
    <t>無回答等</t>
    <phoneticPr fontId="3"/>
  </si>
  <si>
    <t>休棟予定</t>
    <phoneticPr fontId="7"/>
  </si>
  <si>
    <t>介護保険施設等へ移行予定</t>
    <phoneticPr fontId="7"/>
  </si>
  <si>
    <t>無回答等</t>
    <phoneticPr fontId="3"/>
  </si>
  <si>
    <t>介護医療院に移行予定</t>
    <phoneticPr fontId="3"/>
  </si>
  <si>
    <t>介護保険施設等へ移行予定</t>
    <phoneticPr fontId="7"/>
  </si>
  <si>
    <t>○「未確認」とされている情報は、未報告や報告内容の不整合があったことから確認が必要な情報になります。</t>
    <phoneticPr fontId="3"/>
  </si>
  <si>
    <t>医療内容に関する情報
（手術、リハビリテーションの実施状況など）</t>
    <phoneticPr fontId="3"/>
  </si>
  <si>
    <t>・在宅療養支援診療所の届出状況</t>
    <phoneticPr fontId="3"/>
  </si>
  <si>
    <t>・職員数の状況</t>
    <phoneticPr fontId="3"/>
  </si>
  <si>
    <t>・退院調整部門の設置状況</t>
    <phoneticPr fontId="3"/>
  </si>
  <si>
    <t>・医療機器の台数</t>
    <phoneticPr fontId="3"/>
  </si>
  <si>
    <t>・有床診療所の病床の役割</t>
    <phoneticPr fontId="3"/>
  </si>
  <si>
    <t>・医科歯科の連携状況</t>
    <phoneticPr fontId="3"/>
  </si>
  <si>
    <t>・過去1年間の間に病棟の再編・見直しがあった場合の報告対象期間</t>
    <phoneticPr fontId="3"/>
  </si>
  <si>
    <t>（項目の解説）</t>
    <phoneticPr fontId="3"/>
  </si>
  <si>
    <t xml:space="preserve">医療機関の開設者を区分別にを示しています。
</t>
    <phoneticPr fontId="3"/>
  </si>
  <si>
    <t>（項目の解説）</t>
    <phoneticPr fontId="3"/>
  </si>
  <si>
    <t>うち介護療養病床</t>
    <phoneticPr fontId="7"/>
  </si>
  <si>
    <t>稼動病床数が0床である理由</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</si>
  <si>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</si>
  <si>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有床診療所入院基本料</t>
    <phoneticPr fontId="7"/>
  </si>
  <si>
    <t>在宅療養支援診療所の届出状況</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</si>
  <si>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</si>
  <si>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</si>
  <si>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</si>
  <si>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</si>
  <si>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</si>
  <si>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</si>
  <si>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</si>
  <si>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</si>
  <si>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</si>
  <si>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PETCT</t>
    <phoneticPr fontId="7"/>
  </si>
  <si>
    <t>PETMRI</t>
    <phoneticPr fontId="7"/>
  </si>
  <si>
    <t xml:space="preserve">PETMRIは、診断の精度を向上させるためにPETとMRIを組み合わせた装置です。値は医療機関が保有する台数です。
</t>
    <phoneticPr fontId="7"/>
  </si>
  <si>
    <t>ガンマナイフ</t>
    <phoneticPr fontId="3"/>
  </si>
  <si>
    <t xml:space="preserve">ガンマナイフは、脳に精密に放射線を集中照射する装置です。値は医療機関が保有する台数です。
</t>
    <phoneticPr fontId="7"/>
  </si>
  <si>
    <t>サイバーナイフ</t>
    <phoneticPr fontId="3"/>
  </si>
  <si>
    <t xml:space="preserve">遠隔操作式密封小線源治療装置は、体の内側から放射線を照射する機能を持つ装置です。値は医療機関が保有する台数です。
</t>
    <phoneticPr fontId="7"/>
  </si>
  <si>
    <t xml:space="preserve">内視鏡手術用支援機器（ダヴィンチ）は、内視鏡カメラとロボットアームを操作して手術を行う手術支援ロボットです。値は医療機関が保有する台数です。
</t>
    <phoneticPr fontId="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</si>
  <si>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</si>
  <si>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上記のいずれにも該当しない</t>
    <phoneticPr fontId="3"/>
  </si>
  <si>
    <t>（項目の解説）</t>
    <phoneticPr fontId="3"/>
  </si>
  <si>
    <t>（項目の解説）</t>
    <phoneticPr fontId="3"/>
  </si>
  <si>
    <t>（項目の解説）</t>
    <phoneticPr fontId="3"/>
  </si>
  <si>
    <t>退院後１か月以内に自院が在宅医療を提供する予定の患者数</t>
    <phoneticPr fontId="7"/>
  </si>
  <si>
    <t xml:space="preserve">人工心肺を用いた手術とは、心臓手術などの際に心臓と肺の機能を代行する装置を用いて行う手術です。値はこの手術を行った患者数です。
</t>
    <phoneticPr fontId="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</si>
  <si>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</si>
  <si>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</si>
  <si>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放射線治療とは、がんに放射線を当てる（照射する）ことで、がんを縮小させる治療を放射線治療といいます。値は放射線治療を行った患者数です。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</si>
  <si>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</si>
  <si>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</si>
  <si>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</si>
  <si>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（心筋梗塞）</t>
    <phoneticPr fontId="7"/>
  </si>
  <si>
    <t xml:space="preserve">入院精神療法は、精神疾患の患者に対し、治療計画に基づいて患者の精神面に対して施す治療です。値はこの治療を行った患者数です。
</t>
    <phoneticPr fontId="7"/>
  </si>
  <si>
    <t xml:space="preserve">精神疾患診断治療初回加算は、自殺企図等による重篤な患者に対し、精神疾患にかかわる診断治療等を行っていることを示す項目です。値はこうした診療を行った患者数です。
</t>
    <phoneticPr fontId="7"/>
  </si>
  <si>
    <t>夜間休日救急搬送医学管理料</t>
    <phoneticPr fontId="7"/>
  </si>
  <si>
    <t xml:space="preserve">休日に受診した患者延べ数は、休日（日曜、祝日、年末年始）に受診した患者数と、そのうち診療後にただちに入院が必要となった患者数です。
</t>
    <phoneticPr fontId="7"/>
  </si>
  <si>
    <t xml:space="preserve">救急車の受入件数は、救急車や救急医療用ヘリコプター等により搬送され受け入れた患者数です。
</t>
    <phoneticPr fontId="3"/>
  </si>
  <si>
    <t>体表面ペーシング法又は食道ペーシング法</t>
    <phoneticPr fontId="7"/>
  </si>
  <si>
    <t xml:space="preserve">カウンターショックは、心停止した患者に対し、AEDや専門の医療機器等を用いて、心臓に電気ショックを与え、正常な状態に戻す処置です。値は処置を行った患者数です。
</t>
    <phoneticPr fontId="3"/>
  </si>
  <si>
    <t>入院時支援加算</t>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</si>
  <si>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</si>
  <si>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</si>
  <si>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</si>
  <si>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介護支援等連携指導料</t>
    <phoneticPr fontId="7"/>
  </si>
  <si>
    <t>退院時リハビリテーション指導料</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</si>
  <si>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</si>
  <si>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3"/>
  </si>
  <si>
    <t>呼吸心拍監視</t>
    <phoneticPr fontId="7"/>
  </si>
  <si>
    <t>観血的動脈圧測定（１時間を超えた場合）</t>
    <phoneticPr fontId="7"/>
  </si>
  <si>
    <t>*</t>
    <phoneticPr fontId="3"/>
  </si>
  <si>
    <t>経管栄養・薬剤投与用カテーテル交換法</t>
    <phoneticPr fontId="7"/>
  </si>
  <si>
    <t>脳血管疾患等リハビリテーション料</t>
    <phoneticPr fontId="7"/>
  </si>
  <si>
    <t>障害児（者）リハビリテーション料</t>
    <phoneticPr fontId="7"/>
  </si>
  <si>
    <t>認知症患者リハビリテーション料</t>
    <phoneticPr fontId="7"/>
  </si>
  <si>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</si>
  <si>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入院時訪問指導加算（リハビリテーション総合計画評価料）</t>
    <phoneticPr fontId="7"/>
  </si>
  <si>
    <t>褥瘡対策加算（療養病棟入院基本料、有床診療所療養病床入院基本料）</t>
    <phoneticPr fontId="7"/>
  </si>
  <si>
    <t>医科歯科の連携状況</t>
    <phoneticPr fontId="7"/>
  </si>
  <si>
    <t>周術期等口腔機能管理料（Ⅱ）</t>
    <phoneticPr fontId="7"/>
  </si>
  <si>
    <t>周術期等口腔機能管理料（Ⅲ）</t>
    <phoneticPr fontId="7"/>
  </si>
  <si>
    <t>医療法人一松堂医院</t>
    <phoneticPr fontId="3"/>
  </si>
  <si>
    <t>〒031-0087 青森県八戸市大字朔日町37番地</t>
    <phoneticPr fontId="3"/>
  </si>
  <si>
    <t>休棟中(今後廃止する予定)</t>
    <phoneticPr fontId="3"/>
  </si>
  <si>
    <t>無回答等</t>
    <phoneticPr fontId="3"/>
  </si>
  <si>
    <t>休棟予定</t>
    <phoneticPr fontId="7"/>
  </si>
  <si>
    <t>（留意事項）</t>
    <phoneticPr fontId="3"/>
  </si>
  <si>
    <t>基本情報（職員配置、届出の状況など）</t>
    <phoneticPr fontId="3"/>
  </si>
  <si>
    <t>患者の入退院等の状況</t>
    <phoneticPr fontId="7"/>
  </si>
  <si>
    <t>・在宅療養支援診療所の届出状況</t>
    <phoneticPr fontId="3"/>
  </si>
  <si>
    <t>・職員数の状況</t>
    <phoneticPr fontId="3"/>
  </si>
  <si>
    <t>・退院調整部門の設置状況</t>
    <phoneticPr fontId="3"/>
  </si>
  <si>
    <t>・過去1年間の間に病棟の再編・見直しがあった場合の報告対象期間</t>
    <phoneticPr fontId="3"/>
  </si>
  <si>
    <t xml:space="preserve">医療機関の開設者を区分別にを示しています。
</t>
    <phoneticPr fontId="3"/>
  </si>
  <si>
    <t>稼動病床数が0床である理由</t>
    <phoneticPr fontId="3"/>
  </si>
  <si>
    <t>建物の改修、診療所の規模縮小の為</t>
  </si>
  <si>
    <t xml:space="preserve">主とする診療科は、５割以上の患者を診療している診療科を示しています。５割を超える診療科がない場合は、上位３つの診療科を示しています。
</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</si>
  <si>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</si>
  <si>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在宅療養支援診療所の届出状況</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</si>
  <si>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</si>
  <si>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</si>
  <si>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サイバーナイフ</t>
    <phoneticPr fontId="3"/>
  </si>
  <si>
    <t>上記のいずれにも該当しない</t>
    <phoneticPr fontId="3"/>
  </si>
  <si>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7"/>
  </si>
  <si>
    <t>ｔ－PA投与</t>
    <phoneticPr fontId="3"/>
  </si>
  <si>
    <t>（分娩）</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</si>
  <si>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</si>
  <si>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頭蓋内圧持続測定（３時間を超えた場合）</t>
    <phoneticPr fontId="7"/>
  </si>
  <si>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</si>
  <si>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</si>
  <si>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観血的動脈圧測定（１時間を超えた場合）</t>
    <phoneticPr fontId="7"/>
  </si>
  <si>
    <t>経管栄養・薬剤投与用カテーテル交換法</t>
    <phoneticPr fontId="7"/>
  </si>
  <si>
    <t>入院時訪問指導加算（リハビリテーション総合計画評価料）</t>
    <phoneticPr fontId="7"/>
  </si>
  <si>
    <t>医科歯科の連携状況</t>
    <phoneticPr fontId="7"/>
  </si>
  <si>
    <t>周術期等口腔機能管理料（Ⅱ）</t>
    <phoneticPr fontId="7"/>
  </si>
  <si>
    <t>周術期等口腔機能管理料（Ⅲ）</t>
    <phoneticPr fontId="7"/>
  </si>
  <si>
    <t>医療法人苫米地レディースクリニック</t>
    <phoneticPr fontId="3"/>
  </si>
  <si>
    <t>〒039-1167 青森県八戸市大字沢里字下沢内36-1</t>
    <phoneticPr fontId="3"/>
  </si>
  <si>
    <t>休棟中(今後再開する予定)</t>
    <phoneticPr fontId="3"/>
  </si>
  <si>
    <t>休棟予定</t>
    <phoneticPr fontId="7"/>
  </si>
  <si>
    <t>〒031-0072 青森県八戸市城下一丁目10-5</t>
    <phoneticPr fontId="3"/>
  </si>
  <si>
    <t>・有床診療所の病床の役割</t>
    <phoneticPr fontId="3"/>
  </si>
  <si>
    <t>・過去1年間の間に病棟の再編・見直しがあった場合の報告対象期間</t>
    <phoneticPr fontId="3"/>
  </si>
  <si>
    <t>稼動病床数が0床である理由</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</si>
  <si>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</si>
  <si>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</si>
  <si>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</si>
  <si>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PETCT</t>
    <phoneticPr fontId="7"/>
  </si>
  <si>
    <t>PETMRI</t>
    <phoneticPr fontId="7"/>
  </si>
  <si>
    <t>休棟中</t>
    <phoneticPr fontId="3"/>
  </si>
  <si>
    <t>退院後１か月以内に他施設が在宅医療を提供する予定の患者</t>
    <phoneticPr fontId="7"/>
  </si>
  <si>
    <t>*</t>
    <phoneticPr fontId="3"/>
  </si>
  <si>
    <t>（がん）</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</si>
  <si>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</si>
  <si>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分娩件数は、分娩を行った患者数です。
</t>
    <phoneticPr fontId="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</si>
  <si>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3"/>
  </si>
  <si>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</si>
  <si>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頭蓋内圧持続測定（３時間を超えた場合）</t>
    <phoneticPr fontId="7"/>
  </si>
  <si>
    <t>精神科疾患患者等受入加算</t>
    <phoneticPr fontId="3"/>
  </si>
  <si>
    <t>体表面ペーシング法又は食道ペーシング法</t>
    <phoneticPr fontId="7"/>
  </si>
  <si>
    <t xml:space="preserve">食道圧迫止血チューブ挿入法は、食道静脈瘤からの出血に対し圧迫止血の目的でチューブを挿入する処置です。値は処置を行った患者数です。
</t>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</si>
  <si>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</si>
  <si>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</si>
  <si>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観血的動脈圧測定（１時間を超えた場合）</t>
    <phoneticPr fontId="7"/>
  </si>
  <si>
    <t>認知症患者リハビリテーション料</t>
    <phoneticPr fontId="7"/>
  </si>
  <si>
    <t>休日リハビリテーション提供体制加算（回復期リハビリテーション病棟入院料）</t>
    <phoneticPr fontId="7"/>
  </si>
  <si>
    <t>褥瘡対策加算（療養病棟入院基本料、有床診療所療養病床入院基本料）</t>
    <phoneticPr fontId="7"/>
  </si>
  <si>
    <t>周術期等口腔機能管理料（Ⅱ）</t>
    <phoneticPr fontId="7"/>
  </si>
  <si>
    <t>周術期等口腔機能管理料（Ⅲ）</t>
    <phoneticPr fontId="7"/>
  </si>
  <si>
    <t>〒031-0833 青森県八戸市大字大久保字西ノ平25-72</t>
    <phoneticPr fontId="3"/>
  </si>
  <si>
    <t>（項目の解説）</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</si>
  <si>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</si>
  <si>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</si>
  <si>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</si>
  <si>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褥瘡対策加算（療養病棟入院基本料、有床診療所療養病床入院基本料）</t>
    <phoneticPr fontId="7"/>
  </si>
  <si>
    <t>難病等特別入院診療加算</t>
    <phoneticPr fontId="7"/>
  </si>
  <si>
    <t>〒031-0802 八戸市小中野四丁目1－53</t>
    <phoneticPr fontId="3"/>
  </si>
  <si>
    <t>休棟中(今後廃止する予定)</t>
    <phoneticPr fontId="3"/>
  </si>
  <si>
    <t>無回答等</t>
    <phoneticPr fontId="3"/>
  </si>
  <si>
    <t>介護医療院に移行予定</t>
    <phoneticPr fontId="3"/>
  </si>
  <si>
    <t>・入院基本料及び届出病床数</t>
    <phoneticPr fontId="3"/>
  </si>
  <si>
    <t>・算定する入院基本料の状況</t>
    <phoneticPr fontId="3"/>
  </si>
  <si>
    <t>・職員数の状況</t>
    <phoneticPr fontId="3"/>
  </si>
  <si>
    <t>・医科歯科の連携状況</t>
    <phoneticPr fontId="3"/>
  </si>
  <si>
    <t>・過去1年間の間に病棟の再編・見直しがあった場合の報告対象期間</t>
    <phoneticPr fontId="3"/>
  </si>
  <si>
    <t>うち介護療養病床</t>
    <phoneticPr fontId="7"/>
  </si>
  <si>
    <t>稼動病床数が0床である理由</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</si>
  <si>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</si>
  <si>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有床診療所入院基本料</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</si>
  <si>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3"/>
  </si>
  <si>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</si>
  <si>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</si>
  <si>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</si>
  <si>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</si>
  <si>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PET</t>
    <phoneticPr fontId="7"/>
  </si>
  <si>
    <t>サイバーナイフ</t>
    <phoneticPr fontId="3"/>
  </si>
  <si>
    <t>（項目の解説）</t>
    <phoneticPr fontId="3"/>
  </si>
  <si>
    <t xml:space="preserve">手術の状況は、手術を受けた患者数と、手術の対象となった臓器別の患者数です。
</t>
    <phoneticPr fontId="7"/>
  </si>
  <si>
    <t xml:space="preserve">全身麻酔の手術の状況は、全身麻酔を用いて手術を受けた患者数と、手術の対象となった臓器別の患者数です。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</si>
  <si>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</si>
  <si>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（分娩）</t>
    <phoneticPr fontId="7"/>
  </si>
  <si>
    <t>（精神医療）</t>
    <phoneticPr fontId="7"/>
  </si>
  <si>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</si>
  <si>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</si>
  <si>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</si>
  <si>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t>救急・在宅等支援（療養）病床初期加算及び有床診療所一般病床初期加算</t>
    <phoneticPr fontId="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</si>
  <si>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</si>
  <si>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</si>
  <si>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退院時共同指導料２</t>
    <phoneticPr fontId="7"/>
  </si>
  <si>
    <t>介護支援等連携指導料</t>
    <phoneticPr fontId="7"/>
  </si>
  <si>
    <t>人工腎臓、腹膜灌流</t>
    <phoneticPr fontId="7"/>
  </si>
  <si>
    <t>心大血管疾患リハビリテーション料</t>
    <phoneticPr fontId="7"/>
  </si>
  <si>
    <t>がん患者リハビリテーション料</t>
    <phoneticPr fontId="7"/>
  </si>
  <si>
    <t>山崎眼科</t>
    <phoneticPr fontId="3"/>
  </si>
  <si>
    <t>〒039-1169 八戸市日計一丁目2番44号</t>
    <phoneticPr fontId="3"/>
  </si>
  <si>
    <t>休棟中(今後廃止する予定)</t>
    <phoneticPr fontId="3"/>
  </si>
  <si>
    <t>・入院基本料及び届出病床数</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</si>
  <si>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</si>
  <si>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</si>
  <si>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</si>
  <si>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</si>
  <si>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 xml:space="preserve">放射線治療とは、がんに放射線を当てる（照射する）ことで、がんを縮小させる治療を放射線治療といいます。値は放射線治療を行った患者数です。
</t>
    <phoneticPr fontId="7"/>
  </si>
  <si>
    <t>（脳卒中）</t>
    <phoneticPr fontId="7"/>
  </si>
  <si>
    <t xml:space="preserve">超急性期脳卒中加算は、脳梗塞の患者に対し、発症後速やかに薬剤を投与して血栓を溶かす治療を行ったことを示す項目です。値はこの治療を行った患者数です。
</t>
    <phoneticPr fontId="7"/>
  </si>
  <si>
    <t>ｔ－PA投与</t>
    <phoneticPr fontId="3"/>
  </si>
  <si>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</si>
  <si>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</si>
  <si>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3"/>
  </si>
  <si>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</si>
  <si>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3"/>
  </si>
  <si>
    <t>頭蓋内圧持続測定（３時間を超えた場合）</t>
    <phoneticPr fontId="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</si>
  <si>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3"/>
  </si>
  <si>
    <t xml:space="preserve">カウンターショックは、心停止した患者に対し、AEDや専門の医療機器等を用いて、心臓に電気ショックを与え、正常な状態に戻す処置です。値は処置を行った患者数です。
</t>
    <phoneticPr fontId="3"/>
  </si>
  <si>
    <t>入院時支援加算</t>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</si>
  <si>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</si>
  <si>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t>介護支援等連携指導料</t>
    <phoneticPr fontId="7"/>
  </si>
  <si>
    <t>退院時リハビリテーション指導料</t>
    <phoneticPr fontId="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</si>
  <si>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3"/>
  </si>
  <si>
    <t>観血的動脈圧測定（１時間を超えた場合）</t>
    <phoneticPr fontId="7"/>
  </si>
  <si>
    <t>ドレーン法、胸腔若しくは腹腔洗浄</t>
    <phoneticPr fontId="7"/>
  </si>
  <si>
    <t>人工呼吸（５時間を超えた場合）</t>
    <phoneticPr fontId="7"/>
  </si>
  <si>
    <t>経管栄養・薬剤投与用カテーテル交換法</t>
    <phoneticPr fontId="7"/>
  </si>
  <si>
    <t>リハビリテーションの実施状況</t>
    <phoneticPr fontId="7"/>
  </si>
  <si>
    <t>疾患別リハビリテーション料</t>
    <phoneticPr fontId="7"/>
  </si>
  <si>
    <t>呼吸器リハビリテーション料</t>
    <phoneticPr fontId="7"/>
  </si>
  <si>
    <t>がん患者リハビリテーション料</t>
    <phoneticPr fontId="7"/>
  </si>
  <si>
    <t>初期加算（リハビリテーション料）</t>
    <phoneticPr fontId="7"/>
  </si>
  <si>
    <t>休日リハビリテーション提供体制加算（回復期リハビリテーション病棟入院料）</t>
    <phoneticPr fontId="7"/>
  </si>
  <si>
    <t>長期療養患者の受入状況</t>
    <phoneticPr fontId="7"/>
  </si>
  <si>
    <t>超重症児（者）入院診療加算・準超重症児（者）入院診療加算</t>
    <phoneticPr fontId="7"/>
  </si>
  <si>
    <t>強度行動障害入院医療管理加算</t>
    <phoneticPr fontId="7"/>
  </si>
  <si>
    <t>周術期等口腔機能管理料（Ⅱ）</t>
    <phoneticPr fontId="7"/>
  </si>
  <si>
    <t>〒031-0802 青森県八戸市小中野１丁目３番２１号</t>
    <phoneticPr fontId="3"/>
  </si>
  <si>
    <t>無回答等</t>
    <phoneticPr fontId="3"/>
  </si>
  <si>
    <t>休棟予定</t>
    <phoneticPr fontId="7"/>
  </si>
  <si>
    <t>無回答等</t>
    <phoneticPr fontId="3"/>
  </si>
  <si>
    <t>無回答等</t>
    <phoneticPr fontId="7"/>
  </si>
  <si>
    <t>（留意事項）</t>
    <phoneticPr fontId="3"/>
  </si>
  <si>
    <t>基本情報（職員配置、届出の状況など）</t>
    <phoneticPr fontId="3"/>
  </si>
  <si>
    <t>医療内容に関する情報
（手術、リハビリテーションの実施状況など）</t>
    <phoneticPr fontId="3"/>
  </si>
  <si>
    <t>・在宅療養支援診療所の届出状況</t>
    <phoneticPr fontId="3"/>
  </si>
  <si>
    <t>・職員数の状況</t>
    <phoneticPr fontId="3"/>
  </si>
  <si>
    <t>・退院調整部門の設置状況</t>
    <phoneticPr fontId="3"/>
  </si>
  <si>
    <t>・医療機器の台数</t>
    <phoneticPr fontId="3"/>
  </si>
  <si>
    <t>うち介護療養病床</t>
    <phoneticPr fontId="7"/>
  </si>
  <si>
    <t>稼動病床数が0床である理由</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</si>
  <si>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</si>
  <si>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有床診療所入院基本料</t>
    <phoneticPr fontId="7"/>
  </si>
  <si>
    <t>（項目の解説）</t>
    <phoneticPr fontId="3"/>
  </si>
  <si>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</si>
  <si>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SPECT</t>
    <phoneticPr fontId="7"/>
  </si>
  <si>
    <t>PETCT</t>
    <phoneticPr fontId="7"/>
  </si>
  <si>
    <t xml:space="preserve">PETMRIは、診断の精度を向上させるためにPETとMRIを組み合わせた装置です。値は医療機関が保有する台数です。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</si>
  <si>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</si>
  <si>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</si>
  <si>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上記のいずれにも該当しない</t>
    <phoneticPr fontId="3"/>
  </si>
  <si>
    <t>（項目の解説）</t>
    <phoneticPr fontId="3"/>
  </si>
  <si>
    <t>（項目の解説）</t>
    <phoneticPr fontId="3"/>
  </si>
  <si>
    <t>退院後１か月以内に他施設が在宅医療を提供する予定の患者</t>
    <phoneticPr fontId="7"/>
  </si>
  <si>
    <t xml:space="preserve">手術の状況は、手術を受けた患者数と、手術の対象となった臓器別の患者数です。
</t>
    <phoneticPr fontId="7"/>
  </si>
  <si>
    <t>（脳卒中）</t>
    <phoneticPr fontId="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</si>
  <si>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</si>
  <si>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</si>
  <si>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頭蓋内圧持続測定（３時間を超えた場合）</t>
    <phoneticPr fontId="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</si>
  <si>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</si>
  <si>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</si>
  <si>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t>入院時支援加算</t>
    <phoneticPr fontId="3"/>
  </si>
  <si>
    <t>初期加算（リハビリテーション料）</t>
    <phoneticPr fontId="7"/>
  </si>
  <si>
    <t>重度褥瘡処置</t>
    <phoneticPr fontId="7"/>
  </si>
  <si>
    <t>強度行動障害入院医療管理加算</t>
    <phoneticPr fontId="7"/>
  </si>
  <si>
    <t>〒031-0073 青森県八戸市売市2丁目12-32</t>
    <phoneticPr fontId="3"/>
  </si>
  <si>
    <t>（項目の解説）</t>
    <phoneticPr fontId="3"/>
  </si>
  <si>
    <t>在宅療養支援診療所の届出状況</t>
    <phoneticPr fontId="7"/>
  </si>
  <si>
    <t>サイバーナイフ</t>
    <phoneticPr fontId="3"/>
  </si>
  <si>
    <t>休棟中</t>
    <phoneticPr fontId="3"/>
  </si>
  <si>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</si>
  <si>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早期リハビリテーション加算（リハビリテーション料）</t>
    <phoneticPr fontId="7"/>
  </si>
  <si>
    <t>長期療養患者の受入状況</t>
    <phoneticPr fontId="7"/>
  </si>
  <si>
    <t>重度褥瘡処置</t>
    <phoneticPr fontId="7"/>
  </si>
  <si>
    <t>〒031-0074 青森県八戸市馬場町２</t>
    <phoneticPr fontId="3"/>
  </si>
  <si>
    <t>無回答等</t>
    <phoneticPr fontId="3"/>
  </si>
  <si>
    <t>基本情報（職員配置、届出の状況など）</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</si>
  <si>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</si>
  <si>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ガンマナイフ</t>
    <phoneticPr fontId="3"/>
  </si>
  <si>
    <t xml:space="preserve">内視鏡手術用支援機器（ダヴィンチ）は、内視鏡カメラとロボットアームを操作して手術を行う手術支援ロボットです。値は医療機関が保有する台数です。
</t>
    <phoneticPr fontId="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</si>
  <si>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</si>
  <si>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うち終了（死亡退院等）</t>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</si>
  <si>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</si>
  <si>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7"/>
  </si>
  <si>
    <t>（心筋梗塞）</t>
    <phoneticPr fontId="7"/>
  </si>
  <si>
    <t>運動器リハビリテーション料</t>
    <phoneticPr fontId="7"/>
  </si>
  <si>
    <t>障害児（者）リハビリテーション料</t>
    <phoneticPr fontId="7"/>
  </si>
  <si>
    <t>難病等特別入院診療加算</t>
    <phoneticPr fontId="7"/>
  </si>
  <si>
    <t>〒031-0057 八戸市上徒士町2－1</t>
    <phoneticPr fontId="3"/>
  </si>
  <si>
    <t>休棟予定</t>
    <phoneticPr fontId="7"/>
  </si>
  <si>
    <t>（項目の解説）</t>
    <phoneticPr fontId="3"/>
  </si>
  <si>
    <t>有床診療所入院基本料</t>
    <phoneticPr fontId="7"/>
  </si>
  <si>
    <t>PET</t>
    <phoneticPr fontId="7"/>
  </si>
  <si>
    <t>（がん）</t>
    <phoneticPr fontId="7"/>
  </si>
  <si>
    <t>*</t>
    <phoneticPr fontId="3"/>
  </si>
  <si>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7"/>
  </si>
  <si>
    <t>（心筋梗塞）</t>
    <phoneticPr fontId="7"/>
  </si>
  <si>
    <t xml:space="preserve">分娩件数は、分娩を行った患者数です。
</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</si>
  <si>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</si>
  <si>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</si>
  <si>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</si>
  <si>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t>*</t>
    <phoneticPr fontId="3"/>
  </si>
  <si>
    <t>初期加算（リハビリテーション料）</t>
    <phoneticPr fontId="7"/>
  </si>
  <si>
    <t>〒039-1165 青森県八戸市石堂1-5-25</t>
    <phoneticPr fontId="3"/>
  </si>
  <si>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</si>
  <si>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稼動病床数が0床である理由</t>
    <phoneticPr fontId="3"/>
  </si>
  <si>
    <t xml:space="preserve">主とする診療科は、５割以上の患者を診療している診療科を示しています。５割を超える診療科がない場合は、上位３つの診療科を示しています。
</t>
    <phoneticPr fontId="7"/>
  </si>
  <si>
    <t>MSW</t>
    <phoneticPr fontId="7"/>
  </si>
  <si>
    <t>CT</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</si>
  <si>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</si>
  <si>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 xml:space="preserve">血管連続撮影装置は、X線では映らない、血管の状態を撮影するための装置です。値は医療機関が保有する台数です。
</t>
    <phoneticPr fontId="7"/>
  </si>
  <si>
    <t>PET</t>
    <phoneticPr fontId="7"/>
  </si>
  <si>
    <t>PETCT</t>
    <phoneticPr fontId="7"/>
  </si>
  <si>
    <t>ガンマナイフ</t>
    <phoneticPr fontId="3"/>
  </si>
  <si>
    <t>サイバーナイフ</t>
    <phoneticPr fontId="3"/>
  </si>
  <si>
    <t>（項目の解説）</t>
    <phoneticPr fontId="3"/>
  </si>
  <si>
    <t>上記のいずれにも該当しない</t>
    <phoneticPr fontId="3"/>
  </si>
  <si>
    <t>過去1年間の間に病棟の再編・見直しがあった場合の報告対象期間</t>
    <phoneticPr fontId="3"/>
  </si>
  <si>
    <t>退院後１か月以内に他施設が在宅医療を提供する予定の患者</t>
    <phoneticPr fontId="7"/>
  </si>
  <si>
    <t>◆医療内容に関する情報（手術、リハビリテーションの実施状況など）</t>
    <phoneticPr fontId="3"/>
  </si>
  <si>
    <t xml:space="preserve">人工心肺を用いた手術とは、心臓手術などの際に心臓と肺の機能を代行する装置を用いて行う手術です。値はこの手術を行った患者数です。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</si>
  <si>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</si>
  <si>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分娩件数は、分娩を行った患者数です。
</t>
    <phoneticPr fontId="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</si>
  <si>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7"/>
  </si>
  <si>
    <t>精神科疾患患者等受入加算</t>
    <phoneticPr fontId="3"/>
  </si>
  <si>
    <t>観血的動脈圧測定（１時間を超えた場合）</t>
    <phoneticPr fontId="7"/>
  </si>
  <si>
    <t>早期リハビリテーション加算（リハビリテーション料）</t>
    <phoneticPr fontId="7"/>
  </si>
  <si>
    <t>入院時訪問指導加算（リハビリテーション総合計画評価料）</t>
    <phoneticPr fontId="7"/>
  </si>
  <si>
    <t>医科歯科の連携状況</t>
    <phoneticPr fontId="7"/>
  </si>
  <si>
    <t>〒031-0081 青森県八戸市柏崎１丁目8-32</t>
    <phoneticPr fontId="3"/>
  </si>
  <si>
    <t>（項目の解説）</t>
    <phoneticPr fontId="3"/>
  </si>
  <si>
    <t xml:space="preserve">主とする診療科は、５割以上の患者を診療している診療科を示しています。５割を超える診療科がない場合は、上位３つの診療科を示しています。
</t>
    <phoneticPr fontId="7"/>
  </si>
  <si>
    <t>（項目の解説）</t>
    <phoneticPr fontId="3"/>
  </si>
  <si>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</si>
  <si>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有床診療所入院基本料</t>
    <phoneticPr fontId="7"/>
  </si>
  <si>
    <t>在宅療養支援診療所の届出状況</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</si>
  <si>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</si>
  <si>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</si>
  <si>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臨床検査技師</t>
    <phoneticPr fontId="7"/>
  </si>
  <si>
    <t>〒031-0004 青森県八戸市南類家1丁目17-2</t>
    <phoneticPr fontId="3"/>
  </si>
  <si>
    <t>休棟中(今後再開する予定)</t>
    <phoneticPr fontId="3"/>
  </si>
  <si>
    <t>無回答等</t>
    <phoneticPr fontId="3"/>
  </si>
  <si>
    <t>休棟予定</t>
    <phoneticPr fontId="7"/>
  </si>
  <si>
    <t>介護保険施設等へ移行予定</t>
    <phoneticPr fontId="7"/>
  </si>
  <si>
    <t>介護医療院に移行予定</t>
    <phoneticPr fontId="3"/>
  </si>
  <si>
    <t>（留意事項）</t>
    <phoneticPr fontId="3"/>
  </si>
  <si>
    <t>○「未確認」とされている情報は、未報告や報告内容の不整合があったことから確認が必要な情報になります。</t>
    <phoneticPr fontId="3"/>
  </si>
  <si>
    <t>基本情報（職員配置、届出の状況など）</t>
    <phoneticPr fontId="3"/>
  </si>
  <si>
    <t>患者の入退院等の状況</t>
    <phoneticPr fontId="7"/>
  </si>
  <si>
    <t>・算定する入院基本料の状況</t>
    <phoneticPr fontId="3"/>
  </si>
  <si>
    <t>・職員数の状況</t>
    <phoneticPr fontId="3"/>
  </si>
  <si>
    <t>・退院調整部門の設置状況</t>
    <phoneticPr fontId="3"/>
  </si>
  <si>
    <t>・医療機器の台数</t>
    <phoneticPr fontId="3"/>
  </si>
  <si>
    <t>・有床診療所の病床の役割</t>
    <phoneticPr fontId="3"/>
  </si>
  <si>
    <t>・医科歯科の連携状況</t>
    <phoneticPr fontId="3"/>
  </si>
  <si>
    <t>・過去1年間の間に病棟の再編・見直しがあった場合の報告対象期間</t>
    <phoneticPr fontId="3"/>
  </si>
  <si>
    <t>（項目の解説）</t>
    <phoneticPr fontId="3"/>
  </si>
  <si>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7"/>
  </si>
  <si>
    <t>うち介護療養病床</t>
    <phoneticPr fontId="7"/>
  </si>
  <si>
    <t>稼動病床数が0床である理由</t>
    <phoneticPr fontId="3"/>
  </si>
  <si>
    <t xml:space="preserve">主とする診療科は、５割以上の患者を診療している診療科を示しています。５割を超える診療科がない場合は、上位３つの診療科を示しています。
</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</si>
  <si>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</si>
  <si>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有床診療所入院基本料</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</si>
  <si>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3"/>
  </si>
  <si>
    <t>在宅療養支援診療所の届出状況</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</si>
  <si>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</si>
  <si>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臨床検査技師</t>
    <phoneticPr fontId="7"/>
  </si>
  <si>
    <t>MSW</t>
    <phoneticPr fontId="7"/>
  </si>
  <si>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</si>
  <si>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</si>
  <si>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</si>
  <si>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PET</t>
    <phoneticPr fontId="7"/>
  </si>
  <si>
    <t>PETCT</t>
    <phoneticPr fontId="7"/>
  </si>
  <si>
    <t>PETMRI</t>
    <phoneticPr fontId="7"/>
  </si>
  <si>
    <t>ガンマナイフ</t>
    <phoneticPr fontId="3"/>
  </si>
  <si>
    <t xml:space="preserve">ガンマナイフは、脳に精密に放射線を集中照射する装置です。値は医療機関が保有する台数です。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</si>
  <si>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</si>
  <si>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退院後１か月以内に他施設が在宅医療を提供する予定の患者</t>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</si>
  <si>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</si>
  <si>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 xml:space="preserve">手術の状況は、手術を受けた患者数と、手術の対象となった臓器別の患者数です。
</t>
    <phoneticPr fontId="7"/>
  </si>
  <si>
    <t xml:space="preserve">全身麻酔の手術の状況は、全身麻酔を用いて手術を受けた患者数と、手術の対象となった臓器別の患者数です。
</t>
    <phoneticPr fontId="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</si>
  <si>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7"/>
  </si>
  <si>
    <t xml:space="preserve">術中迅速診断とは、病気の良性・悪性の判断や切除範囲を決めるため、手術中に病理診断をすることをいいます。そのための病理組織標本作製を、手術中に行った患者数です。
</t>
    <phoneticPr fontId="7"/>
  </si>
  <si>
    <t>（心筋梗塞）</t>
    <phoneticPr fontId="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</si>
  <si>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7"/>
  </si>
  <si>
    <t>（分娩）</t>
    <phoneticPr fontId="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</si>
  <si>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</si>
  <si>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補助人工心臓は、重篤な心不全等の患者に対し、人工的に血液循環を行う装置を装着することで、弱った心臓を休ませ、その回復を図る手術です。値はこの手術を行った患者数です。
</t>
    <phoneticPr fontId="3"/>
  </si>
  <si>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3"/>
  </si>
  <si>
    <t xml:space="preserve">吸着式血液浄化法は、劇症肝炎や肝不全等の患者に対し、血液を吸着材に通すことで血液中に蓄積した老廃物や毒素等を除去する治療法です。値はこの処置を行った患者数です。
</t>
    <phoneticPr fontId="3"/>
  </si>
  <si>
    <t>夜間休日救急搬送医学管理料</t>
    <phoneticPr fontId="7"/>
  </si>
  <si>
    <t>体表面ペーシング法又は食道ペーシング法</t>
    <phoneticPr fontId="7"/>
  </si>
  <si>
    <t xml:space="preserve">食道圧迫止血チューブ挿入法は、食道静脈瘤からの出血に対し圧迫止血の目的でチューブを挿入する処置です。値は処置を行った患者数です。
</t>
    <phoneticPr fontId="3"/>
  </si>
  <si>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</si>
  <si>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3"/>
  </si>
  <si>
    <t>退院前訪問指導料</t>
    <phoneticPr fontId="7"/>
  </si>
  <si>
    <t>経管栄養・薬剤投与用カテーテル交換法</t>
    <phoneticPr fontId="7"/>
  </si>
  <si>
    <t>脳血管疾患等リハビリテーション料</t>
    <phoneticPr fontId="7"/>
  </si>
  <si>
    <t>早期離床・リハビリテーション加算（特定集中治療室管理料）</t>
    <phoneticPr fontId="3"/>
  </si>
  <si>
    <t>早期離床・リハビリテーション加算（特定集中治療室管理料）は、入院後早期から離床に向けた取組を行っていることを示す項目です。値は早期離床段階のリハビリテーションを行った患者数です。</t>
    <phoneticPr fontId="3"/>
  </si>
  <si>
    <t>摂食機能療法</t>
    <phoneticPr fontId="7"/>
  </si>
  <si>
    <t>長期療養患者の受入状況</t>
    <phoneticPr fontId="7"/>
  </si>
  <si>
    <t>重度褥瘡処置</t>
    <phoneticPr fontId="7"/>
  </si>
  <si>
    <t>超重症児（者）入院診療加算・準超重症児（者）入院診療加算</t>
    <phoneticPr fontId="7"/>
  </si>
  <si>
    <t>周術期等口腔機能管理料（Ⅱ）</t>
    <phoneticPr fontId="7"/>
  </si>
  <si>
    <t>八戸整形外科</t>
    <phoneticPr fontId="3"/>
  </si>
  <si>
    <t>〒039-1169 青森県八戸市日計1丁目２－４２</t>
    <phoneticPr fontId="3"/>
  </si>
  <si>
    <t>介護医療院に移行予定</t>
    <phoneticPr fontId="3"/>
  </si>
  <si>
    <t>・職員数の状況</t>
    <phoneticPr fontId="3"/>
  </si>
  <si>
    <t>稼動病床数が0床である理由</t>
    <phoneticPr fontId="3"/>
  </si>
  <si>
    <t>（項目の解説）</t>
    <phoneticPr fontId="3"/>
  </si>
  <si>
    <t>臨床検査技師</t>
    <phoneticPr fontId="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</si>
  <si>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</si>
  <si>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 xml:space="preserve">MRIは、主に磁気を利用して、身体の断面を撮影する装置です。T（テスラ）は、磁気の強さを表す単位で、値が大きいほど高画質の画像が得られます。値は医療機関が保有する台数です。
</t>
    <phoneticPr fontId="7"/>
  </si>
  <si>
    <t>PET</t>
    <phoneticPr fontId="7"/>
  </si>
  <si>
    <t>PETCT</t>
    <phoneticPr fontId="7"/>
  </si>
  <si>
    <t>*</t>
    <phoneticPr fontId="3"/>
  </si>
  <si>
    <t>〒039-1164 青森県八戸市下長3-21-19</t>
    <phoneticPr fontId="3"/>
  </si>
  <si>
    <t>患者の入退院等の状況</t>
    <phoneticPr fontId="7"/>
  </si>
  <si>
    <t>・医療機器の台数</t>
    <phoneticPr fontId="3"/>
  </si>
  <si>
    <t>MSW</t>
    <phoneticPr fontId="7"/>
  </si>
  <si>
    <t>（項目の解説）</t>
    <phoneticPr fontId="3"/>
  </si>
  <si>
    <t>CT</t>
    <phoneticPr fontId="7"/>
  </si>
  <si>
    <t>マルチスライス</t>
    <phoneticPr fontId="7"/>
  </si>
  <si>
    <t xml:space="preserve">CTは、X線（放射線）を使って、身体の断面を撮影する装置です。列の数が多いほど、同じ範囲をより短時間、より細かく撮影することができます。値は医療機関が保有する台数です。
</t>
    <phoneticPr fontId="7"/>
  </si>
  <si>
    <t xml:space="preserve">血管連続撮影装置は、X線では映らない、血管の状態を撮影するための装置です。値は医療機関が保有する台数です。
</t>
    <phoneticPr fontId="7"/>
  </si>
  <si>
    <t>SPECT</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</si>
  <si>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</si>
  <si>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PET</t>
    <phoneticPr fontId="7"/>
  </si>
  <si>
    <t>PETCT</t>
    <phoneticPr fontId="7"/>
  </si>
  <si>
    <t xml:space="preserve">PETCTは、診断の精度を向上させるためにPETとCTを組み合わせた装置です。値は医療機関が保有する台数です。
</t>
    <phoneticPr fontId="7"/>
  </si>
  <si>
    <t xml:space="preserve">PETMRIは、診断の精度を向上させるためにPETとMRIを組み合わせた装置です。値は医療機関が保有する台数です。
</t>
    <phoneticPr fontId="7"/>
  </si>
  <si>
    <t>ガンマナイフ</t>
    <phoneticPr fontId="3"/>
  </si>
  <si>
    <t xml:space="preserve">ガンマナイフは、脳に精密に放射線を集中照射する装置です。値は医療機関が保有する台数です。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</si>
  <si>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</si>
  <si>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 xml:space="preserve">強度変調放射線治療器は、腫瘍に精確に放射線を照射する装置です。値は医療機関が保有する台数です。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</si>
  <si>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</si>
  <si>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休棟中</t>
    <phoneticPr fontId="3"/>
  </si>
  <si>
    <t>うち終了（死亡退院等）</t>
    <phoneticPr fontId="7"/>
  </si>
  <si>
    <t>退院後１か月以内に他施設が在宅医療を提供する予定の患者</t>
    <phoneticPr fontId="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</si>
  <si>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</si>
  <si>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 xml:space="preserve">手術の状況は、手術を受けた患者数と、手術の対象となった臓器別の患者数です。
</t>
    <phoneticPr fontId="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</si>
  <si>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7"/>
  </si>
  <si>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</si>
  <si>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〒039-1166 青森県八戸市大字根城字馬場頭２－２</t>
    <phoneticPr fontId="3"/>
  </si>
  <si>
    <t>うち介護療養病床</t>
    <phoneticPr fontId="7"/>
  </si>
  <si>
    <t>稼動病床数が0床である理由</t>
    <phoneticPr fontId="3"/>
  </si>
  <si>
    <t xml:space="preserve">主とする診療科は、５割以上の患者を診療している診療科を示しています。５割を超える診療科がない場合は、上位３つの診療科を示しています。
</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</si>
  <si>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</si>
  <si>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有床診療所入院基本料</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</si>
  <si>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3"/>
  </si>
  <si>
    <t>在宅療養支援診療所の届出状況</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</si>
  <si>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</si>
  <si>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3"/>
  </si>
  <si>
    <t>臨床検査技師</t>
    <phoneticPr fontId="7"/>
  </si>
  <si>
    <t>医療法人仁樹会鹿内内科医院</t>
    <phoneticPr fontId="3"/>
  </si>
  <si>
    <t>〒039-1166 青森県八戸市根城字馬場頭２－２</t>
    <phoneticPr fontId="3"/>
  </si>
  <si>
    <t>休棟中(今後再開する予定)</t>
    <phoneticPr fontId="3"/>
  </si>
  <si>
    <t>休棟予定</t>
    <phoneticPr fontId="7"/>
  </si>
  <si>
    <t>介護保険施設等へ移行予定</t>
    <phoneticPr fontId="7"/>
  </si>
  <si>
    <t>・有床診療所の病床の役割</t>
    <phoneticPr fontId="3"/>
  </si>
  <si>
    <t>・医科歯科の連携状況</t>
    <phoneticPr fontId="3"/>
  </si>
  <si>
    <t>・過去1年間の間に病棟の再編・見直しがあった場合の報告対象期間</t>
    <phoneticPr fontId="3"/>
  </si>
  <si>
    <t xml:space="preserve">医療機関の開設者を区分別にを示しています。
</t>
    <phoneticPr fontId="3"/>
  </si>
  <si>
    <t>休棟中の為</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</si>
  <si>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</si>
  <si>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（項目の解説）</t>
    <phoneticPr fontId="3"/>
  </si>
  <si>
    <t>在宅療養支援診療所の届出状況</t>
    <phoneticPr fontId="7"/>
  </si>
  <si>
    <t xml:space="preserve">在宅療養支援診療所とは、24時間往診が可能な体制を確保し、また訪問看護ステーションとの連携により24時間訪問看護の提供が可能な体制を確保している診療所のことです。
</t>
    <phoneticPr fontId="7"/>
  </si>
  <si>
    <t>CT</t>
    <phoneticPr fontId="7"/>
  </si>
  <si>
    <t xml:space="preserve">遠隔操作式密封小線源治療装置は、体の内側から放射線を照射する機能を持つ装置です。値は医療機関が保有する台数です。
</t>
    <phoneticPr fontId="7"/>
  </si>
  <si>
    <t>休棟中</t>
    <phoneticPr fontId="3"/>
  </si>
  <si>
    <t>退院後１か月以内に自院が在宅医療を提供する予定の患者数</t>
    <phoneticPr fontId="7"/>
  </si>
  <si>
    <t>退院後１か月以内に他施設が在宅医療を提供する予定の患者</t>
    <phoneticPr fontId="7"/>
  </si>
  <si>
    <t xml:space="preserve">休日に受診した患者延べ数は、休日（日曜、祝日、年末年始）に受診した患者数と、そのうち診療後にただちに入院が必要となった患者数です。
</t>
    <phoneticPr fontId="7"/>
  </si>
  <si>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</si>
  <si>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脳血管疾患等リハビリテーション料</t>
    <phoneticPr fontId="7"/>
  </si>
  <si>
    <t>吹上眼科</t>
    <phoneticPr fontId="3"/>
  </si>
  <si>
    <t>〒031-0003 青森県八戸市吹上二丁目１０－５</t>
    <phoneticPr fontId="3"/>
  </si>
  <si>
    <t>休棟中(今後再開する予定)</t>
    <phoneticPr fontId="3"/>
  </si>
  <si>
    <t>無回答等</t>
    <phoneticPr fontId="3"/>
  </si>
  <si>
    <t>・医療機器の台数</t>
    <phoneticPr fontId="3"/>
  </si>
  <si>
    <t xml:space="preserve">医療機関の開設者を区分別にを示しています。
</t>
    <phoneticPr fontId="3"/>
  </si>
  <si>
    <t>稼動病床数が0床である理由</t>
    <phoneticPr fontId="3"/>
  </si>
  <si>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3"/>
  </si>
  <si>
    <t>PET</t>
    <phoneticPr fontId="7"/>
  </si>
  <si>
    <t xml:space="preserve">強度変調放射線治療器は、腫瘍に精確に放射線を照射する装置です。値は医療機関が保有する台数です。
</t>
    <phoneticPr fontId="7"/>
  </si>
  <si>
    <t>過去1年間の間に病棟の再編・見直しがあった場合の報告対象期間</t>
    <phoneticPr fontId="3"/>
  </si>
  <si>
    <t>（項目の解説）</t>
    <phoneticPr fontId="3"/>
  </si>
  <si>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3"/>
  </si>
  <si>
    <t xml:space="preserve">全身麻酔の手術の状況は、全身麻酔を用いて手術を受けた患者数と、手術の対象となった臓器別の患者数です。
</t>
    <phoneticPr fontId="7"/>
  </si>
  <si>
    <t xml:space="preserve">放射線治療とは、がんに放射線を当てる（照射する）ことで、がんを縮小させる治療を放射線治療といいます。値は放射線治療を行った患者数です。
</t>
    <phoneticPr fontId="7"/>
  </si>
  <si>
    <t>（脳卒中）</t>
    <phoneticPr fontId="7"/>
  </si>
  <si>
    <t>（精神医療）</t>
    <phoneticPr fontId="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</si>
  <si>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</si>
  <si>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3"/>
  </si>
  <si>
    <t xml:space="preserve">食道圧迫止血チューブ挿入法は、食道静脈瘤からの出血に対し圧迫止血の目的でチューブを挿入する処置です。値は処置を行った患者数です。
</t>
    <phoneticPr fontId="3"/>
  </si>
  <si>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3"/>
  </si>
  <si>
    <t>人工腎臓、腹膜灌流</t>
    <phoneticPr fontId="7"/>
  </si>
  <si>
    <t>早期離床・リハビリテーション加算（特定集中治療室管理料）</t>
    <phoneticPr fontId="3"/>
  </si>
  <si>
    <t>褥瘡対策加算（療養病棟入院基本料、有床診療所療養病床入院基本料）</t>
    <phoneticPr fontId="7"/>
  </si>
  <si>
    <t>医科歯科の連携状況</t>
    <phoneticPr fontId="7"/>
  </si>
  <si>
    <t>ナンブクリニック</t>
    <phoneticPr fontId="3"/>
  </si>
  <si>
    <t>〒039-0105 青森県三戸郡南部町大字沖田面字千刈47番地1</t>
    <phoneticPr fontId="3"/>
  </si>
  <si>
    <t>休棟予定</t>
    <phoneticPr fontId="7"/>
  </si>
  <si>
    <t>介護保険施設等へ移行予定</t>
    <phoneticPr fontId="7"/>
  </si>
  <si>
    <t>無回答等</t>
    <phoneticPr fontId="7"/>
  </si>
  <si>
    <t>基本情報（職員配置、届出の状況など）</t>
    <phoneticPr fontId="3"/>
  </si>
  <si>
    <t>患者の入退院等の状況</t>
    <phoneticPr fontId="7"/>
  </si>
  <si>
    <t>・入院基本料及び届出病床数</t>
    <phoneticPr fontId="3"/>
  </si>
  <si>
    <t>・職員数の状況</t>
    <phoneticPr fontId="3"/>
  </si>
  <si>
    <t>・退院調整部門の設置状況</t>
    <phoneticPr fontId="3"/>
  </si>
  <si>
    <t>（項目の解説）</t>
    <phoneticPr fontId="3"/>
  </si>
  <si>
    <t>うち介護療養病床</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</si>
  <si>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7"/>
  </si>
  <si>
    <t>有床診療所入院基本料</t>
    <phoneticPr fontId="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</si>
  <si>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3"/>
  </si>
  <si>
    <t>在宅療養支援診療所の届出状況</t>
    <phoneticPr fontId="7"/>
  </si>
  <si>
    <t xml:space="preserve">SPECTは、特殊な薬剤を注射したあとに撮影することで、体のなかの血液の分布を調べる装置です。とくに、脳血管障害や心疾患の診断に用いられます。値は医療機関が保有する台数です。
</t>
    <phoneticPr fontId="7"/>
  </si>
  <si>
    <t xml:space="preserve">PETCTは、診断の精度を向上させるためにPETとCTを組み合わせた装置です。値は医療機関が保有する台数です。
</t>
    <phoneticPr fontId="7"/>
  </si>
  <si>
    <t>PETMRI</t>
    <phoneticPr fontId="7"/>
  </si>
  <si>
    <t xml:space="preserve">PETMRIは、診断の精度を向上させるためにPETとMRIを組み合わせた装置です。値は医療機関が保有する台数です。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</si>
  <si>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</si>
  <si>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 xml:space="preserve">遠隔操作式密封小線源治療装置は、体の内側から放射線を照射する機能を持つ装置です。値は医療機関が保有する台数です。
</t>
    <phoneticPr fontId="7"/>
  </si>
  <si>
    <t>過去1年間の間に病棟の再編・見直しがあった場合の報告対象期間</t>
    <phoneticPr fontId="3"/>
  </si>
  <si>
    <t>（項目の解説）</t>
    <phoneticPr fontId="3"/>
  </si>
  <si>
    <t>うち終了（死亡退院等）</t>
    <phoneticPr fontId="7"/>
  </si>
  <si>
    <t xml:space="preserve">人工心肺を用いた手術とは、心臓手術などの際に心臓と肺の機能を代行する装置を用いて行う手術です。値はこの手術を行った患者数です。
</t>
    <phoneticPr fontId="7"/>
  </si>
  <si>
    <t>（がん）</t>
    <phoneticPr fontId="7"/>
  </si>
  <si>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3"/>
  </si>
  <si>
    <t>入院時支援加算</t>
    <phoneticPr fontId="3"/>
  </si>
  <si>
    <t>救急・在宅等支援（療養）病床初期加算及び有床診療所一般病床初期加算</t>
    <phoneticPr fontId="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</si>
  <si>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
  </si>
  <si>
    <t>ドレーン法、胸腔若しくは腹腔洗浄</t>
    <phoneticPr fontId="7"/>
  </si>
  <si>
    <t>認知症患者リハビリテーション料</t>
    <phoneticPr fontId="7"/>
  </si>
  <si>
    <t>〒031-0003 青森県八戸市吹上３丁目６－１６</t>
    <phoneticPr fontId="3"/>
  </si>
  <si>
    <t>（精神医療）</t>
    <phoneticPr fontId="7"/>
  </si>
  <si>
    <t>松尾医院</t>
    <phoneticPr fontId="3"/>
  </si>
  <si>
    <t>〒039-1532 青森県三戸郡五戸町字観音堂１８－６</t>
    <phoneticPr fontId="3"/>
  </si>
  <si>
    <t>・算定する入院基本料の状況</t>
    <phoneticPr fontId="3"/>
  </si>
  <si>
    <t>（項目の解説）</t>
    <phoneticPr fontId="3"/>
  </si>
  <si>
    <t>（項目の解説）</t>
    <phoneticPr fontId="3"/>
  </si>
  <si>
    <t>有床診療所入院基本料</t>
    <phoneticPr fontId="7"/>
  </si>
  <si>
    <t xml:space="preserve">血管連続撮影装置は、X線では映らない、血管の状態を撮影するための装置です。値は医療機関が保有する台数です。
</t>
    <phoneticPr fontId="7"/>
  </si>
  <si>
    <t xml:space="preserve">ガンマナイフは、脳に精密に放射線を集中照射する装置です。値は医療機関が保有する台数です。
</t>
    <phoneticPr fontId="7"/>
  </si>
  <si>
    <t xml:space="preserve">サイバーナイフは、腫瘍にロボットアームで集中的に放射線を照射する装置です。値は医療機関が保有する台数です。
</t>
    <phoneticPr fontId="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</si>
  <si>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3"/>
  </si>
  <si>
    <t>上記のいずれにも該当しない</t>
    <phoneticPr fontId="3"/>
  </si>
  <si>
    <t>（項目の解説）</t>
    <phoneticPr fontId="3"/>
  </si>
  <si>
    <t>うち終了（死亡退院等）</t>
    <phoneticPr fontId="7"/>
  </si>
  <si>
    <t>（脳卒中）</t>
    <phoneticPr fontId="7"/>
  </si>
  <si>
    <t xml:space="preserve">入院精神療法は、精神疾患の患者に対し、治療計画に基づいて患者の精神面に対して施す治療です。値はこの治療を行った患者数です。
</t>
    <phoneticPr fontId="7"/>
  </si>
  <si>
    <t xml:space="preserve">血球成分除去療法は、潰瘍性大腸炎やクローン病等の自己免疫疾患の患者に対し、血液から自分の組織を攻撃する白血球を除去する治療法です。値はこの処置を行った患者数です。
</t>
    <phoneticPr fontId="3"/>
  </si>
  <si>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7"/>
  </si>
  <si>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5"/>
  </si>
  <si>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7"/>
  </si>
  <si>
    <t>介護支援等連携指導料</t>
    <phoneticPr fontId="7"/>
  </si>
  <si>
    <t>ドレーン法、胸腔若しくは腹腔洗浄</t>
    <phoneticPr fontId="7"/>
  </si>
  <si>
    <t>障害児（者）リハビリテーション料</t>
    <phoneticPr fontId="7"/>
  </si>
  <si>
    <t>重症皮膚潰瘍管理加算</t>
    <phoneticPr fontId="7"/>
  </si>
  <si>
    <t>（項目の解説）</t>
    <phoneticPr fontId="3"/>
  </si>
  <si>
    <t>ナンブクリニック</t>
  </si>
  <si>
    <t>ナンブクリニック</t>
    <phoneticPr fontId="48"/>
  </si>
  <si>
    <t>南部町</t>
    <phoneticPr fontId="48"/>
  </si>
  <si>
    <t>南部町</t>
    <phoneticPr fontId="48"/>
  </si>
  <si>
    <t>休棟予定</t>
    <rPh sb="0" eb="1">
      <t>キュウ</t>
    </rPh>
    <rPh sb="1" eb="2">
      <t>ムネ</t>
    </rPh>
    <rPh sb="2" eb="4">
      <t>ヨテイ</t>
    </rPh>
    <phoneticPr fontId="48"/>
  </si>
  <si>
    <t>廃止予定</t>
    <rPh sb="0" eb="2">
      <t>ハイシ</t>
    </rPh>
    <rPh sb="2" eb="4">
      <t>ヨテイ</t>
    </rPh>
    <phoneticPr fontId="48"/>
  </si>
  <si>
    <t>(40)</t>
    <phoneticPr fontId="3"/>
  </si>
  <si>
    <t>(40)</t>
    <phoneticPr fontId="48"/>
  </si>
  <si>
    <t>(19)</t>
    <phoneticPr fontId="3"/>
  </si>
  <si>
    <t>(19)</t>
    <phoneticPr fontId="3"/>
  </si>
  <si>
    <t>(40)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</si>
</sst>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0&quot;月&quot;"/>
    <numFmt numFmtId="183" formatCode="0.0\%"/>
    <numFmt numFmtId="184" formatCode="#,##0.0&quot;単位&quot;"/>
    <numFmt numFmtId="185" formatCode="#,##0;&quot;△ &quot;#,##0"/>
    <numFmt numFmtId="186" formatCode="0&quot;年&quot;"/>
    <numFmt numFmtId="187" formatCode="#,##0.0&quot;点&quot;"/>
  </numFmts>
  <fonts count="56">
    <font>
      <sz val="11"/>
      <color theme="1"/>
      <name val="ＭＳ Ｐゴシック"/>
      <family val="2"/>
      <charset val="128"/>
      <scheme val="minor"/>
    </font>
    <font>
      <sz val="11"/>
      <color theme="1"/>
      <name val="ＭＳ Ｐゴシック"/>
      <family val="3"/>
      <charset val="128"/>
      <scheme val="minor"/>
    </font>
    <font>
      <sz val="14"/>
      <color theme="1"/>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sz val="6"/>
      <name val="ＭＳ Ｐゴシック"/>
      <family val="3"/>
      <charset val="128"/>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theme="10"/>
      <name val="ＭＳ Ｐゴシック"/>
      <family val="2"/>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i/>
      <sz val="11"/>
      <color theme="1"/>
      <name val="ＭＳ Ｐゴシック"/>
      <family val="3"/>
      <charset val="128"/>
      <scheme val="minor"/>
    </font>
    <font>
      <b/>
      <sz val="14"/>
      <name val="ＭＳ Ｐゴシック"/>
      <family val="3"/>
      <charset val="128"/>
      <scheme val="minor"/>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
      <sz val="11"/>
      <color rgb="FF00B050"/>
      <name val="ＭＳ Ｐゴシック"/>
      <family val="3"/>
      <charset val="128"/>
      <scheme val="minor"/>
    </font>
    <font>
      <b/>
      <sz val="13"/>
      <color rgb="FF00B050"/>
      <name val="ＭＳ Ｐゴシック"/>
      <family val="3"/>
      <charset val="128"/>
      <scheme val="minor"/>
    </font>
    <font>
      <sz val="11"/>
      <color theme="0" tint="-0.34998626667073579"/>
      <name val="ＭＳ Ｐゴシック"/>
      <family val="3"/>
      <charset val="128"/>
      <scheme val="minor"/>
    </font>
    <font>
      <sz val="10"/>
      <color rgb="FFFF0000"/>
      <name val="ＭＳ Ｐゴシック"/>
      <family val="3"/>
      <charset val="128"/>
      <scheme val="minor"/>
    </font>
    <font>
      <sz val="9"/>
      <name val="ＭＳ Ｐゴシック"/>
      <family val="3"/>
      <charset val="128"/>
      <scheme val="minor"/>
    </font>
    <font>
      <u/>
      <sz val="11"/>
      <color rgb="FF0066FF"/>
      <name val="ＭＳ Ｐゴシック"/>
      <family val="3"/>
      <charset val="128"/>
      <scheme val="minor"/>
    </font>
    <font>
      <b/>
      <sz val="16"/>
      <name val="ＭＳ Ｐゴシック"/>
      <family val="3"/>
      <charset val="128"/>
      <scheme val="minor"/>
    </font>
    <font>
      <b/>
      <sz val="12"/>
      <color rgb="FFFF00FF"/>
      <name val="ＭＳ Ｐゴシック"/>
      <family val="3"/>
      <charset val="128"/>
      <scheme val="minor"/>
    </font>
    <font>
      <b/>
      <sz val="12"/>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sz val="11"/>
      <color theme="1"/>
      <name val="ＭＳ Ｐゴシック"/>
      <family val="2"/>
      <charset val="128"/>
      <scheme val="minor"/>
    </font>
    <font>
      <sz val="9"/>
      <color theme="1"/>
      <name val="ＭＳ Ｐゴシック"/>
      <family val="2"/>
      <charset val="128"/>
      <scheme val="minor"/>
    </font>
    <font>
      <sz val="12"/>
      <color theme="1"/>
      <name val="Arial Unicode MS"/>
      <family val="3"/>
      <charset val="128"/>
    </font>
    <font>
      <sz val="6"/>
      <name val="ＭＳ Ｐゴシック"/>
      <family val="3"/>
      <charset val="128"/>
      <scheme val="minor"/>
    </font>
    <font>
      <sz val="12"/>
      <name val="Arial Unicode MS"/>
      <family val="3"/>
      <charset val="128"/>
    </font>
    <font>
      <sz val="11"/>
      <color theme="1"/>
      <name val="ＭＳ Ｐゴシック"/>
      <family val="2"/>
      <scheme val="minor"/>
    </font>
    <font>
      <sz val="12"/>
      <color rgb="FF0E0EE8"/>
      <name val="ＭＳ Ｐゴシック"/>
      <family val="3"/>
      <charset val="128"/>
      <scheme val="minor"/>
    </font>
    <font>
      <sz val="12"/>
      <color theme="1"/>
      <name val="ＭＳ Ｐゴシック"/>
      <family val="2"/>
      <scheme val="minor"/>
    </font>
    <font>
      <sz val="12"/>
      <color theme="1"/>
      <name val="ＭＳ Ｐゴシック"/>
      <family val="2"/>
      <charset val="128"/>
      <scheme val="minor"/>
    </font>
    <font>
      <u/>
      <sz val="12"/>
      <color theme="1"/>
      <name val="ＭＳ Ｐゴシック"/>
      <family val="2"/>
      <charset val="128"/>
      <scheme val="minor"/>
    </font>
    <font>
      <sz val="14"/>
      <color theme="0"/>
      <name val="ＭＳ Ｐゴシック"/>
      <family val="3"/>
      <charset val="128"/>
      <scheme val="minor"/>
    </font>
  </fonts>
  <fills count="1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
      <patternFill patternType="solid">
        <fgColor theme="7" tint="0.79998168889431442"/>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s>
  <cellStyleXfs count="8">
    <xf numFmtId="0" fontId="0" fillId="0" borderId="0">
      <alignment vertical="center"/>
    </xf>
    <xf numFmtId="0" fontId="1" fillId="0" borderId="0">
      <alignment vertical="center"/>
    </xf>
    <xf numFmtId="0" fontId="14" fillId="0" borderId="0" applyNumberFormat="0" applyFill="0" applyBorder="0" applyAlignment="0" applyProtection="0">
      <alignment vertical="center"/>
    </xf>
    <xf numFmtId="0" fontId="17" fillId="0" borderId="0"/>
    <xf numFmtId="0" fontId="45" fillId="0" borderId="0">
      <alignment vertical="center"/>
    </xf>
    <xf numFmtId="0" fontId="50" fillId="0" borderId="0"/>
    <xf numFmtId="0" fontId="45" fillId="0" borderId="0">
      <alignment vertical="center"/>
    </xf>
    <xf numFmtId="38" fontId="45" fillId="0" borderId="0" applyFont="0" applyFill="0" applyBorder="0" applyAlignment="0" applyProtection="0">
      <alignment vertical="center"/>
    </xf>
  </cellStyleXfs>
  <cellXfs count="547">
    <xf numFmtId="0" fontId="0" fillId="0" borderId="0" xfId="0">
      <alignment vertical="center"/>
    </xf>
    <xf numFmtId="0" fontId="2" fillId="2" borderId="0" xfId="1" applyFont="1" applyFill="1" applyBorder="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2" borderId="0" xfId="1" applyFont="1" applyFill="1" applyAlignment="1">
      <alignment horizontal="right" vertical="center"/>
    </xf>
    <xf numFmtId="0" fontId="2" fillId="2" borderId="0" xfId="1" applyFont="1" applyFill="1">
      <alignment vertical="center"/>
    </xf>
    <xf numFmtId="49" fontId="5" fillId="2" borderId="0" xfId="1" applyNumberFormat="1" applyFont="1" applyFill="1" applyBorder="1" applyAlignment="1">
      <alignment horizontal="left" vertical="center"/>
    </xf>
    <xf numFmtId="0" fontId="5" fillId="2" borderId="0" xfId="1" applyFont="1" applyFill="1" applyBorder="1" applyAlignment="1">
      <alignment horizontal="left" vertical="center"/>
    </xf>
    <xf numFmtId="0" fontId="8"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Border="1" applyAlignment="1">
      <alignment horizontal="left" vertical="center"/>
    </xf>
    <xf numFmtId="0" fontId="6" fillId="2" borderId="0" xfId="1" applyFont="1" applyFill="1" applyBorder="1" applyAlignment="1">
      <alignment vertical="center"/>
    </xf>
    <xf numFmtId="0" fontId="5" fillId="2" borderId="0" xfId="1" applyFont="1" applyFill="1" applyAlignment="1">
      <alignment vertical="center"/>
    </xf>
    <xf numFmtId="0" fontId="5" fillId="2"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Font="1" applyFill="1" applyBorder="1" applyAlignment="1">
      <alignment horizontal="left" vertical="center" wrapText="1"/>
    </xf>
    <xf numFmtId="0" fontId="11" fillId="2" borderId="0" xfId="1" applyFont="1" applyFill="1" applyBorder="1" applyAlignment="1">
      <alignment horizontal="left" vertical="center"/>
    </xf>
    <xf numFmtId="49" fontId="10" fillId="2" borderId="1" xfId="1" applyNumberFormat="1" applyFont="1" applyFill="1" applyBorder="1" applyAlignment="1">
      <alignment horizontal="center" vertical="center" wrapText="1"/>
    </xf>
    <xf numFmtId="49" fontId="10" fillId="0" borderId="1" xfId="1" applyNumberFormat="1" applyFont="1" applyFill="1" applyBorder="1" applyAlignment="1">
      <alignment horizontal="center" vertical="center" wrapText="1"/>
    </xf>
    <xf numFmtId="49" fontId="12" fillId="0" borderId="1" xfId="1" applyNumberFormat="1" applyFont="1" applyFill="1" applyBorder="1" applyAlignment="1">
      <alignment horizontal="center" vertical="center" wrapText="1"/>
    </xf>
    <xf numFmtId="0" fontId="12"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2" fillId="0" borderId="0" xfId="1" applyFont="1" applyFill="1" applyAlignment="1">
      <alignment horizontal="left" vertical="center" wrapText="1"/>
    </xf>
    <xf numFmtId="0" fontId="12" fillId="2" borderId="0" xfId="1" applyFont="1" applyFill="1" applyBorder="1" applyAlignment="1">
      <alignment horizontal="center" vertical="center"/>
    </xf>
    <xf numFmtId="0" fontId="6" fillId="2" borderId="0" xfId="1" applyFont="1" applyFill="1" applyAlignment="1">
      <alignment vertical="center"/>
    </xf>
    <xf numFmtId="0" fontId="13" fillId="2" borderId="0" xfId="1" applyFont="1" applyFill="1" applyBorder="1">
      <alignment vertical="center"/>
    </xf>
    <xf numFmtId="0" fontId="14" fillId="2" borderId="0" xfId="2" applyFill="1" applyAlignment="1">
      <alignment horizontal="left" vertical="center"/>
    </xf>
    <xf numFmtId="0" fontId="15" fillId="2" borderId="0" xfId="1" applyFont="1" applyFill="1" applyAlignment="1">
      <alignment vertical="center"/>
    </xf>
    <xf numFmtId="0" fontId="16" fillId="2" borderId="0" xfId="1" applyFont="1" applyFill="1" applyAlignment="1">
      <alignmen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16" fillId="2" borderId="0" xfId="1" applyFont="1" applyFill="1" applyAlignment="1">
      <alignment vertical="center" wrapText="1"/>
    </xf>
    <xf numFmtId="0" fontId="6" fillId="2" borderId="0" xfId="3" applyNumberFormat="1" applyFont="1" applyFill="1" applyBorder="1" applyAlignment="1">
      <alignment vertical="center"/>
    </xf>
    <xf numFmtId="0" fontId="6" fillId="0" borderId="0" xfId="0" applyFont="1" applyBorder="1" applyAlignment="1">
      <alignment vertical="center"/>
    </xf>
    <xf numFmtId="0" fontId="6" fillId="2" borderId="0" xfId="1" applyFont="1" applyFill="1" applyBorder="1" applyAlignment="1">
      <alignment horizontal="left" vertical="center"/>
    </xf>
    <xf numFmtId="0" fontId="6" fillId="0" borderId="0" xfId="0" applyNumberFormat="1" applyFont="1" applyBorder="1" applyAlignment="1">
      <alignment horizontal="center" vertical="center"/>
    </xf>
    <xf numFmtId="0" fontId="6" fillId="2" borderId="0" xfId="1" applyFont="1" applyFill="1" applyBorder="1" applyAlignment="1">
      <alignment horizontal="left" vertical="center" wrapText="1"/>
    </xf>
    <xf numFmtId="0" fontId="14" fillId="2" borderId="0" xfId="2" applyFill="1">
      <alignment vertical="center"/>
    </xf>
    <xf numFmtId="0" fontId="15" fillId="2" borderId="0" xfId="1" applyFont="1" applyFill="1" applyAlignment="1">
      <alignment horizontal="left" vertical="center"/>
    </xf>
    <xf numFmtId="0" fontId="4" fillId="2" borderId="0" xfId="1" applyNumberFormat="1" applyFont="1" applyFill="1" applyAlignment="1">
      <alignment horizontal="center" vertical="center" wrapText="1"/>
    </xf>
    <xf numFmtId="0" fontId="14" fillId="2" borderId="0" xfId="2" applyFill="1" applyAlignment="1">
      <alignment vertical="center"/>
    </xf>
    <xf numFmtId="0" fontId="15" fillId="2" borderId="0" xfId="1" applyNumberFormat="1" applyFont="1" applyFill="1" applyAlignment="1">
      <alignment horizontal="center" vertical="center"/>
    </xf>
    <xf numFmtId="0" fontId="19"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1" fillId="2" borderId="6" xfId="1" applyFont="1" applyFill="1" applyBorder="1" applyAlignment="1">
      <alignment horizontal="right" vertical="center"/>
    </xf>
    <xf numFmtId="0" fontId="1" fillId="2" borderId="0" xfId="1" applyFont="1" applyFill="1" applyBorder="1" applyAlignment="1">
      <alignment horizontal="right" vertical="center"/>
    </xf>
    <xf numFmtId="0" fontId="4" fillId="2" borderId="0" xfId="1" applyFont="1" applyFill="1" applyBorder="1" applyAlignment="1">
      <alignment vertical="center" wrapText="1"/>
    </xf>
    <xf numFmtId="0" fontId="1" fillId="2" borderId="0" xfId="1" applyFont="1" applyFill="1" applyBorder="1" applyAlignment="1">
      <alignment vertical="center"/>
    </xf>
    <xf numFmtId="0" fontId="1" fillId="3" borderId="7" xfId="1" applyFont="1" applyFill="1" applyBorder="1" applyAlignment="1">
      <alignment horizontal="center" vertical="center" wrapText="1"/>
    </xf>
    <xf numFmtId="0" fontId="1" fillId="3" borderId="8" xfId="1" applyFont="1" applyFill="1" applyBorder="1" applyAlignment="1">
      <alignment vertical="center"/>
    </xf>
    <xf numFmtId="49" fontId="1" fillId="3" borderId="1" xfId="1" applyNumberFormat="1" applyFont="1" applyFill="1" applyBorder="1" applyAlignment="1">
      <alignment horizontal="center" vertical="center" wrapText="1"/>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vertical="center"/>
    </xf>
    <xf numFmtId="0" fontId="1" fillId="3" borderId="5"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6" borderId="3" xfId="1" applyFont="1" applyFill="1" applyBorder="1" applyAlignment="1">
      <alignment horizontal="center" vertical="center"/>
    </xf>
    <xf numFmtId="0" fontId="19" fillId="2" borderId="0" xfId="1" applyFont="1" applyFill="1" applyBorder="1" applyAlignment="1">
      <alignment vertical="center"/>
    </xf>
    <xf numFmtId="0" fontId="20" fillId="2" borderId="0" xfId="1" applyFont="1" applyFill="1" applyAlignment="1">
      <alignment horizontal="right" vertical="center"/>
    </xf>
    <xf numFmtId="0" fontId="1" fillId="3" borderId="12" xfId="1" applyFont="1" applyFill="1" applyBorder="1" applyAlignment="1">
      <alignment horizontal="center" vertical="center" wrapText="1"/>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176" fontId="1" fillId="2" borderId="1" xfId="1" applyNumberFormat="1" applyFont="1" applyFill="1" applyBorder="1" applyAlignment="1">
      <alignment horizontal="right" vertical="center" shrinkToFit="1"/>
    </xf>
    <xf numFmtId="0" fontId="4" fillId="2" borderId="0" xfId="1" applyFont="1" applyFill="1">
      <alignment vertical="center"/>
    </xf>
    <xf numFmtId="0" fontId="2" fillId="2" borderId="0" xfId="1" applyFont="1" applyFill="1" applyBorder="1" applyAlignment="1">
      <alignment vertical="center" wrapText="1"/>
    </xf>
    <xf numFmtId="176" fontId="1" fillId="7" borderId="2" xfId="1" applyNumberFormat="1" applyFont="1" applyFill="1" applyBorder="1" applyAlignment="1">
      <alignment horizontal="right" vertical="center" shrinkToFit="1"/>
    </xf>
    <xf numFmtId="0" fontId="1" fillId="7" borderId="4" xfId="1" applyNumberFormat="1" applyFont="1" applyFill="1" applyBorder="1" applyAlignment="1">
      <alignment horizontal="center" vertical="center" shrinkToFi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4" fillId="2" borderId="0" xfId="1" applyFont="1" applyFill="1" applyBorder="1">
      <alignment vertical="center"/>
    </xf>
    <xf numFmtId="0" fontId="4" fillId="2" borderId="0" xfId="1" applyFont="1" applyFill="1" applyBorder="1" applyAlignment="1">
      <alignment horizontal="left" vertical="center" wrapText="1"/>
    </xf>
    <xf numFmtId="0" fontId="1" fillId="3" borderId="12" xfId="1" applyFont="1" applyFill="1" applyBorder="1" applyAlignment="1">
      <alignment horizontal="center" vertical="center"/>
    </xf>
    <xf numFmtId="0" fontId="1" fillId="3" borderId="9" xfId="1" applyFont="1" applyFill="1" applyBorder="1" applyAlignment="1">
      <alignment horizontal="right" vertical="center"/>
    </xf>
    <xf numFmtId="0" fontId="1" fillId="7" borderId="12" xfId="1" applyFont="1" applyFill="1" applyBorder="1" applyAlignment="1">
      <alignment horizontal="right" vertical="center" shrinkToFit="1"/>
    </xf>
    <xf numFmtId="0" fontId="1" fillId="7" borderId="8" xfId="1" applyNumberFormat="1" applyFont="1" applyFill="1" applyBorder="1" applyAlignment="1">
      <alignment horizontal="center" vertical="center" shrinkToFit="1"/>
    </xf>
    <xf numFmtId="0" fontId="1" fillId="2" borderId="1" xfId="1" applyNumberFormat="1" applyFont="1" applyFill="1" applyBorder="1" applyAlignment="1">
      <alignment horizontal="center" vertical="center" wrapText="1"/>
    </xf>
    <xf numFmtId="0" fontId="1" fillId="6" borderId="7" xfId="1" applyFont="1" applyFill="1" applyBorder="1" applyAlignment="1">
      <alignment horizontal="right" vertical="center" shrinkToFit="1"/>
    </xf>
    <xf numFmtId="0" fontId="1" fillId="7" borderId="14" xfId="1" applyNumberFormat="1" applyFont="1" applyFill="1" applyBorder="1" applyAlignment="1">
      <alignment horizontal="center" vertical="center" shrinkToFit="1"/>
    </xf>
    <xf numFmtId="0" fontId="1" fillId="6" borderId="9" xfId="1" applyFont="1" applyFill="1" applyBorder="1" applyAlignment="1">
      <alignment horizontal="right" vertical="center" shrinkToFit="1"/>
    </xf>
    <xf numFmtId="0" fontId="1" fillId="7" borderId="10" xfId="1" applyNumberFormat="1" applyFont="1" applyFill="1" applyBorder="1" applyAlignment="1">
      <alignment horizontal="center" vertical="center" shrinkToFit="1"/>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6" borderId="12" xfId="1" applyFont="1" applyFill="1" applyBorder="1" applyAlignment="1">
      <alignment horizontal="right" vertical="center" shrinkToFit="1"/>
    </xf>
    <xf numFmtId="0" fontId="4" fillId="4" borderId="7" xfId="1" applyFont="1" applyFill="1" applyBorder="1" applyAlignment="1">
      <alignment horizontal="left" vertical="center"/>
    </xf>
    <xf numFmtId="0" fontId="4" fillId="4" borderId="0" xfId="1" applyFont="1" applyFill="1" applyBorder="1" applyAlignment="1">
      <alignment horizontal="left" vertical="center"/>
    </xf>
    <xf numFmtId="0" fontId="4" fillId="4" borderId="9" xfId="1" applyFont="1" applyFill="1" applyBorder="1" applyAlignment="1">
      <alignment horizontal="left" vertical="center"/>
    </xf>
    <xf numFmtId="0" fontId="4" fillId="4" borderId="6" xfId="1" applyFont="1" applyFill="1" applyBorder="1" applyAlignment="1">
      <alignment horizontal="left" vertical="center"/>
    </xf>
    <xf numFmtId="0" fontId="2" fillId="2" borderId="0" xfId="1" applyFont="1" applyFill="1" applyBorder="1" applyAlignment="1">
      <alignment horizontal="center" vertical="center"/>
    </xf>
    <xf numFmtId="177" fontId="1" fillId="2" borderId="2" xfId="1" applyNumberFormat="1" applyFont="1" applyFill="1" applyBorder="1" applyAlignment="1">
      <alignment horizontal="right" vertical="center" shrinkToFit="1"/>
    </xf>
    <xf numFmtId="177" fontId="1" fillId="2" borderId="1" xfId="1" applyNumberFormat="1" applyFont="1" applyFill="1" applyBorder="1" applyAlignment="1">
      <alignment horizontal="right" vertical="center" shrinkToFit="1"/>
    </xf>
    <xf numFmtId="0" fontId="2" fillId="2" borderId="0" xfId="1" applyFont="1" applyFill="1" applyAlignment="1">
      <alignment horizontal="center" vertical="center"/>
    </xf>
    <xf numFmtId="0" fontId="2" fillId="2" borderId="0" xfId="1" applyFont="1" applyFill="1" applyBorder="1" applyAlignment="1">
      <alignment vertical="center"/>
    </xf>
    <xf numFmtId="0" fontId="1" fillId="2" borderId="0" xfId="1" applyFont="1" applyFill="1" applyBorder="1" applyAlignment="1">
      <alignment vertical="center" wrapText="1"/>
    </xf>
    <xf numFmtId="0" fontId="21" fillId="2" borderId="0" xfId="1" applyFont="1" applyFill="1" applyBorder="1" applyAlignment="1">
      <alignment horizontal="right" vertical="center"/>
    </xf>
    <xf numFmtId="0" fontId="4" fillId="5" borderId="2" xfId="1" applyFont="1" applyFill="1" applyBorder="1" applyAlignment="1">
      <alignment horizontal="left" vertical="top" wrapText="1"/>
    </xf>
    <xf numFmtId="0" fontId="1" fillId="2" borderId="2" xfId="1" applyNumberFormat="1" applyFont="1" applyFill="1" applyBorder="1" applyAlignment="1">
      <alignment horizontal="center" vertical="center" shrinkToFit="1"/>
    </xf>
    <xf numFmtId="0" fontId="1" fillId="6" borderId="3" xfId="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1" fillId="6" borderId="13" xfId="1" applyFont="1" applyFill="1" applyBorder="1" applyAlignment="1">
      <alignment horizontal="right" vertical="center" shrinkToFit="1"/>
    </xf>
    <xf numFmtId="0" fontId="1" fillId="6" borderId="0" xfId="1" applyFont="1" applyFill="1" applyBorder="1" applyAlignment="1">
      <alignment horizontal="right" vertical="center" shrinkToFit="1"/>
    </xf>
    <xf numFmtId="0" fontId="1" fillId="6" borderId="6" xfId="1" applyFont="1" applyFill="1" applyBorder="1" applyAlignment="1">
      <alignment horizontal="right" vertical="center" shrinkToFit="1"/>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1" fillId="3" borderId="15" xfId="1" applyNumberFormat="1" applyFont="1" applyFill="1" applyBorder="1" applyAlignment="1">
      <alignment horizontal="center" vertical="center" wrapText="1"/>
    </xf>
    <xf numFmtId="0" fontId="10" fillId="5" borderId="2" xfId="1" applyFont="1" applyFill="1" applyBorder="1" applyAlignment="1">
      <alignment horizontal="left" vertical="top" wrapText="1"/>
    </xf>
    <xf numFmtId="0" fontId="1" fillId="2" borderId="0" xfId="1" applyFont="1" applyFill="1" applyAlignment="1">
      <alignment horizontal="center" vertical="center"/>
    </xf>
    <xf numFmtId="179" fontId="1" fillId="2" borderId="2" xfId="1" applyNumberFormat="1" applyFont="1" applyFill="1" applyBorder="1" applyAlignment="1">
      <alignment horizontal="right" vertical="center" shrinkToFit="1"/>
    </xf>
    <xf numFmtId="179" fontId="1" fillId="6" borderId="0" xfId="1" applyNumberFormat="1" applyFont="1" applyFill="1" applyBorder="1" applyAlignment="1">
      <alignment horizontal="right" vertical="center" shrinkToFit="1"/>
    </xf>
    <xf numFmtId="180" fontId="1" fillId="6" borderId="0" xfId="1" applyNumberFormat="1" applyFont="1" applyFill="1" applyBorder="1" applyAlignment="1">
      <alignment horizontal="right" vertical="center" shrinkToFit="1"/>
    </xf>
    <xf numFmtId="179" fontId="1" fillId="2" borderId="1" xfId="1" applyNumberFormat="1" applyFont="1" applyFill="1" applyBorder="1" applyAlignment="1">
      <alignment horizontal="right" vertical="center" shrinkToFit="1"/>
    </xf>
    <xf numFmtId="180" fontId="1" fillId="2" borderId="1" xfId="1" applyNumberFormat="1" applyFont="1" applyFill="1" applyBorder="1" applyAlignment="1">
      <alignment horizontal="right" vertical="center" shrinkToFit="1"/>
    </xf>
    <xf numFmtId="0" fontId="12" fillId="2" borderId="0" xfId="1" applyFont="1" applyFill="1" applyAlignment="1">
      <alignment horizontal="right" vertical="center"/>
    </xf>
    <xf numFmtId="0" fontId="4" fillId="6" borderId="7" xfId="1" applyFont="1" applyFill="1" applyBorder="1" applyAlignment="1">
      <alignment vertical="center"/>
    </xf>
    <xf numFmtId="179" fontId="1" fillId="7" borderId="14" xfId="1" applyNumberFormat="1" applyFont="1" applyFill="1" applyBorder="1" applyAlignment="1">
      <alignment horizontal="center" vertical="center" shrinkToFit="1"/>
    </xf>
    <xf numFmtId="180" fontId="1" fillId="7" borderId="14" xfId="1" applyNumberFormat="1" applyFont="1" applyFill="1" applyBorder="1" applyAlignment="1">
      <alignment horizontal="center" vertical="center" shrinkToFit="1"/>
    </xf>
    <xf numFmtId="179" fontId="1" fillId="6" borderId="14" xfId="1" applyNumberFormat="1" applyFont="1" applyFill="1" applyBorder="1" applyAlignment="1">
      <alignment horizontal="center" vertical="center" shrinkToFit="1"/>
    </xf>
    <xf numFmtId="0" fontId="4" fillId="6" borderId="9" xfId="1" applyFont="1" applyFill="1" applyBorder="1" applyAlignment="1">
      <alignment vertical="center"/>
    </xf>
    <xf numFmtId="180" fontId="1" fillId="6" borderId="10" xfId="1" applyNumberFormat="1" applyFont="1" applyFill="1" applyBorder="1" applyAlignment="1">
      <alignment horizontal="center" vertical="center" shrinkToFit="1"/>
    </xf>
    <xf numFmtId="0" fontId="1" fillId="6" borderId="13" xfId="1" applyFont="1" applyFill="1" applyBorder="1" applyAlignment="1">
      <alignment horizontal="center" vertical="center" shrinkToFit="1"/>
    </xf>
    <xf numFmtId="0" fontId="2" fillId="2" borderId="0" xfId="1" applyFont="1" applyFill="1" applyBorder="1" applyAlignment="1">
      <alignment vertical="center" shrinkToFit="1"/>
    </xf>
    <xf numFmtId="0" fontId="1" fillId="6" borderId="0" xfId="1" applyFont="1" applyFill="1" applyBorder="1" applyAlignment="1">
      <alignment horizontal="center" vertical="center" shrinkToFit="1"/>
    </xf>
    <xf numFmtId="0" fontId="1" fillId="6" borderId="6" xfId="1" applyFont="1" applyFill="1" applyBorder="1" applyAlignment="1">
      <alignment horizontal="center" vertical="center" shrinkToFit="1"/>
    </xf>
    <xf numFmtId="0" fontId="4" fillId="2" borderId="0" xfId="1" applyFont="1" applyFill="1" applyBorder="1" applyAlignment="1">
      <alignment horizontal="center" vertical="center" wrapText="1"/>
    </xf>
    <xf numFmtId="0" fontId="14" fillId="0" borderId="0" xfId="2" applyAlignment="1">
      <alignment horizontal="right" vertical="center"/>
    </xf>
    <xf numFmtId="0" fontId="22" fillId="2" borderId="0" xfId="0" applyFont="1" applyFill="1" applyBorder="1">
      <alignment vertical="center"/>
    </xf>
    <xf numFmtId="0" fontId="0" fillId="2" borderId="0" xfId="0" applyFill="1" applyBorder="1">
      <alignment vertical="center"/>
    </xf>
    <xf numFmtId="0" fontId="1" fillId="3" borderId="7" xfId="1" applyFont="1" applyFill="1" applyBorder="1" applyAlignment="1">
      <alignment horizontal="right" vertical="center" wrapText="1"/>
    </xf>
    <xf numFmtId="177" fontId="1" fillId="7" borderId="12" xfId="1" applyNumberFormat="1" applyFont="1" applyFill="1" applyBorder="1" applyAlignment="1">
      <alignment vertical="center"/>
    </xf>
    <xf numFmtId="0" fontId="2" fillId="2" borderId="0" xfId="1" applyFont="1" applyFill="1" applyAlignment="1">
      <alignment vertical="center" shrinkToFit="1"/>
    </xf>
    <xf numFmtId="177" fontId="1" fillId="7" borderId="7" xfId="1" applyNumberFormat="1" applyFont="1" applyFill="1" applyBorder="1" applyAlignment="1">
      <alignment vertical="center"/>
    </xf>
    <xf numFmtId="182" fontId="12" fillId="2" borderId="15" xfId="1" applyNumberFormat="1" applyFont="1" applyFill="1" applyBorder="1" applyAlignment="1">
      <alignment horizontal="center" vertical="center" shrinkToFit="1"/>
    </xf>
    <xf numFmtId="179" fontId="12" fillId="2" borderId="15" xfId="1" applyNumberFormat="1" applyFont="1" applyFill="1" applyBorder="1" applyAlignment="1">
      <alignment horizontal="center" vertical="center" shrinkToFit="1"/>
    </xf>
    <xf numFmtId="177" fontId="1" fillId="7" borderId="9" xfId="1" applyNumberFormat="1" applyFont="1" applyFill="1" applyBorder="1" applyAlignment="1">
      <alignment vertical="center"/>
    </xf>
    <xf numFmtId="182" fontId="12" fillId="2" borderId="5" xfId="1" applyNumberFormat="1" applyFont="1" applyFill="1" applyBorder="1" applyAlignment="1">
      <alignment horizontal="center" vertical="center" shrinkToFit="1"/>
    </xf>
    <xf numFmtId="0" fontId="19" fillId="2" borderId="6" xfId="0" applyFont="1" applyFill="1" applyBorder="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center" vertical="center"/>
    </xf>
    <xf numFmtId="0" fontId="4" fillId="2" borderId="0" xfId="1" applyFont="1" applyFill="1" applyBorder="1" applyAlignment="1">
      <alignment horizontal="center" vertical="center" textRotation="255"/>
    </xf>
    <xf numFmtId="0" fontId="4" fillId="2" borderId="0" xfId="1" applyFont="1" applyFill="1" applyBorder="1" applyAlignment="1">
      <alignment horizontal="center" vertical="top" textRotation="255"/>
    </xf>
    <xf numFmtId="0" fontId="1" fillId="3" borderId="8" xfId="1" applyFont="1" applyFill="1" applyBorder="1" applyAlignment="1">
      <alignment horizontal="center" vertical="center" wrapText="1"/>
    </xf>
    <xf numFmtId="0" fontId="1" fillId="3" borderId="10" xfId="1" applyFont="1" applyFill="1" applyBorder="1" applyAlignment="1">
      <alignment horizontal="center" vertical="center" wrapText="1"/>
    </xf>
    <xf numFmtId="179" fontId="1" fillId="2" borderId="4" xfId="1" applyNumberFormat="1" applyFont="1" applyFill="1" applyBorder="1" applyAlignment="1">
      <alignment horizontal="center" vertical="center" shrinkToFit="1"/>
    </xf>
    <xf numFmtId="0" fontId="4" fillId="4" borderId="7" xfId="1" applyFont="1" applyFill="1" applyBorder="1" applyAlignment="1">
      <alignment vertical="center"/>
    </xf>
    <xf numFmtId="0" fontId="4" fillId="4" borderId="0" xfId="1" applyFont="1" applyFill="1" applyBorder="1">
      <alignment vertical="center"/>
    </xf>
    <xf numFmtId="0" fontId="4" fillId="4" borderId="9" xfId="1" applyFont="1" applyFill="1" applyBorder="1" applyAlignment="1">
      <alignment vertical="center"/>
    </xf>
    <xf numFmtId="0" fontId="4" fillId="4" borderId="6" xfId="1" applyFont="1" applyFill="1" applyBorder="1">
      <alignment vertical="center"/>
    </xf>
    <xf numFmtId="179" fontId="1" fillId="2" borderId="9" xfId="1" applyNumberFormat="1" applyFont="1" applyFill="1" applyBorder="1" applyAlignment="1">
      <alignment horizontal="right" vertical="center" shrinkToFit="1"/>
    </xf>
    <xf numFmtId="179" fontId="1" fillId="2" borderId="10" xfId="1" applyNumberFormat="1" applyFont="1" applyFill="1" applyBorder="1" applyAlignment="1">
      <alignment horizontal="center" vertical="center" shrinkToFit="1"/>
    </xf>
    <xf numFmtId="0" fontId="4" fillId="2" borderId="0" xfId="0" applyFont="1" applyFill="1" applyBorder="1" applyAlignment="1">
      <alignment vertical="center"/>
    </xf>
    <xf numFmtId="0" fontId="10" fillId="2" borderId="0" xfId="1" applyFont="1" applyFill="1" applyBorder="1" applyAlignment="1">
      <alignment vertical="top" wrapText="1"/>
    </xf>
    <xf numFmtId="0" fontId="4" fillId="4" borderId="14" xfId="1" applyFont="1" applyFill="1" applyBorder="1" applyAlignment="1">
      <alignment vertical="center"/>
    </xf>
    <xf numFmtId="0" fontId="4" fillId="4" borderId="10" xfId="1" applyFont="1" applyFill="1" applyBorder="1" applyAlignment="1">
      <alignment vertical="center"/>
    </xf>
    <xf numFmtId="0" fontId="23" fillId="2" borderId="0" xfId="1" applyFont="1" applyFill="1" applyAlignment="1">
      <alignment vertical="center"/>
    </xf>
    <xf numFmtId="0" fontId="0" fillId="2" borderId="6" xfId="0" applyFill="1" applyBorder="1">
      <alignment vertical="center"/>
    </xf>
    <xf numFmtId="0" fontId="0" fillId="2" borderId="0" xfId="0" applyFill="1">
      <alignment vertical="center"/>
    </xf>
    <xf numFmtId="177" fontId="1" fillId="2" borderId="4" xfId="1" applyNumberFormat="1" applyFont="1" applyFill="1" applyBorder="1" applyAlignment="1">
      <alignment horizontal="center" vertical="center" shrinkToFit="1"/>
    </xf>
    <xf numFmtId="0" fontId="4" fillId="4" borderId="15" xfId="1" applyFont="1" applyFill="1" applyBorder="1" applyAlignment="1">
      <alignment vertical="center"/>
    </xf>
    <xf numFmtId="0" fontId="2" fillId="2" borderId="0" xfId="1" applyFont="1" applyFill="1" applyBorder="1" applyAlignment="1">
      <alignment horizontal="center" vertical="center" shrinkToFit="1"/>
    </xf>
    <xf numFmtId="0" fontId="2" fillId="2" borderId="0" xfId="1" applyFont="1" applyFill="1" applyBorder="1" applyAlignment="1">
      <alignment vertical="center" wrapText="1" shrinkToFit="1"/>
    </xf>
    <xf numFmtId="177" fontId="1" fillId="0" borderId="2" xfId="1" applyNumberFormat="1" applyFont="1" applyFill="1" applyBorder="1" applyAlignment="1">
      <alignment horizontal="right" vertical="center" shrinkToFit="1"/>
    </xf>
    <xf numFmtId="0" fontId="1" fillId="6" borderId="7" xfId="1" applyFont="1" applyFill="1" applyBorder="1" applyAlignment="1">
      <alignment horizontal="right" vertical="center"/>
    </xf>
    <xf numFmtId="0" fontId="1" fillId="6" borderId="0" xfId="1" applyNumberFormat="1" applyFont="1" applyFill="1" applyBorder="1" applyAlignment="1">
      <alignment horizontal="center" vertical="center" shrinkToFit="1"/>
    </xf>
    <xf numFmtId="0" fontId="4" fillId="4" borderId="7" xfId="1" applyFont="1" applyFill="1" applyBorder="1" applyAlignment="1">
      <alignment vertical="center" wrapText="1"/>
    </xf>
    <xf numFmtId="0" fontId="1" fillId="6" borderId="14" xfId="1" applyNumberFormat="1" applyFont="1" applyFill="1" applyBorder="1" applyAlignment="1">
      <alignment horizontal="center" vertical="center" shrinkToFit="1"/>
    </xf>
    <xf numFmtId="183" fontId="1" fillId="2" borderId="1" xfId="1" applyNumberFormat="1" applyFont="1" applyFill="1" applyBorder="1" applyAlignment="1">
      <alignment horizontal="right" vertical="center" shrinkToFit="1"/>
    </xf>
    <xf numFmtId="0" fontId="1" fillId="6" borderId="9" xfId="1" applyFont="1" applyFill="1" applyBorder="1" applyAlignment="1">
      <alignment horizontal="right" vertical="center"/>
    </xf>
    <xf numFmtId="0" fontId="1" fillId="6" borderId="10" xfId="1" applyNumberFormat="1" applyFont="1" applyFill="1" applyBorder="1" applyAlignment="1">
      <alignment horizontal="center" vertical="center" shrinkToFit="1"/>
    </xf>
    <xf numFmtId="0" fontId="1" fillId="6" borderId="12" xfId="1" applyFont="1" applyFill="1" applyBorder="1" applyAlignment="1">
      <alignment horizontal="right" vertical="center"/>
    </xf>
    <xf numFmtId="0" fontId="24" fillId="5" borderId="2" xfId="0" applyFont="1" applyFill="1" applyBorder="1" applyAlignment="1">
      <alignment horizontal="left" vertical="top"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0" fontId="4" fillId="4" borderId="0" xfId="1" applyFont="1" applyFill="1" applyBorder="1" applyAlignment="1">
      <alignment vertical="center"/>
    </xf>
    <xf numFmtId="0" fontId="4" fillId="4" borderId="6" xfId="1" applyFont="1" applyFill="1" applyBorder="1" applyAlignment="1">
      <alignment vertical="center"/>
    </xf>
    <xf numFmtId="0" fontId="1" fillId="6" borderId="2" xfId="1" applyFont="1" applyFill="1" applyBorder="1" applyAlignment="1">
      <alignment horizontal="right" vertical="center"/>
    </xf>
    <xf numFmtId="177" fontId="1" fillId="7" borderId="4"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0" fontId="10" fillId="4" borderId="7" xfId="1" applyFont="1" applyFill="1" applyBorder="1" applyAlignment="1">
      <alignment vertical="center"/>
    </xf>
    <xf numFmtId="0" fontId="10" fillId="4" borderId="0" xfId="1" applyFont="1" applyFill="1" applyBorder="1" applyAlignment="1">
      <alignment vertical="center"/>
    </xf>
    <xf numFmtId="0" fontId="10" fillId="4" borderId="9" xfId="1" applyFont="1" applyFill="1" applyBorder="1" applyAlignment="1">
      <alignment vertical="center"/>
    </xf>
    <xf numFmtId="0" fontId="22" fillId="2" borderId="0" xfId="1" applyFont="1" applyFill="1" applyBorder="1" applyAlignment="1">
      <alignment vertical="center"/>
    </xf>
    <xf numFmtId="0" fontId="26" fillId="2" borderId="4" xfId="1" applyNumberFormat="1" applyFont="1" applyFill="1" applyBorder="1" applyAlignment="1">
      <alignment horizontal="center" vertical="center" shrinkToFit="1"/>
    </xf>
    <xf numFmtId="49" fontId="27" fillId="2" borderId="0" xfId="1" applyNumberFormat="1" applyFont="1" applyFill="1" applyBorder="1" applyAlignment="1">
      <alignment vertical="center"/>
    </xf>
    <xf numFmtId="0" fontId="27" fillId="2" borderId="0" xfId="1" applyFont="1" applyFill="1" applyBorder="1" applyAlignment="1">
      <alignment vertical="center"/>
    </xf>
    <xf numFmtId="0" fontId="28" fillId="2" borderId="0" xfId="1" applyFont="1" applyFill="1" applyAlignment="1">
      <alignment vertical="center"/>
    </xf>
    <xf numFmtId="0" fontId="29" fillId="2" borderId="0" xfId="1" applyFont="1" applyFill="1" applyBorder="1" applyAlignment="1">
      <alignment horizontal="left" vertical="center"/>
    </xf>
    <xf numFmtId="0" fontId="1" fillId="6" borderId="4" xfId="1" applyNumberFormat="1" applyFont="1" applyFill="1" applyBorder="1" applyAlignment="1">
      <alignment horizontal="center" vertical="center" shrinkToFit="1"/>
    </xf>
    <xf numFmtId="0" fontId="1" fillId="6" borderId="2" xfId="1" applyFont="1" applyFill="1" applyBorder="1" applyAlignment="1">
      <alignment horizontal="center" vertical="center"/>
    </xf>
    <xf numFmtId="176" fontId="12" fillId="2" borderId="2" xfId="1" applyNumberFormat="1" applyFont="1" applyFill="1" applyBorder="1" applyAlignment="1">
      <alignment horizontal="right" vertical="center" shrinkToFit="1"/>
    </xf>
    <xf numFmtId="0" fontId="30" fillId="2" borderId="1" xfId="1" applyNumberFormat="1" applyFont="1" applyFill="1" applyBorder="1" applyAlignment="1">
      <alignment horizontal="left" vertical="center" wrapText="1"/>
    </xf>
    <xf numFmtId="176" fontId="12" fillId="2" borderId="1" xfId="1" applyNumberFormat="1" applyFont="1" applyFill="1" applyBorder="1" applyAlignment="1">
      <alignment horizontal="right" vertical="center" shrinkToFit="1"/>
    </xf>
    <xf numFmtId="0" fontId="1" fillId="0" borderId="1" xfId="1" applyNumberFormat="1" applyFont="1" applyFill="1" applyBorder="1" applyAlignment="1">
      <alignment horizontal="center" vertical="center" wrapText="1"/>
    </xf>
    <xf numFmtId="0" fontId="12" fillId="2" borderId="2" xfId="1"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wrapText="1"/>
    </xf>
    <xf numFmtId="49" fontId="12" fillId="3" borderId="1" xfId="1" applyNumberFormat="1" applyFont="1" applyFill="1" applyBorder="1" applyAlignment="1">
      <alignment horizontal="center" vertical="center" wrapText="1"/>
    </xf>
    <xf numFmtId="177" fontId="12" fillId="2" borderId="2" xfId="1" applyNumberFormat="1" applyFont="1" applyFill="1" applyBorder="1" applyAlignment="1">
      <alignment horizontal="right" vertical="center" shrinkToFit="1"/>
    </xf>
    <xf numFmtId="0" fontId="12" fillId="2" borderId="4" xfId="1" applyNumberFormat="1" applyFont="1" applyFill="1" applyBorder="1" applyAlignment="1">
      <alignment horizontal="center" vertical="center" shrinkToFit="1"/>
    </xf>
    <xf numFmtId="0" fontId="1" fillId="6" borderId="2" xfId="1" applyFont="1" applyFill="1" applyBorder="1" applyAlignment="1">
      <alignment horizontal="right" vertical="center" shrinkToFit="1"/>
    </xf>
    <xf numFmtId="179" fontId="12" fillId="2" borderId="2" xfId="1" applyNumberFormat="1" applyFont="1" applyFill="1" applyBorder="1" applyAlignment="1">
      <alignment horizontal="right" vertical="center" shrinkToFit="1"/>
    </xf>
    <xf numFmtId="180" fontId="12" fillId="2" borderId="2" xfId="1" applyNumberFormat="1" applyFont="1" applyFill="1" applyBorder="1" applyAlignment="1">
      <alignment horizontal="right" vertical="center" shrinkToFit="1"/>
    </xf>
    <xf numFmtId="0" fontId="1" fillId="6" borderId="12" xfId="1" applyFont="1" applyFill="1" applyBorder="1" applyAlignment="1">
      <alignment horizontal="center" vertical="center" shrinkToFit="1"/>
    </xf>
    <xf numFmtId="0" fontId="1" fillId="6" borderId="7" xfId="1" applyFont="1" applyFill="1" applyBorder="1" applyAlignment="1">
      <alignment horizontal="center" vertical="center" shrinkToFit="1"/>
    </xf>
    <xf numFmtId="0" fontId="1" fillId="6" borderId="9" xfId="1" applyFont="1" applyFill="1" applyBorder="1" applyAlignment="1">
      <alignment horizontal="center" vertical="center" shrinkToFit="1"/>
    </xf>
    <xf numFmtId="181" fontId="12" fillId="2" borderId="2" xfId="1" applyNumberFormat="1" applyFont="1" applyFill="1" applyBorder="1" applyAlignment="1">
      <alignment horizontal="right" vertical="center" shrinkToFit="1"/>
    </xf>
    <xf numFmtId="0" fontId="32" fillId="2" borderId="0" xfId="1" applyFont="1" applyFill="1" applyBorder="1">
      <alignment vertical="center"/>
    </xf>
    <xf numFmtId="0" fontId="22" fillId="2" borderId="0" xfId="1" applyFont="1" applyFill="1" applyBorder="1">
      <alignment vertical="center"/>
    </xf>
    <xf numFmtId="0" fontId="33" fillId="2" borderId="0" xfId="1" applyFont="1" applyFill="1" applyAlignment="1">
      <alignment horizontal="left" vertical="center"/>
    </xf>
    <xf numFmtId="0" fontId="10" fillId="4" borderId="7" xfId="1" applyFont="1" applyFill="1" applyBorder="1" applyAlignment="1">
      <alignment vertical="center" wrapText="1"/>
    </xf>
    <xf numFmtId="0" fontId="10" fillId="5" borderId="9" xfId="1" applyFont="1" applyFill="1" applyBorder="1" applyAlignment="1">
      <alignment vertical="top" wrapText="1"/>
    </xf>
    <xf numFmtId="184" fontId="1" fillId="2" borderId="1" xfId="1" applyNumberFormat="1" applyFont="1" applyFill="1" applyBorder="1" applyAlignment="1">
      <alignment horizontal="center" vertical="center" wrapText="1"/>
    </xf>
    <xf numFmtId="179" fontId="1" fillId="2" borderId="1" xfId="1" applyNumberFormat="1" applyFont="1" applyFill="1" applyBorder="1" applyAlignment="1">
      <alignment horizontal="center" vertical="center" wrapText="1"/>
    </xf>
    <xf numFmtId="0" fontId="21" fillId="2" borderId="0" xfId="1" applyFont="1" applyFill="1" applyAlignment="1">
      <alignment horizontal="right" vertical="center"/>
    </xf>
    <xf numFmtId="49" fontId="35" fillId="2" borderId="0" xfId="1" applyNumberFormat="1" applyFont="1" applyFill="1" applyBorder="1" applyAlignment="1">
      <alignment horizontal="left" vertical="center"/>
    </xf>
    <xf numFmtId="0" fontId="35" fillId="2" borderId="0" xfId="1" applyFont="1" applyFill="1" applyBorder="1" applyAlignment="1">
      <alignment horizontal="left" vertical="center"/>
    </xf>
    <xf numFmtId="0" fontId="36" fillId="2" borderId="0" xfId="1" applyFont="1" applyFill="1" applyAlignment="1">
      <alignment vertical="center"/>
    </xf>
    <xf numFmtId="0" fontId="10" fillId="2" borderId="5" xfId="1" applyFont="1" applyFill="1" applyBorder="1" applyAlignment="1">
      <alignment horizontal="center" vertical="center"/>
    </xf>
    <xf numFmtId="0" fontId="10" fillId="2" borderId="1" xfId="1" applyFont="1" applyFill="1" applyBorder="1" applyAlignment="1">
      <alignment horizontal="center" vertical="center"/>
    </xf>
    <xf numFmtId="0" fontId="12" fillId="0" borderId="1" xfId="1" applyFont="1" applyFill="1" applyBorder="1" applyAlignment="1">
      <alignment horizontal="center" vertical="center"/>
    </xf>
    <xf numFmtId="0" fontId="10" fillId="0" borderId="1" xfId="1" applyFont="1" applyFill="1" applyBorder="1" applyAlignment="1">
      <alignment horizontal="center" vertical="center"/>
    </xf>
    <xf numFmtId="0" fontId="0" fillId="0" borderId="1" xfId="0" applyBorder="1">
      <alignment vertical="center"/>
    </xf>
    <xf numFmtId="0" fontId="12" fillId="2" borderId="0" xfId="1" applyFont="1" applyFill="1" applyAlignment="1">
      <alignment vertical="center"/>
    </xf>
    <xf numFmtId="0" fontId="38" fillId="2" borderId="0" xfId="1" applyFont="1" applyFill="1" applyAlignment="1">
      <alignment horizontal="right" vertical="center"/>
    </xf>
    <xf numFmtId="0" fontId="38" fillId="2" borderId="0" xfId="1" applyFont="1" applyFill="1" applyAlignment="1">
      <alignment horizontal="left" vertical="center"/>
    </xf>
    <xf numFmtId="0" fontId="12" fillId="0" borderId="0" xfId="1" applyFont="1" applyFill="1" applyBorder="1" applyAlignment="1">
      <alignment vertical="center"/>
    </xf>
    <xf numFmtId="0" fontId="12"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15" fillId="2" borderId="0" xfId="1" applyFont="1" applyFill="1" applyAlignment="1">
      <alignment horizontal="center" vertical="center"/>
    </xf>
    <xf numFmtId="0" fontId="6" fillId="2" borderId="0" xfId="1" applyFont="1" applyFill="1" applyBorder="1">
      <alignment vertical="center"/>
    </xf>
    <xf numFmtId="0" fontId="6" fillId="2" borderId="0" xfId="1" applyFont="1" applyFill="1" applyAlignment="1">
      <alignment horizontal="left" vertical="center" wrapText="1"/>
    </xf>
    <xf numFmtId="0" fontId="1" fillId="0" borderId="0" xfId="1">
      <alignment vertical="center"/>
    </xf>
    <xf numFmtId="0" fontId="6" fillId="2" borderId="0" xfId="1" applyFont="1" applyFill="1" applyAlignment="1">
      <alignment horizontal="center" vertical="center"/>
    </xf>
    <xf numFmtId="0" fontId="39" fillId="2" borderId="0" xfId="2" applyFont="1" applyFill="1" applyAlignment="1">
      <alignment vertical="center"/>
    </xf>
    <xf numFmtId="0" fontId="40" fillId="2" borderId="0" xfId="1" applyFont="1" applyFill="1" applyAlignment="1">
      <alignment horizontal="left" vertical="center"/>
    </xf>
    <xf numFmtId="0" fontId="6" fillId="2" borderId="0" xfId="1" applyFont="1" applyFill="1">
      <alignment vertical="center"/>
    </xf>
    <xf numFmtId="0" fontId="4" fillId="2" borderId="0" xfId="1" applyFont="1" applyFill="1" applyAlignment="1">
      <alignment horizontal="center" vertical="center" wrapText="1"/>
    </xf>
    <xf numFmtId="0" fontId="41" fillId="2" borderId="0" xfId="2" applyFont="1" applyFill="1" applyAlignment="1">
      <alignment vertical="center"/>
    </xf>
    <xf numFmtId="0" fontId="14" fillId="2" borderId="0" xfId="2" applyFill="1" applyAlignment="1">
      <alignment horizontal="center" vertical="center"/>
    </xf>
    <xf numFmtId="0" fontId="21" fillId="2" borderId="6" xfId="1" applyFont="1" applyFill="1" applyBorder="1" applyAlignment="1">
      <alignment horizontal="right" vertical="center"/>
    </xf>
    <xf numFmtId="0" fontId="42" fillId="2" borderId="0" xfId="1" applyFont="1" applyFill="1" applyAlignment="1">
      <alignment horizontal="right" vertical="center"/>
    </xf>
    <xf numFmtId="0" fontId="1" fillId="2" borderId="0" xfId="1" applyFont="1" applyFill="1" applyBorder="1" applyAlignment="1">
      <alignment horizontal="center" vertical="center" wrapText="1"/>
    </xf>
    <xf numFmtId="176" fontId="1" fillId="2" borderId="4" xfId="1" applyNumberFormat="1" applyFont="1" applyFill="1" applyBorder="1" applyAlignment="1">
      <alignment horizontal="center" vertical="center"/>
    </xf>
    <xf numFmtId="0" fontId="30"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21" fillId="2" borderId="0" xfId="1" applyFont="1" applyFill="1" applyBorder="1" applyAlignment="1">
      <alignment horizontal="center" vertical="center" shrinkToFit="1"/>
    </xf>
    <xf numFmtId="0" fontId="21" fillId="2" borderId="0" xfId="1" applyFont="1" applyFill="1" applyBorder="1" applyAlignment="1">
      <alignment horizontal="center" vertical="center"/>
    </xf>
    <xf numFmtId="0" fontId="12" fillId="2" borderId="2" xfId="1" applyFont="1" applyFill="1" applyBorder="1" applyAlignment="1">
      <alignment horizontal="center" vertical="center" wrapText="1"/>
    </xf>
    <xf numFmtId="0" fontId="4" fillId="2" borderId="0" xfId="1" applyFont="1" applyFill="1" applyBorder="1" applyAlignment="1">
      <alignment horizontal="center"/>
    </xf>
    <xf numFmtId="0" fontId="4" fillId="2" borderId="0" xfId="1" applyFont="1" applyFill="1" applyBorder="1" applyAlignment="1">
      <alignment horizontal="left"/>
    </xf>
    <xf numFmtId="0" fontId="42" fillId="2" borderId="0" xfId="1" applyFont="1" applyFill="1" applyBorder="1" applyAlignment="1">
      <alignment horizontal="right" vertical="center"/>
    </xf>
    <xf numFmtId="177" fontId="1" fillId="2" borderId="4" xfId="1" applyNumberFormat="1" applyFont="1" applyFill="1" applyBorder="1" applyAlignment="1">
      <alignment horizontal="center" vertical="center"/>
    </xf>
    <xf numFmtId="0" fontId="12" fillId="2" borderId="2" xfId="1" applyNumberFormat="1" applyFont="1" applyFill="1" applyBorder="1" applyAlignment="1">
      <alignment horizontal="center" vertical="center" shrinkToFit="1"/>
    </xf>
    <xf numFmtId="0" fontId="42" fillId="2" borderId="0" xfId="1" applyFont="1" applyFill="1" applyAlignment="1">
      <alignment horizontal="center" vertical="center"/>
    </xf>
    <xf numFmtId="0" fontId="43" fillId="2" borderId="0" xfId="1" applyFont="1" applyFill="1" applyAlignment="1">
      <alignment horizontal="right" vertical="center"/>
    </xf>
    <xf numFmtId="0" fontId="1" fillId="3" borderId="11" xfId="1" applyFont="1" applyFill="1" applyBorder="1" applyAlignment="1">
      <alignment horizontal="center" vertical="center" wrapText="1"/>
    </xf>
    <xf numFmtId="179" fontId="1" fillId="2" borderId="4" xfId="1" applyNumberFormat="1" applyFont="1" applyFill="1" applyBorder="1" applyAlignment="1">
      <alignment horizontal="center" vertical="center"/>
    </xf>
    <xf numFmtId="179" fontId="1" fillId="8" borderId="13" xfId="1" applyNumberFormat="1" applyFont="1" applyFill="1" applyBorder="1" applyAlignment="1">
      <alignment horizontal="right" vertical="center" shrinkToFit="1"/>
    </xf>
    <xf numFmtId="179" fontId="1" fillId="8" borderId="8" xfId="1" applyNumberFormat="1" applyFont="1" applyFill="1" applyBorder="1" applyAlignment="1">
      <alignment horizontal="right" vertical="center" shrinkToFit="1"/>
    </xf>
    <xf numFmtId="180" fontId="1" fillId="2" borderId="4" xfId="1" applyNumberFormat="1" applyFont="1" applyFill="1" applyBorder="1" applyAlignment="1">
      <alignment horizontal="center" vertical="center"/>
    </xf>
    <xf numFmtId="180" fontId="1" fillId="8" borderId="0" xfId="1" applyNumberFormat="1" applyFont="1" applyFill="1" applyBorder="1" applyAlignment="1">
      <alignment horizontal="right" vertical="center" shrinkToFit="1"/>
    </xf>
    <xf numFmtId="180" fontId="1" fillId="8" borderId="14" xfId="1" applyNumberFormat="1" applyFont="1" applyFill="1" applyBorder="1" applyAlignment="1">
      <alignment horizontal="right" vertical="center" shrinkToFit="1"/>
    </xf>
    <xf numFmtId="179" fontId="1" fillId="8" borderId="0" xfId="1" applyNumberFormat="1" applyFont="1" applyFill="1" applyBorder="1" applyAlignment="1">
      <alignment horizontal="right" vertical="center" shrinkToFit="1"/>
    </xf>
    <xf numFmtId="179" fontId="1" fillId="8" borderId="14" xfId="1" applyNumberFormat="1" applyFont="1" applyFill="1" applyBorder="1" applyAlignment="1">
      <alignment horizontal="right" vertical="center" shrinkToFit="1"/>
    </xf>
    <xf numFmtId="179" fontId="12" fillId="2" borderId="1" xfId="1" applyNumberFormat="1" applyFont="1" applyFill="1" applyBorder="1" applyAlignment="1">
      <alignment horizontal="right" vertical="center" shrinkToFit="1"/>
    </xf>
    <xf numFmtId="180" fontId="12" fillId="2" borderId="1" xfId="1" applyNumberFormat="1" applyFont="1" applyFill="1" applyBorder="1" applyAlignment="1">
      <alignment horizontal="right" vertical="center" shrinkToFit="1"/>
    </xf>
    <xf numFmtId="0" fontId="1" fillId="2" borderId="4" xfId="1" applyNumberFormat="1" applyFont="1" applyFill="1" applyBorder="1" applyAlignment="1">
      <alignment horizontal="center" vertical="center"/>
    </xf>
    <xf numFmtId="0" fontId="38" fillId="2" borderId="0" xfId="1" applyFont="1" applyFill="1" applyBorder="1" applyAlignment="1">
      <alignment horizontal="left" vertical="center"/>
    </xf>
    <xf numFmtId="0" fontId="38" fillId="2" borderId="0" xfId="1" applyFont="1" applyFill="1" applyBorder="1" applyAlignment="1">
      <alignment horizontal="center" vertical="center"/>
    </xf>
    <xf numFmtId="0" fontId="6" fillId="0" borderId="0" xfId="1" applyFont="1" applyFill="1" applyBorder="1" applyAlignment="1">
      <alignment horizontal="left" vertical="center"/>
    </xf>
    <xf numFmtId="0" fontId="21" fillId="2" borderId="0" xfId="1" applyFont="1" applyFill="1" applyAlignment="1">
      <alignment horizontal="center" vertical="center"/>
    </xf>
    <xf numFmtId="0" fontId="12" fillId="0" borderId="2" xfId="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182" fontId="12" fillId="2" borderId="7" xfId="1" applyNumberFormat="1" applyFont="1" applyFill="1" applyBorder="1" applyAlignment="1">
      <alignment horizontal="center" vertical="center" shrinkToFit="1"/>
    </xf>
    <xf numFmtId="176" fontId="1" fillId="2" borderId="14" xfId="1" applyNumberFormat="1" applyFont="1" applyFill="1" applyBorder="1" applyAlignment="1">
      <alignment horizontal="center" vertical="center"/>
    </xf>
    <xf numFmtId="179" fontId="12" fillId="2" borderId="7" xfId="1" applyNumberFormat="1" applyFont="1" applyFill="1" applyBorder="1" applyAlignment="1">
      <alignment horizontal="center" vertical="center" wrapText="1"/>
    </xf>
    <xf numFmtId="182" fontId="12"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9" fillId="0" borderId="6" xfId="0" applyFont="1" applyBorder="1">
      <alignment vertical="center"/>
    </xf>
    <xf numFmtId="0" fontId="21" fillId="2" borderId="6" xfId="1" applyFont="1" applyFill="1" applyBorder="1" applyAlignment="1">
      <alignment horizontal="center" vertical="center"/>
    </xf>
    <xf numFmtId="183" fontId="12" fillId="2" borderId="2" xfId="1" applyNumberFormat="1" applyFont="1" applyFill="1" applyBorder="1" applyAlignment="1">
      <alignment horizontal="right" vertical="center" shrinkToFit="1"/>
    </xf>
    <xf numFmtId="0" fontId="1" fillId="2" borderId="0" xfId="1" applyFont="1" applyFill="1" applyBorder="1" applyAlignment="1">
      <alignment horizontal="left" vertical="center"/>
    </xf>
    <xf numFmtId="179" fontId="12" fillId="2" borderId="9" xfId="1" applyNumberFormat="1" applyFont="1" applyFill="1" applyBorder="1" applyAlignment="1">
      <alignment horizontal="right" vertical="center" shrinkToFit="1"/>
    </xf>
    <xf numFmtId="0" fontId="2" fillId="0" borderId="0" xfId="1" applyFont="1" applyFill="1" applyBorder="1">
      <alignment vertical="center"/>
    </xf>
    <xf numFmtId="184" fontId="12" fillId="2" borderId="2" xfId="1" applyNumberFormat="1" applyFont="1" applyFill="1" applyBorder="1" applyAlignment="1">
      <alignment horizontal="right" vertical="center" shrinkToFit="1"/>
    </xf>
    <xf numFmtId="0" fontId="14" fillId="0" borderId="0" xfId="2">
      <alignment vertical="center"/>
    </xf>
    <xf numFmtId="0" fontId="46" fillId="0" borderId="0" xfId="4" applyFont="1">
      <alignment vertical="center"/>
    </xf>
    <xf numFmtId="0" fontId="46" fillId="0" borderId="0" xfId="4" applyFont="1" applyFill="1">
      <alignment vertical="center"/>
    </xf>
    <xf numFmtId="185" fontId="47" fillId="9" borderId="1" xfId="4" applyNumberFormat="1" applyFont="1" applyFill="1" applyBorder="1" applyAlignment="1">
      <alignment vertical="center" shrinkToFit="1"/>
    </xf>
    <xf numFmtId="185" fontId="47" fillId="9" borderId="1" xfId="4" applyNumberFormat="1" applyFont="1" applyFill="1" applyBorder="1" applyAlignment="1">
      <alignment horizontal="right" vertical="center" shrinkToFit="1"/>
    </xf>
    <xf numFmtId="185" fontId="47" fillId="3" borderId="1" xfId="4" applyNumberFormat="1" applyFont="1" applyFill="1" applyBorder="1" applyAlignment="1">
      <alignment vertical="center" shrinkToFit="1"/>
    </xf>
    <xf numFmtId="185" fontId="49" fillId="0" borderId="1" xfId="4" applyNumberFormat="1" applyFont="1" applyFill="1" applyBorder="1" applyAlignment="1">
      <alignment vertical="center" shrinkToFit="1"/>
    </xf>
    <xf numFmtId="185" fontId="47" fillId="0" borderId="1" xfId="4" applyNumberFormat="1" applyFont="1" applyFill="1" applyBorder="1" applyAlignment="1">
      <alignment horizontal="right" vertical="center" shrinkToFit="1"/>
    </xf>
    <xf numFmtId="0" fontId="51" fillId="0" borderId="1" xfId="5" applyFont="1" applyBorder="1" applyAlignment="1">
      <alignment vertical="center" shrinkToFit="1"/>
    </xf>
    <xf numFmtId="0" fontId="4" fillId="0" borderId="1" xfId="6" applyFont="1" applyFill="1" applyBorder="1" applyAlignment="1">
      <alignment vertical="center" shrinkToFit="1"/>
    </xf>
    <xf numFmtId="0" fontId="51" fillId="0" borderId="1" xfId="5" applyFont="1" applyBorder="1" applyAlignment="1">
      <alignment vertical="center" wrapText="1" shrinkToFit="1"/>
    </xf>
    <xf numFmtId="0" fontId="4" fillId="0" borderId="1" xfId="5" applyFont="1" applyFill="1" applyBorder="1" applyAlignment="1">
      <alignment vertical="center" shrinkToFit="1"/>
    </xf>
    <xf numFmtId="38" fontId="47" fillId="0" borderId="1" xfId="7" applyFont="1" applyFill="1" applyBorder="1" applyAlignment="1">
      <alignment horizontal="right" vertical="center" shrinkToFit="1"/>
    </xf>
    <xf numFmtId="0" fontId="4" fillId="0" borderId="1" xfId="5" applyFont="1" applyBorder="1" applyAlignment="1">
      <alignment vertical="center" shrinkToFit="1"/>
    </xf>
    <xf numFmtId="38" fontId="47" fillId="0" borderId="1" xfId="7" quotePrefix="1" applyFont="1" applyFill="1" applyBorder="1" applyAlignment="1">
      <alignment horizontal="right" vertical="center" shrinkToFit="1"/>
    </xf>
    <xf numFmtId="0" fontId="4" fillId="0" borderId="1" xfId="6" applyFont="1" applyBorder="1" applyAlignment="1">
      <alignment vertical="center" shrinkToFit="1"/>
    </xf>
    <xf numFmtId="38" fontId="49" fillId="0" borderId="1" xfId="7" applyFont="1" applyFill="1" applyBorder="1" applyAlignment="1">
      <alignment horizontal="right" vertical="center" shrinkToFit="1"/>
    </xf>
    <xf numFmtId="0" fontId="4" fillId="8" borderId="1" xfId="4" applyFont="1" applyFill="1" applyBorder="1" applyAlignment="1">
      <alignment horizontal="center" vertical="center"/>
    </xf>
    <xf numFmtId="0" fontId="4" fillId="8" borderId="1" xfId="4" applyFont="1" applyFill="1" applyBorder="1" applyAlignment="1">
      <alignment horizontal="center" vertical="center" wrapText="1"/>
    </xf>
    <xf numFmtId="0" fontId="4" fillId="8" borderId="1" xfId="4" applyFont="1" applyFill="1" applyBorder="1" applyAlignment="1">
      <alignment horizontal="center" vertical="center" shrinkToFit="1"/>
    </xf>
    <xf numFmtId="0" fontId="50" fillId="0" borderId="0" xfId="5"/>
    <xf numFmtId="0" fontId="52" fillId="0" borderId="0" xfId="5" applyFont="1"/>
    <xf numFmtId="0" fontId="4" fillId="0" borderId="0" xfId="6" applyFont="1">
      <alignment vertical="center"/>
    </xf>
    <xf numFmtId="0" fontId="46" fillId="0" borderId="0" xfId="6" applyFont="1">
      <alignment vertical="center"/>
    </xf>
    <xf numFmtId="0" fontId="53" fillId="0" borderId="0" xfId="6" applyFont="1">
      <alignment vertical="center"/>
    </xf>
    <xf numFmtId="0" fontId="54" fillId="0" borderId="0" xfId="6" applyFont="1">
      <alignment vertical="center"/>
    </xf>
    <xf numFmtId="0" fontId="53" fillId="0" borderId="0" xfId="4" applyFont="1" applyFill="1">
      <alignment vertical="center"/>
    </xf>
    <xf numFmtId="0" fontId="53" fillId="0" borderId="0" xfId="4" applyFont="1">
      <alignment vertical="center"/>
    </xf>
    <xf numFmtId="0" fontId="14" fillId="0" borderId="0" xfId="2">
      <alignment vertical="center"/>
    </xf>
    <xf numFmtId="0" fontId="31" fillId="0" borderId="0" xfId="0" applyFont="1">
      <alignment vertical="center"/>
    </xf>
    <xf numFmtId="0" fontId="4" fillId="3" borderId="1" xfId="1" applyFont="1" applyFill="1" applyBorder="1" applyAlignment="1">
      <alignment horizontal="center" vertical="center"/>
    </xf>
    <xf numFmtId="0" fontId="18" fillId="2" borderId="0" xfId="2" applyFont="1" applyFill="1">
      <alignment vertical="center"/>
    </xf>
    <xf numFmtId="0" fontId="4" fillId="4" borderId="7"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4" fillId="4" borderId="0" xfId="1" applyFont="1" applyFill="1" applyBorder="1" applyAlignment="1">
      <alignment horizontal="left" vertical="center" wrapText="1"/>
    </xf>
    <xf numFmtId="0" fontId="4" fillId="4" borderId="6" xfId="1" applyFont="1" applyFill="1" applyBorder="1" applyAlignment="1">
      <alignment horizontal="left" vertical="center" wrapText="1"/>
    </xf>
    <xf numFmtId="0" fontId="10" fillId="5" borderId="1" xfId="1" applyFont="1" applyFill="1" applyBorder="1" applyAlignment="1">
      <alignment horizontal="left" vertical="top" wrapText="1"/>
    </xf>
    <xf numFmtId="0" fontId="4" fillId="5" borderId="11" xfId="1" applyFont="1" applyFill="1" applyBorder="1" applyAlignment="1">
      <alignment horizontal="left" vertical="top" wrapText="1"/>
    </xf>
    <xf numFmtId="0" fontId="10" fillId="5" borderId="12" xfId="1" applyFont="1" applyFill="1" applyBorder="1" applyAlignment="1">
      <alignment horizontal="left" vertical="top" wrapText="1"/>
    </xf>
    <xf numFmtId="0" fontId="4" fillId="4" borderId="1" xfId="1" applyFont="1" applyFill="1" applyBorder="1" applyAlignment="1">
      <alignment horizontal="left" vertical="center" wrapText="1"/>
    </xf>
    <xf numFmtId="0" fontId="1" fillId="3" borderId="1" xfId="1" applyFont="1" applyFill="1" applyBorder="1" applyAlignment="1">
      <alignment horizontal="center" vertical="center" wrapText="1"/>
    </xf>
    <xf numFmtId="0" fontId="10" fillId="4" borderId="9"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4" fillId="2" borderId="0" xfId="1" applyFont="1" applyFill="1" applyBorder="1" applyAlignment="1">
      <alignment horizontal="left" vertical="center"/>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4" fillId="4" borderId="9" xfId="1" applyFont="1" applyFill="1" applyBorder="1" applyAlignment="1">
      <alignment vertical="center" wrapText="1"/>
    </xf>
    <xf numFmtId="0" fontId="4" fillId="4" borderId="6" xfId="1" applyFont="1" applyFill="1" applyBorder="1" applyAlignment="1">
      <alignment vertical="center" wrapText="1"/>
    </xf>
    <xf numFmtId="0" fontId="4" fillId="5" borderId="1" xfId="1" applyFont="1" applyFill="1" applyBorder="1" applyAlignment="1">
      <alignment horizontal="left" vertical="top" wrapText="1"/>
    </xf>
    <xf numFmtId="0" fontId="14" fillId="0" borderId="1" xfId="2" applyBorder="1" applyAlignment="1">
      <alignment vertical="center" shrinkToFit="1"/>
    </xf>
    <xf numFmtId="0" fontId="14" fillId="0" borderId="1" xfId="2" applyBorder="1" applyAlignment="1">
      <alignment vertical="center" wrapText="1" shrinkToFit="1"/>
    </xf>
    <xf numFmtId="0" fontId="4" fillId="0" borderId="0" xfId="1" applyFont="1" applyFill="1" applyBorder="1">
      <alignment vertical="center"/>
    </xf>
    <xf numFmtId="0" fontId="4" fillId="11" borderId="0" xfId="1" applyFont="1" applyFill="1" applyBorder="1">
      <alignment vertical="center"/>
    </xf>
    <xf numFmtId="0" fontId="10" fillId="11" borderId="0" xfId="1" applyFont="1" applyFill="1" applyBorder="1">
      <alignment vertical="center"/>
    </xf>
    <xf numFmtId="0" fontId="5" fillId="0" borderId="0" xfId="1" applyFont="1" applyFill="1" applyBorder="1" applyAlignment="1">
      <alignment vertical="center"/>
    </xf>
    <xf numFmtId="0" fontId="34" fillId="0" borderId="0" xfId="1" applyFont="1" applyFill="1" applyBorder="1">
      <alignment vertical="center"/>
    </xf>
    <xf numFmtId="0" fontId="4" fillId="12" borderId="0" xfId="1" applyFont="1" applyFill="1" applyBorder="1">
      <alignment vertical="center"/>
    </xf>
    <xf numFmtId="0" fontId="33" fillId="0" borderId="0" xfId="1" applyFont="1" applyFill="1" applyBorder="1">
      <alignment vertical="center"/>
    </xf>
    <xf numFmtId="0" fontId="16" fillId="0" borderId="0" xfId="1" applyFont="1" applyFill="1" applyBorder="1">
      <alignment vertical="center"/>
    </xf>
    <xf numFmtId="0" fontId="16" fillId="11" borderId="0" xfId="1" applyFont="1" applyFill="1" applyBorder="1">
      <alignment vertical="center"/>
    </xf>
    <xf numFmtId="0" fontId="4" fillId="11" borderId="0" xfId="1" applyFont="1" applyFill="1" applyBorder="1" applyAlignment="1">
      <alignment vertical="center" wrapText="1"/>
    </xf>
    <xf numFmtId="186" fontId="12" fillId="2" borderId="11" xfId="1" applyNumberFormat="1" applyFont="1" applyFill="1" applyBorder="1" applyAlignment="1">
      <alignment horizontal="center" vertical="center" shrinkToFit="1"/>
    </xf>
    <xf numFmtId="186" fontId="12" fillId="2" borderId="15" xfId="1" applyNumberFormat="1" applyFont="1" applyFill="1" applyBorder="1" applyAlignment="1">
      <alignment horizontal="center" vertical="center" shrinkToFit="1"/>
    </xf>
    <xf numFmtId="0" fontId="16" fillId="11" borderId="0" xfId="1" applyFont="1" applyFill="1" applyBorder="1" applyAlignment="1">
      <alignment vertical="center" wrapText="1"/>
    </xf>
    <xf numFmtId="0" fontId="10" fillId="11" borderId="0" xfId="1" applyFont="1" applyFill="1" applyBorder="1" applyAlignment="1">
      <alignment vertical="center" wrapText="1"/>
    </xf>
    <xf numFmtId="0" fontId="10" fillId="12" borderId="0" xfId="1" applyFont="1" applyFill="1" applyBorder="1" applyAlignment="1">
      <alignment vertical="center" wrapText="1"/>
    </xf>
    <xf numFmtId="0" fontId="1" fillId="6" borderId="1" xfId="1" applyFont="1" applyFill="1" applyBorder="1" applyAlignment="1">
      <alignment horizontal="right" vertical="center" shrinkToFit="1"/>
    </xf>
    <xf numFmtId="187" fontId="1" fillId="2" borderId="1" xfId="1" applyNumberFormat="1" applyFont="1" applyFill="1" applyBorder="1" applyAlignment="1">
      <alignment horizontal="center" vertical="center" wrapText="1"/>
    </xf>
    <xf numFmtId="0" fontId="4" fillId="0" borderId="0" xfId="1" applyFont="1" applyFill="1" applyAlignment="1">
      <alignment horizontal="center" vertical="center"/>
    </xf>
    <xf numFmtId="0" fontId="4" fillId="0" borderId="0" xfId="1" applyFont="1" applyFill="1">
      <alignment vertical="center"/>
    </xf>
    <xf numFmtId="0" fontId="37" fillId="11" borderId="0" xfId="1" applyFont="1" applyFill="1" applyBorder="1">
      <alignment vertical="center"/>
    </xf>
    <xf numFmtId="0" fontId="30" fillId="11" borderId="0" xfId="1" applyFont="1" applyFill="1" applyBorder="1">
      <alignment vertical="center"/>
    </xf>
    <xf numFmtId="0" fontId="6" fillId="0" borderId="0" xfId="1" applyFont="1" applyFill="1" applyBorder="1">
      <alignment vertical="center"/>
    </xf>
    <xf numFmtId="176" fontId="12" fillId="2" borderId="2" xfId="1" applyNumberFormat="1" applyFont="1" applyFill="1" applyBorder="1" applyAlignment="1">
      <alignment horizontal="center" vertical="center" wrapText="1" shrinkToFit="1"/>
    </xf>
    <xf numFmtId="0" fontId="37" fillId="12" borderId="0" xfId="1" applyFont="1" applyFill="1" applyBorder="1">
      <alignment vertical="center"/>
    </xf>
    <xf numFmtId="186" fontId="12" fillId="2" borderId="12" xfId="1" applyNumberFormat="1" applyFont="1" applyFill="1" applyBorder="1" applyAlignment="1">
      <alignment horizontal="center" vertical="center" shrinkToFit="1"/>
    </xf>
    <xf numFmtId="186" fontId="12" fillId="2" borderId="7" xfId="1" applyNumberFormat="1" applyFont="1" applyFill="1" applyBorder="1" applyAlignment="1">
      <alignment horizontal="center" vertical="center" shrinkToFit="1"/>
    </xf>
    <xf numFmtId="0" fontId="44" fillId="0" borderId="0" xfId="1" applyFont="1" applyFill="1" applyBorder="1">
      <alignment vertical="center"/>
    </xf>
    <xf numFmtId="0" fontId="44" fillId="11" borderId="0" xfId="1" applyFont="1" applyFill="1" applyBorder="1">
      <alignment vertical="center"/>
    </xf>
    <xf numFmtId="0" fontId="30" fillId="12" borderId="0" xfId="1" applyFont="1" applyFill="1" applyBorder="1" applyAlignment="1">
      <alignment vertical="center" wrapText="1"/>
    </xf>
    <xf numFmtId="179" fontId="12" fillId="2" borderId="4" xfId="1" applyNumberFormat="1" applyFont="1" applyFill="1" applyBorder="1" applyAlignment="1">
      <alignment horizontal="center" vertical="center"/>
    </xf>
    <xf numFmtId="0" fontId="2" fillId="0" borderId="0" xfId="1" applyFont="1" applyFill="1" applyAlignment="1">
      <alignment horizontal="center" vertical="center"/>
    </xf>
    <xf numFmtId="0" fontId="2" fillId="0" borderId="0" xfId="1" applyFont="1" applyFill="1">
      <alignment vertical="center"/>
    </xf>
    <xf numFmtId="185" fontId="47" fillId="3" borderId="1" xfId="4" quotePrefix="1" applyNumberFormat="1" applyFont="1" applyFill="1" applyBorder="1" applyAlignment="1">
      <alignment horizontal="right" vertical="center" shrinkToFit="1"/>
    </xf>
    <xf numFmtId="185" fontId="47" fillId="0" borderId="1" xfId="4" quotePrefix="1" applyNumberFormat="1" applyFont="1" applyFill="1" applyBorder="1" applyAlignment="1">
      <alignment horizontal="right" vertical="center" shrinkToFit="1"/>
    </xf>
    <xf numFmtId="185" fontId="47" fillId="9" borderId="1" xfId="4" quotePrefix="1" applyNumberFormat="1" applyFont="1" applyFill="1" applyBorder="1" applyAlignment="1">
      <alignment horizontal="right" vertical="center" shrinkToFit="1"/>
    </xf>
    <xf numFmtId="0" fontId="4" fillId="8" borderId="1" xfId="4" applyFont="1" applyFill="1" applyBorder="1" applyAlignment="1">
      <alignment horizontal="center" vertical="center"/>
    </xf>
    <xf numFmtId="0" fontId="4" fillId="3" borderId="1" xfId="4" applyFont="1" applyFill="1" applyBorder="1" applyAlignment="1">
      <alignment horizontal="center" vertical="center" shrinkToFit="1"/>
    </xf>
    <xf numFmtId="0" fontId="4" fillId="9" borderId="1" xfId="4" applyFont="1" applyFill="1" applyBorder="1" applyAlignment="1">
      <alignment horizontal="center" vertical="center" shrinkToFit="1"/>
    </xf>
    <xf numFmtId="0" fontId="55" fillId="10" borderId="0" xfId="6" applyFont="1" applyFill="1" applyAlignment="1">
      <alignment horizontal="center" vertical="center"/>
    </xf>
    <xf numFmtId="0" fontId="4" fillId="8" borderId="1" xfId="5" applyFont="1" applyFill="1" applyBorder="1" applyAlignment="1">
      <alignment horizontal="center"/>
    </xf>
    <xf numFmtId="0" fontId="47" fillId="0" borderId="1" xfId="4" applyFont="1" applyBorder="1" applyAlignment="1">
      <alignment horizontal="center" vertical="center" textRotation="255" shrinkToFit="1"/>
    </xf>
    <xf numFmtId="0" fontId="47" fillId="0" borderId="1" xfId="4" applyFont="1" applyFill="1" applyBorder="1" applyAlignment="1">
      <alignment horizontal="center" vertical="center" textRotation="255" shrinkToFit="1"/>
    </xf>
    <xf numFmtId="0" fontId="4" fillId="4" borderId="1" xfId="1" applyFont="1" applyFill="1" applyBorder="1" applyAlignment="1">
      <alignment horizontal="center" vertical="center"/>
    </xf>
    <xf numFmtId="0" fontId="14" fillId="0" borderId="0" xfId="2">
      <alignment vertical="center"/>
    </xf>
    <xf numFmtId="0" fontId="4" fillId="3" borderId="1" xfId="1" applyFont="1" applyFill="1" applyBorder="1" applyAlignment="1">
      <alignment horizontal="center" vertical="center"/>
    </xf>
    <xf numFmtId="0" fontId="10" fillId="4" borderId="2" xfId="1" applyFont="1" applyFill="1" applyBorder="1" applyAlignment="1">
      <alignment horizontal="center" vertical="center"/>
    </xf>
    <xf numFmtId="0" fontId="10" fillId="4" borderId="3" xfId="1" applyFont="1" applyFill="1" applyBorder="1" applyAlignment="1">
      <alignment horizontal="center" vertical="center"/>
    </xf>
    <xf numFmtId="0" fontId="10" fillId="4" borderId="4" xfId="1" applyFont="1" applyFill="1" applyBorder="1" applyAlignment="1">
      <alignment horizontal="center" vertical="center"/>
    </xf>
    <xf numFmtId="0" fontId="10" fillId="4" borderId="1" xfId="1" applyFont="1" applyFill="1" applyBorder="1" applyAlignment="1">
      <alignment horizontal="center" vertical="center"/>
    </xf>
    <xf numFmtId="0" fontId="4" fillId="3" borderId="2" xfId="1" applyFont="1" applyFill="1" applyBorder="1" applyAlignment="1">
      <alignment horizontal="center"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4" borderId="2" xfId="1" applyFont="1" applyFill="1" applyBorder="1" applyAlignment="1">
      <alignment horizontal="center" vertical="center"/>
    </xf>
    <xf numFmtId="0" fontId="4" fillId="4" borderId="3" xfId="1" applyFont="1" applyFill="1" applyBorder="1" applyAlignment="1">
      <alignment horizontal="center" vertical="center"/>
    </xf>
    <xf numFmtId="0" fontId="4" fillId="4" borderId="4" xfId="1" applyFont="1" applyFill="1" applyBorder="1" applyAlignment="1">
      <alignment horizontal="center" vertical="center"/>
    </xf>
    <xf numFmtId="0" fontId="4" fillId="4" borderId="1" xfId="1" applyFont="1" applyFill="1" applyBorder="1" applyAlignment="1">
      <alignment vertical="center" wrapText="1"/>
    </xf>
    <xf numFmtId="0" fontId="10" fillId="3" borderId="12" xfId="1" applyFont="1" applyFill="1" applyBorder="1" applyAlignment="1">
      <alignment horizontal="center" vertical="center"/>
    </xf>
    <xf numFmtId="0" fontId="10" fillId="3" borderId="13" xfId="1" applyFont="1" applyFill="1" applyBorder="1" applyAlignment="1">
      <alignment horizontal="center" vertical="center"/>
    </xf>
    <xf numFmtId="0" fontId="10" fillId="3" borderId="8" xfId="1" applyFont="1" applyFill="1" applyBorder="1" applyAlignment="1">
      <alignment horizontal="center" vertical="center"/>
    </xf>
    <xf numFmtId="0" fontId="16" fillId="2" borderId="0" xfId="1" applyFont="1" applyFill="1" applyAlignment="1">
      <alignment horizontal="left" vertical="top" wrapText="1"/>
    </xf>
    <xf numFmtId="0" fontId="16" fillId="2" borderId="0" xfId="1" applyFont="1" applyFill="1" applyAlignment="1">
      <alignment horizontal="left" vertical="center" wrapText="1"/>
    </xf>
    <xf numFmtId="0" fontId="4" fillId="4" borderId="2" xfId="1" applyFont="1" applyFill="1" applyBorder="1" applyAlignment="1">
      <alignment horizontal="left" vertical="center" wrapText="1"/>
    </xf>
    <xf numFmtId="0" fontId="4" fillId="4" borderId="3"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12" xfId="1" applyFont="1" applyFill="1" applyBorder="1" applyAlignment="1">
      <alignment horizontal="left" vertical="center" wrapText="1"/>
    </xf>
    <xf numFmtId="0" fontId="4" fillId="4" borderId="8" xfId="1" applyFont="1" applyFill="1" applyBorder="1" applyAlignment="1">
      <alignment horizontal="left" vertical="center" wrapText="1"/>
    </xf>
    <xf numFmtId="0" fontId="4" fillId="4" borderId="7" xfId="1" applyFont="1" applyFill="1" applyBorder="1" applyAlignment="1">
      <alignment horizontal="left" vertical="center" wrapText="1"/>
    </xf>
    <xf numFmtId="0" fontId="4" fillId="4" borderId="14"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4" fillId="4" borderId="12" xfId="1" applyFont="1" applyFill="1" applyBorder="1" applyAlignment="1">
      <alignment vertical="center" wrapText="1"/>
    </xf>
    <xf numFmtId="0" fontId="4" fillId="4" borderId="13" xfId="1" applyFont="1" applyFill="1" applyBorder="1" applyAlignment="1">
      <alignment vertical="center" wrapText="1"/>
    </xf>
    <xf numFmtId="0" fontId="4" fillId="4" borderId="8" xfId="1" applyFont="1" applyFill="1" applyBorder="1" applyAlignment="1">
      <alignment vertical="center" wrapText="1"/>
    </xf>
    <xf numFmtId="0" fontId="4" fillId="5" borderId="12" xfId="1" applyFont="1" applyFill="1" applyBorder="1" applyAlignment="1">
      <alignment horizontal="left" vertical="top" wrapText="1"/>
    </xf>
    <xf numFmtId="0" fontId="4" fillId="5" borderId="7" xfId="1" applyFont="1" applyFill="1" applyBorder="1" applyAlignment="1">
      <alignment horizontal="left" vertical="top" wrapText="1"/>
    </xf>
    <xf numFmtId="0" fontId="4" fillId="5" borderId="9" xfId="1" applyFont="1" applyFill="1" applyBorder="1" applyAlignment="1">
      <alignment horizontal="left" vertical="top" wrapText="1"/>
    </xf>
    <xf numFmtId="0" fontId="4" fillId="4" borderId="9" xfId="1" applyFont="1" applyFill="1" applyBorder="1" applyAlignment="1">
      <alignment horizontal="center" vertical="center" wrapText="1"/>
    </xf>
    <xf numFmtId="0" fontId="4" fillId="4" borderId="10" xfId="1" applyFont="1" applyFill="1" applyBorder="1" applyAlignment="1">
      <alignment horizontal="center" vertical="center" wrapText="1"/>
    </xf>
    <xf numFmtId="0" fontId="4" fillId="4" borderId="2" xfId="1" applyFont="1" applyFill="1" applyBorder="1" applyAlignment="1">
      <alignment vertical="center" wrapText="1"/>
    </xf>
    <xf numFmtId="0" fontId="4" fillId="4" borderId="4" xfId="1" applyFont="1" applyFill="1" applyBorder="1" applyAlignment="1">
      <alignment vertical="center" wrapText="1"/>
    </xf>
    <xf numFmtId="0" fontId="10" fillId="4" borderId="2" xfId="1" applyFont="1" applyFill="1" applyBorder="1" applyAlignment="1">
      <alignment horizontal="left" vertical="center" wrapText="1"/>
    </xf>
    <xf numFmtId="0" fontId="10" fillId="4" borderId="3" xfId="1" applyFont="1" applyFill="1" applyBorder="1" applyAlignment="1">
      <alignment horizontal="left" vertical="center" wrapText="1"/>
    </xf>
    <xf numFmtId="0" fontId="10" fillId="4" borderId="4" xfId="1" applyFont="1" applyFill="1" applyBorder="1" applyAlignment="1">
      <alignment horizontal="left" vertical="center" wrapText="1"/>
    </xf>
    <xf numFmtId="0" fontId="4" fillId="4" borderId="13" xfId="1" applyFont="1" applyFill="1" applyBorder="1" applyAlignment="1">
      <alignment horizontal="left" vertical="center" wrapText="1"/>
    </xf>
    <xf numFmtId="0" fontId="4" fillId="4" borderId="7" xfId="1" applyFont="1" applyFill="1" applyBorder="1" applyAlignment="1">
      <alignment horizontal="center" vertical="center" wrapText="1"/>
    </xf>
    <xf numFmtId="0" fontId="4" fillId="4" borderId="14" xfId="1" applyFont="1" applyFill="1" applyBorder="1" applyAlignment="1">
      <alignment horizontal="center" vertical="center" wrapText="1"/>
    </xf>
    <xf numFmtId="0" fontId="10" fillId="4" borderId="12" xfId="1" applyFont="1" applyFill="1" applyBorder="1" applyAlignment="1">
      <alignment horizontal="left" vertical="center" wrapText="1"/>
    </xf>
    <xf numFmtId="0" fontId="10" fillId="4" borderId="13" xfId="1" applyFont="1" applyFill="1" applyBorder="1" applyAlignment="1">
      <alignment horizontal="left" vertical="center" wrapText="1"/>
    </xf>
    <xf numFmtId="0" fontId="10" fillId="4" borderId="8" xfId="1" applyFont="1" applyFill="1" applyBorder="1" applyAlignment="1">
      <alignment horizontal="left" vertical="center" wrapText="1"/>
    </xf>
    <xf numFmtId="0" fontId="10" fillId="4" borderId="7"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4" borderId="9" xfId="1" applyFont="1" applyFill="1" applyBorder="1" applyAlignment="1">
      <alignment horizontal="center" vertical="center" wrapText="1"/>
    </xf>
    <xf numFmtId="0" fontId="10" fillId="4" borderId="10" xfId="1" applyFont="1" applyFill="1" applyBorder="1" applyAlignment="1">
      <alignment horizontal="center" vertical="center" wrapText="1"/>
    </xf>
    <xf numFmtId="0" fontId="4" fillId="4" borderId="3" xfId="1" applyFont="1" applyFill="1" applyBorder="1" applyAlignment="1">
      <alignment vertical="center" wrapText="1"/>
    </xf>
    <xf numFmtId="0" fontId="10" fillId="5" borderId="11" xfId="1" applyFont="1" applyFill="1" applyBorder="1" applyAlignment="1">
      <alignment horizontal="left" vertical="top" wrapText="1"/>
    </xf>
    <xf numFmtId="0" fontId="0" fillId="0" borderId="15" xfId="0" applyBorder="1" applyAlignment="1">
      <alignment horizontal="left" vertical="top" wrapText="1"/>
    </xf>
    <xf numFmtId="0" fontId="0" fillId="0" borderId="5" xfId="0" applyBorder="1" applyAlignment="1">
      <alignment horizontal="left" vertical="top" wrapText="1"/>
    </xf>
    <xf numFmtId="0" fontId="4" fillId="4" borderId="0" xfId="1" applyFont="1" applyFill="1" applyBorder="1" applyAlignment="1">
      <alignment horizontal="left" vertical="center" wrapText="1"/>
    </xf>
    <xf numFmtId="0" fontId="4" fillId="4" borderId="6" xfId="1" applyFont="1" applyFill="1" applyBorder="1" applyAlignment="1">
      <alignment horizontal="left" vertical="center" wrapText="1"/>
    </xf>
    <xf numFmtId="0" fontId="10" fillId="5" borderId="1" xfId="1" applyFont="1" applyFill="1" applyBorder="1" applyAlignment="1">
      <alignment horizontal="left" vertical="top" wrapText="1"/>
    </xf>
    <xf numFmtId="0" fontId="4" fillId="5" borderId="11" xfId="1" applyFont="1" applyFill="1" applyBorder="1" applyAlignment="1">
      <alignment horizontal="left" vertical="top" wrapText="1"/>
    </xf>
    <xf numFmtId="0" fontId="4" fillId="5" borderId="15" xfId="1" applyFont="1" applyFill="1" applyBorder="1" applyAlignment="1">
      <alignment horizontal="left" vertical="top" wrapText="1"/>
    </xf>
    <xf numFmtId="0" fontId="4" fillId="5" borderId="5" xfId="1" applyFont="1" applyFill="1" applyBorder="1" applyAlignment="1">
      <alignment horizontal="left" vertical="top" wrapText="1"/>
    </xf>
    <xf numFmtId="0" fontId="10" fillId="5" borderId="12" xfId="1" applyFont="1" applyFill="1" applyBorder="1" applyAlignment="1">
      <alignment horizontal="left" vertical="top" wrapText="1"/>
    </xf>
    <xf numFmtId="0" fontId="10" fillId="5" borderId="7" xfId="1" applyFont="1" applyFill="1" applyBorder="1" applyAlignment="1">
      <alignment horizontal="left" vertical="top" wrapText="1"/>
    </xf>
    <xf numFmtId="0" fontId="10" fillId="5" borderId="9" xfId="1" applyFont="1" applyFill="1" applyBorder="1" applyAlignment="1">
      <alignment horizontal="left" vertical="top" wrapText="1"/>
    </xf>
    <xf numFmtId="0" fontId="4" fillId="4" borderId="1" xfId="1" applyFont="1" applyFill="1" applyBorder="1" applyAlignment="1">
      <alignment horizontal="left" vertical="center" wrapText="1"/>
    </xf>
    <xf numFmtId="0" fontId="0" fillId="4" borderId="1" xfId="0" applyFill="1" applyBorder="1" applyAlignment="1">
      <alignment horizontal="left" vertical="center" wrapText="1"/>
    </xf>
    <xf numFmtId="0" fontId="0" fillId="0" borderId="1" xfId="0" applyBorder="1" applyAlignment="1">
      <alignment horizontal="left" vertical="center" wrapText="1"/>
    </xf>
    <xf numFmtId="178" fontId="4" fillId="5" borderId="12" xfId="1" applyNumberFormat="1" applyFont="1" applyFill="1" applyBorder="1" applyAlignment="1">
      <alignment horizontal="left" vertical="top" wrapText="1"/>
    </xf>
    <xf numFmtId="178" fontId="4" fillId="5" borderId="7" xfId="1" applyNumberFormat="1" applyFont="1" applyFill="1" applyBorder="1" applyAlignment="1">
      <alignment horizontal="left" vertical="top" wrapText="1"/>
    </xf>
    <xf numFmtId="178" fontId="4" fillId="5" borderId="9" xfId="1" applyNumberFormat="1" applyFont="1" applyFill="1" applyBorder="1" applyAlignment="1">
      <alignment horizontal="left" vertical="top" wrapText="1"/>
    </xf>
    <xf numFmtId="178" fontId="4" fillId="5" borderId="11" xfId="1" applyNumberFormat="1" applyFont="1" applyFill="1" applyBorder="1" applyAlignment="1">
      <alignment horizontal="left" vertical="top" wrapText="1"/>
    </xf>
    <xf numFmtId="178" fontId="4" fillId="5" borderId="15" xfId="1" applyNumberFormat="1" applyFont="1" applyFill="1" applyBorder="1" applyAlignment="1">
      <alignment horizontal="left" vertical="top" wrapText="1"/>
    </xf>
    <xf numFmtId="178" fontId="4" fillId="5" borderId="5" xfId="1" applyNumberFormat="1" applyFont="1" applyFill="1" applyBorder="1" applyAlignment="1">
      <alignment horizontal="left" vertical="top" wrapText="1"/>
    </xf>
    <xf numFmtId="0" fontId="4" fillId="4" borderId="5" xfId="1" applyFont="1" applyFill="1" applyBorder="1" applyAlignment="1">
      <alignment horizontal="left" vertical="center" wrapText="1"/>
    </xf>
    <xf numFmtId="0" fontId="0" fillId="0" borderId="5" xfId="0" applyBorder="1" applyAlignment="1">
      <alignment horizontal="left" vertical="center" wrapText="1"/>
    </xf>
    <xf numFmtId="0" fontId="1" fillId="4" borderId="1" xfId="1" applyFont="1" applyFill="1" applyBorder="1" applyAlignment="1">
      <alignment horizontal="left" vertical="center" wrapText="1"/>
    </xf>
    <xf numFmtId="0" fontId="4" fillId="4" borderId="1" xfId="1" applyFont="1" applyFill="1" applyBorder="1" applyAlignment="1">
      <alignment horizontal="center" vertical="center" textRotation="255" wrapText="1"/>
    </xf>
    <xf numFmtId="0" fontId="4" fillId="0" borderId="1" xfId="0" applyFont="1" applyBorder="1" applyAlignment="1">
      <alignment horizontal="center" vertical="center" textRotation="255" wrapText="1"/>
    </xf>
    <xf numFmtId="0" fontId="0" fillId="0" borderId="8" xfId="0" applyBorder="1" applyAlignment="1">
      <alignment horizontal="left" vertical="center" wrapText="1"/>
    </xf>
    <xf numFmtId="0" fontId="0" fillId="0" borderId="7" xfId="0" applyBorder="1" applyAlignment="1">
      <alignment horizontal="left" vertical="center" wrapText="1"/>
    </xf>
    <xf numFmtId="0" fontId="0" fillId="0" borderId="14"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10" fillId="5" borderId="5" xfId="1" applyFont="1" applyFill="1" applyBorder="1" applyAlignment="1">
      <alignment horizontal="left" vertical="top" wrapText="1"/>
    </xf>
    <xf numFmtId="0" fontId="10" fillId="4" borderId="7" xfId="1" applyFont="1" applyFill="1" applyBorder="1" applyAlignment="1">
      <alignment horizontal="left" vertical="center" wrapText="1"/>
    </xf>
    <xf numFmtId="0" fontId="10" fillId="4" borderId="0" xfId="1" applyFont="1" applyFill="1" applyBorder="1" applyAlignment="1">
      <alignment horizontal="left" vertical="center" wrapText="1"/>
    </xf>
    <xf numFmtId="0" fontId="10" fillId="4" borderId="14" xfId="1" applyFont="1" applyFill="1" applyBorder="1" applyAlignment="1">
      <alignment horizontal="left" vertical="center" wrapText="1"/>
    </xf>
    <xf numFmtId="0" fontId="10" fillId="4" borderId="9" xfId="1" applyFont="1" applyFill="1" applyBorder="1" applyAlignment="1">
      <alignment horizontal="left" vertical="center" wrapText="1"/>
    </xf>
    <xf numFmtId="0" fontId="10" fillId="4" borderId="6"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4" fillId="4" borderId="1" xfId="1" applyFont="1" applyFill="1" applyBorder="1" applyAlignment="1">
      <alignment horizontal="center" vertical="center" wrapText="1"/>
    </xf>
    <xf numFmtId="0" fontId="0" fillId="0" borderId="1" xfId="0" applyBorder="1" applyAlignment="1">
      <alignment horizontal="center" vertical="center" wrapText="1"/>
    </xf>
    <xf numFmtId="0" fontId="10" fillId="5" borderId="15" xfId="1" applyFont="1" applyFill="1" applyBorder="1" applyAlignment="1">
      <alignment horizontal="left" vertical="top" wrapText="1"/>
    </xf>
    <xf numFmtId="0" fontId="1" fillId="4" borderId="5" xfId="1" applyFont="1" applyFill="1" applyBorder="1" applyAlignment="1">
      <alignment horizontal="center" vertical="center" textRotation="255" wrapText="1"/>
    </xf>
    <xf numFmtId="0" fontId="1" fillId="4" borderId="1" xfId="1" applyFont="1" applyFill="1" applyBorder="1" applyAlignment="1">
      <alignment horizontal="center" vertical="center" textRotation="255" wrapText="1"/>
    </xf>
    <xf numFmtId="0" fontId="1" fillId="4" borderId="11" xfId="1" applyFont="1" applyFill="1" applyBorder="1" applyAlignment="1">
      <alignment horizontal="center" vertical="center" textRotation="255" wrapText="1"/>
    </xf>
    <xf numFmtId="0" fontId="12" fillId="5" borderId="15" xfId="0" applyFont="1" applyFill="1" applyBorder="1" applyAlignment="1">
      <alignment horizontal="left" vertical="top" wrapText="1"/>
    </xf>
    <xf numFmtId="0" fontId="12" fillId="5" borderId="5" xfId="0" applyFont="1" applyFill="1" applyBorder="1" applyAlignment="1">
      <alignment horizontal="left" vertical="top" wrapText="1"/>
    </xf>
    <xf numFmtId="0" fontId="4" fillId="4" borderId="5" xfId="1" applyFont="1" applyFill="1" applyBorder="1" applyAlignment="1">
      <alignment horizontal="center" vertical="center" wrapText="1"/>
    </xf>
    <xf numFmtId="0" fontId="4" fillId="4" borderId="11" xfId="1" applyFont="1" applyFill="1" applyBorder="1" applyAlignment="1">
      <alignment horizontal="center" vertical="center" wrapText="1"/>
    </xf>
    <xf numFmtId="0" fontId="1" fillId="4" borderId="12" xfId="1" applyFont="1" applyFill="1" applyBorder="1" applyAlignment="1">
      <alignment horizontal="left" vertical="center" shrinkToFit="1"/>
    </xf>
    <xf numFmtId="0" fontId="1" fillId="4" borderId="13" xfId="1" applyFont="1" applyFill="1" applyBorder="1" applyAlignment="1">
      <alignment horizontal="left" vertical="center" shrinkToFit="1"/>
    </xf>
    <xf numFmtId="0" fontId="1" fillId="4" borderId="8" xfId="1" applyFont="1" applyFill="1" applyBorder="1" applyAlignment="1">
      <alignment horizontal="left" vertical="center" shrinkToFit="1"/>
    </xf>
    <xf numFmtId="0" fontId="12" fillId="0" borderId="15" xfId="0" applyFont="1" applyBorder="1" applyAlignment="1">
      <alignment horizontal="left" vertical="top" wrapText="1"/>
    </xf>
    <xf numFmtId="0" fontId="12" fillId="0" borderId="5" xfId="0" applyFont="1" applyBorder="1" applyAlignment="1">
      <alignment horizontal="left" vertical="top" wrapText="1"/>
    </xf>
    <xf numFmtId="0" fontId="1" fillId="4" borderId="7" xfId="1" applyFont="1" applyFill="1" applyBorder="1" applyAlignment="1">
      <alignment horizontal="left" vertical="center" wrapText="1"/>
    </xf>
    <xf numFmtId="0" fontId="1" fillId="4" borderId="0" xfId="1" applyFont="1" applyFill="1" applyBorder="1" applyAlignment="1">
      <alignment horizontal="left" vertical="center" wrapText="1"/>
    </xf>
    <xf numFmtId="0" fontId="1" fillId="4" borderId="14" xfId="1" applyFont="1" applyFill="1" applyBorder="1" applyAlignment="1">
      <alignment horizontal="left" vertical="center" wrapText="1"/>
    </xf>
    <xf numFmtId="0" fontId="1" fillId="4" borderId="2" xfId="1" applyFont="1" applyFill="1" applyBorder="1" applyAlignment="1">
      <alignment horizontal="left" vertical="center" wrapText="1"/>
    </xf>
    <xf numFmtId="0" fontId="1" fillId="4" borderId="3" xfId="1" applyFont="1" applyFill="1" applyBorder="1" applyAlignment="1">
      <alignment horizontal="left" vertical="center" wrapText="1"/>
    </xf>
    <xf numFmtId="0" fontId="1" fillId="4" borderId="4" xfId="1" applyFont="1" applyFill="1" applyBorder="1" applyAlignment="1">
      <alignment horizontal="left" vertical="center" wrapText="1"/>
    </xf>
    <xf numFmtId="0" fontId="4" fillId="4" borderId="11" xfId="1" applyFont="1" applyFill="1" applyBorder="1" applyAlignment="1">
      <alignment horizontal="left" vertical="center" wrapText="1"/>
    </xf>
    <xf numFmtId="0" fontId="0" fillId="0" borderId="15" xfId="0" applyBorder="1" applyAlignment="1">
      <alignment horizontal="left" vertical="center" wrapText="1"/>
    </xf>
    <xf numFmtId="0" fontId="4" fillId="2" borderId="6" xfId="1" applyFont="1" applyFill="1" applyBorder="1" applyAlignment="1">
      <alignment horizontal="left" vertical="center" wrapText="1"/>
    </xf>
    <xf numFmtId="0" fontId="1" fillId="0" borderId="6" xfId="0" applyFont="1" applyBorder="1" applyAlignment="1">
      <alignment horizontal="left" vertical="center"/>
    </xf>
    <xf numFmtId="0" fontId="4" fillId="4" borderId="2" xfId="1" applyFont="1" applyFill="1" applyBorder="1" applyAlignment="1">
      <alignment horizontal="left" vertical="center"/>
    </xf>
    <xf numFmtId="0" fontId="4" fillId="4" borderId="3" xfId="1" applyFont="1" applyFill="1" applyBorder="1" applyAlignment="1">
      <alignment horizontal="left" vertical="center"/>
    </xf>
    <xf numFmtId="0" fontId="4" fillId="4" borderId="4" xfId="1" applyFont="1" applyFill="1" applyBorder="1" applyAlignment="1">
      <alignment horizontal="left" vertical="center"/>
    </xf>
    <xf numFmtId="0" fontId="4" fillId="5" borderId="12" xfId="1" applyFont="1" applyFill="1" applyBorder="1" applyAlignment="1">
      <alignment vertical="top" wrapText="1"/>
    </xf>
    <xf numFmtId="0" fontId="4" fillId="5" borderId="9" xfId="1" applyFont="1" applyFill="1" applyBorder="1" applyAlignment="1">
      <alignment vertical="top" wrapText="1"/>
    </xf>
    <xf numFmtId="0" fontId="4" fillId="2" borderId="0" xfId="1" applyFont="1" applyFill="1" applyBorder="1" applyAlignment="1">
      <alignment horizontal="left" vertical="center"/>
    </xf>
    <xf numFmtId="0" fontId="1" fillId="0" borderId="0" xfId="0" applyFont="1" applyBorder="1" applyAlignment="1">
      <alignment horizontal="left" vertical="center"/>
    </xf>
    <xf numFmtId="0" fontId="10" fillId="4" borderId="2" xfId="1" applyFont="1" applyFill="1" applyBorder="1" applyAlignment="1">
      <alignment vertical="center" wrapText="1"/>
    </xf>
    <xf numFmtId="0" fontId="10" fillId="4" borderId="3" xfId="1" applyFont="1" applyFill="1" applyBorder="1" applyAlignment="1">
      <alignment vertical="center" wrapText="1"/>
    </xf>
    <xf numFmtId="0" fontId="10" fillId="4" borderId="4" xfId="1" applyFont="1" applyFill="1" applyBorder="1" applyAlignment="1">
      <alignment vertical="center" wrapText="1"/>
    </xf>
    <xf numFmtId="0" fontId="4" fillId="5" borderId="11" xfId="1" applyFont="1" applyFill="1" applyBorder="1" applyAlignment="1">
      <alignment vertical="top" wrapText="1"/>
    </xf>
    <xf numFmtId="0" fontId="4" fillId="5" borderId="15" xfId="1" applyFont="1" applyFill="1" applyBorder="1" applyAlignment="1">
      <alignment vertical="top" wrapText="1"/>
    </xf>
    <xf numFmtId="0" fontId="4" fillId="5" borderId="5" xfId="1" applyFont="1" applyFill="1" applyBorder="1" applyAlignment="1">
      <alignment vertical="top" wrapText="1"/>
    </xf>
    <xf numFmtId="0" fontId="12" fillId="0" borderId="5" xfId="0" applyFont="1" applyBorder="1">
      <alignment vertical="center"/>
    </xf>
    <xf numFmtId="0" fontId="10" fillId="4" borderId="9" xfId="1" applyFont="1" applyFill="1" applyBorder="1" applyAlignment="1">
      <alignment vertical="center" wrapText="1"/>
    </xf>
    <xf numFmtId="0" fontId="10" fillId="4" borderId="6" xfId="1" applyFont="1" applyFill="1" applyBorder="1" applyAlignment="1">
      <alignment vertical="center" wrapText="1"/>
    </xf>
    <xf numFmtId="0" fontId="4" fillId="4" borderId="9" xfId="1" applyFont="1" applyFill="1" applyBorder="1" applyAlignment="1">
      <alignment vertical="center" wrapText="1"/>
    </xf>
    <xf numFmtId="0" fontId="4" fillId="4" borderId="6" xfId="1" applyFont="1" applyFill="1" applyBorder="1" applyAlignment="1">
      <alignment vertical="center" wrapText="1"/>
    </xf>
    <xf numFmtId="0" fontId="1" fillId="0" borderId="1" xfId="0" applyFont="1" applyBorder="1" applyAlignment="1">
      <alignment horizontal="left" vertical="center" wrapText="1"/>
    </xf>
    <xf numFmtId="0" fontId="0" fillId="0" borderId="11" xfId="0" applyBorder="1" applyAlignment="1">
      <alignment horizontal="left" vertical="center" wrapText="1"/>
    </xf>
    <xf numFmtId="0" fontId="1" fillId="0" borderId="11" xfId="0" applyFont="1" applyBorder="1" applyAlignment="1">
      <alignment horizontal="left" vertical="center" wrapText="1"/>
    </xf>
    <xf numFmtId="0" fontId="4" fillId="4" borderId="1" xfId="1" applyFont="1" applyFill="1" applyBorder="1" applyAlignment="1">
      <alignment horizontal="center" vertical="center" textRotation="255" shrinkToFit="1"/>
    </xf>
    <xf numFmtId="0" fontId="4" fillId="0" borderId="1" xfId="0" applyFont="1" applyBorder="1" applyAlignment="1">
      <alignment horizontal="center" vertical="center" textRotation="255" shrinkToFit="1"/>
    </xf>
    <xf numFmtId="0" fontId="4" fillId="5" borderId="1" xfId="1" applyFont="1" applyFill="1" applyBorder="1" applyAlignment="1">
      <alignment horizontal="left" vertical="top" wrapText="1"/>
    </xf>
    <xf numFmtId="0" fontId="14" fillId="2" borderId="0" xfId="2" applyFill="1">
      <alignment vertical="center"/>
    </xf>
    <xf numFmtId="0" fontId="0" fillId="4" borderId="11" xfId="0" applyFill="1" applyBorder="1" applyAlignment="1">
      <alignment horizontal="left" vertical="center" wrapText="1"/>
    </xf>
    <xf numFmtId="0" fontId="1" fillId="5" borderId="15" xfId="0" applyFont="1" applyFill="1" applyBorder="1" applyAlignment="1">
      <alignment horizontal="left" vertical="top" wrapText="1"/>
    </xf>
    <xf numFmtId="0" fontId="1" fillId="5" borderId="5" xfId="0" applyFont="1" applyFill="1" applyBorder="1" applyAlignment="1">
      <alignment horizontal="left" vertical="top"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1" fillId="4"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0" fontId="1" fillId="4" borderId="12" xfId="1" applyFont="1" applyFill="1" applyBorder="1" applyAlignment="1">
      <alignment horizontal="left" vertical="center" wrapText="1"/>
    </xf>
    <xf numFmtId="0" fontId="0" fillId="0" borderId="13"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center" vertical="center" wrapText="1"/>
    </xf>
    <xf numFmtId="0" fontId="0" fillId="0" borderId="5" xfId="0"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1" fillId="0" borderId="13" xfId="0" applyFont="1" applyBorder="1" applyAlignment="1">
      <alignment horizontal="left" vertical="center" wrapText="1"/>
    </xf>
    <xf numFmtId="0" fontId="1" fillId="0" borderId="8" xfId="0" applyFont="1" applyBorder="1" applyAlignment="1">
      <alignment horizontal="left" vertical="center" wrapText="1"/>
    </xf>
    <xf numFmtId="0" fontId="1" fillId="0" borderId="15" xfId="0" applyFont="1" applyBorder="1" applyAlignment="1">
      <alignment horizontal="left" vertical="top" wrapText="1"/>
    </xf>
    <xf numFmtId="0" fontId="1" fillId="0" borderId="5" xfId="0" applyFont="1" applyBorder="1" applyAlignment="1">
      <alignment horizontal="left" vertical="top" wrapText="1"/>
    </xf>
  </cellXfs>
  <cellStyles count="8">
    <cellStyle name="ハイパーリンク" xfId="2" builtinId="8"/>
    <cellStyle name="桁区切り 2 3" xfId="7"/>
    <cellStyle name="標準" xfId="0" builtinId="0"/>
    <cellStyle name="標準 2" xfId="3"/>
    <cellStyle name="標準 2 2" xfId="1"/>
    <cellStyle name="標準 3" xfId="5"/>
    <cellStyle name="標準 4 2" xfId="6"/>
    <cellStyle name="標準 4 3 2" xfId="4"/>
  </cellStyles>
  <dxfs count="0"/>
  <tableStyles count="0" defaultTableStyle="TableStyleMedium2" defaultPivotStyle="PivotStyleLight16"/>
  <colors>
    <mruColors>
      <color rgb="FFFF00FF"/>
      <color rgb="FF0066FF"/>
      <color rgb="FF0000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1"/>
  <sheetViews>
    <sheetView tabSelected="1" zoomScale="90" zoomScaleNormal="90" zoomScaleSheetLayoutView="48" workbookViewId="0">
      <selection activeCell="K32" sqref="K32"/>
    </sheetView>
  </sheetViews>
  <sheetFormatPr defaultColWidth="9" defaultRowHeight="11.25"/>
  <cols>
    <col min="1" max="1" width="6.75" style="291" customWidth="1"/>
    <col min="2" max="2" width="10.875" style="291" customWidth="1"/>
    <col min="3" max="3" width="45.875" style="291" customWidth="1"/>
    <col min="4" max="4" width="10" style="291" customWidth="1"/>
    <col min="5" max="11" width="10.625" style="292" customWidth="1"/>
    <col min="12" max="16384" width="9" style="291"/>
  </cols>
  <sheetData>
    <row r="1" spans="1:11" s="313" customFormat="1" ht="18" customHeight="1">
      <c r="A1" s="380" t="s">
        <v>859</v>
      </c>
      <c r="B1" s="380"/>
      <c r="C1" s="380"/>
      <c r="D1" s="380"/>
      <c r="E1" s="380"/>
      <c r="F1" s="380"/>
      <c r="G1" s="380"/>
      <c r="H1" s="380"/>
      <c r="I1" s="380"/>
      <c r="J1" s="380"/>
      <c r="K1" s="380"/>
    </row>
    <row r="2" spans="1:11" s="313" customFormat="1"/>
    <row r="3" spans="1:11" s="313" customFormat="1" ht="14.25">
      <c r="A3" s="315" t="s">
        <v>858</v>
      </c>
    </row>
    <row r="4" spans="1:11" s="313" customFormat="1" ht="14.25">
      <c r="A4" s="312" t="s">
        <v>860</v>
      </c>
    </row>
    <row r="5" spans="1:11" s="313" customFormat="1" ht="14.25">
      <c r="A5" s="312" t="s">
        <v>857</v>
      </c>
    </row>
    <row r="6" spans="1:11" s="313" customFormat="1" ht="14.25">
      <c r="A6" s="312" t="s">
        <v>856</v>
      </c>
    </row>
    <row r="7" spans="1:11" ht="14.25">
      <c r="A7" s="377" t="s">
        <v>852</v>
      </c>
      <c r="B7" s="377" t="s">
        <v>851</v>
      </c>
      <c r="C7" s="377" t="s">
        <v>850</v>
      </c>
      <c r="D7" s="381" t="s">
        <v>849</v>
      </c>
      <c r="E7" s="381"/>
      <c r="F7" s="381"/>
      <c r="G7" s="381"/>
      <c r="H7" s="381"/>
      <c r="I7" s="381"/>
      <c r="J7" s="381"/>
      <c r="K7" s="381"/>
    </row>
    <row r="8" spans="1:11" ht="40.5" customHeight="1">
      <c r="A8" s="377"/>
      <c r="B8" s="377"/>
      <c r="C8" s="377"/>
      <c r="D8" s="309" t="s">
        <v>0</v>
      </c>
      <c r="E8" s="307" t="s">
        <v>848</v>
      </c>
      <c r="F8" s="307" t="s">
        <v>847</v>
      </c>
      <c r="G8" s="307" t="s">
        <v>846</v>
      </c>
      <c r="H8" s="308" t="s">
        <v>845</v>
      </c>
      <c r="I8" s="308" t="s">
        <v>844</v>
      </c>
      <c r="J8" s="308" t="s">
        <v>843</v>
      </c>
      <c r="K8" s="307" t="s">
        <v>842</v>
      </c>
    </row>
    <row r="9" spans="1:11" ht="16.5" customHeight="1">
      <c r="A9" s="382" t="s">
        <v>841</v>
      </c>
      <c r="B9" s="305" t="s">
        <v>789</v>
      </c>
      <c r="C9" s="340" t="s">
        <v>840</v>
      </c>
      <c r="D9" s="302">
        <v>106</v>
      </c>
      <c r="E9" s="302">
        <v>446</v>
      </c>
      <c r="F9" s="302">
        <v>20</v>
      </c>
      <c r="G9" s="302"/>
      <c r="H9" s="302"/>
      <c r="I9" s="302"/>
      <c r="J9" s="302"/>
      <c r="K9" s="296">
        <f t="shared" ref="K9:K38" si="0">SUM(D9:I9)</f>
        <v>572</v>
      </c>
    </row>
    <row r="10" spans="1:11" ht="16.5" customHeight="1">
      <c r="A10" s="382"/>
      <c r="B10" s="305" t="s">
        <v>789</v>
      </c>
      <c r="C10" s="340" t="s">
        <v>839</v>
      </c>
      <c r="D10" s="302">
        <v>8</v>
      </c>
      <c r="E10" s="302">
        <v>366</v>
      </c>
      <c r="F10" s="302"/>
      <c r="G10" s="302"/>
      <c r="H10" s="302"/>
      <c r="I10" s="302"/>
      <c r="J10" s="302"/>
      <c r="K10" s="296">
        <f t="shared" si="0"/>
        <v>374</v>
      </c>
    </row>
    <row r="11" spans="1:11" ht="16.5" customHeight="1">
      <c r="A11" s="382"/>
      <c r="B11" s="305" t="s">
        <v>789</v>
      </c>
      <c r="C11" s="341" t="s">
        <v>838</v>
      </c>
      <c r="D11" s="302">
        <v>6</v>
      </c>
      <c r="E11" s="302">
        <v>201</v>
      </c>
      <c r="F11" s="302">
        <v>47</v>
      </c>
      <c r="G11" s="302"/>
      <c r="H11" s="306">
        <v>214</v>
      </c>
      <c r="I11" s="306"/>
      <c r="J11" s="306"/>
      <c r="K11" s="296">
        <f t="shared" si="0"/>
        <v>468</v>
      </c>
    </row>
    <row r="12" spans="1:11" ht="16.5" customHeight="1">
      <c r="A12" s="382"/>
      <c r="B12" s="305" t="s">
        <v>817</v>
      </c>
      <c r="C12" s="341" t="s">
        <v>837</v>
      </c>
      <c r="D12" s="302"/>
      <c r="E12" s="302">
        <v>78</v>
      </c>
      <c r="F12" s="302"/>
      <c r="G12" s="302"/>
      <c r="H12" s="302"/>
      <c r="I12" s="302"/>
      <c r="J12" s="302"/>
      <c r="K12" s="296">
        <f t="shared" si="0"/>
        <v>78</v>
      </c>
    </row>
    <row r="13" spans="1:11" ht="16.5" customHeight="1">
      <c r="A13" s="382"/>
      <c r="B13" s="305" t="s">
        <v>836</v>
      </c>
      <c r="C13" s="341" t="s">
        <v>835</v>
      </c>
      <c r="D13" s="302"/>
      <c r="E13" s="302">
        <v>49</v>
      </c>
      <c r="F13" s="302">
        <v>39</v>
      </c>
      <c r="G13" s="302"/>
      <c r="H13" s="302">
        <v>54</v>
      </c>
      <c r="I13" s="302"/>
      <c r="J13" s="302"/>
      <c r="K13" s="296">
        <f t="shared" si="0"/>
        <v>142</v>
      </c>
    </row>
    <row r="14" spans="1:11" ht="16.5" customHeight="1">
      <c r="A14" s="382"/>
      <c r="B14" s="305" t="s">
        <v>834</v>
      </c>
      <c r="C14" s="341" t="s">
        <v>833</v>
      </c>
      <c r="D14" s="302"/>
      <c r="E14" s="302">
        <v>165</v>
      </c>
      <c r="F14" s="302"/>
      <c r="G14" s="302"/>
      <c r="H14" s="302"/>
      <c r="I14" s="302"/>
      <c r="J14" s="302"/>
      <c r="K14" s="296">
        <f t="shared" si="0"/>
        <v>165</v>
      </c>
    </row>
    <row r="15" spans="1:11" ht="16.5" customHeight="1">
      <c r="A15" s="382"/>
      <c r="B15" s="305" t="s">
        <v>825</v>
      </c>
      <c r="C15" s="290" t="s">
        <v>832</v>
      </c>
      <c r="D15" s="302"/>
      <c r="E15" s="302">
        <v>26</v>
      </c>
      <c r="F15" s="302"/>
      <c r="G15" s="302">
        <v>40</v>
      </c>
      <c r="H15" s="302"/>
      <c r="I15" s="302"/>
      <c r="J15" s="302"/>
      <c r="K15" s="296">
        <f t="shared" si="0"/>
        <v>66</v>
      </c>
    </row>
    <row r="16" spans="1:11" ht="16.5" customHeight="1">
      <c r="A16" s="382"/>
      <c r="B16" s="305" t="s">
        <v>789</v>
      </c>
      <c r="C16" s="341" t="s">
        <v>831</v>
      </c>
      <c r="D16" s="302"/>
      <c r="E16" s="302"/>
      <c r="F16" s="302"/>
      <c r="G16" s="302">
        <v>150</v>
      </c>
      <c r="H16" s="302"/>
      <c r="I16" s="302"/>
      <c r="J16" s="302"/>
      <c r="K16" s="296">
        <f t="shared" si="0"/>
        <v>150</v>
      </c>
    </row>
    <row r="17" spans="1:11" ht="16.5" customHeight="1">
      <c r="A17" s="382"/>
      <c r="B17" s="305" t="s">
        <v>789</v>
      </c>
      <c r="C17" s="341" t="s">
        <v>830</v>
      </c>
      <c r="D17" s="302"/>
      <c r="E17" s="302"/>
      <c r="F17" s="302">
        <v>42</v>
      </c>
      <c r="G17" s="302">
        <v>40</v>
      </c>
      <c r="H17" s="302"/>
      <c r="I17" s="302"/>
      <c r="J17" s="302"/>
      <c r="K17" s="296">
        <f t="shared" si="0"/>
        <v>82</v>
      </c>
    </row>
    <row r="18" spans="1:11" ht="16.5" customHeight="1">
      <c r="A18" s="382"/>
      <c r="B18" s="305" t="s">
        <v>789</v>
      </c>
      <c r="C18" s="341" t="s">
        <v>829</v>
      </c>
      <c r="D18" s="302"/>
      <c r="E18" s="302">
        <v>119</v>
      </c>
      <c r="F18" s="302">
        <v>80</v>
      </c>
      <c r="G18" s="302"/>
      <c r="H18" s="302"/>
      <c r="I18" s="302"/>
      <c r="J18" s="302"/>
      <c r="K18" s="296">
        <f t="shared" si="0"/>
        <v>199</v>
      </c>
    </row>
    <row r="19" spans="1:11" ht="16.5" customHeight="1">
      <c r="A19" s="382"/>
      <c r="B19" s="305" t="s">
        <v>789</v>
      </c>
      <c r="C19" s="340" t="s">
        <v>828</v>
      </c>
      <c r="D19" s="302"/>
      <c r="E19" s="302">
        <v>50</v>
      </c>
      <c r="F19" s="302"/>
      <c r="G19" s="302"/>
      <c r="H19" s="302"/>
      <c r="I19" s="302"/>
      <c r="J19" s="302"/>
      <c r="K19" s="296">
        <f t="shared" si="0"/>
        <v>50</v>
      </c>
    </row>
    <row r="20" spans="1:11" ht="16.5" customHeight="1">
      <c r="A20" s="382"/>
      <c r="B20" s="305" t="s">
        <v>789</v>
      </c>
      <c r="C20" s="340" t="s">
        <v>827</v>
      </c>
      <c r="D20" s="302"/>
      <c r="E20" s="302"/>
      <c r="F20" s="302">
        <v>60</v>
      </c>
      <c r="G20" s="302">
        <v>46</v>
      </c>
      <c r="H20" s="302"/>
      <c r="I20" s="302"/>
      <c r="J20" s="302"/>
      <c r="K20" s="296">
        <f t="shared" si="0"/>
        <v>106</v>
      </c>
    </row>
    <row r="21" spans="1:11" ht="16.5" customHeight="1">
      <c r="A21" s="382"/>
      <c r="B21" s="305" t="s">
        <v>789</v>
      </c>
      <c r="C21" s="340" t="s">
        <v>826</v>
      </c>
      <c r="D21" s="302"/>
      <c r="E21" s="302">
        <v>121</v>
      </c>
      <c r="F21" s="302"/>
      <c r="G21" s="302"/>
      <c r="H21" s="302"/>
      <c r="I21" s="302"/>
      <c r="J21" s="302"/>
      <c r="K21" s="296">
        <f t="shared" si="0"/>
        <v>121</v>
      </c>
    </row>
    <row r="22" spans="1:11" ht="16.5" customHeight="1">
      <c r="A22" s="382"/>
      <c r="B22" s="305" t="s">
        <v>825</v>
      </c>
      <c r="C22" s="341" t="s">
        <v>824</v>
      </c>
      <c r="D22" s="302"/>
      <c r="E22" s="302">
        <v>60</v>
      </c>
      <c r="F22" s="302"/>
      <c r="G22" s="302"/>
      <c r="H22" s="302"/>
      <c r="I22" s="302"/>
      <c r="J22" s="302"/>
      <c r="K22" s="296">
        <f t="shared" si="0"/>
        <v>60</v>
      </c>
    </row>
    <row r="23" spans="1:11" ht="16.5" customHeight="1">
      <c r="A23" s="382"/>
      <c r="B23" s="305" t="s">
        <v>789</v>
      </c>
      <c r="C23" s="340" t="s">
        <v>823</v>
      </c>
      <c r="D23" s="302"/>
      <c r="E23" s="302"/>
      <c r="F23" s="302">
        <v>42</v>
      </c>
      <c r="G23" s="302">
        <v>48</v>
      </c>
      <c r="H23" s="302"/>
      <c r="I23" s="302"/>
      <c r="J23" s="302"/>
      <c r="K23" s="296">
        <f t="shared" si="0"/>
        <v>90</v>
      </c>
    </row>
    <row r="24" spans="1:11" ht="16.5" customHeight="1">
      <c r="A24" s="382"/>
      <c r="B24" s="305" t="s">
        <v>789</v>
      </c>
      <c r="C24" s="340" t="s">
        <v>822</v>
      </c>
      <c r="D24" s="302"/>
      <c r="E24" s="302"/>
      <c r="F24" s="302">
        <v>84</v>
      </c>
      <c r="G24" s="302">
        <v>39</v>
      </c>
      <c r="H24" s="302"/>
      <c r="I24" s="302"/>
      <c r="J24" s="302"/>
      <c r="K24" s="296">
        <f t="shared" si="0"/>
        <v>123</v>
      </c>
    </row>
    <row r="25" spans="1:11" ht="16.5" customHeight="1">
      <c r="A25" s="382"/>
      <c r="B25" s="305" t="s">
        <v>789</v>
      </c>
      <c r="C25" s="340" t="s">
        <v>821</v>
      </c>
      <c r="D25" s="302"/>
      <c r="E25" s="302"/>
      <c r="F25" s="302">
        <v>60</v>
      </c>
      <c r="G25" s="302"/>
      <c r="H25" s="306">
        <v>79</v>
      </c>
      <c r="I25" s="306"/>
      <c r="J25" s="306"/>
      <c r="K25" s="296">
        <f t="shared" si="0"/>
        <v>139</v>
      </c>
    </row>
    <row r="26" spans="1:11" ht="16.5" customHeight="1">
      <c r="A26" s="382"/>
      <c r="B26" s="305" t="s">
        <v>789</v>
      </c>
      <c r="C26" s="340" t="s">
        <v>820</v>
      </c>
      <c r="D26" s="302"/>
      <c r="E26" s="302"/>
      <c r="F26" s="302"/>
      <c r="G26" s="302">
        <v>50</v>
      </c>
      <c r="H26" s="302"/>
      <c r="I26" s="302"/>
      <c r="J26" s="302"/>
      <c r="K26" s="296">
        <f t="shared" si="0"/>
        <v>50</v>
      </c>
    </row>
    <row r="27" spans="1:11" ht="16.5" customHeight="1">
      <c r="A27" s="382"/>
      <c r="B27" s="305" t="s">
        <v>789</v>
      </c>
      <c r="C27" s="340" t="s">
        <v>819</v>
      </c>
      <c r="D27" s="302"/>
      <c r="E27" s="302"/>
      <c r="F27" s="302"/>
      <c r="G27" s="302">
        <v>45</v>
      </c>
      <c r="H27" s="302"/>
      <c r="I27" s="302"/>
      <c r="J27" s="302"/>
      <c r="K27" s="296">
        <f t="shared" si="0"/>
        <v>45</v>
      </c>
    </row>
    <row r="28" spans="1:11" ht="16.5" customHeight="1">
      <c r="A28" s="382"/>
      <c r="B28" s="305" t="s">
        <v>789</v>
      </c>
      <c r="C28" s="341" t="s">
        <v>818</v>
      </c>
      <c r="D28" s="302"/>
      <c r="E28" s="302"/>
      <c r="F28" s="302"/>
      <c r="G28" s="302">
        <v>44</v>
      </c>
      <c r="H28" s="302"/>
      <c r="I28" s="302"/>
      <c r="J28" s="302"/>
      <c r="K28" s="296">
        <f t="shared" si="0"/>
        <v>44</v>
      </c>
    </row>
    <row r="29" spans="1:11" ht="16.5" customHeight="1">
      <c r="A29" s="382"/>
      <c r="B29" s="305" t="s">
        <v>817</v>
      </c>
      <c r="C29" s="340" t="s">
        <v>816</v>
      </c>
      <c r="D29" s="302"/>
      <c r="E29" s="302"/>
      <c r="F29" s="302"/>
      <c r="G29" s="302">
        <v>60</v>
      </c>
      <c r="H29" s="302"/>
      <c r="I29" s="302"/>
      <c r="J29" s="302"/>
      <c r="K29" s="296">
        <f t="shared" si="0"/>
        <v>60</v>
      </c>
    </row>
    <row r="30" spans="1:11" ht="16.5" customHeight="1">
      <c r="A30" s="382"/>
      <c r="B30" s="303" t="s">
        <v>789</v>
      </c>
      <c r="C30" s="340" t="s">
        <v>815</v>
      </c>
      <c r="D30" s="302"/>
      <c r="E30" s="302"/>
      <c r="F30" s="302"/>
      <c r="G30" s="302">
        <v>42</v>
      </c>
      <c r="H30" s="302"/>
      <c r="I30" s="302"/>
      <c r="J30" s="302"/>
      <c r="K30" s="296">
        <f t="shared" si="0"/>
        <v>42</v>
      </c>
    </row>
    <row r="31" spans="1:11" ht="16.5" customHeight="1">
      <c r="A31" s="382"/>
      <c r="B31" s="378" t="s">
        <v>814</v>
      </c>
      <c r="C31" s="378"/>
      <c r="D31" s="295">
        <f>SUM(D25,D21,D16,D24,D23,D17,D10,D28,D20,D11,D26,D18,D27,D19,D9,D30,D29,D12,D13,D14,D22,D15)</f>
        <v>120</v>
      </c>
      <c r="E31" s="295">
        <f t="shared" ref="E31:K31" si="1">SUM(E25,E21,E16,E24,E23,E17,E10,E28,E20,E11,E26,E18,E27,E19,E9,E30,E29,E12,E13,E14,E22,E15)</f>
        <v>1681</v>
      </c>
      <c r="F31" s="295">
        <f t="shared" si="1"/>
        <v>474</v>
      </c>
      <c r="G31" s="295">
        <f>SUM(G25,G21,G16,G24,G23,G17,G10,G28,G20,G11,G26,G18,G27,G19,G9,G30,G29,G12,G13,G14,G22,G15)</f>
        <v>604</v>
      </c>
      <c r="H31" s="295">
        <f t="shared" si="1"/>
        <v>347</v>
      </c>
      <c r="I31" s="295">
        <f t="shared" si="1"/>
        <v>0</v>
      </c>
      <c r="J31" s="295">
        <f t="shared" si="1"/>
        <v>0</v>
      </c>
      <c r="K31" s="295">
        <f>SUM(K25,K21,K16,K24,K23,K17,K10,K28,K20,K11,K26,K18,K27,K19,K9,K30,K29,K12,K13,K14,K22,K15)</f>
        <v>3226</v>
      </c>
    </row>
    <row r="32" spans="1:11" ht="16.5" customHeight="1">
      <c r="A32" s="383"/>
      <c r="B32" s="299" t="s">
        <v>789</v>
      </c>
      <c r="C32" s="340" t="s">
        <v>813</v>
      </c>
      <c r="D32" s="297"/>
      <c r="E32" s="297">
        <v>19</v>
      </c>
      <c r="F32" s="297"/>
      <c r="G32" s="297"/>
      <c r="H32" s="297"/>
      <c r="I32" s="297"/>
      <c r="J32" s="297"/>
      <c r="K32" s="296">
        <f t="shared" si="0"/>
        <v>19</v>
      </c>
    </row>
    <row r="33" spans="1:11" ht="16.5" customHeight="1">
      <c r="A33" s="383"/>
      <c r="B33" s="299" t="s">
        <v>789</v>
      </c>
      <c r="C33" s="340" t="s">
        <v>855</v>
      </c>
      <c r="D33" s="297"/>
      <c r="E33" s="297">
        <v>19</v>
      </c>
      <c r="F33" s="297"/>
      <c r="G33" s="297"/>
      <c r="H33" s="297"/>
      <c r="I33" s="297"/>
      <c r="J33" s="297"/>
      <c r="K33" s="296">
        <f t="shared" si="0"/>
        <v>19</v>
      </c>
    </row>
    <row r="34" spans="1:11" ht="16.5" customHeight="1">
      <c r="A34" s="383"/>
      <c r="B34" s="299" t="s">
        <v>789</v>
      </c>
      <c r="C34" s="340" t="s">
        <v>811</v>
      </c>
      <c r="D34" s="297"/>
      <c r="E34" s="297">
        <v>19</v>
      </c>
      <c r="F34" s="297"/>
      <c r="G34" s="297"/>
      <c r="H34" s="297"/>
      <c r="I34" s="297"/>
      <c r="J34" s="297"/>
      <c r="K34" s="296">
        <f t="shared" si="0"/>
        <v>19</v>
      </c>
    </row>
    <row r="35" spans="1:11" ht="16.5" customHeight="1">
      <c r="A35" s="383"/>
      <c r="B35" s="299" t="s">
        <v>789</v>
      </c>
      <c r="C35" s="340" t="s">
        <v>810</v>
      </c>
      <c r="D35" s="297"/>
      <c r="E35" s="297">
        <v>5</v>
      </c>
      <c r="F35" s="297"/>
      <c r="G35" s="297"/>
      <c r="H35" s="297"/>
      <c r="I35" s="297"/>
      <c r="J35" s="297"/>
      <c r="K35" s="296">
        <f t="shared" si="0"/>
        <v>5</v>
      </c>
    </row>
    <row r="36" spans="1:11" ht="16.5" customHeight="1">
      <c r="A36" s="383"/>
      <c r="B36" s="299" t="s">
        <v>789</v>
      </c>
      <c r="C36" s="341" t="s">
        <v>854</v>
      </c>
      <c r="D36" s="297"/>
      <c r="E36" s="297">
        <v>17</v>
      </c>
      <c r="F36" s="297"/>
      <c r="G36" s="297"/>
      <c r="H36" s="297"/>
      <c r="I36" s="297"/>
      <c r="J36" s="297"/>
      <c r="K36" s="296">
        <f t="shared" si="0"/>
        <v>17</v>
      </c>
    </row>
    <row r="37" spans="1:11" ht="16.5" customHeight="1">
      <c r="A37" s="383"/>
      <c r="B37" s="299" t="s">
        <v>789</v>
      </c>
      <c r="C37" s="340" t="s">
        <v>808</v>
      </c>
      <c r="D37" s="297"/>
      <c r="E37" s="297">
        <v>10</v>
      </c>
      <c r="F37" s="297"/>
      <c r="G37" s="297"/>
      <c r="H37" s="297"/>
      <c r="I37" s="297"/>
      <c r="J37" s="297"/>
      <c r="K37" s="296">
        <f t="shared" si="0"/>
        <v>10</v>
      </c>
    </row>
    <row r="38" spans="1:11" ht="16.5" customHeight="1">
      <c r="A38" s="383"/>
      <c r="B38" s="299" t="s">
        <v>789</v>
      </c>
      <c r="C38" s="340" t="s">
        <v>807</v>
      </c>
      <c r="D38" s="297"/>
      <c r="E38" s="297"/>
      <c r="F38" s="297"/>
      <c r="G38" s="297">
        <v>19</v>
      </c>
      <c r="H38" s="297"/>
      <c r="I38" s="297"/>
      <c r="J38" s="297"/>
      <c r="K38" s="296">
        <f t="shared" si="0"/>
        <v>19</v>
      </c>
    </row>
    <row r="39" spans="1:11" ht="16.5" customHeight="1">
      <c r="A39" s="383"/>
      <c r="B39" s="299" t="s">
        <v>789</v>
      </c>
      <c r="C39" s="340" t="s">
        <v>806</v>
      </c>
      <c r="D39" s="297"/>
      <c r="E39" s="297">
        <v>18</v>
      </c>
      <c r="F39" s="297"/>
      <c r="G39" s="297"/>
      <c r="H39" s="297"/>
      <c r="I39" s="297"/>
      <c r="J39" s="297"/>
      <c r="K39" s="296">
        <f t="shared" ref="K39:K55" si="2">SUM(D39:I39)</f>
        <v>18</v>
      </c>
    </row>
    <row r="40" spans="1:11" ht="16.5" customHeight="1">
      <c r="A40" s="383"/>
      <c r="B40" s="299" t="s">
        <v>789</v>
      </c>
      <c r="C40" s="340" t="s">
        <v>805</v>
      </c>
      <c r="D40" s="297"/>
      <c r="E40" s="297">
        <v>10</v>
      </c>
      <c r="F40" s="297"/>
      <c r="G40" s="297"/>
      <c r="H40" s="297"/>
      <c r="I40" s="297"/>
      <c r="J40" s="297"/>
      <c r="K40" s="296">
        <f t="shared" si="2"/>
        <v>10</v>
      </c>
    </row>
    <row r="41" spans="1:11" ht="16.5" customHeight="1">
      <c r="A41" s="383"/>
      <c r="B41" s="299" t="s">
        <v>789</v>
      </c>
      <c r="C41" s="340" t="s">
        <v>804</v>
      </c>
      <c r="D41" s="297"/>
      <c r="E41" s="297"/>
      <c r="F41" s="297"/>
      <c r="G41" s="297"/>
      <c r="H41" s="297"/>
      <c r="I41" s="297">
        <v>19</v>
      </c>
      <c r="J41" s="297"/>
      <c r="K41" s="296">
        <f t="shared" si="2"/>
        <v>19</v>
      </c>
    </row>
    <row r="42" spans="1:11" ht="16.5" customHeight="1">
      <c r="A42" s="383"/>
      <c r="B42" s="299" t="s">
        <v>789</v>
      </c>
      <c r="C42" s="340" t="s">
        <v>803</v>
      </c>
      <c r="D42" s="297"/>
      <c r="E42" s="297">
        <v>10</v>
      </c>
      <c r="F42" s="297"/>
      <c r="G42" s="297"/>
      <c r="H42" s="297"/>
      <c r="I42" s="297"/>
      <c r="J42" s="297"/>
      <c r="K42" s="296">
        <f t="shared" si="2"/>
        <v>10</v>
      </c>
    </row>
    <row r="43" spans="1:11" ht="16.5" customHeight="1">
      <c r="A43" s="383"/>
      <c r="B43" s="301" t="s">
        <v>789</v>
      </c>
      <c r="C43" s="341" t="s">
        <v>802</v>
      </c>
      <c r="D43" s="297"/>
      <c r="E43" s="297">
        <v>14</v>
      </c>
      <c r="F43" s="297"/>
      <c r="G43" s="297"/>
      <c r="H43" s="297"/>
      <c r="I43" s="297"/>
      <c r="J43" s="297"/>
      <c r="K43" s="296">
        <f t="shared" si="2"/>
        <v>14</v>
      </c>
    </row>
    <row r="44" spans="1:11" ht="16.5" customHeight="1">
      <c r="A44" s="383"/>
      <c r="B44" s="299" t="s">
        <v>789</v>
      </c>
      <c r="C44" s="340" t="s">
        <v>801</v>
      </c>
      <c r="D44" s="297"/>
      <c r="E44" s="297"/>
      <c r="F44" s="297"/>
      <c r="G44" s="297">
        <v>16</v>
      </c>
      <c r="H44" s="297"/>
      <c r="I44" s="297"/>
      <c r="J44" s="297"/>
      <c r="K44" s="296">
        <f t="shared" si="2"/>
        <v>16</v>
      </c>
    </row>
    <row r="45" spans="1:11" ht="16.5" customHeight="1">
      <c r="A45" s="383"/>
      <c r="B45" s="301" t="s">
        <v>789</v>
      </c>
      <c r="C45" s="340" t="s">
        <v>800</v>
      </c>
      <c r="D45" s="297"/>
      <c r="E45" s="297"/>
      <c r="F45" s="297"/>
      <c r="G45" s="297"/>
      <c r="H45" s="297"/>
      <c r="I45" s="297">
        <v>19</v>
      </c>
      <c r="J45" s="297"/>
      <c r="K45" s="296">
        <f t="shared" si="2"/>
        <v>19</v>
      </c>
    </row>
    <row r="46" spans="1:11" ht="16.5" customHeight="1">
      <c r="A46" s="383"/>
      <c r="B46" s="299" t="s">
        <v>794</v>
      </c>
      <c r="C46" s="340" t="s">
        <v>799</v>
      </c>
      <c r="D46" s="297"/>
      <c r="E46" s="297">
        <v>19</v>
      </c>
      <c r="F46" s="297"/>
      <c r="G46" s="297"/>
      <c r="H46" s="297"/>
      <c r="I46" s="297"/>
      <c r="J46" s="297"/>
      <c r="K46" s="296">
        <f t="shared" si="2"/>
        <v>19</v>
      </c>
    </row>
    <row r="47" spans="1:11" ht="16.5" customHeight="1">
      <c r="A47" s="383"/>
      <c r="B47" s="299" t="s">
        <v>794</v>
      </c>
      <c r="C47" s="341" t="s">
        <v>798</v>
      </c>
      <c r="D47" s="297"/>
      <c r="E47" s="297"/>
      <c r="F47" s="297"/>
      <c r="G47" s="297"/>
      <c r="H47" s="297">
        <v>2</v>
      </c>
      <c r="I47" s="297"/>
      <c r="J47" s="297"/>
      <c r="K47" s="296">
        <f t="shared" si="2"/>
        <v>2</v>
      </c>
    </row>
    <row r="48" spans="1:11" ht="16.5" customHeight="1">
      <c r="A48" s="383"/>
      <c r="B48" s="299" t="s">
        <v>794</v>
      </c>
      <c r="C48" s="340" t="s">
        <v>797</v>
      </c>
      <c r="D48" s="297"/>
      <c r="E48" s="297">
        <v>15</v>
      </c>
      <c r="F48" s="297"/>
      <c r="G48" s="297"/>
      <c r="H48" s="297"/>
      <c r="I48" s="297"/>
      <c r="J48" s="297"/>
      <c r="K48" s="296">
        <f t="shared" si="2"/>
        <v>15</v>
      </c>
    </row>
    <row r="49" spans="1:11" ht="16.5" customHeight="1">
      <c r="A49" s="383"/>
      <c r="B49" s="299" t="s">
        <v>794</v>
      </c>
      <c r="C49" s="340" t="s">
        <v>796</v>
      </c>
      <c r="D49" s="297"/>
      <c r="E49" s="297"/>
      <c r="F49" s="297"/>
      <c r="G49" s="297">
        <v>19</v>
      </c>
      <c r="H49" s="297"/>
      <c r="I49" s="297"/>
      <c r="J49" s="297"/>
      <c r="K49" s="296">
        <f t="shared" si="2"/>
        <v>19</v>
      </c>
    </row>
    <row r="50" spans="1:11" ht="16.5" customHeight="1">
      <c r="A50" s="383"/>
      <c r="B50" s="301" t="s">
        <v>794</v>
      </c>
      <c r="C50" s="341" t="s">
        <v>795</v>
      </c>
      <c r="D50" s="297"/>
      <c r="E50" s="297"/>
      <c r="F50" s="297"/>
      <c r="G50" s="297"/>
      <c r="H50" s="297">
        <v>9</v>
      </c>
      <c r="I50" s="297"/>
      <c r="J50" s="297"/>
      <c r="K50" s="296">
        <f t="shared" si="2"/>
        <v>9</v>
      </c>
    </row>
    <row r="51" spans="1:11" ht="16.5" customHeight="1">
      <c r="A51" s="383"/>
      <c r="B51" s="301" t="s">
        <v>794</v>
      </c>
      <c r="C51" s="341" t="s">
        <v>793</v>
      </c>
      <c r="D51" s="297"/>
      <c r="E51" s="297">
        <v>4</v>
      </c>
      <c r="F51" s="297"/>
      <c r="G51" s="297"/>
      <c r="H51" s="297"/>
      <c r="I51" s="297"/>
      <c r="J51" s="297"/>
      <c r="K51" s="296">
        <f t="shared" si="2"/>
        <v>4</v>
      </c>
    </row>
    <row r="52" spans="1:11" ht="16.5" customHeight="1">
      <c r="A52" s="383"/>
      <c r="B52" s="299" t="s">
        <v>789</v>
      </c>
      <c r="C52" s="340" t="s">
        <v>792</v>
      </c>
      <c r="D52" s="297"/>
      <c r="E52" s="297">
        <v>3</v>
      </c>
      <c r="F52" s="297"/>
      <c r="G52" s="297"/>
      <c r="H52" s="297"/>
      <c r="I52" s="297"/>
      <c r="J52" s="297"/>
      <c r="K52" s="296">
        <f t="shared" si="2"/>
        <v>3</v>
      </c>
    </row>
    <row r="53" spans="1:11" ht="16.5" customHeight="1">
      <c r="A53" s="383"/>
      <c r="B53" s="299" t="s">
        <v>4119</v>
      </c>
      <c r="C53" s="340" t="s">
        <v>4117</v>
      </c>
      <c r="D53" s="297"/>
      <c r="E53" s="297"/>
      <c r="F53" s="297">
        <v>10</v>
      </c>
      <c r="G53" s="297"/>
      <c r="H53" s="297"/>
      <c r="I53" s="297"/>
      <c r="J53" s="297"/>
      <c r="K53" s="296">
        <f t="shared" si="2"/>
        <v>10</v>
      </c>
    </row>
    <row r="54" spans="1:11" ht="16.5" customHeight="1">
      <c r="A54" s="383"/>
      <c r="B54" s="299" t="s">
        <v>789</v>
      </c>
      <c r="C54" s="340" t="s">
        <v>791</v>
      </c>
      <c r="D54" s="297"/>
      <c r="E54" s="297"/>
      <c r="F54" s="297"/>
      <c r="G54" s="297"/>
      <c r="H54" s="297">
        <v>19</v>
      </c>
      <c r="I54" s="297"/>
      <c r="J54" s="297"/>
      <c r="K54" s="296">
        <f t="shared" si="2"/>
        <v>19</v>
      </c>
    </row>
    <row r="55" spans="1:11" ht="16.5" customHeight="1">
      <c r="A55" s="383"/>
      <c r="B55" s="299" t="s">
        <v>834</v>
      </c>
      <c r="C55" s="340" t="s">
        <v>790</v>
      </c>
      <c r="D55" s="297"/>
      <c r="E55" s="297"/>
      <c r="F55" s="297"/>
      <c r="G55" s="297"/>
      <c r="H55" s="297">
        <v>18</v>
      </c>
      <c r="I55" s="297"/>
      <c r="J55" s="297"/>
      <c r="K55" s="296">
        <f t="shared" si="2"/>
        <v>18</v>
      </c>
    </row>
    <row r="56" spans="1:11" ht="16.5" customHeight="1">
      <c r="A56" s="383"/>
      <c r="B56" s="378" t="s">
        <v>788</v>
      </c>
      <c r="C56" s="378"/>
      <c r="D56" s="295">
        <f>SUM(D32,D33,D34,D35,D36,D37,D38,D39,D40,D41,D42,D43,D44,D45,D46,D47,D48,D49,D50,D51,D52,D54,D55)</f>
        <v>0</v>
      </c>
      <c r="E56" s="295">
        <f t="shared" ref="E56:K56" si="3">SUM(E32,E33,E34,E35,E36,E37,E38,E39,E40,E41,E42,E43,E44,E45,E46,E47,E48,E49,E50,E51,E52,E54,E55)</f>
        <v>182</v>
      </c>
      <c r="F56" s="295">
        <f>SUM(F32,F33,F34,F35,F36,F37,F38,F39,F40,F41,F42,F43,F44,F45,F46,F47,F48,F49,F50,F51,F52,F53,F54,F55)</f>
        <v>10</v>
      </c>
      <c r="G56" s="295">
        <f t="shared" si="3"/>
        <v>54</v>
      </c>
      <c r="H56" s="295">
        <f t="shared" si="3"/>
        <v>48</v>
      </c>
      <c r="I56" s="295">
        <f t="shared" si="3"/>
        <v>38</v>
      </c>
      <c r="J56" s="295">
        <f t="shared" si="3"/>
        <v>0</v>
      </c>
      <c r="K56" s="295">
        <f>SUM(K32,K33,K34,K35,K36,K37,K38,K39,K40,K41,K42,K43,K44,K45,K46,K47,K48,K49,K50,K51,K52,K53,K54,K55)</f>
        <v>332</v>
      </c>
    </row>
    <row r="57" spans="1:11" ht="16.5" customHeight="1">
      <c r="A57" s="379" t="s">
        <v>787</v>
      </c>
      <c r="B57" s="379"/>
      <c r="C57" s="379"/>
      <c r="D57" s="293">
        <f t="shared" ref="D57:I57" si="4">SUM(D31,D56)</f>
        <v>120</v>
      </c>
      <c r="E57" s="293">
        <f t="shared" si="4"/>
        <v>1863</v>
      </c>
      <c r="F57" s="293">
        <f t="shared" si="4"/>
        <v>484</v>
      </c>
      <c r="G57" s="293">
        <f t="shared" si="4"/>
        <v>658</v>
      </c>
      <c r="H57" s="293">
        <f t="shared" si="4"/>
        <v>395</v>
      </c>
      <c r="I57" s="293">
        <f t="shared" si="4"/>
        <v>38</v>
      </c>
      <c r="J57" s="294">
        <v>0</v>
      </c>
      <c r="K57" s="293">
        <f>SUM(K31,K56)</f>
        <v>3558</v>
      </c>
    </row>
    <row r="58" spans="1:11" ht="16.5" customHeight="1">
      <c r="A58" s="317"/>
      <c r="B58" s="317"/>
      <c r="C58" s="317"/>
      <c r="D58" s="317"/>
      <c r="E58" s="316"/>
      <c r="F58" s="316"/>
      <c r="G58" s="316"/>
      <c r="H58" s="316"/>
      <c r="I58" s="316"/>
      <c r="J58" s="316"/>
      <c r="K58" s="316"/>
    </row>
    <row r="59" spans="1:11" s="313" customFormat="1" ht="14.25">
      <c r="A59" s="315" t="s">
        <v>853</v>
      </c>
      <c r="B59" s="314"/>
      <c r="C59" s="314"/>
      <c r="D59" s="314"/>
      <c r="E59" s="314"/>
      <c r="F59" s="314"/>
      <c r="G59" s="314"/>
      <c r="H59" s="314"/>
      <c r="I59" s="314"/>
      <c r="J59" s="314"/>
      <c r="K59" s="314"/>
    </row>
    <row r="60" spans="1:11" s="310" customFormat="1" ht="14.25">
      <c r="A60" s="312" t="s">
        <v>861</v>
      </c>
      <c r="B60" s="311"/>
      <c r="C60" s="311"/>
      <c r="D60" s="311"/>
      <c r="E60" s="311"/>
      <c r="F60" s="311"/>
      <c r="G60" s="311"/>
      <c r="H60" s="311"/>
      <c r="I60" s="311"/>
      <c r="J60" s="311"/>
      <c r="K60" s="311"/>
    </row>
    <row r="61" spans="1:11" ht="14.25">
      <c r="A61" s="377" t="s">
        <v>852</v>
      </c>
      <c r="B61" s="377" t="s">
        <v>851</v>
      </c>
      <c r="C61" s="377" t="s">
        <v>850</v>
      </c>
      <c r="D61" s="381" t="s">
        <v>849</v>
      </c>
      <c r="E61" s="381"/>
      <c r="F61" s="381"/>
      <c r="G61" s="381"/>
      <c r="H61" s="381"/>
      <c r="I61" s="381"/>
      <c r="J61" s="381"/>
      <c r="K61" s="381"/>
    </row>
    <row r="62" spans="1:11" ht="28.5">
      <c r="A62" s="377"/>
      <c r="B62" s="377"/>
      <c r="C62" s="377"/>
      <c r="D62" s="309" t="s">
        <v>0</v>
      </c>
      <c r="E62" s="307" t="s">
        <v>848</v>
      </c>
      <c r="F62" s="307" t="s">
        <v>847</v>
      </c>
      <c r="G62" s="307" t="s">
        <v>846</v>
      </c>
      <c r="H62" s="308" t="s">
        <v>4121</v>
      </c>
      <c r="I62" s="308" t="s">
        <v>4122</v>
      </c>
      <c r="J62" s="308" t="s">
        <v>843</v>
      </c>
      <c r="K62" s="307" t="s">
        <v>842</v>
      </c>
    </row>
    <row r="63" spans="1:11" ht="14.25">
      <c r="A63" s="382" t="s">
        <v>841</v>
      </c>
      <c r="B63" s="305" t="s">
        <v>789</v>
      </c>
      <c r="C63" s="298" t="s">
        <v>840</v>
      </c>
      <c r="D63" s="302">
        <v>106</v>
      </c>
      <c r="E63" s="302">
        <v>446</v>
      </c>
      <c r="F63" s="302">
        <v>20</v>
      </c>
      <c r="G63" s="302"/>
      <c r="H63" s="302"/>
      <c r="I63" s="302"/>
      <c r="J63" s="302"/>
      <c r="K63" s="296">
        <f t="shared" ref="K63:K92" si="5">SUM(D63:I63)</f>
        <v>572</v>
      </c>
    </row>
    <row r="64" spans="1:11" ht="14.25">
      <c r="A64" s="382"/>
      <c r="B64" s="305" t="s">
        <v>789</v>
      </c>
      <c r="C64" s="298" t="s">
        <v>839</v>
      </c>
      <c r="D64" s="302">
        <v>12</v>
      </c>
      <c r="E64" s="302">
        <v>362</v>
      </c>
      <c r="F64" s="302"/>
      <c r="G64" s="302"/>
      <c r="H64" s="302"/>
      <c r="I64" s="302"/>
      <c r="J64" s="302"/>
      <c r="K64" s="296">
        <f t="shared" si="5"/>
        <v>374</v>
      </c>
    </row>
    <row r="65" spans="1:11" ht="14.25">
      <c r="A65" s="382"/>
      <c r="B65" s="305" t="s">
        <v>789</v>
      </c>
      <c r="C65" s="300" t="s">
        <v>838</v>
      </c>
      <c r="D65" s="302">
        <v>6</v>
      </c>
      <c r="E65" s="302">
        <v>335</v>
      </c>
      <c r="F65" s="302">
        <v>47</v>
      </c>
      <c r="G65" s="302">
        <v>46</v>
      </c>
      <c r="H65" s="306">
        <v>34</v>
      </c>
      <c r="I65" s="306"/>
      <c r="J65" s="306"/>
      <c r="K65" s="296">
        <f t="shared" si="5"/>
        <v>468</v>
      </c>
    </row>
    <row r="66" spans="1:11" ht="14.25">
      <c r="A66" s="382"/>
      <c r="B66" s="305" t="s">
        <v>817</v>
      </c>
      <c r="C66" s="300" t="s">
        <v>837</v>
      </c>
      <c r="D66" s="302"/>
      <c r="E66" s="302">
        <v>65</v>
      </c>
      <c r="F66" s="302"/>
      <c r="G66" s="302"/>
      <c r="H66" s="302"/>
      <c r="I66" s="302"/>
      <c r="J66" s="302"/>
      <c r="K66" s="296">
        <f t="shared" si="5"/>
        <v>65</v>
      </c>
    </row>
    <row r="67" spans="1:11" ht="14.25">
      <c r="A67" s="382"/>
      <c r="B67" s="305" t="s">
        <v>836</v>
      </c>
      <c r="C67" s="300" t="s">
        <v>835</v>
      </c>
      <c r="D67" s="302"/>
      <c r="E67" s="302">
        <v>49</v>
      </c>
      <c r="F67" s="306">
        <v>39</v>
      </c>
      <c r="G67" s="302"/>
      <c r="H67" s="302">
        <v>54</v>
      </c>
      <c r="I67" s="302"/>
      <c r="J67" s="302"/>
      <c r="K67" s="296">
        <f t="shared" si="5"/>
        <v>142</v>
      </c>
    </row>
    <row r="68" spans="1:11" ht="14.25">
      <c r="A68" s="382"/>
      <c r="B68" s="305" t="s">
        <v>834</v>
      </c>
      <c r="C68" s="300" t="s">
        <v>833</v>
      </c>
      <c r="D68" s="302"/>
      <c r="E68" s="302">
        <v>165</v>
      </c>
      <c r="F68" s="302"/>
      <c r="G68" s="302"/>
      <c r="H68" s="302"/>
      <c r="I68" s="302"/>
      <c r="J68" s="302"/>
      <c r="K68" s="296">
        <f t="shared" si="5"/>
        <v>165</v>
      </c>
    </row>
    <row r="69" spans="1:11" ht="14.25">
      <c r="A69" s="382"/>
      <c r="B69" s="305" t="s">
        <v>825</v>
      </c>
      <c r="C69" s="300" t="s">
        <v>832</v>
      </c>
      <c r="D69" s="302"/>
      <c r="E69" s="302">
        <v>26</v>
      </c>
      <c r="F69" s="302"/>
      <c r="G69" s="302">
        <v>40</v>
      </c>
      <c r="H69" s="302"/>
      <c r="I69" s="302"/>
      <c r="J69" s="302"/>
      <c r="K69" s="296">
        <f t="shared" si="5"/>
        <v>66</v>
      </c>
    </row>
    <row r="70" spans="1:11" ht="14.25">
      <c r="A70" s="382"/>
      <c r="B70" s="305" t="s">
        <v>789</v>
      </c>
      <c r="C70" s="300" t="s">
        <v>831</v>
      </c>
      <c r="D70" s="302"/>
      <c r="E70" s="302"/>
      <c r="F70" s="302"/>
      <c r="G70" s="302">
        <v>150</v>
      </c>
      <c r="H70" s="302"/>
      <c r="I70" s="302"/>
      <c r="J70" s="302"/>
      <c r="K70" s="296">
        <f t="shared" si="5"/>
        <v>150</v>
      </c>
    </row>
    <row r="71" spans="1:11" ht="14.25">
      <c r="A71" s="382"/>
      <c r="B71" s="305" t="s">
        <v>789</v>
      </c>
      <c r="C71" s="300" t="s">
        <v>830</v>
      </c>
      <c r="D71" s="302"/>
      <c r="E71" s="302"/>
      <c r="F71" s="302">
        <v>42</v>
      </c>
      <c r="G71" s="302">
        <v>40</v>
      </c>
      <c r="H71" s="302"/>
      <c r="I71" s="302"/>
      <c r="J71" s="302"/>
      <c r="K71" s="296">
        <f t="shared" si="5"/>
        <v>82</v>
      </c>
    </row>
    <row r="72" spans="1:11" ht="14.25">
      <c r="A72" s="382"/>
      <c r="B72" s="305" t="s">
        <v>789</v>
      </c>
      <c r="C72" s="300" t="s">
        <v>829</v>
      </c>
      <c r="D72" s="302"/>
      <c r="E72" s="302">
        <v>119</v>
      </c>
      <c r="F72" s="302">
        <v>80</v>
      </c>
      <c r="G72" s="302"/>
      <c r="H72" s="302"/>
      <c r="I72" s="302"/>
      <c r="J72" s="302"/>
      <c r="K72" s="296">
        <f t="shared" si="5"/>
        <v>199</v>
      </c>
    </row>
    <row r="73" spans="1:11" ht="14.25">
      <c r="A73" s="382"/>
      <c r="B73" s="305" t="s">
        <v>789</v>
      </c>
      <c r="C73" s="298" t="s">
        <v>828</v>
      </c>
      <c r="D73" s="302"/>
      <c r="E73" s="302">
        <v>50</v>
      </c>
      <c r="F73" s="302"/>
      <c r="G73" s="302"/>
      <c r="H73" s="302"/>
      <c r="I73" s="302"/>
      <c r="J73" s="302"/>
      <c r="K73" s="296">
        <f t="shared" si="5"/>
        <v>50</v>
      </c>
    </row>
    <row r="74" spans="1:11" ht="14.25">
      <c r="A74" s="382"/>
      <c r="B74" s="305" t="s">
        <v>789</v>
      </c>
      <c r="C74" s="298" t="s">
        <v>827</v>
      </c>
      <c r="D74" s="302"/>
      <c r="E74" s="302"/>
      <c r="F74" s="302">
        <v>60</v>
      </c>
      <c r="G74" s="302">
        <v>46</v>
      </c>
      <c r="H74" s="302"/>
      <c r="I74" s="302"/>
      <c r="J74" s="302"/>
      <c r="K74" s="296">
        <f t="shared" si="5"/>
        <v>106</v>
      </c>
    </row>
    <row r="75" spans="1:11" ht="14.25">
      <c r="A75" s="382"/>
      <c r="B75" s="305" t="s">
        <v>789</v>
      </c>
      <c r="C75" s="298" t="s">
        <v>826</v>
      </c>
      <c r="D75" s="302"/>
      <c r="E75" s="302">
        <v>121</v>
      </c>
      <c r="F75" s="302"/>
      <c r="G75" s="302"/>
      <c r="H75" s="302"/>
      <c r="I75" s="302"/>
      <c r="J75" s="302"/>
      <c r="K75" s="296">
        <f t="shared" si="5"/>
        <v>121</v>
      </c>
    </row>
    <row r="76" spans="1:11" ht="14.25">
      <c r="A76" s="382"/>
      <c r="B76" s="305" t="s">
        <v>825</v>
      </c>
      <c r="C76" s="300" t="s">
        <v>824</v>
      </c>
      <c r="D76" s="302"/>
      <c r="E76" s="302">
        <v>60</v>
      </c>
      <c r="F76" s="302"/>
      <c r="G76" s="302"/>
      <c r="H76" s="302"/>
      <c r="I76" s="302"/>
      <c r="J76" s="302"/>
      <c r="K76" s="296">
        <f t="shared" si="5"/>
        <v>60</v>
      </c>
    </row>
    <row r="77" spans="1:11" ht="14.25">
      <c r="A77" s="382"/>
      <c r="B77" s="305" t="s">
        <v>789</v>
      </c>
      <c r="C77" s="298" t="s">
        <v>823</v>
      </c>
      <c r="D77" s="302"/>
      <c r="E77" s="302"/>
      <c r="F77" s="302">
        <v>42</v>
      </c>
      <c r="G77" s="302">
        <v>48</v>
      </c>
      <c r="H77" s="302"/>
      <c r="I77" s="302"/>
      <c r="J77" s="302"/>
      <c r="K77" s="296">
        <f t="shared" si="5"/>
        <v>90</v>
      </c>
    </row>
    <row r="78" spans="1:11" ht="14.25">
      <c r="A78" s="382"/>
      <c r="B78" s="305" t="s">
        <v>789</v>
      </c>
      <c r="C78" s="298" t="s">
        <v>822</v>
      </c>
      <c r="D78" s="302"/>
      <c r="E78" s="302"/>
      <c r="F78" s="302">
        <v>84</v>
      </c>
      <c r="G78" s="302">
        <v>39</v>
      </c>
      <c r="H78" s="302"/>
      <c r="I78" s="302"/>
      <c r="J78" s="302"/>
      <c r="K78" s="296">
        <f t="shared" si="5"/>
        <v>123</v>
      </c>
    </row>
    <row r="79" spans="1:11" ht="14.25">
      <c r="A79" s="382"/>
      <c r="B79" s="305" t="s">
        <v>789</v>
      </c>
      <c r="C79" s="298" t="s">
        <v>821</v>
      </c>
      <c r="D79" s="302"/>
      <c r="E79" s="302"/>
      <c r="F79" s="302">
        <v>60</v>
      </c>
      <c r="G79" s="302">
        <v>79</v>
      </c>
      <c r="H79" s="306"/>
      <c r="I79" s="306"/>
      <c r="J79" s="306"/>
      <c r="K79" s="296">
        <f t="shared" si="5"/>
        <v>139</v>
      </c>
    </row>
    <row r="80" spans="1:11" ht="14.25">
      <c r="A80" s="382"/>
      <c r="B80" s="305" t="s">
        <v>789</v>
      </c>
      <c r="C80" s="298" t="s">
        <v>820</v>
      </c>
      <c r="D80" s="302"/>
      <c r="E80" s="302"/>
      <c r="F80" s="302"/>
      <c r="G80" s="302">
        <v>50</v>
      </c>
      <c r="H80" s="302"/>
      <c r="I80" s="302"/>
      <c r="J80" s="302"/>
      <c r="K80" s="296">
        <f t="shared" si="5"/>
        <v>50</v>
      </c>
    </row>
    <row r="81" spans="1:11" ht="14.25">
      <c r="A81" s="382"/>
      <c r="B81" s="305" t="s">
        <v>789</v>
      </c>
      <c r="C81" s="298" t="s">
        <v>819</v>
      </c>
      <c r="D81" s="302"/>
      <c r="E81" s="302"/>
      <c r="F81" s="302"/>
      <c r="G81" s="302">
        <v>45</v>
      </c>
      <c r="H81" s="302"/>
      <c r="I81" s="302"/>
      <c r="J81" s="302"/>
      <c r="K81" s="296">
        <f t="shared" si="5"/>
        <v>45</v>
      </c>
    </row>
    <row r="82" spans="1:11" ht="14.25">
      <c r="A82" s="382"/>
      <c r="B82" s="305" t="s">
        <v>789</v>
      </c>
      <c r="C82" s="300" t="s">
        <v>818</v>
      </c>
      <c r="D82" s="302"/>
      <c r="E82" s="302"/>
      <c r="F82" s="302"/>
      <c r="G82" s="302">
        <v>30</v>
      </c>
      <c r="H82" s="302"/>
      <c r="I82" s="302"/>
      <c r="J82" s="302"/>
      <c r="K82" s="296">
        <f t="shared" si="5"/>
        <v>30</v>
      </c>
    </row>
    <row r="83" spans="1:11" ht="14.25">
      <c r="A83" s="382"/>
      <c r="B83" s="305" t="s">
        <v>817</v>
      </c>
      <c r="C83" s="298" t="s">
        <v>816</v>
      </c>
      <c r="D83" s="302"/>
      <c r="E83" s="302"/>
      <c r="F83" s="302"/>
      <c r="G83" s="302">
        <v>20</v>
      </c>
      <c r="H83" s="302"/>
      <c r="I83" s="302"/>
      <c r="J83" s="304" t="s">
        <v>4124</v>
      </c>
      <c r="K83" s="296">
        <f t="shared" si="5"/>
        <v>20</v>
      </c>
    </row>
    <row r="84" spans="1:11" ht="14.25">
      <c r="A84" s="382"/>
      <c r="B84" s="303" t="s">
        <v>789</v>
      </c>
      <c r="C84" s="298" t="s">
        <v>815</v>
      </c>
      <c r="D84" s="302"/>
      <c r="E84" s="302"/>
      <c r="F84" s="302"/>
      <c r="G84" s="302">
        <v>42</v>
      </c>
      <c r="H84" s="302"/>
      <c r="I84" s="302"/>
      <c r="J84" s="302"/>
      <c r="K84" s="296">
        <f t="shared" si="5"/>
        <v>42</v>
      </c>
    </row>
    <row r="85" spans="1:11" ht="14.25">
      <c r="A85" s="382"/>
      <c r="B85" s="378" t="s">
        <v>814</v>
      </c>
      <c r="C85" s="378"/>
      <c r="D85" s="295">
        <f>SUM(D79,D75,D70,D78,D77,D71,D64,D82,D74,D65,D80,D72,D81,D73,D63,D84,D83,D66,D67,D68,D76,D69)</f>
        <v>124</v>
      </c>
      <c r="E85" s="295">
        <f t="shared" ref="E85:K85" si="6">SUM(E79,E75,E70,E78,E77,E71,E64,E82,E74,E65,E80,E72,E81,E73,E63,E84,E83,E66,E67,E68,E76,E69)</f>
        <v>1798</v>
      </c>
      <c r="F85" s="295">
        <f t="shared" si="6"/>
        <v>474</v>
      </c>
      <c r="G85" s="295">
        <f t="shared" si="6"/>
        <v>675</v>
      </c>
      <c r="H85" s="295">
        <f t="shared" si="6"/>
        <v>88</v>
      </c>
      <c r="I85" s="295">
        <f t="shared" si="6"/>
        <v>0</v>
      </c>
      <c r="J85" s="374" t="s">
        <v>4123</v>
      </c>
      <c r="K85" s="295">
        <f t="shared" si="6"/>
        <v>3159</v>
      </c>
    </row>
    <row r="86" spans="1:11" ht="14.25">
      <c r="A86" s="383"/>
      <c r="B86" s="299" t="s">
        <v>789</v>
      </c>
      <c r="C86" s="298" t="s">
        <v>813</v>
      </c>
      <c r="D86" s="297"/>
      <c r="E86" s="297">
        <v>19</v>
      </c>
      <c r="F86" s="297"/>
      <c r="G86" s="297"/>
      <c r="H86" s="297"/>
      <c r="I86" s="297"/>
      <c r="J86" s="297"/>
      <c r="K86" s="296">
        <f t="shared" si="5"/>
        <v>19</v>
      </c>
    </row>
    <row r="87" spans="1:11" ht="14.25">
      <c r="A87" s="383"/>
      <c r="B87" s="299" t="s">
        <v>789</v>
      </c>
      <c r="C87" s="298" t="s">
        <v>812</v>
      </c>
      <c r="D87" s="297"/>
      <c r="E87" s="297">
        <v>19</v>
      </c>
      <c r="F87" s="297"/>
      <c r="G87" s="297"/>
      <c r="H87" s="297"/>
      <c r="I87" s="297"/>
      <c r="J87" s="297"/>
      <c r="K87" s="296">
        <f t="shared" si="5"/>
        <v>19</v>
      </c>
    </row>
    <row r="88" spans="1:11" ht="14.25">
      <c r="A88" s="383"/>
      <c r="B88" s="299" t="s">
        <v>789</v>
      </c>
      <c r="C88" s="298" t="s">
        <v>811</v>
      </c>
      <c r="D88" s="297"/>
      <c r="E88" s="297">
        <v>19</v>
      </c>
      <c r="F88" s="297"/>
      <c r="G88" s="297"/>
      <c r="H88" s="297"/>
      <c r="I88" s="297"/>
      <c r="J88" s="297"/>
      <c r="K88" s="296">
        <f t="shared" si="5"/>
        <v>19</v>
      </c>
    </row>
    <row r="89" spans="1:11" ht="14.25">
      <c r="A89" s="383"/>
      <c r="B89" s="299" t="s">
        <v>789</v>
      </c>
      <c r="C89" s="298" t="s">
        <v>810</v>
      </c>
      <c r="D89" s="297"/>
      <c r="E89" s="297">
        <v>5</v>
      </c>
      <c r="F89" s="297"/>
      <c r="G89" s="297"/>
      <c r="H89" s="297"/>
      <c r="I89" s="297"/>
      <c r="J89" s="297"/>
      <c r="K89" s="296">
        <f t="shared" si="5"/>
        <v>5</v>
      </c>
    </row>
    <row r="90" spans="1:11" ht="14.25">
      <c r="A90" s="383"/>
      <c r="B90" s="299" t="s">
        <v>789</v>
      </c>
      <c r="C90" s="300" t="s">
        <v>809</v>
      </c>
      <c r="D90" s="297"/>
      <c r="E90" s="297">
        <v>17</v>
      </c>
      <c r="F90" s="297"/>
      <c r="G90" s="297"/>
      <c r="H90" s="297"/>
      <c r="I90" s="297"/>
      <c r="J90" s="297"/>
      <c r="K90" s="296">
        <f t="shared" si="5"/>
        <v>17</v>
      </c>
    </row>
    <row r="91" spans="1:11" ht="14.25">
      <c r="A91" s="383"/>
      <c r="B91" s="299" t="s">
        <v>789</v>
      </c>
      <c r="C91" s="298" t="s">
        <v>808</v>
      </c>
      <c r="D91" s="297"/>
      <c r="E91" s="297">
        <v>10</v>
      </c>
      <c r="F91" s="297"/>
      <c r="G91" s="297"/>
      <c r="H91" s="297"/>
      <c r="I91" s="297"/>
      <c r="J91" s="297"/>
      <c r="K91" s="296">
        <f t="shared" si="5"/>
        <v>10</v>
      </c>
    </row>
    <row r="92" spans="1:11" ht="14.25">
      <c r="A92" s="383"/>
      <c r="B92" s="299" t="s">
        <v>789</v>
      </c>
      <c r="C92" s="298" t="s">
        <v>807</v>
      </c>
      <c r="D92" s="297"/>
      <c r="E92" s="297"/>
      <c r="F92" s="297"/>
      <c r="G92" s="297">
        <v>19</v>
      </c>
      <c r="H92" s="297"/>
      <c r="I92" s="297"/>
      <c r="J92" s="297"/>
      <c r="K92" s="296">
        <f t="shared" si="5"/>
        <v>19</v>
      </c>
    </row>
    <row r="93" spans="1:11" ht="14.25">
      <c r="A93" s="383"/>
      <c r="B93" s="299" t="s">
        <v>789</v>
      </c>
      <c r="C93" s="298" t="s">
        <v>806</v>
      </c>
      <c r="D93" s="297"/>
      <c r="E93" s="297">
        <v>18</v>
      </c>
      <c r="F93" s="297"/>
      <c r="G93" s="297"/>
      <c r="H93" s="297"/>
      <c r="I93" s="297"/>
      <c r="J93" s="297"/>
      <c r="K93" s="296">
        <f t="shared" ref="K93:K109" si="7">SUM(D93:I93)</f>
        <v>18</v>
      </c>
    </row>
    <row r="94" spans="1:11" ht="14.25">
      <c r="A94" s="383"/>
      <c r="B94" s="299" t="s">
        <v>789</v>
      </c>
      <c r="C94" s="298" t="s">
        <v>805</v>
      </c>
      <c r="D94" s="297"/>
      <c r="E94" s="297">
        <v>10</v>
      </c>
      <c r="F94" s="297"/>
      <c r="G94" s="297"/>
      <c r="H94" s="297"/>
      <c r="I94" s="297"/>
      <c r="J94" s="297"/>
      <c r="K94" s="296">
        <f t="shared" si="7"/>
        <v>10</v>
      </c>
    </row>
    <row r="95" spans="1:11" ht="14.25">
      <c r="A95" s="383"/>
      <c r="B95" s="299" t="s">
        <v>789</v>
      </c>
      <c r="C95" s="298" t="s">
        <v>804</v>
      </c>
      <c r="D95" s="297"/>
      <c r="E95" s="297"/>
      <c r="F95" s="297"/>
      <c r="G95" s="297"/>
      <c r="H95" s="297">
        <v>19</v>
      </c>
      <c r="I95" s="297"/>
      <c r="J95" s="297"/>
      <c r="K95" s="296">
        <f t="shared" si="7"/>
        <v>19</v>
      </c>
    </row>
    <row r="96" spans="1:11" ht="14.25">
      <c r="A96" s="383"/>
      <c r="B96" s="299" t="s">
        <v>789</v>
      </c>
      <c r="C96" s="298" t="s">
        <v>803</v>
      </c>
      <c r="D96" s="297"/>
      <c r="E96" s="297">
        <v>8</v>
      </c>
      <c r="F96" s="297"/>
      <c r="G96" s="297"/>
      <c r="H96" s="297"/>
      <c r="I96" s="297"/>
      <c r="J96" s="297"/>
      <c r="K96" s="296">
        <f t="shared" si="7"/>
        <v>8</v>
      </c>
    </row>
    <row r="97" spans="1:11" ht="14.25">
      <c r="A97" s="383"/>
      <c r="B97" s="301" t="s">
        <v>789</v>
      </c>
      <c r="C97" s="300" t="s">
        <v>802</v>
      </c>
      <c r="D97" s="297"/>
      <c r="E97" s="297">
        <v>14</v>
      </c>
      <c r="F97" s="297"/>
      <c r="G97" s="297"/>
      <c r="H97" s="297"/>
      <c r="I97" s="297"/>
      <c r="J97" s="297"/>
      <c r="K97" s="296">
        <f t="shared" si="7"/>
        <v>14</v>
      </c>
    </row>
    <row r="98" spans="1:11" ht="14.25">
      <c r="A98" s="383"/>
      <c r="B98" s="299" t="s">
        <v>789</v>
      </c>
      <c r="C98" s="298" t="s">
        <v>801</v>
      </c>
      <c r="D98" s="297"/>
      <c r="E98" s="297"/>
      <c r="F98" s="297"/>
      <c r="G98" s="297">
        <v>16</v>
      </c>
      <c r="H98" s="297"/>
      <c r="I98" s="297"/>
      <c r="J98" s="297"/>
      <c r="K98" s="296">
        <f t="shared" si="7"/>
        <v>16</v>
      </c>
    </row>
    <row r="99" spans="1:11" ht="14.25">
      <c r="A99" s="383"/>
      <c r="B99" s="301" t="s">
        <v>789</v>
      </c>
      <c r="C99" s="298" t="s">
        <v>800</v>
      </c>
      <c r="D99" s="297"/>
      <c r="E99" s="297"/>
      <c r="F99" s="297"/>
      <c r="G99" s="297"/>
      <c r="H99" s="297">
        <v>19</v>
      </c>
      <c r="I99" s="297"/>
      <c r="J99" s="297"/>
      <c r="K99" s="296">
        <f t="shared" si="7"/>
        <v>19</v>
      </c>
    </row>
    <row r="100" spans="1:11" ht="14.25">
      <c r="A100" s="383"/>
      <c r="B100" s="299" t="s">
        <v>794</v>
      </c>
      <c r="C100" s="298" t="s">
        <v>799</v>
      </c>
      <c r="D100" s="297"/>
      <c r="E100" s="297">
        <v>19</v>
      </c>
      <c r="F100" s="297"/>
      <c r="G100" s="297"/>
      <c r="H100" s="297"/>
      <c r="I100" s="297"/>
      <c r="J100" s="297"/>
      <c r="K100" s="296">
        <f t="shared" si="7"/>
        <v>19</v>
      </c>
    </row>
    <row r="101" spans="1:11" ht="14.25">
      <c r="A101" s="383"/>
      <c r="B101" s="299" t="s">
        <v>794</v>
      </c>
      <c r="C101" s="300" t="s">
        <v>798</v>
      </c>
      <c r="D101" s="297"/>
      <c r="E101" s="297"/>
      <c r="F101" s="297"/>
      <c r="G101" s="297"/>
      <c r="H101" s="297">
        <v>2</v>
      </c>
      <c r="I101" s="297"/>
      <c r="J101" s="297"/>
      <c r="K101" s="296">
        <f t="shared" si="7"/>
        <v>2</v>
      </c>
    </row>
    <row r="102" spans="1:11" ht="14.25">
      <c r="A102" s="383"/>
      <c r="B102" s="299" t="s">
        <v>794</v>
      </c>
      <c r="C102" s="298" t="s">
        <v>797</v>
      </c>
      <c r="D102" s="297"/>
      <c r="E102" s="297">
        <v>15</v>
      </c>
      <c r="F102" s="297"/>
      <c r="G102" s="297"/>
      <c r="H102" s="297"/>
      <c r="I102" s="297"/>
      <c r="J102" s="297"/>
      <c r="K102" s="296">
        <f t="shared" si="7"/>
        <v>15</v>
      </c>
    </row>
    <row r="103" spans="1:11" ht="14.25">
      <c r="A103" s="383"/>
      <c r="B103" s="299" t="s">
        <v>794</v>
      </c>
      <c r="C103" s="298" t="s">
        <v>796</v>
      </c>
      <c r="D103" s="297"/>
      <c r="E103" s="297"/>
      <c r="F103" s="297"/>
      <c r="G103" s="297"/>
      <c r="H103" s="297"/>
      <c r="I103" s="375" t="s">
        <v>4125</v>
      </c>
      <c r="J103" s="375"/>
      <c r="K103" s="296">
        <f t="shared" si="7"/>
        <v>0</v>
      </c>
    </row>
    <row r="104" spans="1:11" ht="14.25">
      <c r="A104" s="383"/>
      <c r="B104" s="301" t="s">
        <v>794</v>
      </c>
      <c r="C104" s="300" t="s">
        <v>795</v>
      </c>
      <c r="D104" s="297"/>
      <c r="E104" s="297"/>
      <c r="F104" s="297"/>
      <c r="G104" s="297"/>
      <c r="H104" s="297">
        <v>9</v>
      </c>
      <c r="I104" s="297"/>
      <c r="J104" s="297"/>
      <c r="K104" s="296">
        <f t="shared" si="7"/>
        <v>9</v>
      </c>
    </row>
    <row r="105" spans="1:11" ht="14.25">
      <c r="A105" s="383"/>
      <c r="B105" s="301" t="s">
        <v>794</v>
      </c>
      <c r="C105" s="300" t="s">
        <v>793</v>
      </c>
      <c r="D105" s="297"/>
      <c r="E105" s="297">
        <v>4</v>
      </c>
      <c r="F105" s="297"/>
      <c r="G105" s="297"/>
      <c r="H105" s="297"/>
      <c r="I105" s="297"/>
      <c r="J105" s="297"/>
      <c r="K105" s="296">
        <f t="shared" si="7"/>
        <v>4</v>
      </c>
    </row>
    <row r="106" spans="1:11" ht="14.25">
      <c r="A106" s="383"/>
      <c r="B106" s="299" t="s">
        <v>789</v>
      </c>
      <c r="C106" s="298" t="s">
        <v>792</v>
      </c>
      <c r="D106" s="297"/>
      <c r="E106" s="297">
        <v>3</v>
      </c>
      <c r="F106" s="297"/>
      <c r="G106" s="297"/>
      <c r="H106" s="297"/>
      <c r="I106" s="297"/>
      <c r="J106" s="297"/>
      <c r="K106" s="296">
        <f t="shared" si="7"/>
        <v>3</v>
      </c>
    </row>
    <row r="107" spans="1:11" ht="14.25">
      <c r="A107" s="383"/>
      <c r="B107" s="299" t="s">
        <v>4120</v>
      </c>
      <c r="C107" s="298" t="s">
        <v>4118</v>
      </c>
      <c r="D107" s="297"/>
      <c r="E107" s="297"/>
      <c r="F107" s="297">
        <v>10</v>
      </c>
      <c r="G107" s="297"/>
      <c r="H107" s="297"/>
      <c r="I107" s="297"/>
      <c r="J107" s="297"/>
      <c r="K107" s="296">
        <f t="shared" si="7"/>
        <v>10</v>
      </c>
    </row>
    <row r="108" spans="1:11" ht="14.25">
      <c r="A108" s="383"/>
      <c r="B108" s="299" t="s">
        <v>789</v>
      </c>
      <c r="C108" s="298" t="s">
        <v>791</v>
      </c>
      <c r="D108" s="297"/>
      <c r="E108" s="297"/>
      <c r="F108" s="297">
        <v>19</v>
      </c>
      <c r="G108" s="297"/>
      <c r="H108" s="297"/>
      <c r="I108" s="297"/>
      <c r="J108" s="297"/>
      <c r="K108" s="296">
        <f t="shared" si="7"/>
        <v>19</v>
      </c>
    </row>
    <row r="109" spans="1:11" ht="14.25">
      <c r="A109" s="383"/>
      <c r="B109" s="299" t="s">
        <v>834</v>
      </c>
      <c r="C109" s="298" t="s">
        <v>790</v>
      </c>
      <c r="D109" s="297"/>
      <c r="E109" s="297">
        <v>18</v>
      </c>
      <c r="F109" s="297"/>
      <c r="G109" s="297"/>
      <c r="H109" s="297"/>
      <c r="I109" s="297"/>
      <c r="J109" s="297"/>
      <c r="K109" s="296">
        <f t="shared" si="7"/>
        <v>18</v>
      </c>
    </row>
    <row r="110" spans="1:11" ht="14.25">
      <c r="A110" s="383"/>
      <c r="B110" s="378" t="s">
        <v>788</v>
      </c>
      <c r="C110" s="378"/>
      <c r="D110" s="295">
        <f>SUM(D86,D87,D88,D89,D90,D91,D92,D93,D94,D95,D96,D97,D98,D99,D100,D101,D102,D103,D104,D105,D106,D107,D108,D109)</f>
        <v>0</v>
      </c>
      <c r="E110" s="295">
        <f>SUM(E86,E87,E88,E89,E90,E91,E92,E93,E94,E95,E96,E97,E98,E99,E100,E101,E102,E103,E104,E105,E106,E107,E108,E109)</f>
        <v>198</v>
      </c>
      <c r="F110" s="295">
        <f t="shared" ref="F110:K110" si="8">SUM(F86,F87,F88,F89,F90,F91,F92,F93,F94,F95,F96,F97,F98,F99,F100,F101,F102,F103,F104,F105,F106,F107,F108,F109)</f>
        <v>29</v>
      </c>
      <c r="G110" s="295">
        <f t="shared" si="8"/>
        <v>35</v>
      </c>
      <c r="H110" s="295">
        <f t="shared" si="8"/>
        <v>49</v>
      </c>
      <c r="I110" s="374" t="s">
        <v>4126</v>
      </c>
      <c r="J110" s="295">
        <f t="shared" si="8"/>
        <v>0</v>
      </c>
      <c r="K110" s="295">
        <f t="shared" si="8"/>
        <v>311</v>
      </c>
    </row>
    <row r="111" spans="1:11" ht="14.25">
      <c r="A111" s="379" t="s">
        <v>787</v>
      </c>
      <c r="B111" s="379"/>
      <c r="C111" s="379"/>
      <c r="D111" s="293">
        <f>SUM(D85,D110)</f>
        <v>124</v>
      </c>
      <c r="E111" s="293">
        <f>SUM(E85,E110)</f>
        <v>1996</v>
      </c>
      <c r="F111" s="293">
        <f>SUM(F85,F110)</f>
        <v>503</v>
      </c>
      <c r="G111" s="293">
        <f>SUM(G85,G110)</f>
        <v>710</v>
      </c>
      <c r="H111" s="293">
        <f>SUM(H85,H110)</f>
        <v>137</v>
      </c>
      <c r="I111" s="376" t="s">
        <v>4126</v>
      </c>
      <c r="J111" s="376" t="s">
        <v>4127</v>
      </c>
      <c r="K111" s="293">
        <f>SUM(K85,K110)</f>
        <v>3470</v>
      </c>
    </row>
  </sheetData>
  <mergeCells count="19">
    <mergeCell ref="A111:C111"/>
    <mergeCell ref="A1:K1"/>
    <mergeCell ref="A7:A8"/>
    <mergeCell ref="B7:B8"/>
    <mergeCell ref="C7:C8"/>
    <mergeCell ref="D7:K7"/>
    <mergeCell ref="D61:K61"/>
    <mergeCell ref="A9:A31"/>
    <mergeCell ref="A32:A56"/>
    <mergeCell ref="A63:A85"/>
    <mergeCell ref="A86:A110"/>
    <mergeCell ref="B31:C31"/>
    <mergeCell ref="C61:C62"/>
    <mergeCell ref="A61:A62"/>
    <mergeCell ref="B61:B62"/>
    <mergeCell ref="B85:C85"/>
    <mergeCell ref="B56:C56"/>
    <mergeCell ref="B110:C110"/>
    <mergeCell ref="A57:C57"/>
  </mergeCells>
  <phoneticPr fontId="3"/>
  <hyperlinks>
    <hyperlink ref="C9" location="八戸市立市民病院!A1" display="八戸市立市民病院"/>
    <hyperlink ref="C10" location="八戸赤十字病院!A1" display="八戸赤十字病院"/>
    <hyperlink ref="C11" location="独立行政法人労働者健康福祉機構青森労災病院!A1" display="独立行政法人労働者健康安全機構青森労災病院"/>
    <hyperlink ref="C12" location="国民健康保険おいらせ病院!A1" display="国民健康保険おいらせ病院"/>
    <hyperlink ref="C13" location="三戸町国民健康保険三戸中央病院!A1" display="三戸町国民健康保険三戸中央病院"/>
    <hyperlink ref="C14" location="国民健康保険五戸総合病院!A1" display="国民健康保険五戸総合病院"/>
    <hyperlink ref="C15" location="国民健康保険南部町医療センター!A1" display="国民健康保険南部町医療センター"/>
    <hyperlink ref="C16" location="独立行政法人国立病院機構八戸病院!A1" display="独立行政法人国立病院機構八戸病院"/>
    <hyperlink ref="C17" location="青森県立はまなす医療療育センター!A1" display="青森県立はまなす医療療育センター"/>
    <hyperlink ref="C18" location="メディカルコート八戸西病院!A1" display="メディカルコート八戸西病院"/>
    <hyperlink ref="C19" location="室岡整形外科記念病院!A1" display="室岡整形外科記念病院"/>
    <hyperlink ref="C20" location="八戸城北病院!A1" display="八戸城北病院"/>
    <hyperlink ref="C21" location="八戸平和病院!A1" display="八戸平和病院"/>
    <hyperlink ref="C22" location="社会医療法人博進会南部病院!A1" display="社会医療法人博進会南部病院"/>
    <hyperlink ref="C23" location="岸原病院!A1" display="岸原病院"/>
    <hyperlink ref="C24" location="総合リハビリ美保野病院!A1" display="総合リハビリ美保野病院"/>
    <hyperlink ref="C25" location="みちのく記念病院!A1" display="みちのく記念病院"/>
    <hyperlink ref="C26" location="医療法人於本病院!A1" display="医療法人於本病院"/>
    <hyperlink ref="C27" location="圭仁会病院!A1" display="圭仁会病院"/>
    <hyperlink ref="C28" location="医療法人仁桂会佐々木泌尿器科病院!A1" display="医療法人仁桂会佐々木泌尿器科病院"/>
    <hyperlink ref="C29" location="石田温泉病院!A1" display="石田温泉病院"/>
    <hyperlink ref="C30" location="内科種市病院!A1" display="内科種市病院"/>
    <hyperlink ref="C32" location="なかざわスポーツクリニック!A1" display="なかざわスポーツクリニック"/>
    <hyperlink ref="C33" location="はちのへ９９クリニック!A1" display="はちのへ９９クリニック"/>
    <hyperlink ref="C34" location="はちのへハートセンタークリニック!A1" display="はちのへハートセンタークリニック"/>
    <hyperlink ref="C35" location="医療法人一松堂医院!A1" display="医療法人一松堂医院"/>
    <hyperlink ref="C36" location="医療法人苫米地レディースクリニック!A1" display="医療法人苫米地レディースクリニック"/>
    <hyperlink ref="C37" location="八戸泌尿器科医院!A1" display="八戸泌尿器科医院"/>
    <hyperlink ref="C38" location="関口内科クリニック!A1" display="関口内科クリニック"/>
    <hyperlink ref="C39" location="熊谷眼科医院!A1" display="熊谷眼科医院"/>
    <hyperlink ref="C40" location="山崎眼科!A1" display="山崎眼科"/>
    <hyperlink ref="C41" location="種市外科!A1" display="種市外科"/>
    <hyperlink ref="C42" location="松橋眼科クリニック!A1" display="松橋眼科クリニック"/>
    <hyperlink ref="C43" location="浅水眼科馬場町眼科クリニック!A1" display="浅水眼科馬場町眼科クリニック"/>
    <hyperlink ref="C44" location="長谷川内科胃腸科医院!A1" display="長谷川内科胃腸科医院"/>
    <hyperlink ref="C45" location="田名部整形外科!A1" display="田名部整形外科"/>
    <hyperlink ref="C46" location="八戸クリニック!A1" display="八戸クリニック"/>
    <hyperlink ref="C47" location="'八戸医療生活協同組合　八戸生協診療所'!A1" display="八戸医療生活協同組合八戸生協診療所"/>
    <hyperlink ref="C48" location="八戸整形外科!A1" display="八戸整形外科"/>
    <hyperlink ref="C49" location="下長内科クリニック!A1" display="下長内科クリニック"/>
    <hyperlink ref="C50" location="医療法人仁樹会鹿内眼科医院!A1" display="医療法人仁樹会鹿内内科医院"/>
    <hyperlink ref="C52" location="吹上眼科!A1" display="吹上眼科"/>
    <hyperlink ref="C54" location="坂本内科クリニック!A1" display="坂本内科クリニック"/>
    <hyperlink ref="C55" location="松尾医院!A1" display="松尾医院"/>
    <hyperlink ref="C51" location="医療法人仁樹会鹿内眼科医院!A1" display="医療法人仁樹会鹿内眼科医院"/>
    <hyperlink ref="C53" location="ナンブクリニック!A1" display="ナンブクリニック"/>
  </hyperlinks>
  <pageMargins left="0.70866141732283472" right="0.70866141732283472" top="0.74803149606299213" bottom="0.74803149606299213" header="0.31496062992125984" footer="0.31496062992125984"/>
  <pageSetup paperSize="8" scale="60" orientation="portrait" r:id="rId1"/>
  <headerFooter>
    <oddFooter>&amp;C&amp;"-,太字"&amp;20&amp;A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634</v>
      </c>
      <c r="C2" s="189"/>
      <c r="D2" s="189"/>
      <c r="E2" s="189"/>
      <c r="F2" s="189"/>
      <c r="G2" s="189"/>
      <c r="H2" s="9"/>
    </row>
    <row r="3" spans="1:22">
      <c r="A3" s="342"/>
      <c r="B3" s="212" t="s">
        <v>2197</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N8" s="8"/>
      <c r="O8" s="8"/>
      <c r="P8" s="8"/>
      <c r="Q8" s="8"/>
      <c r="R8" s="8"/>
      <c r="S8" s="8"/>
      <c r="T8" s="8"/>
      <c r="U8" s="8"/>
      <c r="V8" s="8"/>
    </row>
    <row r="9" spans="1:22" s="17" customFormat="1">
      <c r="A9" s="342"/>
      <c r="B9" s="18"/>
      <c r="C9" s="15"/>
      <c r="D9" s="15"/>
      <c r="E9" s="15"/>
      <c r="F9" s="15"/>
      <c r="G9" s="15"/>
      <c r="H9" s="16"/>
      <c r="I9" s="386" t="s">
        <v>864</v>
      </c>
      <c r="J9" s="386"/>
      <c r="K9" s="386"/>
      <c r="L9" s="320" t="s">
        <v>635</v>
      </c>
      <c r="M9" s="320" t="s">
        <v>2198</v>
      </c>
    </row>
    <row r="10" spans="1:22" s="17" customFormat="1" ht="34.5" customHeight="1">
      <c r="A10" s="343" t="s">
        <v>865</v>
      </c>
      <c r="B10" s="13"/>
      <c r="C10" s="15"/>
      <c r="D10" s="15"/>
      <c r="E10" s="15"/>
      <c r="F10" s="15"/>
      <c r="G10" s="15"/>
      <c r="H10" s="16"/>
      <c r="I10" s="384" t="s">
        <v>866</v>
      </c>
      <c r="J10" s="384"/>
      <c r="K10" s="384"/>
      <c r="L10" s="20" t="s">
        <v>2199</v>
      </c>
      <c r="M10" s="20" t="s">
        <v>2199</v>
      </c>
    </row>
    <row r="11" spans="1:22" s="17" customFormat="1" ht="34.5" customHeight="1">
      <c r="A11" s="343" t="s">
        <v>865</v>
      </c>
      <c r="B11" s="19"/>
      <c r="C11" s="15"/>
      <c r="D11" s="15"/>
      <c r="E11" s="15"/>
      <c r="F11" s="15"/>
      <c r="G11" s="15"/>
      <c r="H11" s="16"/>
      <c r="I11" s="384" t="s">
        <v>867</v>
      </c>
      <c r="J11" s="384"/>
      <c r="K11" s="384"/>
      <c r="L11" s="20" t="s">
        <v>1738</v>
      </c>
      <c r="M11" s="20" t="s">
        <v>1738</v>
      </c>
    </row>
    <row r="12" spans="1:22">
      <c r="A12" s="342"/>
      <c r="B12" s="14"/>
      <c r="N12" s="8"/>
      <c r="O12" s="8"/>
      <c r="P12" s="8"/>
      <c r="Q12" s="8"/>
      <c r="R12" s="8"/>
      <c r="S12" s="8"/>
      <c r="T12" s="8"/>
      <c r="U12" s="8"/>
      <c r="V12" s="8"/>
    </row>
    <row r="13" spans="1:22">
      <c r="A13" s="342"/>
      <c r="B13" s="13"/>
      <c r="N13" s="8"/>
      <c r="O13" s="8"/>
      <c r="P13" s="8"/>
      <c r="Q13" s="8"/>
      <c r="R13" s="8"/>
      <c r="S13" s="8"/>
      <c r="T13" s="8"/>
      <c r="U13" s="8"/>
      <c r="V13" s="8"/>
    </row>
    <row r="14" spans="1:22" s="17" customFormat="1">
      <c r="A14" s="342"/>
      <c r="B14" s="14" t="s">
        <v>868</v>
      </c>
      <c r="C14" s="15"/>
      <c r="D14" s="15"/>
      <c r="E14" s="15"/>
      <c r="F14" s="15"/>
      <c r="G14" s="15"/>
      <c r="H14" s="16"/>
      <c r="I14" s="16"/>
      <c r="J14" s="5"/>
      <c r="K14" s="6"/>
      <c r="L14" s="5"/>
      <c r="M14" s="5"/>
    </row>
    <row r="15" spans="1:22" s="17" customFormat="1">
      <c r="A15" s="342"/>
      <c r="B15" s="14"/>
      <c r="C15" s="14"/>
      <c r="D15" s="14"/>
      <c r="E15" s="14"/>
      <c r="F15" s="14"/>
      <c r="G15" s="14"/>
      <c r="H15" s="10"/>
      <c r="I15" s="10"/>
      <c r="J15" s="5"/>
      <c r="K15" s="6"/>
      <c r="L15" s="191"/>
      <c r="M15" s="191"/>
    </row>
    <row r="16" spans="1:22" s="17" customFormat="1">
      <c r="A16" s="342"/>
      <c r="B16" s="18"/>
      <c r="C16" s="15"/>
      <c r="D16" s="15"/>
      <c r="E16" s="15"/>
      <c r="F16" s="15"/>
      <c r="G16" s="15"/>
      <c r="H16" s="16"/>
      <c r="I16" s="386" t="s">
        <v>435</v>
      </c>
      <c r="J16" s="386"/>
      <c r="K16" s="386"/>
      <c r="L16" s="320" t="s">
        <v>635</v>
      </c>
      <c r="M16" s="320" t="s">
        <v>2198</v>
      </c>
    </row>
    <row r="17" spans="1:22" s="17" customFormat="1" ht="34.5" customHeight="1">
      <c r="A17" s="343" t="s">
        <v>865</v>
      </c>
      <c r="B17" s="13"/>
      <c r="C17" s="15"/>
      <c r="D17" s="15"/>
      <c r="E17" s="15"/>
      <c r="F17" s="15"/>
      <c r="G17" s="15"/>
      <c r="H17" s="16"/>
      <c r="I17" s="384" t="s">
        <v>0</v>
      </c>
      <c r="J17" s="384"/>
      <c r="K17" s="384"/>
      <c r="L17" s="20"/>
      <c r="M17" s="20"/>
    </row>
    <row r="18" spans="1:22" s="17" customFormat="1" ht="34.5" customHeight="1">
      <c r="A18" s="343" t="s">
        <v>865</v>
      </c>
      <c r="B18" s="19"/>
      <c r="C18" s="15"/>
      <c r="D18" s="15"/>
      <c r="E18" s="15"/>
      <c r="F18" s="15"/>
      <c r="G18" s="15"/>
      <c r="H18" s="16"/>
      <c r="I18" s="384" t="s">
        <v>1</v>
      </c>
      <c r="J18" s="384"/>
      <c r="K18" s="384"/>
      <c r="L18" s="20"/>
      <c r="M18" s="20"/>
    </row>
    <row r="19" spans="1:22" s="17" customFormat="1" ht="34.5" customHeight="1">
      <c r="A19" s="343" t="s">
        <v>865</v>
      </c>
      <c r="B19" s="19"/>
      <c r="C19" s="15"/>
      <c r="D19" s="15"/>
      <c r="E19" s="15"/>
      <c r="F19" s="15"/>
      <c r="G19" s="15"/>
      <c r="H19" s="16"/>
      <c r="I19" s="384" t="s">
        <v>2</v>
      </c>
      <c r="J19" s="384"/>
      <c r="K19" s="384"/>
      <c r="L19" s="22" t="s">
        <v>869</v>
      </c>
      <c r="M19" s="22"/>
    </row>
    <row r="20" spans="1:22" s="17" customFormat="1" ht="34.5" customHeight="1">
      <c r="A20" s="343" t="s">
        <v>865</v>
      </c>
      <c r="B20" s="13"/>
      <c r="C20" s="15"/>
      <c r="D20" s="15"/>
      <c r="E20" s="15"/>
      <c r="F20" s="15"/>
      <c r="G20" s="15"/>
      <c r="H20" s="16"/>
      <c r="I20" s="384" t="s">
        <v>3</v>
      </c>
      <c r="J20" s="384"/>
      <c r="K20" s="384"/>
      <c r="L20" s="21"/>
      <c r="M20" s="21" t="s">
        <v>869</v>
      </c>
    </row>
    <row r="21" spans="1:22" s="17" customFormat="1" ht="34.5" customHeight="1">
      <c r="A21" s="343" t="s">
        <v>865</v>
      </c>
      <c r="B21" s="13"/>
      <c r="C21" s="15"/>
      <c r="D21" s="15"/>
      <c r="E21" s="15"/>
      <c r="F21" s="15"/>
      <c r="G21" s="15"/>
      <c r="H21" s="16"/>
      <c r="I21" s="384" t="s">
        <v>343</v>
      </c>
      <c r="J21" s="384"/>
      <c r="K21" s="384"/>
      <c r="L21" s="22"/>
      <c r="M21" s="22"/>
    </row>
    <row r="22" spans="1:22" s="17" customFormat="1" ht="34.5" customHeight="1">
      <c r="A22" s="343" t="s">
        <v>865</v>
      </c>
      <c r="B22" s="13"/>
      <c r="C22" s="15"/>
      <c r="D22" s="15"/>
      <c r="E22" s="15"/>
      <c r="F22" s="15"/>
      <c r="G22" s="15"/>
      <c r="H22" s="16"/>
      <c r="I22" s="384" t="s">
        <v>344</v>
      </c>
      <c r="J22" s="384"/>
      <c r="K22" s="384"/>
      <c r="L22" s="22"/>
      <c r="M22" s="22"/>
    </row>
    <row r="23" spans="1:22" s="17" customFormat="1" ht="34.5" customHeight="1">
      <c r="A23" s="343" t="s">
        <v>865</v>
      </c>
      <c r="B23" s="13"/>
      <c r="C23" s="15"/>
      <c r="D23" s="15"/>
      <c r="E23" s="15"/>
      <c r="F23" s="15"/>
      <c r="G23" s="15"/>
      <c r="H23" s="16"/>
      <c r="I23" s="384" t="s">
        <v>345</v>
      </c>
      <c r="J23" s="384"/>
      <c r="K23" s="384"/>
      <c r="L23" s="22"/>
      <c r="M23" s="22"/>
    </row>
    <row r="24" spans="1:22" s="17" customFormat="1" ht="315" customHeight="1">
      <c r="A24" s="343" t="s">
        <v>870</v>
      </c>
      <c r="B24" s="13"/>
      <c r="C24" s="15"/>
      <c r="D24" s="15"/>
      <c r="E24" s="15"/>
      <c r="F24" s="15"/>
      <c r="G24" s="15"/>
      <c r="H24" s="16"/>
      <c r="I24" s="397" t="s">
        <v>444</v>
      </c>
      <c r="J24" s="397"/>
      <c r="K24" s="397"/>
      <c r="L24" s="22" t="s">
        <v>338</v>
      </c>
      <c r="M24" s="22" t="s">
        <v>338</v>
      </c>
    </row>
    <row r="25" spans="1:22" s="17" customFormat="1">
      <c r="A25" s="342"/>
      <c r="B25" s="13"/>
      <c r="C25" s="2"/>
      <c r="D25" s="2"/>
      <c r="E25" s="3"/>
      <c r="F25" s="2"/>
      <c r="G25" s="23"/>
      <c r="H25" s="4"/>
      <c r="I25" s="4"/>
      <c r="J25" s="5"/>
      <c r="K25" s="24"/>
      <c r="L25" s="7"/>
      <c r="M25" s="7"/>
    </row>
    <row r="26" spans="1:22">
      <c r="A26" s="342"/>
      <c r="B26" s="13"/>
      <c r="K26" s="24"/>
      <c r="L26" s="7"/>
      <c r="M26" s="7"/>
      <c r="N26" s="8"/>
      <c r="O26" s="8"/>
      <c r="P26" s="8"/>
      <c r="Q26" s="8"/>
      <c r="R26" s="8"/>
      <c r="S26" s="8"/>
      <c r="T26" s="8"/>
      <c r="U26" s="8"/>
      <c r="V26" s="8"/>
    </row>
    <row r="27" spans="1:22" s="17" customFormat="1">
      <c r="A27" s="342"/>
      <c r="B27" s="187" t="s">
        <v>436</v>
      </c>
      <c r="C27" s="15"/>
      <c r="D27" s="15"/>
      <c r="E27" s="15"/>
      <c r="F27" s="15"/>
      <c r="G27" s="15"/>
      <c r="H27" s="16"/>
      <c r="I27" s="16"/>
      <c r="J27" s="5"/>
      <c r="K27" s="24"/>
      <c r="L27" s="7"/>
      <c r="M27" s="7"/>
    </row>
    <row r="28" spans="1:22" s="17" customFormat="1">
      <c r="A28" s="342"/>
      <c r="B28" s="14"/>
      <c r="C28" s="14"/>
      <c r="D28" s="14"/>
      <c r="E28" s="14"/>
      <c r="F28" s="14"/>
      <c r="G28" s="14"/>
      <c r="H28" s="10"/>
      <c r="I28" s="10"/>
      <c r="J28" s="5"/>
      <c r="K28" s="24"/>
      <c r="L28" s="191"/>
      <c r="M28" s="191"/>
    </row>
    <row r="29" spans="1:22" s="17" customFormat="1">
      <c r="A29" s="342"/>
      <c r="B29" s="18"/>
      <c r="C29" s="15"/>
      <c r="D29" s="15"/>
      <c r="E29" s="15"/>
      <c r="F29" s="15"/>
      <c r="G29" s="15"/>
      <c r="H29" s="16"/>
      <c r="I29" s="391" t="s">
        <v>437</v>
      </c>
      <c r="J29" s="392"/>
      <c r="K29" s="393"/>
      <c r="L29" s="320" t="s">
        <v>635</v>
      </c>
      <c r="M29" s="320" t="s">
        <v>2198</v>
      </c>
    </row>
    <row r="30" spans="1:22" s="17" customFormat="1" ht="34.5" customHeight="1">
      <c r="A30" s="343" t="s">
        <v>871</v>
      </c>
      <c r="B30" s="13"/>
      <c r="C30" s="15"/>
      <c r="D30" s="15"/>
      <c r="E30" s="15"/>
      <c r="F30" s="15"/>
      <c r="G30" s="15"/>
      <c r="H30" s="16"/>
      <c r="I30" s="394" t="s">
        <v>0</v>
      </c>
      <c r="J30" s="395"/>
      <c r="K30" s="396"/>
      <c r="L30" s="20"/>
      <c r="M30" s="20"/>
    </row>
    <row r="31" spans="1:22" s="17" customFormat="1" ht="34.5" customHeight="1">
      <c r="A31" s="343" t="s">
        <v>871</v>
      </c>
      <c r="B31" s="19"/>
      <c r="C31" s="15"/>
      <c r="D31" s="15"/>
      <c r="E31" s="15"/>
      <c r="F31" s="15"/>
      <c r="G31" s="15"/>
      <c r="H31" s="16"/>
      <c r="I31" s="394" t="s">
        <v>1</v>
      </c>
      <c r="J31" s="395"/>
      <c r="K31" s="396"/>
      <c r="L31" s="20"/>
      <c r="M31" s="20"/>
    </row>
    <row r="32" spans="1:22" s="17" customFormat="1" ht="34.5" customHeight="1">
      <c r="A32" s="343" t="s">
        <v>871</v>
      </c>
      <c r="B32" s="19"/>
      <c r="C32" s="15"/>
      <c r="D32" s="15"/>
      <c r="E32" s="15"/>
      <c r="F32" s="15"/>
      <c r="G32" s="15"/>
      <c r="H32" s="16"/>
      <c r="I32" s="394" t="s">
        <v>2</v>
      </c>
      <c r="J32" s="395"/>
      <c r="K32" s="396"/>
      <c r="L32" s="22" t="s">
        <v>869</v>
      </c>
      <c r="M32" s="22"/>
    </row>
    <row r="33" spans="1:22" s="17" customFormat="1" ht="34.5" customHeight="1">
      <c r="A33" s="343" t="s">
        <v>871</v>
      </c>
      <c r="B33" s="13"/>
      <c r="C33" s="15"/>
      <c r="D33" s="15"/>
      <c r="E33" s="15"/>
      <c r="F33" s="15"/>
      <c r="G33" s="15"/>
      <c r="H33" s="16"/>
      <c r="I33" s="394" t="s">
        <v>3</v>
      </c>
      <c r="J33" s="395"/>
      <c r="K33" s="396"/>
      <c r="L33" s="21"/>
      <c r="M33" s="21" t="s">
        <v>869</v>
      </c>
    </row>
    <row r="34" spans="1:22" s="17" customFormat="1" ht="34.5" customHeight="1">
      <c r="A34" s="343" t="s">
        <v>871</v>
      </c>
      <c r="B34" s="13"/>
      <c r="C34" s="15"/>
      <c r="D34" s="15"/>
      <c r="E34" s="15"/>
      <c r="F34" s="15"/>
      <c r="G34" s="15"/>
      <c r="H34" s="16"/>
      <c r="I34" s="387" t="s">
        <v>347</v>
      </c>
      <c r="J34" s="388"/>
      <c r="K34" s="389"/>
      <c r="L34" s="22"/>
      <c r="M34" s="22"/>
    </row>
    <row r="35" spans="1:22" s="17" customFormat="1" ht="34.5" customHeight="1">
      <c r="A35" s="343" t="s">
        <v>871</v>
      </c>
      <c r="B35" s="13"/>
      <c r="C35" s="15"/>
      <c r="D35" s="15"/>
      <c r="E35" s="15"/>
      <c r="F35" s="15"/>
      <c r="G35" s="15"/>
      <c r="H35" s="16"/>
      <c r="I35" s="387" t="s">
        <v>346</v>
      </c>
      <c r="J35" s="388"/>
      <c r="K35" s="389"/>
      <c r="L35" s="22"/>
      <c r="M35" s="22"/>
    </row>
    <row r="36" spans="1:22" s="25" customFormat="1" ht="34.5" customHeight="1">
      <c r="A36" s="343" t="s">
        <v>871</v>
      </c>
      <c r="B36" s="13"/>
      <c r="C36" s="15"/>
      <c r="D36" s="15"/>
      <c r="E36" s="15"/>
      <c r="F36" s="15"/>
      <c r="G36" s="15"/>
      <c r="H36" s="16"/>
      <c r="I36" s="387" t="s">
        <v>497</v>
      </c>
      <c r="J36" s="388"/>
      <c r="K36" s="389"/>
      <c r="L36" s="22"/>
      <c r="M36" s="22"/>
    </row>
    <row r="37" spans="1:22" s="17" customFormat="1" ht="34.5" customHeight="1">
      <c r="A37" s="343" t="s">
        <v>871</v>
      </c>
      <c r="B37" s="13"/>
      <c r="C37" s="15"/>
      <c r="D37" s="15"/>
      <c r="E37" s="15"/>
      <c r="F37" s="15"/>
      <c r="G37" s="15"/>
      <c r="H37" s="16"/>
      <c r="I37" s="390" t="s">
        <v>345</v>
      </c>
      <c r="J37" s="390"/>
      <c r="K37" s="390"/>
      <c r="L37" s="22"/>
      <c r="M37" s="22"/>
    </row>
    <row r="38" spans="1:22" s="17" customFormat="1">
      <c r="A38" s="342"/>
      <c r="B38" s="13"/>
      <c r="C38" s="2"/>
      <c r="D38" s="2"/>
      <c r="E38" s="3"/>
      <c r="F38" s="2"/>
      <c r="G38" s="26"/>
      <c r="H38" s="4"/>
      <c r="I38" s="4"/>
      <c r="J38" s="5"/>
      <c r="K38" s="24"/>
      <c r="L38" s="7"/>
      <c r="M38" s="7"/>
    </row>
    <row r="39" spans="1:22" s="17" customFormat="1">
      <c r="A39" s="342"/>
      <c r="B39" s="13"/>
      <c r="C39" s="2"/>
      <c r="D39" s="2"/>
      <c r="E39" s="3"/>
      <c r="F39" s="2"/>
      <c r="G39" s="26"/>
      <c r="H39" s="4"/>
      <c r="I39" s="4"/>
      <c r="J39" s="5"/>
      <c r="K39" s="24"/>
      <c r="L39" s="7"/>
      <c r="M39" s="7"/>
    </row>
    <row r="40" spans="1:22" s="17" customFormat="1">
      <c r="A40" s="342"/>
      <c r="B40" s="187" t="s">
        <v>439</v>
      </c>
      <c r="C40" s="15"/>
      <c r="D40" s="15"/>
      <c r="E40" s="15"/>
      <c r="F40" s="15"/>
      <c r="G40" s="15"/>
      <c r="H40" s="16"/>
      <c r="I40" s="16"/>
      <c r="J40" s="5"/>
      <c r="K40" s="24"/>
      <c r="L40" s="7"/>
      <c r="M40" s="7"/>
    </row>
    <row r="41" spans="1:22" s="17" customFormat="1">
      <c r="A41" s="342"/>
      <c r="B41" s="14"/>
      <c r="C41" s="14"/>
      <c r="D41" s="14"/>
      <c r="E41" s="14"/>
      <c r="F41" s="14"/>
      <c r="G41" s="14"/>
      <c r="H41" s="10"/>
      <c r="I41" s="10"/>
      <c r="J41" s="5"/>
      <c r="K41" s="24"/>
      <c r="L41" s="191"/>
      <c r="M41" s="191"/>
    </row>
    <row r="42" spans="1:22" s="17" customFormat="1">
      <c r="A42" s="342"/>
      <c r="B42" s="18"/>
      <c r="C42" s="15"/>
      <c r="D42" s="15"/>
      <c r="E42" s="15"/>
      <c r="F42" s="15"/>
      <c r="G42" s="15"/>
      <c r="H42" s="16"/>
      <c r="I42" s="391" t="s">
        <v>438</v>
      </c>
      <c r="J42" s="392"/>
      <c r="K42" s="393"/>
      <c r="L42" s="320" t="s">
        <v>635</v>
      </c>
      <c r="M42" s="320" t="s">
        <v>2198</v>
      </c>
    </row>
    <row r="43" spans="1:22" s="17" customFormat="1" ht="34.5" customHeight="1">
      <c r="A43" s="343" t="s">
        <v>874</v>
      </c>
      <c r="B43" s="13"/>
      <c r="C43" s="15"/>
      <c r="D43" s="15"/>
      <c r="E43" s="15"/>
      <c r="F43" s="15"/>
      <c r="G43" s="15"/>
      <c r="H43" s="16"/>
      <c r="I43" s="394" t="s">
        <v>498</v>
      </c>
      <c r="J43" s="395"/>
      <c r="K43" s="396"/>
      <c r="L43" s="20"/>
      <c r="M43" s="20"/>
    </row>
    <row r="44" spans="1:22" s="17" customFormat="1" ht="34.5" customHeight="1">
      <c r="A44" s="343" t="s">
        <v>874</v>
      </c>
      <c r="B44" s="19"/>
      <c r="C44" s="15"/>
      <c r="D44" s="15"/>
      <c r="E44" s="15"/>
      <c r="F44" s="15"/>
      <c r="G44" s="15"/>
      <c r="H44" s="16"/>
      <c r="I44" s="394" t="s">
        <v>4</v>
      </c>
      <c r="J44" s="395"/>
      <c r="K44" s="396"/>
      <c r="L44" s="20"/>
      <c r="M44" s="20"/>
    </row>
    <row r="45" spans="1:22" s="17" customFormat="1" ht="34.5" customHeight="1">
      <c r="A45" s="343" t="s">
        <v>874</v>
      </c>
      <c r="B45" s="19"/>
      <c r="C45" s="15"/>
      <c r="D45" s="15"/>
      <c r="E45" s="15"/>
      <c r="F45" s="15"/>
      <c r="G45" s="15"/>
      <c r="H45" s="16"/>
      <c r="I45" s="394" t="s">
        <v>5</v>
      </c>
      <c r="J45" s="395"/>
      <c r="K45" s="396"/>
      <c r="L45" s="200"/>
      <c r="M45" s="200"/>
    </row>
    <row r="46" spans="1:22" s="17" customFormat="1" ht="34.5" customHeight="1">
      <c r="A46" s="343" t="s">
        <v>874</v>
      </c>
      <c r="B46" s="13"/>
      <c r="C46" s="15"/>
      <c r="D46" s="15"/>
      <c r="E46" s="15"/>
      <c r="F46" s="15"/>
      <c r="G46" s="15"/>
      <c r="H46" s="16"/>
      <c r="I46" s="394" t="s">
        <v>6</v>
      </c>
      <c r="J46" s="395"/>
      <c r="K46" s="396"/>
      <c r="L46" s="20"/>
      <c r="M46" s="20"/>
    </row>
    <row r="47" spans="1:22" s="17" customFormat="1">
      <c r="A47" s="342"/>
      <c r="B47" s="13"/>
      <c r="C47" s="2"/>
      <c r="D47" s="2"/>
      <c r="E47" s="3"/>
      <c r="F47" s="2"/>
      <c r="G47" s="23"/>
      <c r="H47" s="4"/>
      <c r="I47" s="4"/>
      <c r="J47" s="5"/>
      <c r="K47" s="24"/>
      <c r="L47" s="7"/>
      <c r="M47" s="7"/>
    </row>
    <row r="48" spans="1:22">
      <c r="A48" s="342"/>
      <c r="B48" s="13"/>
      <c r="K48" s="24"/>
      <c r="L48" s="7"/>
      <c r="M48" s="7"/>
      <c r="N48" s="8"/>
      <c r="O48" s="8"/>
      <c r="P48" s="8"/>
      <c r="Q48" s="8"/>
      <c r="R48" s="8"/>
      <c r="S48" s="8"/>
      <c r="T48" s="8"/>
      <c r="U48" s="8"/>
      <c r="V48" s="8"/>
    </row>
    <row r="49" spans="1:13" s="17" customFormat="1">
      <c r="A49" s="342"/>
      <c r="B49" s="187" t="s">
        <v>415</v>
      </c>
      <c r="C49" s="15"/>
      <c r="D49" s="15"/>
      <c r="E49" s="15"/>
      <c r="F49" s="15"/>
      <c r="G49" s="15"/>
      <c r="H49" s="16"/>
      <c r="I49" s="16"/>
      <c r="J49" s="5"/>
      <c r="K49" s="24"/>
      <c r="L49" s="7"/>
      <c r="M49" s="7"/>
    </row>
    <row r="50" spans="1:13" s="17" customFormat="1">
      <c r="A50" s="342"/>
      <c r="B50" s="14"/>
      <c r="C50" s="14"/>
      <c r="D50" s="14"/>
      <c r="E50" s="14"/>
      <c r="F50" s="14"/>
      <c r="G50" s="14"/>
      <c r="H50" s="10"/>
      <c r="I50" s="10"/>
      <c r="J50" s="5"/>
      <c r="K50" s="24"/>
      <c r="L50" s="191"/>
      <c r="M50" s="191"/>
    </row>
    <row r="51" spans="1:13" s="17" customFormat="1">
      <c r="A51" s="342"/>
      <c r="B51" s="18"/>
      <c r="C51" s="15"/>
      <c r="D51" s="15"/>
      <c r="E51" s="15"/>
      <c r="F51" s="15"/>
      <c r="G51" s="15"/>
      <c r="H51" s="213"/>
      <c r="I51" s="398" t="s">
        <v>437</v>
      </c>
      <c r="J51" s="399"/>
      <c r="K51" s="400"/>
      <c r="L51" s="320" t="s">
        <v>635</v>
      </c>
      <c r="M51" s="320" t="s">
        <v>2198</v>
      </c>
    </row>
    <row r="52" spans="1:13" s="17" customFormat="1" ht="34.5" customHeight="1">
      <c r="A52" s="344" t="s">
        <v>875</v>
      </c>
      <c r="B52" s="13"/>
      <c r="C52" s="15"/>
      <c r="D52" s="15"/>
      <c r="E52" s="15"/>
      <c r="F52" s="15"/>
      <c r="G52" s="15"/>
      <c r="H52" s="16"/>
      <c r="I52" s="387" t="s">
        <v>0</v>
      </c>
      <c r="J52" s="388"/>
      <c r="K52" s="389"/>
      <c r="L52" s="20"/>
      <c r="M52" s="20"/>
    </row>
    <row r="53" spans="1:13" s="17" customFormat="1" ht="34.5" customHeight="1">
      <c r="A53" s="344" t="s">
        <v>875</v>
      </c>
      <c r="B53" s="19"/>
      <c r="C53" s="15"/>
      <c r="D53" s="15"/>
      <c r="E53" s="15"/>
      <c r="F53" s="15"/>
      <c r="G53" s="15"/>
      <c r="H53" s="16"/>
      <c r="I53" s="387" t="s">
        <v>1</v>
      </c>
      <c r="J53" s="388"/>
      <c r="K53" s="389"/>
      <c r="L53" s="20"/>
      <c r="M53" s="20"/>
    </row>
    <row r="54" spans="1:13" s="17" customFormat="1" ht="34.5" customHeight="1">
      <c r="A54" s="344" t="s">
        <v>875</v>
      </c>
      <c r="B54" s="19"/>
      <c r="C54" s="15"/>
      <c r="D54" s="15"/>
      <c r="E54" s="15"/>
      <c r="F54" s="15"/>
      <c r="G54" s="15"/>
      <c r="H54" s="16"/>
      <c r="I54" s="387" t="s">
        <v>2</v>
      </c>
      <c r="J54" s="388"/>
      <c r="K54" s="389"/>
      <c r="L54" s="22"/>
      <c r="M54" s="22"/>
    </row>
    <row r="55" spans="1:13" s="17" customFormat="1" ht="34.5" customHeight="1">
      <c r="A55" s="344" t="s">
        <v>875</v>
      </c>
      <c r="B55" s="13"/>
      <c r="C55" s="15"/>
      <c r="D55" s="15"/>
      <c r="E55" s="15"/>
      <c r="F55" s="15"/>
      <c r="G55" s="15"/>
      <c r="H55" s="16"/>
      <c r="I55" s="387" t="s">
        <v>3</v>
      </c>
      <c r="J55" s="388"/>
      <c r="K55" s="389"/>
      <c r="L55" s="21"/>
      <c r="M55" s="21"/>
    </row>
    <row r="56" spans="1:13" s="17" customFormat="1" ht="34.5" customHeight="1">
      <c r="A56" s="344" t="s">
        <v>875</v>
      </c>
      <c r="B56" s="13"/>
      <c r="C56" s="15"/>
      <c r="D56" s="15"/>
      <c r="E56" s="15"/>
      <c r="F56" s="15"/>
      <c r="G56" s="15"/>
      <c r="H56" s="16"/>
      <c r="I56" s="387" t="s">
        <v>347</v>
      </c>
      <c r="J56" s="388"/>
      <c r="K56" s="389"/>
      <c r="L56" s="22"/>
      <c r="M56" s="22"/>
    </row>
    <row r="57" spans="1:13" s="17" customFormat="1" ht="34.5" customHeight="1">
      <c r="A57" s="344" t="s">
        <v>875</v>
      </c>
      <c r="B57" s="13"/>
      <c r="C57" s="15"/>
      <c r="D57" s="15"/>
      <c r="E57" s="15"/>
      <c r="F57" s="15"/>
      <c r="G57" s="15"/>
      <c r="H57" s="16"/>
      <c r="I57" s="387" t="s">
        <v>346</v>
      </c>
      <c r="J57" s="388"/>
      <c r="K57" s="389"/>
      <c r="L57" s="22"/>
      <c r="M57" s="22"/>
    </row>
    <row r="58" spans="1:13" s="25" customFormat="1" ht="34.5" customHeight="1">
      <c r="A58" s="344" t="s">
        <v>875</v>
      </c>
      <c r="B58" s="13"/>
      <c r="C58" s="15"/>
      <c r="D58" s="15"/>
      <c r="E58" s="15"/>
      <c r="F58" s="15"/>
      <c r="G58" s="15"/>
      <c r="H58" s="16"/>
      <c r="I58" s="387" t="s">
        <v>497</v>
      </c>
      <c r="J58" s="388"/>
      <c r="K58" s="389"/>
      <c r="L58" s="22"/>
      <c r="M58" s="22"/>
    </row>
    <row r="59" spans="1:13" s="17" customFormat="1" ht="34.5" customHeight="1">
      <c r="A59" s="344" t="s">
        <v>875</v>
      </c>
      <c r="B59" s="13"/>
      <c r="C59" s="15"/>
      <c r="D59" s="15"/>
      <c r="E59" s="15"/>
      <c r="F59" s="15"/>
      <c r="G59" s="15"/>
      <c r="H59" s="16"/>
      <c r="I59" s="390" t="s">
        <v>345</v>
      </c>
      <c r="J59" s="390"/>
      <c r="K59" s="390"/>
      <c r="L59" s="22" t="s">
        <v>869</v>
      </c>
      <c r="M59" s="22" t="s">
        <v>869</v>
      </c>
    </row>
    <row r="60" spans="1:13" s="17" customFormat="1" ht="34.5" customHeight="1">
      <c r="A60" s="344" t="s">
        <v>875</v>
      </c>
      <c r="B60" s="13"/>
      <c r="C60" s="15"/>
      <c r="D60" s="15"/>
      <c r="E60" s="15"/>
      <c r="F60" s="15"/>
      <c r="G60" s="15"/>
      <c r="H60" s="16"/>
      <c r="I60" s="390" t="s">
        <v>416</v>
      </c>
      <c r="J60" s="390"/>
      <c r="K60" s="390"/>
      <c r="L60" s="22" t="s">
        <v>338</v>
      </c>
      <c r="M60" s="22" t="s">
        <v>338</v>
      </c>
    </row>
    <row r="61" spans="1:13" s="17" customFormat="1">
      <c r="A61" s="342"/>
      <c r="B61" s="13"/>
      <c r="C61" s="2"/>
      <c r="D61" s="2"/>
      <c r="E61" s="3"/>
      <c r="F61" s="2"/>
      <c r="G61" s="26"/>
      <c r="H61" s="4"/>
      <c r="I61" s="4"/>
      <c r="J61" s="5"/>
      <c r="K61" s="24"/>
      <c r="L61" s="7"/>
      <c r="M61" s="7"/>
    </row>
    <row r="62" spans="1:13" s="17" customFormat="1">
      <c r="A62" s="342"/>
      <c r="B62" s="13"/>
      <c r="C62" s="2"/>
      <c r="D62" s="2"/>
      <c r="E62" s="3"/>
      <c r="F62" s="2"/>
      <c r="G62" s="26"/>
      <c r="H62" s="4"/>
      <c r="I62" s="4"/>
      <c r="J62" s="5"/>
      <c r="K62" s="24"/>
      <c r="L62" s="7"/>
      <c r="M62" s="7"/>
    </row>
    <row r="63" spans="1:13" s="17" customFormat="1">
      <c r="A63" s="342"/>
      <c r="B63" s="13"/>
      <c r="C63" s="2"/>
      <c r="D63" s="2"/>
      <c r="E63" s="3"/>
      <c r="F63" s="2"/>
      <c r="G63" s="26"/>
      <c r="H63" s="4"/>
      <c r="I63" s="4"/>
      <c r="J63" s="5"/>
      <c r="K63" s="24"/>
      <c r="L63" s="5"/>
      <c r="M63" s="5"/>
    </row>
    <row r="64" spans="1:13" s="17" customFormat="1">
      <c r="A64" s="342"/>
      <c r="B64" s="13"/>
      <c r="C64" s="2"/>
      <c r="D64" s="2"/>
      <c r="E64" s="3"/>
      <c r="F64" s="2"/>
      <c r="G64" s="23"/>
      <c r="H64" s="4"/>
      <c r="I64" s="4"/>
      <c r="J64" s="5"/>
      <c r="K64" s="24"/>
      <c r="L64" s="5"/>
      <c r="M64" s="5"/>
    </row>
    <row r="65" spans="1:13" s="17" customFormat="1">
      <c r="A65" s="342"/>
      <c r="B65" s="14"/>
      <c r="C65" s="27"/>
      <c r="D65" s="27"/>
      <c r="E65" s="27"/>
      <c r="F65" s="27"/>
      <c r="G65" s="27"/>
      <c r="H65" s="16"/>
      <c r="I65" s="16"/>
      <c r="J65" s="5"/>
      <c r="K65" s="24"/>
      <c r="L65" s="5"/>
      <c r="M65" s="5"/>
    </row>
    <row r="66" spans="1:13" s="17" customFormat="1">
      <c r="A66" s="342"/>
      <c r="B66" s="1"/>
      <c r="C66" s="28" t="s">
        <v>499</v>
      </c>
      <c r="D66" s="29"/>
      <c r="E66" s="29"/>
      <c r="F66" s="29"/>
      <c r="G66" s="29"/>
      <c r="H66" s="29"/>
      <c r="I66" s="4"/>
      <c r="J66" s="30"/>
      <c r="K66" s="6"/>
      <c r="L66" s="5"/>
      <c r="M66" s="5"/>
    </row>
    <row r="67" spans="1:13" s="17" customFormat="1" ht="34.5" customHeight="1">
      <c r="A67" s="342"/>
      <c r="B67" s="1"/>
      <c r="C67" s="31"/>
      <c r="D67" s="401" t="s">
        <v>340</v>
      </c>
      <c r="E67" s="401"/>
      <c r="F67" s="401"/>
      <c r="G67" s="401"/>
      <c r="H67" s="401"/>
      <c r="I67" s="401"/>
      <c r="J67" s="401"/>
      <c r="K67" s="401"/>
      <c r="L67" s="401"/>
      <c r="M67" s="32"/>
    </row>
    <row r="68" spans="1:13" s="17" customFormat="1" ht="34.5" customHeight="1">
      <c r="A68" s="342"/>
      <c r="B68" s="1"/>
      <c r="C68" s="34"/>
      <c r="D68" s="402" t="s">
        <v>500</v>
      </c>
      <c r="E68" s="402"/>
      <c r="F68" s="402"/>
      <c r="G68" s="402"/>
      <c r="H68" s="402"/>
      <c r="I68" s="402"/>
      <c r="J68" s="402"/>
      <c r="K68" s="402"/>
      <c r="L68" s="402"/>
      <c r="M68" s="32"/>
    </row>
    <row r="69" spans="1:13" s="17" customFormat="1" ht="34.5" customHeight="1">
      <c r="A69" s="342"/>
      <c r="B69" s="1"/>
      <c r="C69" s="34"/>
      <c r="D69" s="402" t="s">
        <v>501</v>
      </c>
      <c r="E69" s="402"/>
      <c r="F69" s="402"/>
      <c r="G69" s="402"/>
      <c r="H69" s="402"/>
      <c r="I69" s="402"/>
      <c r="J69" s="402"/>
      <c r="K69" s="402"/>
      <c r="L69" s="402"/>
      <c r="M69" s="32"/>
    </row>
    <row r="70" spans="1:13" s="17" customFormat="1" ht="34.5" customHeight="1">
      <c r="A70" s="342"/>
      <c r="B70" s="1"/>
      <c r="C70" s="34"/>
      <c r="D70" s="402" t="s">
        <v>7</v>
      </c>
      <c r="E70" s="402"/>
      <c r="F70" s="402"/>
      <c r="G70" s="402"/>
      <c r="H70" s="402"/>
      <c r="I70" s="402"/>
      <c r="J70" s="402"/>
      <c r="K70" s="402"/>
      <c r="L70" s="402"/>
      <c r="M70" s="32"/>
    </row>
    <row r="71" spans="1:13" s="17" customFormat="1" ht="34.5" customHeight="1">
      <c r="A71" s="342"/>
      <c r="B71" s="1"/>
      <c r="C71" s="34"/>
      <c r="D71" s="402" t="s">
        <v>502</v>
      </c>
      <c r="E71" s="402"/>
      <c r="F71" s="402"/>
      <c r="G71" s="402"/>
      <c r="H71" s="402"/>
      <c r="I71" s="402"/>
      <c r="J71" s="402"/>
      <c r="K71" s="402"/>
      <c r="L71" s="402"/>
      <c r="M71" s="32"/>
    </row>
    <row r="72" spans="1:13" s="17" customFormat="1">
      <c r="A72" s="342"/>
      <c r="B72" s="14"/>
      <c r="C72" s="27"/>
      <c r="D72" s="27"/>
      <c r="E72" s="27"/>
      <c r="F72" s="27"/>
      <c r="G72" s="27"/>
      <c r="H72" s="16"/>
      <c r="I72" s="16"/>
      <c r="J72" s="5"/>
      <c r="K72" s="6"/>
      <c r="L72" s="5"/>
      <c r="M72" s="5"/>
    </row>
    <row r="73" spans="1:13" s="39" customFormat="1">
      <c r="A73" s="345"/>
      <c r="B73" s="14"/>
      <c r="C73" s="35" t="s">
        <v>341</v>
      </c>
      <c r="F73" s="37"/>
      <c r="G73" s="35"/>
      <c r="H73" s="36" t="s">
        <v>503</v>
      </c>
      <c r="I73" s="36"/>
      <c r="J73" s="36" t="s">
        <v>342</v>
      </c>
      <c r="K73" s="38"/>
      <c r="L73" s="36"/>
      <c r="M73" s="37"/>
    </row>
    <row r="74" spans="1:13" s="17" customFormat="1">
      <c r="A74" s="342"/>
      <c r="B74" s="1"/>
      <c r="C74" s="40"/>
      <c r="D74" s="27"/>
      <c r="E74" s="27"/>
      <c r="F74" s="27"/>
      <c r="G74" s="27"/>
      <c r="H74" s="16"/>
      <c r="I74" s="29"/>
      <c r="J74" s="5"/>
      <c r="K74" s="6"/>
      <c r="L74" s="321"/>
      <c r="M74" s="321"/>
    </row>
    <row r="75" spans="1:13" s="17" customFormat="1">
      <c r="A75" s="342"/>
      <c r="B75" s="1"/>
      <c r="C75" s="33"/>
      <c r="D75" s="33"/>
      <c r="E75" s="33"/>
      <c r="F75" s="33"/>
      <c r="G75" s="33"/>
      <c r="H75" s="33"/>
      <c r="I75" s="33"/>
      <c r="J75" s="33"/>
      <c r="K75" s="42"/>
      <c r="L75" s="33"/>
      <c r="M75" s="33"/>
    </row>
    <row r="76" spans="1:13" s="17" customFormat="1">
      <c r="A76" s="342"/>
      <c r="B76" s="1"/>
      <c r="C76" s="43"/>
      <c r="D76" s="27"/>
      <c r="E76" s="27"/>
      <c r="F76" s="27"/>
      <c r="G76" s="27"/>
      <c r="H76" s="16"/>
      <c r="I76" s="29"/>
      <c r="J76" s="5"/>
      <c r="K76" s="6"/>
      <c r="L76" s="321"/>
    </row>
    <row r="77" spans="1:13" s="17" customFormat="1">
      <c r="A77" s="342"/>
      <c r="B77" s="1"/>
      <c r="C77" s="43"/>
      <c r="D77" s="27"/>
      <c r="E77" s="27"/>
      <c r="F77" s="27"/>
      <c r="G77" s="27"/>
      <c r="H77" s="16"/>
      <c r="I77" s="29"/>
      <c r="J77" s="5"/>
      <c r="K77" s="6"/>
      <c r="L77" s="321"/>
    </row>
    <row r="78" spans="1:13" s="17" customFormat="1">
      <c r="A78" s="342"/>
      <c r="B78" s="1"/>
      <c r="C78" s="385" t="s">
        <v>8</v>
      </c>
      <c r="D78" s="385"/>
      <c r="E78" s="385"/>
      <c r="F78" s="385"/>
      <c r="G78" s="385"/>
      <c r="H78" s="385" t="s">
        <v>409</v>
      </c>
      <c r="I78" s="385"/>
      <c r="J78" s="385" t="s">
        <v>412</v>
      </c>
      <c r="K78" s="385"/>
      <c r="L78" s="385"/>
    </row>
    <row r="79" spans="1:13" s="17" customFormat="1">
      <c r="A79" s="342"/>
      <c r="B79" s="1"/>
      <c r="C79" s="385" t="s">
        <v>9</v>
      </c>
      <c r="D79" s="385"/>
      <c r="E79" s="385"/>
      <c r="F79" s="385"/>
      <c r="G79" s="385"/>
      <c r="H79" s="385" t="s">
        <v>410</v>
      </c>
      <c r="I79" s="385"/>
      <c r="J79" s="385" t="s">
        <v>504</v>
      </c>
      <c r="K79" s="385"/>
      <c r="L79" s="385"/>
    </row>
    <row r="80" spans="1:13" s="17" customFormat="1">
      <c r="A80" s="342"/>
      <c r="B80" s="1"/>
      <c r="C80" s="385" t="s">
        <v>10</v>
      </c>
      <c r="D80" s="385"/>
      <c r="E80" s="385"/>
      <c r="F80" s="385"/>
      <c r="G80" s="385"/>
      <c r="H80" s="385" t="s">
        <v>505</v>
      </c>
      <c r="I80" s="385"/>
      <c r="J80" s="385" t="s">
        <v>413</v>
      </c>
      <c r="K80" s="385"/>
      <c r="L80" s="385"/>
    </row>
    <row r="81" spans="1:13" s="17" customFormat="1">
      <c r="A81" s="342"/>
      <c r="B81" s="1"/>
      <c r="C81" s="385" t="s">
        <v>12</v>
      </c>
      <c r="D81" s="385"/>
      <c r="E81" s="385"/>
      <c r="F81" s="385"/>
      <c r="G81" s="385"/>
      <c r="H81" s="385" t="s">
        <v>411</v>
      </c>
      <c r="I81" s="385"/>
      <c r="J81" s="385" t="s">
        <v>173</v>
      </c>
      <c r="K81" s="385"/>
      <c r="L81" s="385"/>
    </row>
    <row r="82" spans="1:13" s="17" customFormat="1">
      <c r="A82" s="342"/>
      <c r="B82" s="1"/>
      <c r="C82" s="385" t="s">
        <v>506</v>
      </c>
      <c r="D82" s="385"/>
      <c r="E82" s="385"/>
      <c r="F82" s="385"/>
      <c r="G82" s="385"/>
      <c r="H82" s="29"/>
      <c r="I82" s="29"/>
      <c r="J82" s="385" t="s">
        <v>414</v>
      </c>
      <c r="K82" s="385"/>
      <c r="L82" s="385"/>
    </row>
    <row r="83" spans="1:13" s="17" customFormat="1">
      <c r="A83" s="342"/>
      <c r="C83" s="385" t="s">
        <v>15</v>
      </c>
      <c r="D83" s="385"/>
      <c r="E83" s="385"/>
      <c r="F83" s="385"/>
      <c r="G83" s="385"/>
      <c r="J83" s="385" t="s">
        <v>172</v>
      </c>
      <c r="K83" s="385"/>
      <c r="L83" s="385"/>
      <c r="M83" s="5"/>
    </row>
    <row r="84" spans="1:13" s="17" customFormat="1">
      <c r="A84" s="342"/>
      <c r="B84" s="1"/>
      <c r="C84" s="385" t="s">
        <v>507</v>
      </c>
      <c r="D84" s="385"/>
      <c r="E84" s="385"/>
      <c r="F84" s="385"/>
      <c r="G84" s="385"/>
      <c r="H84"/>
      <c r="I84"/>
      <c r="J84" s="385" t="s">
        <v>508</v>
      </c>
      <c r="K84" s="385"/>
      <c r="L84" s="385"/>
      <c r="M84" s="5"/>
    </row>
    <row r="85" spans="1:13" s="17" customFormat="1">
      <c r="A85" s="342"/>
      <c r="B85" s="1"/>
      <c r="C85" s="385" t="s">
        <v>509</v>
      </c>
      <c r="D85" s="385"/>
      <c r="E85" s="385"/>
      <c r="F85" s="385"/>
      <c r="H85" s="29"/>
      <c r="I85" s="29"/>
      <c r="J85" s="385" t="s">
        <v>510</v>
      </c>
      <c r="K85" s="385"/>
      <c r="L85" s="385"/>
      <c r="M85" s="5"/>
    </row>
    <row r="86" spans="1:13" s="17" customFormat="1">
      <c r="A86" s="342"/>
      <c r="B86" s="1"/>
      <c r="C86" s="385" t="s">
        <v>511</v>
      </c>
      <c r="D86" s="385"/>
      <c r="E86" s="385"/>
      <c r="F86" s="385"/>
      <c r="G86" s="29"/>
      <c r="H86" s="29"/>
      <c r="I86" s="29"/>
      <c r="J86" s="385" t="s">
        <v>174</v>
      </c>
      <c r="K86" s="385"/>
      <c r="L86" s="385"/>
      <c r="M86" s="5"/>
    </row>
    <row r="87" spans="1:13" s="17" customFormat="1">
      <c r="A87" s="342"/>
      <c r="B87" s="1"/>
      <c r="C87" s="385" t="s">
        <v>11</v>
      </c>
      <c r="D87" s="385"/>
      <c r="E87" s="385"/>
      <c r="F87" s="385"/>
      <c r="G87" s="29"/>
      <c r="H87" s="29"/>
      <c r="I87" s="29"/>
      <c r="J87" s="385" t="s">
        <v>175</v>
      </c>
      <c r="K87" s="385"/>
      <c r="L87" s="385"/>
      <c r="M87" s="5"/>
    </row>
    <row r="88" spans="1:13" s="17" customFormat="1">
      <c r="A88" s="342"/>
      <c r="B88" s="1"/>
      <c r="C88" s="385" t="s">
        <v>13</v>
      </c>
      <c r="D88" s="385"/>
      <c r="E88" s="385"/>
      <c r="F88" s="385"/>
      <c r="G88" s="29"/>
      <c r="H88" s="29"/>
      <c r="I88" s="29"/>
      <c r="J88" s="43"/>
      <c r="K88" s="44"/>
      <c r="L88" s="5"/>
      <c r="M88" s="5"/>
    </row>
    <row r="89" spans="1:13" s="17" customFormat="1">
      <c r="A89" s="342"/>
      <c r="B89" s="1"/>
      <c r="C89" s="385" t="s">
        <v>14</v>
      </c>
      <c r="D89" s="385"/>
      <c r="E89" s="385"/>
      <c r="F89" s="385"/>
      <c r="G89" s="29"/>
      <c r="H89" s="29"/>
      <c r="I89" s="29"/>
      <c r="J89" s="43"/>
      <c r="K89" s="44"/>
      <c r="L89" s="5"/>
      <c r="M89" s="5"/>
    </row>
    <row r="90" spans="1:13" s="17" customFormat="1">
      <c r="A90" s="342"/>
      <c r="B90" s="1"/>
      <c r="C90" s="385" t="s">
        <v>16</v>
      </c>
      <c r="D90" s="385"/>
      <c r="E90" s="385"/>
      <c r="F90" s="385"/>
      <c r="G90" s="385"/>
      <c r="H90" s="29"/>
      <c r="I90" s="29"/>
      <c r="J90" s="43"/>
      <c r="K90" s="44"/>
      <c r="L90" s="5"/>
      <c r="M90" s="5"/>
    </row>
    <row r="91" spans="1:13" s="17" customFormat="1">
      <c r="A91" s="342"/>
      <c r="B91" s="1"/>
      <c r="C91" s="33"/>
      <c r="D91" s="33"/>
      <c r="E91" s="33"/>
      <c r="F91" s="33"/>
      <c r="G91" s="33"/>
      <c r="H91" s="33"/>
      <c r="I91" s="33"/>
      <c r="J91" s="33"/>
      <c r="K91" s="42"/>
      <c r="L91" s="33"/>
      <c r="M91" s="33"/>
    </row>
    <row r="92" spans="1:13" s="17" customFormat="1" ht="19.5">
      <c r="A92" s="342"/>
      <c r="B92" s="45" t="s">
        <v>17</v>
      </c>
      <c r="C92" s="46"/>
      <c r="D92" s="47"/>
      <c r="E92" s="47"/>
      <c r="F92" s="47"/>
      <c r="G92" s="47"/>
      <c r="H92" s="48"/>
      <c r="I92" s="48"/>
      <c r="J92" s="49"/>
      <c r="K92" s="49"/>
      <c r="L92" s="49"/>
      <c r="M92" s="49"/>
    </row>
    <row r="93" spans="1:13" s="17" customFormat="1">
      <c r="A93" s="342"/>
      <c r="B93" s="1"/>
      <c r="C93" s="52"/>
      <c r="D93" s="3"/>
      <c r="E93" s="3"/>
      <c r="F93" s="3"/>
      <c r="G93" s="3"/>
      <c r="H93" s="334"/>
      <c r="I93" s="334"/>
      <c r="J93" s="53"/>
      <c r="K93" s="24"/>
      <c r="L93" s="53"/>
      <c r="M93" s="53"/>
    </row>
    <row r="94" spans="1:13" s="17" customFormat="1">
      <c r="A94" s="342"/>
      <c r="B94" s="187" t="s">
        <v>880</v>
      </c>
      <c r="C94" s="52"/>
      <c r="D94" s="3"/>
      <c r="E94" s="3"/>
      <c r="F94" s="3"/>
      <c r="G94" s="3"/>
      <c r="H94" s="334"/>
      <c r="I94" s="334"/>
      <c r="J94" s="53"/>
      <c r="K94" s="53"/>
      <c r="L94" s="53"/>
      <c r="M94" s="53"/>
    </row>
    <row r="95" spans="1:13" s="17" customFormat="1" ht="18.75" customHeight="1">
      <c r="A95" s="342"/>
      <c r="B95" s="14"/>
      <c r="C95" s="52"/>
      <c r="D95" s="3"/>
      <c r="E95" s="3"/>
      <c r="F95" s="3"/>
      <c r="G95" s="3"/>
      <c r="H95" s="334"/>
      <c r="I95" s="334"/>
      <c r="J95" s="49"/>
      <c r="K95" s="49"/>
      <c r="L95" s="191"/>
      <c r="M95" s="191"/>
    </row>
    <row r="96" spans="1:13" s="17" customFormat="1" ht="40.5">
      <c r="A96" s="342"/>
      <c r="B96" s="14"/>
      <c r="C96" s="52"/>
      <c r="D96" s="3"/>
      <c r="E96" s="3"/>
      <c r="F96" s="3"/>
      <c r="G96" s="3"/>
      <c r="H96" s="334"/>
      <c r="I96" s="334"/>
      <c r="J96" s="54" t="s">
        <v>18</v>
      </c>
      <c r="K96" s="55"/>
      <c r="L96" s="201" t="s">
        <v>635</v>
      </c>
      <c r="M96" s="201" t="s">
        <v>2198</v>
      </c>
    </row>
    <row r="97" spans="1:22" s="17" customFormat="1">
      <c r="A97" s="342"/>
      <c r="B97" s="1"/>
      <c r="C97" s="3"/>
      <c r="D97" s="3"/>
      <c r="E97" s="3"/>
      <c r="F97" s="3"/>
      <c r="G97" s="3"/>
      <c r="H97" s="334"/>
      <c r="I97" s="57" t="s">
        <v>331</v>
      </c>
      <c r="J97" s="58"/>
      <c r="K97" s="59"/>
      <c r="L97" s="201" t="s">
        <v>494</v>
      </c>
      <c r="M97" s="201" t="s">
        <v>611</v>
      </c>
    </row>
    <row r="98" spans="1:22" s="17" customFormat="1" ht="54" customHeight="1">
      <c r="A98" s="343" t="s">
        <v>881</v>
      </c>
      <c r="B98" s="1"/>
      <c r="C98" s="403" t="s">
        <v>19</v>
      </c>
      <c r="D98" s="404"/>
      <c r="E98" s="404"/>
      <c r="F98" s="404"/>
      <c r="G98" s="404"/>
      <c r="H98" s="405"/>
      <c r="I98" s="327" t="s">
        <v>512</v>
      </c>
      <c r="J98" s="199" t="s">
        <v>636</v>
      </c>
      <c r="K98" s="61"/>
      <c r="L98" s="194"/>
      <c r="M98" s="62"/>
    </row>
    <row r="99" spans="1:22" s="17" customFormat="1" ht="19.5">
      <c r="A99" s="342"/>
      <c r="B99" s="63"/>
      <c r="C99" s="52"/>
      <c r="D99" s="3"/>
      <c r="E99" s="3"/>
      <c r="F99" s="3"/>
      <c r="G99" s="3"/>
      <c r="H99" s="334"/>
      <c r="I99" s="334"/>
      <c r="J99" s="53"/>
      <c r="K99" s="53"/>
      <c r="L99" s="51"/>
      <c r="M99" s="51"/>
    </row>
    <row r="100" spans="1:22" s="17" customFormat="1" ht="19.5">
      <c r="A100" s="342"/>
      <c r="B100" s="63"/>
      <c r="C100" s="52"/>
      <c r="D100" s="3"/>
      <c r="E100" s="3"/>
      <c r="F100" s="3"/>
      <c r="G100" s="3"/>
      <c r="H100" s="334"/>
      <c r="I100" s="334"/>
      <c r="J100" s="53"/>
      <c r="K100" s="53"/>
      <c r="L100" s="51"/>
      <c r="M100" s="51"/>
    </row>
    <row r="101" spans="1:22" s="17" customFormat="1" ht="19.5">
      <c r="A101" s="342"/>
      <c r="B101" s="63"/>
      <c r="C101" s="52"/>
      <c r="D101" s="3"/>
      <c r="E101" s="3"/>
      <c r="F101" s="3"/>
      <c r="G101" s="3"/>
      <c r="H101" s="334"/>
      <c r="I101" s="334"/>
      <c r="J101" s="53"/>
      <c r="K101" s="53"/>
      <c r="L101" s="51"/>
      <c r="M101" s="51"/>
    </row>
    <row r="102" spans="1:22">
      <c r="A102" s="342"/>
      <c r="B102" s="14" t="s">
        <v>20</v>
      </c>
      <c r="C102" s="14"/>
      <c r="D102" s="14"/>
      <c r="E102" s="14"/>
      <c r="F102" s="14"/>
      <c r="G102" s="14"/>
      <c r="H102" s="10"/>
      <c r="I102" s="10"/>
      <c r="L102" s="64"/>
      <c r="M102" s="64"/>
      <c r="N102" s="8"/>
      <c r="O102" s="8"/>
      <c r="P102" s="8"/>
      <c r="Q102" s="8"/>
      <c r="R102" s="8"/>
      <c r="S102" s="8"/>
      <c r="T102" s="8"/>
      <c r="U102" s="8"/>
      <c r="V102" s="8"/>
    </row>
    <row r="103" spans="1:22">
      <c r="A103" s="342"/>
      <c r="B103" s="14"/>
      <c r="C103" s="14"/>
      <c r="D103" s="14"/>
      <c r="E103" s="14"/>
      <c r="F103" s="14"/>
      <c r="G103" s="14"/>
      <c r="H103" s="10"/>
      <c r="I103" s="10"/>
      <c r="L103" s="191"/>
      <c r="M103" s="191"/>
      <c r="N103" s="8"/>
      <c r="O103" s="8"/>
      <c r="P103" s="8"/>
      <c r="Q103" s="8"/>
      <c r="R103" s="8"/>
      <c r="S103" s="8"/>
      <c r="T103" s="8"/>
      <c r="U103" s="8"/>
      <c r="V103" s="8"/>
    </row>
    <row r="104" spans="1:22" ht="34.5" customHeight="1">
      <c r="A104" s="342"/>
      <c r="B104" s="14"/>
      <c r="C104" s="3"/>
      <c r="D104" s="3"/>
      <c r="F104" s="3"/>
      <c r="G104" s="3"/>
      <c r="H104" s="334"/>
      <c r="J104" s="65" t="s">
        <v>18</v>
      </c>
      <c r="K104" s="66"/>
      <c r="L104" s="56" t="s">
        <v>635</v>
      </c>
      <c r="M104" s="56" t="s">
        <v>2198</v>
      </c>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494</v>
      </c>
      <c r="M105" s="60" t="s">
        <v>611</v>
      </c>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513</v>
      </c>
      <c r="J106" s="195">
        <f t="shared" ref="J106:J118" si="0">IF(SUM(L106:M106)=0,IF(COUNTIF(L106:M106,"未確認")&gt;0,"未確認",IF(COUNTIF(L106:M106,"~*")&gt;0,"*",SUM(L106:M106))),SUM(L106:M106))</f>
        <v>82</v>
      </c>
      <c r="K106" s="188" t="str">
        <f>IF(OR(COUNTIF(L106:M106,"未確認")&gt;0,COUNTIF(L106:M106,"~*")&gt;0),"※","")</f>
        <v/>
      </c>
      <c r="L106" s="197">
        <v>42</v>
      </c>
      <c r="M106" s="197">
        <v>40</v>
      </c>
    </row>
    <row r="107" spans="1:22" s="70" customFormat="1" ht="34.5" customHeight="1">
      <c r="A107" s="343" t="s">
        <v>883</v>
      </c>
      <c r="B107" s="71"/>
      <c r="C107" s="408"/>
      <c r="D107" s="409"/>
      <c r="E107" s="418"/>
      <c r="F107" s="419"/>
      <c r="G107" s="420" t="s">
        <v>514</v>
      </c>
      <c r="H107" s="421"/>
      <c r="I107" s="416"/>
      <c r="J107" s="195">
        <f t="shared" si="0"/>
        <v>0</v>
      </c>
      <c r="K107" s="188" t="str">
        <f>IF(OR(COUNTIF(L107:M107,"未確認")&gt;0,COUNTIF(L107:M107,"~*")&gt;0),"※","")</f>
        <v/>
      </c>
      <c r="L107" s="197">
        <v>0</v>
      </c>
      <c r="M107" s="197">
        <v>0</v>
      </c>
    </row>
    <row r="108" spans="1:22" s="70" customFormat="1" ht="34.5" customHeight="1">
      <c r="A108" s="343" t="s">
        <v>882</v>
      </c>
      <c r="B108" s="71"/>
      <c r="C108" s="408"/>
      <c r="D108" s="409"/>
      <c r="E108" s="403" t="s">
        <v>24</v>
      </c>
      <c r="F108" s="404"/>
      <c r="G108" s="404"/>
      <c r="H108" s="405"/>
      <c r="I108" s="416"/>
      <c r="J108" s="195">
        <f t="shared" si="0"/>
        <v>70</v>
      </c>
      <c r="K108" s="188" t="str">
        <f>IF(OR(COUNTIF(L108:M108,"未確認")&gt;0,COUNTIF(L108:M108,"~*")&gt;0),"※","")</f>
        <v/>
      </c>
      <c r="L108" s="197">
        <v>37</v>
      </c>
      <c r="M108" s="197">
        <v>33</v>
      </c>
    </row>
    <row r="109" spans="1:22" s="70" customFormat="1" ht="34.5" customHeight="1">
      <c r="A109" s="343" t="s">
        <v>882</v>
      </c>
      <c r="B109" s="71"/>
      <c r="C109" s="410"/>
      <c r="D109" s="411"/>
      <c r="E109" s="422" t="s">
        <v>387</v>
      </c>
      <c r="F109" s="423"/>
      <c r="G109" s="423"/>
      <c r="H109" s="424"/>
      <c r="I109" s="416"/>
      <c r="J109" s="195">
        <f t="shared" si="0"/>
        <v>82</v>
      </c>
      <c r="K109" s="188" t="str">
        <f t="shared" ref="K109:K118" si="1">IF(OR(COUNTIF(L108:M108,"未確認")&gt;0,COUNTIF(L108:M108,"~*")&gt;0),"※","")</f>
        <v/>
      </c>
      <c r="L109" s="197">
        <v>42</v>
      </c>
      <c r="M109" s="197">
        <v>40</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c r="M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c r="M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c r="M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c r="M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c r="M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c r="M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row>
    <row r="119" spans="1:22" s="70" customFormat="1" ht="315" customHeight="1">
      <c r="A119" s="343" t="s">
        <v>887</v>
      </c>
      <c r="B119" s="71"/>
      <c r="C119" s="420" t="s">
        <v>515</v>
      </c>
      <c r="D119" s="435"/>
      <c r="E119" s="435"/>
      <c r="F119" s="435"/>
      <c r="G119" s="435"/>
      <c r="H119" s="421"/>
      <c r="I119" s="417"/>
      <c r="J119" s="72"/>
      <c r="K119" s="73" t="s">
        <v>339</v>
      </c>
      <c r="L119" s="196" t="s">
        <v>338</v>
      </c>
      <c r="M119" s="196" t="s">
        <v>338</v>
      </c>
    </row>
    <row r="120" spans="1:22" s="77" customFormat="1">
      <c r="A120" s="342"/>
      <c r="B120" s="14"/>
      <c r="C120" s="14"/>
      <c r="D120" s="14"/>
      <c r="E120" s="14"/>
      <c r="F120" s="14"/>
      <c r="G120" s="14"/>
      <c r="H120" s="10"/>
      <c r="I120" s="10"/>
      <c r="J120" s="74"/>
      <c r="K120" s="75"/>
      <c r="L120" s="76"/>
      <c r="M120" s="76"/>
    </row>
    <row r="121" spans="1:22" s="70" customFormat="1">
      <c r="A121" s="342"/>
      <c r="B121" s="71"/>
      <c r="C121" s="52"/>
      <c r="D121" s="52"/>
      <c r="E121" s="52"/>
      <c r="F121" s="52"/>
      <c r="G121" s="52"/>
      <c r="H121" s="78"/>
      <c r="I121" s="78"/>
      <c r="J121" s="74"/>
      <c r="K121" s="75"/>
      <c r="L121" s="76"/>
      <c r="M121" s="76"/>
    </row>
    <row r="122" spans="1:22" s="17" customFormat="1">
      <c r="A122" s="342"/>
      <c r="B122" s="1"/>
      <c r="C122" s="52"/>
      <c r="D122" s="3"/>
      <c r="E122" s="3"/>
      <c r="F122" s="3"/>
      <c r="G122" s="3"/>
      <c r="H122" s="334"/>
      <c r="I122" s="334"/>
      <c r="J122" s="53"/>
      <c r="K122" s="24"/>
      <c r="L122" s="51"/>
      <c r="M122" s="51"/>
    </row>
    <row r="123" spans="1:22" s="77" customFormat="1">
      <c r="A123" s="342"/>
      <c r="B123" s="14" t="s">
        <v>28</v>
      </c>
      <c r="C123" s="14"/>
      <c r="D123" s="14"/>
      <c r="E123" s="14"/>
      <c r="F123" s="14"/>
      <c r="G123" s="14"/>
      <c r="H123" s="10"/>
      <c r="I123" s="10"/>
      <c r="J123" s="74"/>
      <c r="K123" s="75"/>
      <c r="L123" s="76"/>
      <c r="M123" s="76"/>
    </row>
    <row r="124" spans="1:22">
      <c r="A124" s="342"/>
      <c r="B124" s="14"/>
      <c r="C124" s="14"/>
      <c r="D124" s="14"/>
      <c r="E124" s="14"/>
      <c r="F124" s="14"/>
      <c r="G124" s="14"/>
      <c r="H124" s="10"/>
      <c r="I124" s="10"/>
      <c r="L124" s="191"/>
      <c r="M124" s="191"/>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635</v>
      </c>
      <c r="M125" s="56" t="s">
        <v>2198</v>
      </c>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494</v>
      </c>
      <c r="M126" s="60" t="s">
        <v>611</v>
      </c>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586</v>
      </c>
      <c r="J127" s="81"/>
      <c r="K127" s="82"/>
      <c r="L127" s="198" t="s">
        <v>473</v>
      </c>
      <c r="M127" s="83" t="s">
        <v>473</v>
      </c>
    </row>
    <row r="128" spans="1:22" s="70" customFormat="1" ht="40.5" customHeight="1">
      <c r="A128" s="343" t="s">
        <v>892</v>
      </c>
      <c r="B128" s="1"/>
      <c r="C128" s="322"/>
      <c r="D128" s="325"/>
      <c r="E128" s="406" t="s">
        <v>30</v>
      </c>
      <c r="F128" s="425"/>
      <c r="G128" s="425"/>
      <c r="H128" s="407"/>
      <c r="I128" s="437"/>
      <c r="J128" s="84"/>
      <c r="K128" s="85"/>
      <c r="L128" s="83" t="s">
        <v>338</v>
      </c>
      <c r="M128" s="83" t="s">
        <v>338</v>
      </c>
    </row>
    <row r="129" spans="1:22" s="70" customFormat="1" ht="40.5" customHeight="1">
      <c r="A129" s="343" t="s">
        <v>893</v>
      </c>
      <c r="B129" s="1"/>
      <c r="C129" s="322"/>
      <c r="D129" s="325"/>
      <c r="E129" s="408"/>
      <c r="F129" s="439"/>
      <c r="G129" s="439"/>
      <c r="H129" s="409"/>
      <c r="I129" s="437"/>
      <c r="J129" s="84"/>
      <c r="K129" s="85"/>
      <c r="L129" s="83" t="s">
        <v>338</v>
      </c>
      <c r="M129" s="83" t="s">
        <v>338</v>
      </c>
    </row>
    <row r="130" spans="1:22" s="70" customFormat="1" ht="40.5" customHeight="1">
      <c r="A130" s="343" t="s">
        <v>894</v>
      </c>
      <c r="B130" s="1"/>
      <c r="C130" s="323"/>
      <c r="D130" s="326"/>
      <c r="E130" s="410"/>
      <c r="F130" s="440"/>
      <c r="G130" s="440"/>
      <c r="H130" s="411"/>
      <c r="I130" s="438"/>
      <c r="J130" s="86"/>
      <c r="K130" s="87"/>
      <c r="L130" s="83" t="s">
        <v>338</v>
      </c>
      <c r="M130" s="83" t="s">
        <v>338</v>
      </c>
    </row>
    <row r="131" spans="1:22" s="77" customFormat="1">
      <c r="A131" s="342"/>
      <c r="B131" s="14"/>
      <c r="C131" s="14"/>
      <c r="D131" s="14"/>
      <c r="E131" s="14"/>
      <c r="F131" s="14"/>
      <c r="G131" s="14"/>
      <c r="H131" s="10"/>
      <c r="I131" s="10"/>
      <c r="J131" s="74"/>
      <c r="K131" s="75"/>
      <c r="L131" s="76"/>
      <c r="M131" s="76"/>
    </row>
    <row r="132" spans="1:22" s="70" customFormat="1">
      <c r="A132" s="342"/>
      <c r="B132" s="71"/>
      <c r="C132" s="52"/>
      <c r="D132" s="52"/>
      <c r="E132" s="52"/>
      <c r="F132" s="52"/>
      <c r="G132" s="52"/>
      <c r="H132" s="78"/>
      <c r="I132" s="78"/>
      <c r="J132" s="74"/>
      <c r="K132" s="75"/>
      <c r="L132" s="76"/>
      <c r="M132" s="76"/>
    </row>
    <row r="133" spans="1:22" s="17" customFormat="1">
      <c r="A133" s="342"/>
      <c r="B133" s="1"/>
      <c r="C133" s="52"/>
      <c r="D133" s="3"/>
      <c r="E133" s="3"/>
      <c r="F133" s="3"/>
      <c r="G133" s="3"/>
      <c r="H133" s="334"/>
      <c r="I133" s="334"/>
      <c r="J133" s="53"/>
      <c r="K133" s="24"/>
      <c r="L133" s="51"/>
      <c r="M133" s="51"/>
    </row>
    <row r="134" spans="1:22" s="77" customFormat="1">
      <c r="A134" s="346"/>
      <c r="B134" s="14" t="s">
        <v>594</v>
      </c>
      <c r="C134" s="88"/>
      <c r="D134" s="88"/>
      <c r="E134" s="88"/>
      <c r="F134" s="88"/>
      <c r="G134" s="88"/>
      <c r="H134" s="10"/>
      <c r="I134" s="10"/>
      <c r="J134" s="51"/>
      <c r="K134" s="24"/>
      <c r="L134" s="89"/>
      <c r="M134" s="89"/>
    </row>
    <row r="135" spans="1:22">
      <c r="A135" s="342"/>
      <c r="B135" s="14"/>
      <c r="C135" s="14"/>
      <c r="D135" s="14"/>
      <c r="E135" s="14"/>
      <c r="F135" s="14"/>
      <c r="G135" s="14"/>
      <c r="H135" s="10"/>
      <c r="I135" s="10"/>
      <c r="L135" s="191"/>
      <c r="M135" s="191"/>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635</v>
      </c>
      <c r="M136" s="56" t="s">
        <v>2198</v>
      </c>
      <c r="N136" s="8"/>
      <c r="O136" s="8"/>
      <c r="P136" s="8"/>
      <c r="Q136" s="8"/>
      <c r="R136" s="8"/>
      <c r="S136" s="8"/>
      <c r="T136" s="8"/>
      <c r="U136" s="8"/>
      <c r="V136" s="8"/>
    </row>
    <row r="137" spans="1:22" ht="20.25" customHeight="1">
      <c r="A137" s="342"/>
      <c r="B137" s="1"/>
      <c r="C137" s="52"/>
      <c r="D137" s="3"/>
      <c r="F137" s="3"/>
      <c r="G137" s="3"/>
      <c r="H137" s="334"/>
      <c r="I137" s="57" t="s">
        <v>331</v>
      </c>
      <c r="J137" s="58"/>
      <c r="K137" s="67"/>
      <c r="L137" s="60" t="s">
        <v>494</v>
      </c>
      <c r="M137" s="60" t="s">
        <v>611</v>
      </c>
      <c r="N137" s="8"/>
      <c r="O137" s="8"/>
      <c r="P137" s="8"/>
      <c r="Q137" s="8"/>
      <c r="R137" s="8"/>
      <c r="S137" s="8"/>
      <c r="T137" s="8"/>
      <c r="U137" s="8"/>
      <c r="V137" s="8"/>
    </row>
    <row r="138" spans="1:22" s="70" customFormat="1" ht="67.5" customHeight="1">
      <c r="A138" s="343" t="s">
        <v>896</v>
      </c>
      <c r="B138" s="1"/>
      <c r="C138" s="406" t="s">
        <v>2200</v>
      </c>
      <c r="D138" s="425"/>
      <c r="E138" s="425"/>
      <c r="F138" s="425"/>
      <c r="G138" s="425"/>
      <c r="H138" s="407"/>
      <c r="I138" s="441" t="s">
        <v>596</v>
      </c>
      <c r="J138" s="90"/>
      <c r="K138" s="82"/>
      <c r="L138" s="198" t="s">
        <v>614</v>
      </c>
      <c r="M138" s="83" t="s">
        <v>614</v>
      </c>
    </row>
    <row r="139" spans="1:22" s="70" customFormat="1" ht="34.5" customHeight="1">
      <c r="A139" s="343" t="s">
        <v>896</v>
      </c>
      <c r="B139" s="71"/>
      <c r="C139" s="322"/>
      <c r="D139" s="325"/>
      <c r="E139" s="403" t="s">
        <v>597</v>
      </c>
      <c r="F139" s="404"/>
      <c r="G139" s="404"/>
      <c r="H139" s="405"/>
      <c r="I139" s="441"/>
      <c r="J139" s="84"/>
      <c r="K139" s="85"/>
      <c r="L139" s="69">
        <v>42</v>
      </c>
      <c r="M139" s="69">
        <v>40</v>
      </c>
    </row>
    <row r="140" spans="1:22" s="70" customFormat="1" ht="67.5" customHeight="1">
      <c r="A140" s="343" t="s">
        <v>899</v>
      </c>
      <c r="B140" s="71"/>
      <c r="C140" s="406" t="s">
        <v>31</v>
      </c>
      <c r="D140" s="425"/>
      <c r="E140" s="425"/>
      <c r="F140" s="425"/>
      <c r="G140" s="425"/>
      <c r="H140" s="407"/>
      <c r="I140" s="441"/>
      <c r="J140" s="84"/>
      <c r="K140" s="85"/>
      <c r="L140" s="198" t="s">
        <v>338</v>
      </c>
      <c r="M140" s="83" t="s">
        <v>338</v>
      </c>
    </row>
    <row r="141" spans="1:22" s="70" customFormat="1" ht="34.5" customHeight="1">
      <c r="A141" s="343" t="s">
        <v>899</v>
      </c>
      <c r="B141" s="71"/>
      <c r="C141" s="91"/>
      <c r="D141" s="92"/>
      <c r="E141" s="403" t="s">
        <v>32</v>
      </c>
      <c r="F141" s="404"/>
      <c r="G141" s="404"/>
      <c r="H141" s="405"/>
      <c r="I141" s="441"/>
      <c r="J141" s="84"/>
      <c r="K141" s="85"/>
      <c r="L141" s="69">
        <v>0</v>
      </c>
      <c r="M141" s="69">
        <v>0</v>
      </c>
    </row>
    <row r="142" spans="1:22" s="70" customFormat="1" ht="67.5" customHeight="1">
      <c r="A142" s="343" t="s">
        <v>900</v>
      </c>
      <c r="B142" s="71"/>
      <c r="C142" s="406" t="s">
        <v>31</v>
      </c>
      <c r="D142" s="425"/>
      <c r="E142" s="425"/>
      <c r="F142" s="425"/>
      <c r="G142" s="425"/>
      <c r="H142" s="407"/>
      <c r="I142" s="441"/>
      <c r="J142" s="84"/>
      <c r="K142" s="85"/>
      <c r="L142" s="198" t="s">
        <v>338</v>
      </c>
      <c r="M142" s="83" t="s">
        <v>338</v>
      </c>
    </row>
    <row r="143" spans="1:22" s="70" customFormat="1" ht="34.5" customHeight="1">
      <c r="A143" s="343" t="s">
        <v>900</v>
      </c>
      <c r="B143" s="71"/>
      <c r="C143" s="93"/>
      <c r="D143" s="94"/>
      <c r="E143" s="403" t="s">
        <v>32</v>
      </c>
      <c r="F143" s="404"/>
      <c r="G143" s="404"/>
      <c r="H143" s="405"/>
      <c r="I143" s="441"/>
      <c r="J143" s="84"/>
      <c r="K143" s="85"/>
      <c r="L143" s="69">
        <v>0</v>
      </c>
      <c r="M143" s="69">
        <v>0</v>
      </c>
    </row>
    <row r="144" spans="1:22" s="70" customFormat="1" ht="34.5" customHeight="1">
      <c r="A144" s="343" t="s">
        <v>901</v>
      </c>
      <c r="B144" s="71"/>
      <c r="C144" s="422" t="s">
        <v>440</v>
      </c>
      <c r="D144" s="423"/>
      <c r="E144" s="423"/>
      <c r="F144" s="423"/>
      <c r="G144" s="423"/>
      <c r="H144" s="424"/>
      <c r="I144" s="441"/>
      <c r="J144" s="86"/>
      <c r="K144" s="87"/>
      <c r="L144" s="69">
        <v>0</v>
      </c>
      <c r="M144" s="69">
        <v>0</v>
      </c>
    </row>
    <row r="145" spans="1:22" s="77" customFormat="1">
      <c r="A145" s="342"/>
      <c r="B145" s="14"/>
      <c r="C145" s="14"/>
      <c r="D145" s="14"/>
      <c r="E145" s="14"/>
      <c r="F145" s="14"/>
      <c r="G145" s="14"/>
      <c r="H145" s="10"/>
      <c r="I145" s="10"/>
      <c r="J145" s="74"/>
      <c r="K145" s="75"/>
      <c r="L145" s="76"/>
      <c r="M145" s="76"/>
    </row>
    <row r="146" spans="1:22" s="77" customFormat="1">
      <c r="A146" s="342"/>
      <c r="B146" s="14"/>
      <c r="C146" s="14"/>
      <c r="D146" s="14"/>
      <c r="E146" s="14"/>
      <c r="F146" s="14"/>
      <c r="G146" s="14"/>
      <c r="H146" s="10"/>
      <c r="I146" s="10"/>
      <c r="J146" s="74"/>
      <c r="K146" s="75"/>
      <c r="L146" s="76"/>
      <c r="M146" s="76"/>
    </row>
    <row r="147" spans="1:22" s="95" customFormat="1">
      <c r="A147" s="342"/>
      <c r="C147" s="3"/>
      <c r="D147" s="3"/>
      <c r="E147" s="3"/>
      <c r="F147" s="3"/>
      <c r="G147" s="3"/>
      <c r="H147" s="334"/>
      <c r="I147" s="334"/>
      <c r="J147" s="51"/>
      <c r="K147" s="24"/>
      <c r="L147" s="89"/>
      <c r="M147" s="89"/>
    </row>
    <row r="148" spans="1:22" s="95" customFormat="1">
      <c r="A148" s="342"/>
      <c r="B148" s="14" t="s">
        <v>33</v>
      </c>
      <c r="C148" s="3"/>
      <c r="D148" s="3"/>
      <c r="E148" s="3"/>
      <c r="F148" s="3"/>
      <c r="G148" s="3"/>
      <c r="H148" s="334"/>
      <c r="I148" s="334"/>
      <c r="J148" s="51"/>
      <c r="K148" s="24"/>
      <c r="L148" s="89"/>
      <c r="M148" s="89"/>
    </row>
    <row r="149" spans="1:22">
      <c r="A149" s="342"/>
      <c r="B149" s="14"/>
      <c r="C149" s="14"/>
      <c r="D149" s="14"/>
      <c r="E149" s="14"/>
      <c r="F149" s="14"/>
      <c r="G149" s="14"/>
      <c r="H149" s="10"/>
      <c r="I149" s="10"/>
      <c r="L149" s="191"/>
      <c r="M149" s="191"/>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635</v>
      </c>
      <c r="M150" s="56" t="s">
        <v>2198</v>
      </c>
      <c r="N150" s="8"/>
      <c r="O150" s="8"/>
      <c r="P150" s="8"/>
      <c r="Q150" s="8"/>
      <c r="R150" s="8"/>
      <c r="S150" s="8"/>
      <c r="T150" s="8"/>
      <c r="U150" s="8"/>
      <c r="V150" s="8"/>
    </row>
    <row r="151" spans="1:22" ht="20.25" customHeight="1">
      <c r="A151" s="342"/>
      <c r="B151" s="1"/>
      <c r="C151" s="52"/>
      <c r="D151" s="3"/>
      <c r="F151" s="3"/>
      <c r="G151" s="3"/>
      <c r="H151" s="334"/>
      <c r="I151" s="57" t="s">
        <v>331</v>
      </c>
      <c r="J151" s="58"/>
      <c r="K151" s="67"/>
      <c r="L151" s="60" t="s">
        <v>494</v>
      </c>
      <c r="M151" s="60" t="s">
        <v>611</v>
      </c>
      <c r="N151" s="8"/>
      <c r="O151" s="8"/>
      <c r="P151" s="8"/>
      <c r="Q151" s="8"/>
      <c r="R151" s="8"/>
      <c r="S151" s="8"/>
      <c r="T151" s="8"/>
      <c r="U151" s="8"/>
      <c r="V151" s="8"/>
    </row>
    <row r="152" spans="1:22" s="98" customFormat="1" ht="34.5" customHeight="1">
      <c r="A152" s="347" t="s">
        <v>902</v>
      </c>
      <c r="B152" s="95"/>
      <c r="C152" s="422" t="s">
        <v>348</v>
      </c>
      <c r="D152" s="423"/>
      <c r="E152" s="423"/>
      <c r="F152" s="423"/>
      <c r="G152" s="423"/>
      <c r="H152" s="424"/>
      <c r="I152" s="442" t="s">
        <v>34</v>
      </c>
      <c r="J152" s="202">
        <f t="shared" ref="J152:J215" si="2">IF(SUM(L152:M152)=0,IF(COUNTIF(L152:M152,"未確認")&gt;0,"未確認",IF(COUNTIF(L152:M152,"~*")&gt;0,"*",SUM(L152:M152))),SUM(L152:M152))</f>
        <v>0</v>
      </c>
      <c r="K152" s="203" t="str">
        <f t="shared" ref="K152:K215" si="3">IF(OR(COUNTIF(L152:M152,"未確認")&gt;0,COUNTIF(L152:M152,"~*")&gt;0),"※","")</f>
        <v/>
      </c>
      <c r="L152" s="97"/>
      <c r="M152" s="97"/>
    </row>
    <row r="153" spans="1:22" s="98" customFormat="1" ht="34.5" customHeight="1">
      <c r="A153" s="347" t="s">
        <v>905</v>
      </c>
      <c r="B153" s="95"/>
      <c r="C153" s="422" t="s">
        <v>349</v>
      </c>
      <c r="D153" s="423"/>
      <c r="E153" s="423"/>
      <c r="F153" s="423"/>
      <c r="G153" s="423"/>
      <c r="H153" s="424"/>
      <c r="I153" s="443"/>
      <c r="J153" s="202">
        <f t="shared" si="2"/>
        <v>0</v>
      </c>
      <c r="K153" s="203" t="str">
        <f t="shared" si="3"/>
        <v/>
      </c>
      <c r="L153" s="97"/>
      <c r="M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c r="M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row>
    <row r="161" spans="1:13" s="98" customFormat="1" ht="34.5" customHeight="1">
      <c r="A161" s="347" t="s">
        <v>913</v>
      </c>
      <c r="B161" s="95"/>
      <c r="C161" s="422" t="s">
        <v>357</v>
      </c>
      <c r="D161" s="423"/>
      <c r="E161" s="423"/>
      <c r="F161" s="423"/>
      <c r="G161" s="423"/>
      <c r="H161" s="424"/>
      <c r="I161" s="443"/>
      <c r="J161" s="202">
        <f t="shared" si="2"/>
        <v>0</v>
      </c>
      <c r="K161" s="203" t="str">
        <f t="shared" si="3"/>
        <v/>
      </c>
      <c r="L161" s="97"/>
      <c r="M161" s="97"/>
    </row>
    <row r="162" spans="1:13" s="98" customFormat="1" ht="34.5" customHeight="1">
      <c r="A162" s="347" t="s">
        <v>914</v>
      </c>
      <c r="B162" s="95"/>
      <c r="C162" s="422" t="s">
        <v>516</v>
      </c>
      <c r="D162" s="423"/>
      <c r="E162" s="423"/>
      <c r="F162" s="423"/>
      <c r="G162" s="423"/>
      <c r="H162" s="424"/>
      <c r="I162" s="443"/>
      <c r="J162" s="202">
        <f t="shared" si="2"/>
        <v>0</v>
      </c>
      <c r="K162" s="203" t="str">
        <f t="shared" si="3"/>
        <v/>
      </c>
      <c r="L162" s="97"/>
      <c r="M162" s="97"/>
    </row>
    <row r="163" spans="1:13" s="98" customFormat="1" ht="34.5" customHeight="1">
      <c r="A163" s="347" t="s">
        <v>915</v>
      </c>
      <c r="B163" s="95"/>
      <c r="C163" s="422" t="s">
        <v>517</v>
      </c>
      <c r="D163" s="423"/>
      <c r="E163" s="423"/>
      <c r="F163" s="423"/>
      <c r="G163" s="423"/>
      <c r="H163" s="424"/>
      <c r="I163" s="443"/>
      <c r="J163" s="202">
        <f t="shared" si="2"/>
        <v>0</v>
      </c>
      <c r="K163" s="203" t="str">
        <f t="shared" si="3"/>
        <v/>
      </c>
      <c r="L163" s="97"/>
      <c r="M163" s="97"/>
    </row>
    <row r="164" spans="1:13" s="98" customFormat="1" ht="34.5" customHeight="1">
      <c r="A164" s="347" t="s">
        <v>916</v>
      </c>
      <c r="B164" s="95"/>
      <c r="C164" s="422" t="s">
        <v>518</v>
      </c>
      <c r="D164" s="423"/>
      <c r="E164" s="423"/>
      <c r="F164" s="423"/>
      <c r="G164" s="423"/>
      <c r="H164" s="424"/>
      <c r="I164" s="443"/>
      <c r="J164" s="202">
        <f t="shared" si="2"/>
        <v>0</v>
      </c>
      <c r="K164" s="203" t="str">
        <f t="shared" si="3"/>
        <v/>
      </c>
      <c r="L164" s="97"/>
      <c r="M164" s="97"/>
    </row>
    <row r="165" spans="1:13" s="98" customFormat="1" ht="34.5" customHeight="1">
      <c r="A165" s="347" t="s">
        <v>917</v>
      </c>
      <c r="B165" s="95"/>
      <c r="C165" s="422" t="s">
        <v>358</v>
      </c>
      <c r="D165" s="423"/>
      <c r="E165" s="423"/>
      <c r="F165" s="423"/>
      <c r="G165" s="423"/>
      <c r="H165" s="424"/>
      <c r="I165" s="443"/>
      <c r="J165" s="202">
        <f t="shared" si="2"/>
        <v>0</v>
      </c>
      <c r="K165" s="203" t="str">
        <f t="shared" si="3"/>
        <v/>
      </c>
      <c r="L165" s="97"/>
      <c r="M165" s="97"/>
    </row>
    <row r="166" spans="1:13" s="98" customFormat="1" ht="34.5" customHeight="1">
      <c r="A166" s="347" t="s">
        <v>918</v>
      </c>
      <c r="B166" s="95"/>
      <c r="C166" s="422" t="s">
        <v>2201</v>
      </c>
      <c r="D166" s="423"/>
      <c r="E166" s="423"/>
      <c r="F166" s="423"/>
      <c r="G166" s="423"/>
      <c r="H166" s="424"/>
      <c r="I166" s="443"/>
      <c r="J166" s="202">
        <f t="shared" si="2"/>
        <v>0</v>
      </c>
      <c r="K166" s="203" t="str">
        <f t="shared" si="3"/>
        <v/>
      </c>
      <c r="L166" s="97"/>
      <c r="M166" s="97"/>
    </row>
    <row r="167" spans="1:13" s="98" customFormat="1" ht="34.5" customHeight="1">
      <c r="A167" s="347" t="s">
        <v>919</v>
      </c>
      <c r="B167" s="95"/>
      <c r="C167" s="422" t="s">
        <v>388</v>
      </c>
      <c r="D167" s="423"/>
      <c r="E167" s="423"/>
      <c r="F167" s="423"/>
      <c r="G167" s="423"/>
      <c r="H167" s="424"/>
      <c r="I167" s="443"/>
      <c r="J167" s="202">
        <f t="shared" si="2"/>
        <v>0</v>
      </c>
      <c r="K167" s="203" t="str">
        <f t="shared" si="3"/>
        <v/>
      </c>
      <c r="L167" s="97"/>
      <c r="M167" s="97"/>
    </row>
    <row r="168" spans="1:13" s="98" customFormat="1" ht="34.5" customHeight="1">
      <c r="A168" s="347" t="s">
        <v>920</v>
      </c>
      <c r="B168" s="95"/>
      <c r="C168" s="422" t="s">
        <v>2202</v>
      </c>
      <c r="D168" s="423"/>
      <c r="E168" s="423"/>
      <c r="F168" s="423"/>
      <c r="G168" s="423"/>
      <c r="H168" s="424"/>
      <c r="I168" s="443"/>
      <c r="J168" s="202">
        <f t="shared" si="2"/>
        <v>0</v>
      </c>
      <c r="K168" s="203" t="str">
        <f t="shared" si="3"/>
        <v/>
      </c>
      <c r="L168" s="97"/>
      <c r="M168" s="97"/>
    </row>
    <row r="169" spans="1:13" s="98" customFormat="1" ht="34.5" customHeight="1">
      <c r="A169" s="347" t="s">
        <v>922</v>
      </c>
      <c r="B169" s="95"/>
      <c r="C169" s="422" t="s">
        <v>520</v>
      </c>
      <c r="D169" s="423"/>
      <c r="E169" s="423"/>
      <c r="F169" s="423"/>
      <c r="G169" s="423"/>
      <c r="H169" s="424"/>
      <c r="I169" s="443"/>
      <c r="J169" s="202">
        <f t="shared" si="2"/>
        <v>0</v>
      </c>
      <c r="K169" s="203" t="str">
        <f t="shared" si="3"/>
        <v/>
      </c>
      <c r="L169" s="97"/>
      <c r="M169" s="97"/>
    </row>
    <row r="170" spans="1:13" s="98" customFormat="1" ht="34.5" customHeight="1">
      <c r="A170" s="347" t="s">
        <v>923</v>
      </c>
      <c r="B170" s="95"/>
      <c r="C170" s="422" t="s">
        <v>2203</v>
      </c>
      <c r="D170" s="423"/>
      <c r="E170" s="423"/>
      <c r="F170" s="423"/>
      <c r="G170" s="423"/>
      <c r="H170" s="424"/>
      <c r="I170" s="443"/>
      <c r="J170" s="202">
        <f t="shared" si="2"/>
        <v>0</v>
      </c>
      <c r="K170" s="203" t="str">
        <f t="shared" si="3"/>
        <v/>
      </c>
      <c r="L170" s="97"/>
      <c r="M170" s="97"/>
    </row>
    <row r="171" spans="1:13" s="98" customFormat="1" ht="34.5" customHeight="1">
      <c r="A171" s="347" t="s">
        <v>924</v>
      </c>
      <c r="B171" s="95"/>
      <c r="C171" s="422" t="s">
        <v>2204</v>
      </c>
      <c r="D171" s="423"/>
      <c r="E171" s="423"/>
      <c r="F171" s="423"/>
      <c r="G171" s="423"/>
      <c r="H171" s="424"/>
      <c r="I171" s="443"/>
      <c r="J171" s="202">
        <f t="shared" si="2"/>
        <v>0</v>
      </c>
      <c r="K171" s="203" t="str">
        <f t="shared" si="3"/>
        <v/>
      </c>
      <c r="L171" s="97"/>
      <c r="M171" s="97"/>
    </row>
    <row r="172" spans="1:13" s="98" customFormat="1" ht="34.5" customHeight="1">
      <c r="A172" s="347" t="s">
        <v>925</v>
      </c>
      <c r="B172" s="95"/>
      <c r="C172" s="422" t="s">
        <v>2205</v>
      </c>
      <c r="D172" s="423"/>
      <c r="E172" s="423"/>
      <c r="F172" s="423"/>
      <c r="G172" s="423"/>
      <c r="H172" s="424"/>
      <c r="I172" s="443"/>
      <c r="J172" s="202">
        <f t="shared" si="2"/>
        <v>0</v>
      </c>
      <c r="K172" s="203" t="str">
        <f t="shared" si="3"/>
        <v/>
      </c>
      <c r="L172" s="97"/>
      <c r="M172" s="97"/>
    </row>
    <row r="173" spans="1:13" s="98" customFormat="1" ht="34.5" customHeight="1">
      <c r="A173" s="347" t="s">
        <v>926</v>
      </c>
      <c r="B173" s="95"/>
      <c r="C173" s="422" t="s">
        <v>362</v>
      </c>
      <c r="D173" s="423"/>
      <c r="E173" s="423"/>
      <c r="F173" s="423"/>
      <c r="G173" s="423"/>
      <c r="H173" s="424"/>
      <c r="I173" s="443"/>
      <c r="J173" s="202">
        <f t="shared" si="2"/>
        <v>0</v>
      </c>
      <c r="K173" s="203" t="str">
        <f t="shared" si="3"/>
        <v/>
      </c>
      <c r="L173" s="97"/>
      <c r="M173" s="97"/>
    </row>
    <row r="174" spans="1:13" s="98" customFormat="1" ht="34.5" customHeight="1">
      <c r="A174" s="347" t="s">
        <v>927</v>
      </c>
      <c r="B174" s="95"/>
      <c r="C174" s="422" t="s">
        <v>363</v>
      </c>
      <c r="D174" s="423"/>
      <c r="E174" s="423"/>
      <c r="F174" s="423"/>
      <c r="G174" s="423"/>
      <c r="H174" s="424"/>
      <c r="I174" s="443"/>
      <c r="J174" s="202">
        <f t="shared" si="2"/>
        <v>65</v>
      </c>
      <c r="K174" s="203" t="str">
        <f t="shared" si="3"/>
        <v/>
      </c>
      <c r="L174" s="97">
        <v>32</v>
      </c>
      <c r="M174" s="97">
        <v>33</v>
      </c>
    </row>
    <row r="175" spans="1:13" s="98" customFormat="1" ht="34.5" customHeight="1">
      <c r="A175" s="347" t="s">
        <v>928</v>
      </c>
      <c r="B175" s="95"/>
      <c r="C175" s="422" t="s">
        <v>2206</v>
      </c>
      <c r="D175" s="423"/>
      <c r="E175" s="423"/>
      <c r="F175" s="423"/>
      <c r="G175" s="423"/>
      <c r="H175" s="424"/>
      <c r="I175" s="443"/>
      <c r="J175" s="202">
        <f t="shared" si="2"/>
        <v>0</v>
      </c>
      <c r="K175" s="203" t="str">
        <f t="shared" si="3"/>
        <v/>
      </c>
      <c r="L175" s="97"/>
      <c r="M175" s="97"/>
    </row>
    <row r="176" spans="1:13" s="98" customFormat="1" ht="34.5" customHeight="1">
      <c r="A176" s="347" t="s">
        <v>930</v>
      </c>
      <c r="B176" s="95"/>
      <c r="C176" s="422" t="s">
        <v>2207</v>
      </c>
      <c r="D176" s="423"/>
      <c r="E176" s="423"/>
      <c r="F176" s="423"/>
      <c r="G176" s="423"/>
      <c r="H176" s="424"/>
      <c r="I176" s="443"/>
      <c r="J176" s="202">
        <f t="shared" si="2"/>
        <v>0</v>
      </c>
      <c r="K176" s="203" t="str">
        <f t="shared" si="3"/>
        <v/>
      </c>
      <c r="L176" s="97"/>
      <c r="M176" s="97"/>
    </row>
    <row r="177" spans="1:13" s="98" customFormat="1" ht="34.5" customHeight="1">
      <c r="A177" s="347" t="s">
        <v>931</v>
      </c>
      <c r="B177" s="95"/>
      <c r="C177" s="422" t="s">
        <v>522</v>
      </c>
      <c r="D177" s="423"/>
      <c r="E177" s="423"/>
      <c r="F177" s="423"/>
      <c r="G177" s="423"/>
      <c r="H177" s="424"/>
      <c r="I177" s="443"/>
      <c r="J177" s="202">
        <f t="shared" si="2"/>
        <v>0</v>
      </c>
      <c r="K177" s="203" t="str">
        <f t="shared" si="3"/>
        <v/>
      </c>
      <c r="L177" s="97"/>
      <c r="M177" s="97"/>
    </row>
    <row r="178" spans="1:13" s="98" customFormat="1" ht="34.5" customHeight="1">
      <c r="A178" s="347" t="s">
        <v>932</v>
      </c>
      <c r="B178" s="95"/>
      <c r="C178" s="422" t="s">
        <v>523</v>
      </c>
      <c r="D178" s="423"/>
      <c r="E178" s="423"/>
      <c r="F178" s="423"/>
      <c r="G178" s="423"/>
      <c r="H178" s="424"/>
      <c r="I178" s="443"/>
      <c r="J178" s="202">
        <f t="shared" si="2"/>
        <v>0</v>
      </c>
      <c r="K178" s="203" t="str">
        <f t="shared" si="3"/>
        <v/>
      </c>
      <c r="L178" s="97"/>
      <c r="M178" s="97"/>
    </row>
    <row r="179" spans="1:13" s="98" customFormat="1" ht="34.5" customHeight="1">
      <c r="A179" s="347" t="s">
        <v>933</v>
      </c>
      <c r="B179" s="95"/>
      <c r="C179" s="422" t="s">
        <v>35</v>
      </c>
      <c r="D179" s="423"/>
      <c r="E179" s="423"/>
      <c r="F179" s="423"/>
      <c r="G179" s="423"/>
      <c r="H179" s="424"/>
      <c r="I179" s="443"/>
      <c r="J179" s="202">
        <f t="shared" si="2"/>
        <v>0</v>
      </c>
      <c r="K179" s="203" t="str">
        <f t="shared" si="3"/>
        <v/>
      </c>
      <c r="L179" s="97"/>
      <c r="M179" s="97"/>
    </row>
    <row r="180" spans="1:13" s="98" customFormat="1" ht="34.5" customHeight="1">
      <c r="A180" s="347" t="s">
        <v>934</v>
      </c>
      <c r="B180" s="95"/>
      <c r="C180" s="422" t="s">
        <v>36</v>
      </c>
      <c r="D180" s="423"/>
      <c r="E180" s="423"/>
      <c r="F180" s="423"/>
      <c r="G180" s="423"/>
      <c r="H180" s="424"/>
      <c r="I180" s="443"/>
      <c r="J180" s="202">
        <f t="shared" si="2"/>
        <v>0</v>
      </c>
      <c r="K180" s="203" t="str">
        <f t="shared" si="3"/>
        <v/>
      </c>
      <c r="L180" s="97"/>
      <c r="M180" s="97"/>
    </row>
    <row r="181" spans="1:13" s="98" customFormat="1" ht="34.5" customHeight="1">
      <c r="A181" s="347" t="s">
        <v>935</v>
      </c>
      <c r="B181" s="95"/>
      <c r="C181" s="422" t="s">
        <v>37</v>
      </c>
      <c r="D181" s="423"/>
      <c r="E181" s="423"/>
      <c r="F181" s="423"/>
      <c r="G181" s="423"/>
      <c r="H181" s="424"/>
      <c r="I181" s="443"/>
      <c r="J181" s="202">
        <f t="shared" si="2"/>
        <v>0</v>
      </c>
      <c r="K181" s="203" t="str">
        <f t="shared" si="3"/>
        <v/>
      </c>
      <c r="L181" s="97"/>
      <c r="M181" s="97"/>
    </row>
    <row r="182" spans="1:13" s="98" customFormat="1" ht="34.5" customHeight="1">
      <c r="A182" s="347" t="s">
        <v>936</v>
      </c>
      <c r="B182" s="95"/>
      <c r="C182" s="422" t="s">
        <v>366</v>
      </c>
      <c r="D182" s="423"/>
      <c r="E182" s="423"/>
      <c r="F182" s="423"/>
      <c r="G182" s="423"/>
      <c r="H182" s="424"/>
      <c r="I182" s="443"/>
      <c r="J182" s="202">
        <f t="shared" si="2"/>
        <v>0</v>
      </c>
      <c r="K182" s="203" t="str">
        <f t="shared" si="3"/>
        <v/>
      </c>
      <c r="L182" s="97"/>
      <c r="M182" s="97"/>
    </row>
    <row r="183" spans="1:13" s="98" customFormat="1" ht="34.5" customHeight="1">
      <c r="A183" s="347" t="s">
        <v>937</v>
      </c>
      <c r="B183" s="95"/>
      <c r="C183" s="422" t="s">
        <v>38</v>
      </c>
      <c r="D183" s="423"/>
      <c r="E183" s="423"/>
      <c r="F183" s="423"/>
      <c r="G183" s="423"/>
      <c r="H183" s="424"/>
      <c r="I183" s="443"/>
      <c r="J183" s="202">
        <f t="shared" si="2"/>
        <v>0</v>
      </c>
      <c r="K183" s="203" t="str">
        <f t="shared" si="3"/>
        <v/>
      </c>
      <c r="L183" s="97"/>
      <c r="M183" s="97"/>
    </row>
    <row r="184" spans="1:13" s="98" customFormat="1" ht="34.5" customHeight="1">
      <c r="A184" s="347" t="s">
        <v>938</v>
      </c>
      <c r="B184" s="95"/>
      <c r="C184" s="422" t="s">
        <v>39</v>
      </c>
      <c r="D184" s="423"/>
      <c r="E184" s="423"/>
      <c r="F184" s="423"/>
      <c r="G184" s="423"/>
      <c r="H184" s="424"/>
      <c r="I184" s="443"/>
      <c r="J184" s="202">
        <f t="shared" si="2"/>
        <v>0</v>
      </c>
      <c r="K184" s="203" t="str">
        <f t="shared" si="3"/>
        <v/>
      </c>
      <c r="L184" s="97"/>
      <c r="M184" s="97"/>
    </row>
    <row r="185" spans="1:13" s="98" customFormat="1" ht="34.5" customHeight="1">
      <c r="A185" s="347" t="s">
        <v>939</v>
      </c>
      <c r="B185" s="95"/>
      <c r="C185" s="422" t="s">
        <v>368</v>
      </c>
      <c r="D185" s="423"/>
      <c r="E185" s="423"/>
      <c r="F185" s="423"/>
      <c r="G185" s="423"/>
      <c r="H185" s="424"/>
      <c r="I185" s="443"/>
      <c r="J185" s="202">
        <f t="shared" si="2"/>
        <v>0</v>
      </c>
      <c r="K185" s="203" t="str">
        <f t="shared" si="3"/>
        <v/>
      </c>
      <c r="L185" s="97"/>
      <c r="M185" s="97"/>
    </row>
    <row r="186" spans="1:13" s="98" customFormat="1" ht="34.5" customHeight="1">
      <c r="A186" s="347" t="s">
        <v>940</v>
      </c>
      <c r="B186" s="95"/>
      <c r="C186" s="422" t="s">
        <v>367</v>
      </c>
      <c r="D186" s="423"/>
      <c r="E186" s="423"/>
      <c r="F186" s="423"/>
      <c r="G186" s="423"/>
      <c r="H186" s="424"/>
      <c r="I186" s="443"/>
      <c r="J186" s="202">
        <f t="shared" si="2"/>
        <v>0</v>
      </c>
      <c r="K186" s="203" t="str">
        <f t="shared" si="3"/>
        <v/>
      </c>
      <c r="L186" s="97"/>
      <c r="M186" s="97"/>
    </row>
    <row r="187" spans="1:13" s="98" customFormat="1" ht="34.5" customHeight="1">
      <c r="A187" s="347" t="s">
        <v>942</v>
      </c>
      <c r="B187" s="95"/>
      <c r="C187" s="422" t="s">
        <v>524</v>
      </c>
      <c r="D187" s="423"/>
      <c r="E187" s="423"/>
      <c r="F187" s="423"/>
      <c r="G187" s="423"/>
      <c r="H187" s="424"/>
      <c r="I187" s="443"/>
      <c r="J187" s="202">
        <f t="shared" si="2"/>
        <v>0</v>
      </c>
      <c r="K187" s="203" t="str">
        <f t="shared" si="3"/>
        <v/>
      </c>
      <c r="L187" s="97"/>
      <c r="M187" s="97"/>
    </row>
    <row r="188" spans="1:13" s="98" customFormat="1" ht="34.5" customHeight="1">
      <c r="A188" s="347" t="s">
        <v>943</v>
      </c>
      <c r="B188" s="95"/>
      <c r="C188" s="422" t="s">
        <v>417</v>
      </c>
      <c r="D188" s="423"/>
      <c r="E188" s="423"/>
      <c r="F188" s="423"/>
      <c r="G188" s="423"/>
      <c r="H188" s="424"/>
      <c r="I188" s="443"/>
      <c r="J188" s="202">
        <f t="shared" si="2"/>
        <v>0</v>
      </c>
      <c r="K188" s="203" t="str">
        <f t="shared" si="3"/>
        <v/>
      </c>
      <c r="L188" s="97"/>
      <c r="M188" s="97"/>
    </row>
    <row r="189" spans="1:13" s="98" customFormat="1" ht="34.5" customHeight="1">
      <c r="A189" s="347" t="s">
        <v>944</v>
      </c>
      <c r="B189" s="95"/>
      <c r="C189" s="422" t="s">
        <v>369</v>
      </c>
      <c r="D189" s="423"/>
      <c r="E189" s="423"/>
      <c r="F189" s="423"/>
      <c r="G189" s="423"/>
      <c r="H189" s="424"/>
      <c r="I189" s="443"/>
      <c r="J189" s="202">
        <f t="shared" si="2"/>
        <v>0</v>
      </c>
      <c r="K189" s="203" t="str">
        <f t="shared" si="3"/>
        <v/>
      </c>
      <c r="L189" s="97"/>
      <c r="M189" s="97"/>
    </row>
    <row r="190" spans="1:13" s="98" customFormat="1" ht="34.5" customHeight="1">
      <c r="A190" s="347" t="s">
        <v>945</v>
      </c>
      <c r="B190" s="95"/>
      <c r="C190" s="422" t="s">
        <v>525</v>
      </c>
      <c r="D190" s="423"/>
      <c r="E190" s="423"/>
      <c r="F190" s="423"/>
      <c r="G190" s="423"/>
      <c r="H190" s="424"/>
      <c r="I190" s="443"/>
      <c r="J190" s="202">
        <f t="shared" si="2"/>
        <v>0</v>
      </c>
      <c r="K190" s="203" t="str">
        <f t="shared" si="3"/>
        <v/>
      </c>
      <c r="L190" s="97"/>
      <c r="M190" s="97"/>
    </row>
    <row r="191" spans="1:13" s="98" customFormat="1" ht="34.5" customHeight="1">
      <c r="A191" s="347" t="s">
        <v>946</v>
      </c>
      <c r="B191" s="95"/>
      <c r="C191" s="422" t="s">
        <v>40</v>
      </c>
      <c r="D191" s="423"/>
      <c r="E191" s="423"/>
      <c r="F191" s="423"/>
      <c r="G191" s="423"/>
      <c r="H191" s="424"/>
      <c r="I191" s="443"/>
      <c r="J191" s="202">
        <f t="shared" si="2"/>
        <v>0</v>
      </c>
      <c r="K191" s="203" t="str">
        <f t="shared" si="3"/>
        <v/>
      </c>
      <c r="L191" s="97"/>
      <c r="M191" s="97"/>
    </row>
    <row r="192" spans="1:13" s="98" customFormat="1" ht="34.5" customHeight="1">
      <c r="A192" s="347" t="s">
        <v>947</v>
      </c>
      <c r="B192" s="95"/>
      <c r="C192" s="422" t="s">
        <v>370</v>
      </c>
      <c r="D192" s="423"/>
      <c r="E192" s="423"/>
      <c r="F192" s="423"/>
      <c r="G192" s="423"/>
      <c r="H192" s="424"/>
      <c r="I192" s="443"/>
      <c r="J192" s="202">
        <f t="shared" si="2"/>
        <v>0</v>
      </c>
      <c r="K192" s="203" t="str">
        <f t="shared" si="3"/>
        <v/>
      </c>
      <c r="L192" s="97"/>
      <c r="M192" s="97"/>
    </row>
    <row r="193" spans="1:13" s="98" customFormat="1" ht="34.5" customHeight="1">
      <c r="A193" s="347" t="s">
        <v>948</v>
      </c>
      <c r="B193" s="95"/>
      <c r="C193" s="422" t="s">
        <v>2208</v>
      </c>
      <c r="D193" s="423"/>
      <c r="E193" s="423"/>
      <c r="F193" s="423"/>
      <c r="G193" s="423"/>
      <c r="H193" s="424"/>
      <c r="I193" s="443"/>
      <c r="J193" s="202">
        <f t="shared" si="2"/>
        <v>0</v>
      </c>
      <c r="K193" s="203" t="str">
        <f t="shared" si="3"/>
        <v/>
      </c>
      <c r="L193" s="97"/>
      <c r="M193" s="97"/>
    </row>
    <row r="194" spans="1:13" s="98" customFormat="1" ht="34.5" customHeight="1">
      <c r="A194" s="347" t="s">
        <v>950</v>
      </c>
      <c r="B194" s="95"/>
      <c r="C194" s="422" t="s">
        <v>372</v>
      </c>
      <c r="D194" s="423"/>
      <c r="E194" s="423"/>
      <c r="F194" s="423"/>
      <c r="G194" s="423"/>
      <c r="H194" s="424"/>
      <c r="I194" s="443"/>
      <c r="J194" s="202">
        <f t="shared" si="2"/>
        <v>0</v>
      </c>
      <c r="K194" s="203" t="str">
        <f t="shared" si="3"/>
        <v/>
      </c>
      <c r="L194" s="97"/>
      <c r="M194" s="97"/>
    </row>
    <row r="195" spans="1:13" s="98" customFormat="1" ht="34.5" customHeight="1">
      <c r="A195" s="347" t="s">
        <v>951</v>
      </c>
      <c r="B195" s="95"/>
      <c r="C195" s="422" t="s">
        <v>373</v>
      </c>
      <c r="D195" s="423"/>
      <c r="E195" s="423"/>
      <c r="F195" s="423"/>
      <c r="G195" s="423"/>
      <c r="H195" s="424"/>
      <c r="I195" s="443"/>
      <c r="J195" s="202">
        <f t="shared" si="2"/>
        <v>0</v>
      </c>
      <c r="K195" s="203" t="str">
        <f t="shared" si="3"/>
        <v/>
      </c>
      <c r="L195" s="97"/>
      <c r="M195" s="97"/>
    </row>
    <row r="196" spans="1:13" s="98" customFormat="1" ht="34.5" customHeight="1">
      <c r="A196" s="347" t="s">
        <v>952</v>
      </c>
      <c r="B196" s="95"/>
      <c r="C196" s="422" t="s">
        <v>374</v>
      </c>
      <c r="D196" s="423"/>
      <c r="E196" s="423"/>
      <c r="F196" s="423"/>
      <c r="G196" s="423"/>
      <c r="H196" s="424"/>
      <c r="I196" s="443"/>
      <c r="J196" s="202">
        <f t="shared" si="2"/>
        <v>0</v>
      </c>
      <c r="K196" s="203" t="str">
        <f t="shared" si="3"/>
        <v/>
      </c>
      <c r="L196" s="97"/>
      <c r="M196" s="97"/>
    </row>
    <row r="197" spans="1:13" s="98" customFormat="1" ht="34.5" customHeight="1">
      <c r="A197" s="347" t="s">
        <v>953</v>
      </c>
      <c r="B197" s="95"/>
      <c r="C197" s="422" t="s">
        <v>41</v>
      </c>
      <c r="D197" s="423"/>
      <c r="E197" s="423"/>
      <c r="F197" s="423"/>
      <c r="G197" s="423"/>
      <c r="H197" s="424"/>
      <c r="I197" s="443"/>
      <c r="J197" s="202">
        <f t="shared" si="2"/>
        <v>0</v>
      </c>
      <c r="K197" s="203" t="str">
        <f t="shared" si="3"/>
        <v/>
      </c>
      <c r="L197" s="97"/>
      <c r="M197" s="97"/>
    </row>
    <row r="198" spans="1:13" s="98" customFormat="1" ht="34.5" customHeight="1">
      <c r="A198" s="347" t="s">
        <v>954</v>
      </c>
      <c r="B198" s="95"/>
      <c r="C198" s="422" t="s">
        <v>42</v>
      </c>
      <c r="D198" s="423"/>
      <c r="E198" s="423"/>
      <c r="F198" s="423"/>
      <c r="G198" s="423"/>
      <c r="H198" s="424"/>
      <c r="I198" s="443"/>
      <c r="J198" s="202">
        <f t="shared" si="2"/>
        <v>0</v>
      </c>
      <c r="K198" s="203" t="str">
        <f t="shared" si="3"/>
        <v/>
      </c>
      <c r="L198" s="97"/>
      <c r="M198" s="97"/>
    </row>
    <row r="199" spans="1:13" s="98" customFormat="1" ht="34.5" customHeight="1">
      <c r="A199" s="347" t="s">
        <v>955</v>
      </c>
      <c r="B199" s="95"/>
      <c r="C199" s="422" t="s">
        <v>43</v>
      </c>
      <c r="D199" s="423"/>
      <c r="E199" s="423"/>
      <c r="F199" s="423"/>
      <c r="G199" s="423"/>
      <c r="H199" s="424"/>
      <c r="I199" s="443"/>
      <c r="J199" s="202">
        <f t="shared" si="2"/>
        <v>0</v>
      </c>
      <c r="K199" s="203" t="str">
        <f t="shared" si="3"/>
        <v/>
      </c>
      <c r="L199" s="97"/>
      <c r="M199" s="97"/>
    </row>
    <row r="200" spans="1:13" s="98" customFormat="1" ht="34.5" customHeight="1">
      <c r="A200" s="347" t="s">
        <v>956</v>
      </c>
      <c r="B200" s="95"/>
      <c r="C200" s="422" t="s">
        <v>44</v>
      </c>
      <c r="D200" s="423"/>
      <c r="E200" s="423"/>
      <c r="F200" s="423"/>
      <c r="G200" s="423"/>
      <c r="H200" s="424"/>
      <c r="I200" s="443"/>
      <c r="J200" s="202">
        <f t="shared" si="2"/>
        <v>0</v>
      </c>
      <c r="K200" s="203" t="str">
        <f t="shared" si="3"/>
        <v/>
      </c>
      <c r="L200" s="97"/>
      <c r="M200" s="97"/>
    </row>
    <row r="201" spans="1:13" s="98" customFormat="1" ht="34.5" customHeight="1">
      <c r="A201" s="347" t="s">
        <v>957</v>
      </c>
      <c r="B201" s="95"/>
      <c r="C201" s="422" t="s">
        <v>375</v>
      </c>
      <c r="D201" s="423"/>
      <c r="E201" s="423"/>
      <c r="F201" s="423"/>
      <c r="G201" s="423"/>
      <c r="H201" s="424"/>
      <c r="I201" s="443"/>
      <c r="J201" s="202">
        <f t="shared" si="2"/>
        <v>0</v>
      </c>
      <c r="K201" s="203" t="str">
        <f t="shared" si="3"/>
        <v/>
      </c>
      <c r="L201" s="97"/>
      <c r="M201" s="97"/>
    </row>
    <row r="202" spans="1:13" s="98" customFormat="1" ht="34.5" customHeight="1">
      <c r="A202" s="347" t="s">
        <v>958</v>
      </c>
      <c r="B202" s="95"/>
      <c r="C202" s="422" t="s">
        <v>45</v>
      </c>
      <c r="D202" s="423"/>
      <c r="E202" s="423"/>
      <c r="F202" s="423"/>
      <c r="G202" s="423"/>
      <c r="H202" s="424"/>
      <c r="I202" s="443"/>
      <c r="J202" s="202">
        <f t="shared" si="2"/>
        <v>0</v>
      </c>
      <c r="K202" s="203" t="str">
        <f t="shared" si="3"/>
        <v/>
      </c>
      <c r="L202" s="97"/>
      <c r="M202" s="97"/>
    </row>
    <row r="203" spans="1:13" s="98" customFormat="1" ht="34.5" customHeight="1">
      <c r="A203" s="347" t="s">
        <v>959</v>
      </c>
      <c r="B203" s="95"/>
      <c r="C203" s="422" t="s">
        <v>46</v>
      </c>
      <c r="D203" s="423"/>
      <c r="E203" s="423"/>
      <c r="F203" s="423"/>
      <c r="G203" s="423"/>
      <c r="H203" s="424"/>
      <c r="I203" s="443"/>
      <c r="J203" s="202">
        <f t="shared" si="2"/>
        <v>0</v>
      </c>
      <c r="K203" s="203" t="str">
        <f t="shared" si="3"/>
        <v/>
      </c>
      <c r="L203" s="97"/>
      <c r="M203" s="97"/>
    </row>
    <row r="204" spans="1:13" s="98" customFormat="1" ht="34.5" customHeight="1">
      <c r="A204" s="347" t="s">
        <v>960</v>
      </c>
      <c r="B204" s="95"/>
      <c r="C204" s="422" t="s">
        <v>376</v>
      </c>
      <c r="D204" s="423"/>
      <c r="E204" s="423"/>
      <c r="F204" s="423"/>
      <c r="G204" s="423"/>
      <c r="H204" s="424"/>
      <c r="I204" s="443"/>
      <c r="J204" s="202">
        <f t="shared" si="2"/>
        <v>0</v>
      </c>
      <c r="K204" s="203" t="str">
        <f t="shared" si="3"/>
        <v/>
      </c>
      <c r="L204" s="97"/>
      <c r="M204" s="97"/>
    </row>
    <row r="205" spans="1:13" s="98" customFormat="1" ht="34.5" customHeight="1">
      <c r="A205" s="347" t="s">
        <v>961</v>
      </c>
      <c r="B205" s="95"/>
      <c r="C205" s="422" t="s">
        <v>377</v>
      </c>
      <c r="D205" s="423"/>
      <c r="E205" s="423"/>
      <c r="F205" s="423"/>
      <c r="G205" s="423"/>
      <c r="H205" s="424"/>
      <c r="I205" s="443"/>
      <c r="J205" s="202">
        <f t="shared" si="2"/>
        <v>0</v>
      </c>
      <c r="K205" s="203" t="str">
        <f t="shared" si="3"/>
        <v/>
      </c>
      <c r="L205" s="97"/>
      <c r="M205" s="97"/>
    </row>
    <row r="206" spans="1:13" s="98" customFormat="1" ht="34.5" customHeight="1">
      <c r="A206" s="347" t="s">
        <v>962</v>
      </c>
      <c r="B206" s="95"/>
      <c r="C206" s="422" t="s">
        <v>378</v>
      </c>
      <c r="D206" s="423"/>
      <c r="E206" s="423"/>
      <c r="F206" s="423"/>
      <c r="G206" s="423"/>
      <c r="H206" s="424"/>
      <c r="I206" s="443"/>
      <c r="J206" s="202">
        <f t="shared" si="2"/>
        <v>0</v>
      </c>
      <c r="K206" s="203" t="str">
        <f t="shared" si="3"/>
        <v/>
      </c>
      <c r="L206" s="97"/>
      <c r="M206" s="97"/>
    </row>
    <row r="207" spans="1:13" s="98" customFormat="1" ht="34.5" customHeight="1">
      <c r="A207" s="347" t="s">
        <v>963</v>
      </c>
      <c r="B207" s="95"/>
      <c r="C207" s="422" t="s">
        <v>379</v>
      </c>
      <c r="D207" s="423"/>
      <c r="E207" s="423"/>
      <c r="F207" s="423"/>
      <c r="G207" s="423"/>
      <c r="H207" s="424"/>
      <c r="I207" s="443"/>
      <c r="J207" s="202">
        <f t="shared" si="2"/>
        <v>0</v>
      </c>
      <c r="K207" s="203" t="str">
        <f t="shared" si="3"/>
        <v/>
      </c>
      <c r="L207" s="97"/>
      <c r="M207" s="97"/>
    </row>
    <row r="208" spans="1:13" s="98" customFormat="1" ht="34.5" customHeight="1">
      <c r="A208" s="347" t="s">
        <v>964</v>
      </c>
      <c r="B208" s="95"/>
      <c r="C208" s="422" t="s">
        <v>47</v>
      </c>
      <c r="D208" s="423"/>
      <c r="E208" s="423"/>
      <c r="F208" s="423"/>
      <c r="G208" s="423"/>
      <c r="H208" s="424"/>
      <c r="I208" s="443"/>
      <c r="J208" s="202">
        <f t="shared" si="2"/>
        <v>0</v>
      </c>
      <c r="K208" s="203" t="str">
        <f t="shared" si="3"/>
        <v/>
      </c>
      <c r="L208" s="97"/>
      <c r="M208" s="97"/>
    </row>
    <row r="209" spans="1:13" s="98" customFormat="1" ht="34.5" customHeight="1">
      <c r="A209" s="347" t="s">
        <v>965</v>
      </c>
      <c r="B209" s="95"/>
      <c r="C209" s="422" t="s">
        <v>380</v>
      </c>
      <c r="D209" s="423"/>
      <c r="E209" s="423"/>
      <c r="F209" s="423"/>
      <c r="G209" s="423"/>
      <c r="H209" s="424"/>
      <c r="I209" s="443"/>
      <c r="J209" s="202">
        <f t="shared" si="2"/>
        <v>0</v>
      </c>
      <c r="K209" s="203" t="str">
        <f t="shared" si="3"/>
        <v/>
      </c>
      <c r="L209" s="97"/>
      <c r="M209" s="97"/>
    </row>
    <row r="210" spans="1:13" s="98" customFormat="1" ht="34.5" customHeight="1">
      <c r="A210" s="347" t="s">
        <v>966</v>
      </c>
      <c r="B210" s="99"/>
      <c r="C210" s="422" t="s">
        <v>526</v>
      </c>
      <c r="D210" s="423"/>
      <c r="E210" s="423"/>
      <c r="F210" s="423"/>
      <c r="G210" s="423"/>
      <c r="H210" s="424"/>
      <c r="I210" s="443"/>
      <c r="J210" s="202">
        <f t="shared" si="2"/>
        <v>0</v>
      </c>
      <c r="K210" s="203" t="str">
        <f t="shared" si="3"/>
        <v/>
      </c>
      <c r="L210" s="97"/>
      <c r="M210" s="97"/>
    </row>
    <row r="211" spans="1:13" s="98" customFormat="1" ht="34.5" customHeight="1">
      <c r="A211" s="347" t="s">
        <v>968</v>
      </c>
      <c r="B211" s="99"/>
      <c r="C211" s="422" t="s">
        <v>527</v>
      </c>
      <c r="D211" s="423"/>
      <c r="E211" s="423"/>
      <c r="F211" s="423"/>
      <c r="G211" s="423"/>
      <c r="H211" s="424"/>
      <c r="I211" s="443"/>
      <c r="J211" s="202">
        <f t="shared" si="2"/>
        <v>0</v>
      </c>
      <c r="K211" s="203" t="str">
        <f t="shared" si="3"/>
        <v/>
      </c>
      <c r="L211" s="97"/>
      <c r="M211" s="97"/>
    </row>
    <row r="212" spans="1:13" s="98" customFormat="1" ht="34.5" customHeight="1">
      <c r="A212" s="347" t="s">
        <v>969</v>
      </c>
      <c r="B212" s="99"/>
      <c r="C212" s="422" t="s">
        <v>384</v>
      </c>
      <c r="D212" s="423"/>
      <c r="E212" s="423"/>
      <c r="F212" s="423"/>
      <c r="G212" s="423"/>
      <c r="H212" s="424"/>
      <c r="I212" s="443"/>
      <c r="J212" s="202">
        <f t="shared" si="2"/>
        <v>0</v>
      </c>
      <c r="K212" s="203" t="str">
        <f t="shared" si="3"/>
        <v/>
      </c>
      <c r="L212" s="97"/>
      <c r="M212" s="97"/>
    </row>
    <row r="213" spans="1:13" s="98" customFormat="1" ht="34.5" customHeight="1">
      <c r="A213" s="347" t="s">
        <v>970</v>
      </c>
      <c r="B213" s="99"/>
      <c r="C213" s="422" t="s">
        <v>383</v>
      </c>
      <c r="D213" s="423"/>
      <c r="E213" s="423"/>
      <c r="F213" s="423"/>
      <c r="G213" s="423"/>
      <c r="H213" s="424"/>
      <c r="I213" s="443"/>
      <c r="J213" s="202">
        <f t="shared" si="2"/>
        <v>0</v>
      </c>
      <c r="K213" s="203" t="str">
        <f t="shared" si="3"/>
        <v/>
      </c>
      <c r="L213" s="97"/>
      <c r="M213" s="97"/>
    </row>
    <row r="214" spans="1:13" s="98" customFormat="1" ht="34.5" customHeight="1">
      <c r="A214" s="347" t="s">
        <v>971</v>
      </c>
      <c r="B214" s="95"/>
      <c r="C214" s="422" t="s">
        <v>528</v>
      </c>
      <c r="D214" s="423"/>
      <c r="E214" s="423"/>
      <c r="F214" s="423"/>
      <c r="G214" s="423"/>
      <c r="H214" s="424"/>
      <c r="I214" s="443"/>
      <c r="J214" s="202">
        <f t="shared" si="2"/>
        <v>0</v>
      </c>
      <c r="K214" s="203" t="str">
        <f t="shared" si="3"/>
        <v/>
      </c>
      <c r="L214" s="97"/>
      <c r="M214" s="97"/>
    </row>
    <row r="215" spans="1:13" s="98" customFormat="1" ht="34.5" customHeight="1">
      <c r="A215" s="347" t="s">
        <v>972</v>
      </c>
      <c r="B215" s="95"/>
      <c r="C215" s="422" t="s">
        <v>389</v>
      </c>
      <c r="D215" s="423"/>
      <c r="E215" s="423"/>
      <c r="F215" s="423"/>
      <c r="G215" s="423"/>
      <c r="H215" s="424"/>
      <c r="I215" s="443"/>
      <c r="J215" s="202">
        <f t="shared" si="2"/>
        <v>0</v>
      </c>
      <c r="K215" s="203" t="str">
        <f t="shared" si="3"/>
        <v/>
      </c>
      <c r="L215" s="97"/>
      <c r="M215" s="97"/>
    </row>
    <row r="216" spans="1:13" s="98" customFormat="1" ht="34.5" customHeight="1">
      <c r="A216" s="347" t="s">
        <v>973</v>
      </c>
      <c r="B216" s="95"/>
      <c r="C216" s="422" t="s">
        <v>390</v>
      </c>
      <c r="D216" s="423"/>
      <c r="E216" s="423"/>
      <c r="F216" s="423"/>
      <c r="G216" s="423"/>
      <c r="H216" s="424"/>
      <c r="I216" s="443"/>
      <c r="J216" s="202">
        <f t="shared" ref="J216:J227" si="4">IF(SUM(L216:M216)=0,IF(COUNTIF(L216:M216,"未確認")&gt;0,"未確認",IF(COUNTIF(L216:M216,"~*")&gt;0,"*",SUM(L216:M216))),SUM(L216:M216))</f>
        <v>0</v>
      </c>
      <c r="K216" s="203" t="str">
        <f t="shared" ref="K216:K227" si="5">IF(OR(COUNTIF(L216:M216,"未確認")&gt;0,COUNTIF(L216:M216,"~*")&gt;0),"※","")</f>
        <v/>
      </c>
      <c r="L216" s="97"/>
      <c r="M216" s="97"/>
    </row>
    <row r="217" spans="1:13" s="98" customFormat="1" ht="34.5" customHeight="1">
      <c r="A217" s="347" t="s">
        <v>974</v>
      </c>
      <c r="B217" s="95"/>
      <c r="C217" s="422" t="s">
        <v>2209</v>
      </c>
      <c r="D217" s="423"/>
      <c r="E217" s="423"/>
      <c r="F217" s="423"/>
      <c r="G217" s="423"/>
      <c r="H217" s="424"/>
      <c r="I217" s="443"/>
      <c r="J217" s="202">
        <f t="shared" si="4"/>
        <v>0</v>
      </c>
      <c r="K217" s="203" t="str">
        <f t="shared" si="5"/>
        <v/>
      </c>
      <c r="L217" s="97"/>
      <c r="M217" s="97"/>
    </row>
    <row r="218" spans="1:13" s="98" customFormat="1" ht="34.5" customHeight="1">
      <c r="A218" s="347" t="s">
        <v>975</v>
      </c>
      <c r="B218" s="99"/>
      <c r="C218" s="422" t="s">
        <v>382</v>
      </c>
      <c r="D218" s="423"/>
      <c r="E218" s="423"/>
      <c r="F218" s="423"/>
      <c r="G218" s="423"/>
      <c r="H218" s="424"/>
      <c r="I218" s="443"/>
      <c r="J218" s="202">
        <f t="shared" si="4"/>
        <v>0</v>
      </c>
      <c r="K218" s="203" t="str">
        <f t="shared" si="5"/>
        <v/>
      </c>
      <c r="L218" s="97"/>
      <c r="M218" s="97"/>
    </row>
    <row r="219" spans="1:13" s="98" customFormat="1" ht="34.5" customHeight="1">
      <c r="A219" s="347" t="s">
        <v>976</v>
      </c>
      <c r="B219" s="99"/>
      <c r="C219" s="422" t="s">
        <v>381</v>
      </c>
      <c r="D219" s="423"/>
      <c r="E219" s="423"/>
      <c r="F219" s="423"/>
      <c r="G219" s="423"/>
      <c r="H219" s="424"/>
      <c r="I219" s="443"/>
      <c r="J219" s="202">
        <f t="shared" si="4"/>
        <v>0</v>
      </c>
      <c r="K219" s="203" t="str">
        <f t="shared" si="5"/>
        <v/>
      </c>
      <c r="L219" s="97"/>
      <c r="M219" s="97"/>
    </row>
    <row r="220" spans="1:13" s="98" customFormat="1" ht="34.5" customHeight="1">
      <c r="A220" s="347" t="s">
        <v>978</v>
      </c>
      <c r="B220" s="99"/>
      <c r="C220" s="422" t="s">
        <v>2210</v>
      </c>
      <c r="D220" s="423"/>
      <c r="E220" s="423"/>
      <c r="F220" s="423"/>
      <c r="G220" s="423"/>
      <c r="H220" s="424"/>
      <c r="I220" s="443"/>
      <c r="J220" s="202">
        <f t="shared" si="4"/>
        <v>0</v>
      </c>
      <c r="K220" s="203" t="str">
        <f t="shared" si="5"/>
        <v/>
      </c>
      <c r="L220" s="97"/>
      <c r="M220" s="97"/>
    </row>
    <row r="221" spans="1:13" s="98" customFormat="1" ht="34.5" customHeight="1">
      <c r="A221" s="347" t="s">
        <v>979</v>
      </c>
      <c r="B221" s="99"/>
      <c r="C221" s="422" t="s">
        <v>2211</v>
      </c>
      <c r="D221" s="423"/>
      <c r="E221" s="423"/>
      <c r="F221" s="423"/>
      <c r="G221" s="423"/>
      <c r="H221" s="424"/>
      <c r="I221" s="443"/>
      <c r="J221" s="202">
        <f t="shared" si="4"/>
        <v>0</v>
      </c>
      <c r="K221" s="203" t="str">
        <f t="shared" si="5"/>
        <v/>
      </c>
      <c r="L221" s="97"/>
      <c r="M221" s="97"/>
    </row>
    <row r="222" spans="1:13" s="98" customFormat="1" ht="34.5" customHeight="1">
      <c r="A222" s="347" t="s">
        <v>980</v>
      </c>
      <c r="B222" s="99"/>
      <c r="C222" s="422" t="s">
        <v>391</v>
      </c>
      <c r="D222" s="423"/>
      <c r="E222" s="423"/>
      <c r="F222" s="423"/>
      <c r="G222" s="423"/>
      <c r="H222" s="424"/>
      <c r="I222" s="443"/>
      <c r="J222" s="202">
        <f t="shared" si="4"/>
        <v>0</v>
      </c>
      <c r="K222" s="203" t="str">
        <f t="shared" si="5"/>
        <v/>
      </c>
      <c r="L222" s="97"/>
      <c r="M222" s="97"/>
    </row>
    <row r="223" spans="1:13" s="98" customFormat="1" ht="34.5" customHeight="1">
      <c r="A223" s="347" t="s">
        <v>981</v>
      </c>
      <c r="B223" s="99"/>
      <c r="C223" s="422" t="s">
        <v>392</v>
      </c>
      <c r="D223" s="423"/>
      <c r="E223" s="423"/>
      <c r="F223" s="423"/>
      <c r="G223" s="423"/>
      <c r="H223" s="424"/>
      <c r="I223" s="443"/>
      <c r="J223" s="202">
        <f t="shared" si="4"/>
        <v>0</v>
      </c>
      <c r="K223" s="203" t="str">
        <f t="shared" si="5"/>
        <v/>
      </c>
      <c r="L223" s="97"/>
      <c r="M223" s="97"/>
    </row>
    <row r="224" spans="1:13" s="98" customFormat="1" ht="34.5" customHeight="1">
      <c r="A224" s="347" t="s">
        <v>982</v>
      </c>
      <c r="B224" s="99"/>
      <c r="C224" s="422" t="s">
        <v>393</v>
      </c>
      <c r="D224" s="423"/>
      <c r="E224" s="423"/>
      <c r="F224" s="423"/>
      <c r="G224" s="423"/>
      <c r="H224" s="424"/>
      <c r="I224" s="443"/>
      <c r="J224" s="202">
        <f t="shared" si="4"/>
        <v>0</v>
      </c>
      <c r="K224" s="203" t="str">
        <f t="shared" si="5"/>
        <v/>
      </c>
      <c r="L224" s="97"/>
      <c r="M224" s="97"/>
    </row>
    <row r="225" spans="1:22" s="98" customFormat="1" ht="34.5" customHeight="1">
      <c r="A225" s="347" t="s">
        <v>983</v>
      </c>
      <c r="B225" s="99"/>
      <c r="C225" s="422" t="s">
        <v>394</v>
      </c>
      <c r="D225" s="423"/>
      <c r="E225" s="423"/>
      <c r="F225" s="423"/>
      <c r="G225" s="423"/>
      <c r="H225" s="424"/>
      <c r="I225" s="443"/>
      <c r="J225" s="202">
        <f t="shared" si="4"/>
        <v>0</v>
      </c>
      <c r="K225" s="203" t="str">
        <f t="shared" si="5"/>
        <v/>
      </c>
      <c r="L225" s="97"/>
      <c r="M225" s="97"/>
    </row>
    <row r="226" spans="1:22" s="98" customFormat="1" ht="34.5" customHeight="1">
      <c r="A226" s="347" t="s">
        <v>985</v>
      </c>
      <c r="B226" s="99"/>
      <c r="C226" s="422" t="s">
        <v>395</v>
      </c>
      <c r="D226" s="423"/>
      <c r="E226" s="423"/>
      <c r="F226" s="423"/>
      <c r="G226" s="423"/>
      <c r="H226" s="424"/>
      <c r="I226" s="443"/>
      <c r="J226" s="202">
        <f t="shared" si="4"/>
        <v>0</v>
      </c>
      <c r="K226" s="203" t="str">
        <f t="shared" si="5"/>
        <v/>
      </c>
      <c r="L226" s="97"/>
      <c r="M226" s="97"/>
    </row>
    <row r="227" spans="1:22" s="98" customFormat="1" ht="34.5" customHeight="1">
      <c r="A227" s="347" t="s">
        <v>987</v>
      </c>
      <c r="B227" s="99"/>
      <c r="C227" s="422" t="s">
        <v>2212</v>
      </c>
      <c r="D227" s="423"/>
      <c r="E227" s="423"/>
      <c r="F227" s="423"/>
      <c r="G227" s="423"/>
      <c r="H227" s="424"/>
      <c r="I227" s="444"/>
      <c r="J227" s="202">
        <f t="shared" si="4"/>
        <v>0</v>
      </c>
      <c r="K227" s="203" t="str">
        <f t="shared" si="5"/>
        <v/>
      </c>
      <c r="L227" s="97"/>
      <c r="M227" s="97"/>
    </row>
    <row r="228" spans="1:22" s="77" customFormat="1">
      <c r="A228" s="342"/>
      <c r="B228" s="14"/>
      <c r="C228" s="14"/>
      <c r="D228" s="14"/>
      <c r="E228" s="14"/>
      <c r="F228" s="14"/>
      <c r="G228" s="14"/>
      <c r="H228" s="10"/>
      <c r="I228" s="10"/>
      <c r="J228" s="74"/>
      <c r="K228" s="75"/>
      <c r="L228" s="76"/>
      <c r="M228" s="76"/>
    </row>
    <row r="229" spans="1:22" s="70" customFormat="1">
      <c r="A229" s="342"/>
      <c r="B229" s="71"/>
      <c r="C229" s="52"/>
      <c r="D229" s="52"/>
      <c r="E229" s="52"/>
      <c r="F229" s="52"/>
      <c r="G229" s="52"/>
      <c r="H229" s="78"/>
      <c r="I229" s="78"/>
      <c r="J229" s="74"/>
      <c r="K229" s="75"/>
      <c r="L229" s="76"/>
      <c r="M229" s="76"/>
    </row>
    <row r="230" spans="1:22" s="77" customFormat="1" ht="14.25">
      <c r="A230" s="342"/>
      <c r="B230" s="100"/>
      <c r="C230" s="3"/>
      <c r="D230" s="3"/>
      <c r="E230" s="3"/>
      <c r="F230" s="3"/>
      <c r="G230" s="53"/>
      <c r="H230" s="101"/>
      <c r="I230" s="101"/>
      <c r="J230" s="51"/>
      <c r="K230" s="24"/>
      <c r="L230" s="89"/>
      <c r="M230" s="89"/>
    </row>
    <row r="231" spans="1:22" s="1" customFormat="1">
      <c r="A231" s="342"/>
      <c r="B231" s="14" t="s">
        <v>48</v>
      </c>
      <c r="C231" s="14"/>
      <c r="D231" s="14"/>
      <c r="E231" s="14"/>
      <c r="F231" s="14"/>
      <c r="G231" s="14"/>
      <c r="H231" s="10"/>
      <c r="I231" s="10"/>
      <c r="J231" s="51"/>
      <c r="K231" s="24"/>
      <c r="L231" s="89"/>
      <c r="M231" s="89"/>
    </row>
    <row r="232" spans="1:22">
      <c r="A232" s="342"/>
      <c r="B232" s="14"/>
      <c r="C232" s="14"/>
      <c r="D232" s="14"/>
      <c r="E232" s="14"/>
      <c r="F232" s="14"/>
      <c r="G232" s="14"/>
      <c r="H232" s="10"/>
      <c r="I232" s="10"/>
      <c r="L232" s="191"/>
      <c r="M232" s="191"/>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635</v>
      </c>
      <c r="M233" s="56" t="s">
        <v>2198</v>
      </c>
      <c r="N233" s="8"/>
      <c r="O233" s="8"/>
      <c r="P233" s="8"/>
      <c r="Q233" s="8"/>
      <c r="R233" s="8"/>
      <c r="S233" s="8"/>
      <c r="T233" s="8"/>
      <c r="U233" s="8"/>
      <c r="V233" s="8"/>
    </row>
    <row r="234" spans="1:22" ht="20.25" customHeight="1">
      <c r="A234" s="342"/>
      <c r="B234" s="1"/>
      <c r="C234" s="3"/>
      <c r="D234" s="3"/>
      <c r="F234" s="3"/>
      <c r="G234" s="3"/>
      <c r="H234" s="334"/>
      <c r="I234" s="57" t="s">
        <v>2213</v>
      </c>
      <c r="J234" s="58"/>
      <c r="K234" s="67"/>
      <c r="L234" s="60" t="s">
        <v>494</v>
      </c>
      <c r="M234" s="60" t="s">
        <v>611</v>
      </c>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2214</v>
      </c>
      <c r="J235" s="103" t="s">
        <v>618</v>
      </c>
      <c r="K235" s="68"/>
      <c r="L235" s="204"/>
      <c r="M235" s="104"/>
    </row>
    <row r="236" spans="1:22" s="77" customFormat="1">
      <c r="A236" s="342"/>
      <c r="B236" s="14"/>
      <c r="C236" s="14"/>
      <c r="D236" s="14"/>
      <c r="E236" s="14"/>
      <c r="F236" s="14"/>
      <c r="G236" s="14"/>
      <c r="H236" s="10"/>
      <c r="I236" s="10"/>
      <c r="J236" s="74"/>
      <c r="K236" s="75"/>
      <c r="L236" s="89"/>
      <c r="M236" s="89"/>
    </row>
    <row r="237" spans="1:22" s="70" customFormat="1">
      <c r="A237" s="342"/>
      <c r="B237" s="71"/>
      <c r="C237" s="52"/>
      <c r="D237" s="52"/>
      <c r="E237" s="52"/>
      <c r="F237" s="52"/>
      <c r="G237" s="52"/>
      <c r="H237" s="78"/>
      <c r="I237" s="78"/>
      <c r="J237" s="74"/>
      <c r="K237" s="75"/>
      <c r="L237" s="89"/>
      <c r="M237" s="89"/>
    </row>
    <row r="238" spans="1:22" s="77" customFormat="1">
      <c r="A238" s="342"/>
      <c r="B238" s="1"/>
      <c r="C238" s="3"/>
      <c r="D238" s="3"/>
      <c r="E238" s="3"/>
      <c r="F238" s="3"/>
      <c r="G238" s="3"/>
      <c r="H238" s="334"/>
      <c r="I238" s="334"/>
      <c r="J238" s="105"/>
      <c r="K238" s="24"/>
      <c r="L238" s="89"/>
      <c r="M238" s="89"/>
    </row>
    <row r="239" spans="1:22" s="77" customFormat="1">
      <c r="A239" s="348"/>
      <c r="B239" s="14" t="s">
        <v>50</v>
      </c>
      <c r="C239" s="88"/>
      <c r="D239" s="88"/>
      <c r="E239" s="88"/>
      <c r="F239" s="88"/>
      <c r="G239" s="88"/>
      <c r="H239" s="10"/>
      <c r="I239" s="10"/>
      <c r="J239" s="51"/>
      <c r="K239" s="24"/>
      <c r="L239" s="89"/>
      <c r="M239" s="89"/>
    </row>
    <row r="240" spans="1:22">
      <c r="A240" s="342"/>
      <c r="B240" s="14"/>
      <c r="C240" s="14"/>
      <c r="D240" s="14"/>
      <c r="E240" s="14"/>
      <c r="F240" s="14"/>
      <c r="G240" s="14"/>
      <c r="H240" s="10"/>
      <c r="I240" s="10"/>
      <c r="L240" s="191"/>
      <c r="M240" s="191"/>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635</v>
      </c>
      <c r="M241" s="56" t="s">
        <v>2198</v>
      </c>
      <c r="N241" s="8"/>
      <c r="O241" s="8"/>
      <c r="P241" s="8"/>
      <c r="Q241" s="8"/>
      <c r="R241" s="8"/>
      <c r="S241" s="8"/>
      <c r="T241" s="8"/>
      <c r="U241" s="8"/>
      <c r="V241" s="8"/>
    </row>
    <row r="242" spans="1:22" ht="20.25" customHeight="1">
      <c r="A242" s="349" t="s">
        <v>989</v>
      </c>
      <c r="B242" s="1"/>
      <c r="C242" s="3"/>
      <c r="D242" s="3"/>
      <c r="F242" s="3"/>
      <c r="G242" s="3"/>
      <c r="H242" s="334"/>
      <c r="I242" s="57" t="s">
        <v>331</v>
      </c>
      <c r="J242" s="58"/>
      <c r="K242" s="67"/>
      <c r="L242" s="60" t="s">
        <v>494</v>
      </c>
      <c r="M242" s="60" t="s">
        <v>611</v>
      </c>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52</v>
      </c>
      <c r="J243" s="199" t="s">
        <v>455</v>
      </c>
      <c r="K243" s="68"/>
      <c r="L243" s="90"/>
      <c r="M243" s="106"/>
    </row>
    <row r="244" spans="1:22" s="70" customFormat="1" ht="34.5" customHeight="1">
      <c r="A244" s="350" t="s">
        <v>992</v>
      </c>
      <c r="B244" s="99"/>
      <c r="C244" s="403" t="s">
        <v>53</v>
      </c>
      <c r="D244" s="404"/>
      <c r="E244" s="404"/>
      <c r="F244" s="404"/>
      <c r="G244" s="404"/>
      <c r="H244" s="405"/>
      <c r="I244" s="446"/>
      <c r="J244" s="199" t="s">
        <v>455</v>
      </c>
      <c r="K244" s="68"/>
      <c r="L244" s="84"/>
      <c r="M244" s="107"/>
    </row>
    <row r="245" spans="1:22" s="70" customFormat="1" ht="34.5" customHeight="1">
      <c r="A245" s="350" t="s">
        <v>993</v>
      </c>
      <c r="B245" s="99"/>
      <c r="C245" s="403" t="s">
        <v>54</v>
      </c>
      <c r="D245" s="404"/>
      <c r="E245" s="404"/>
      <c r="F245" s="404"/>
      <c r="G245" s="404"/>
      <c r="H245" s="405"/>
      <c r="I245" s="447"/>
      <c r="J245" s="199" t="s">
        <v>455</v>
      </c>
      <c r="K245" s="68"/>
      <c r="L245" s="86"/>
      <c r="M245" s="108"/>
    </row>
    <row r="246" spans="1:22" s="77" customFormat="1">
      <c r="A246" s="342"/>
      <c r="B246" s="14"/>
      <c r="C246" s="192"/>
      <c r="D246" s="14"/>
      <c r="E246" s="14"/>
      <c r="F246" s="14"/>
      <c r="G246" s="14"/>
      <c r="H246" s="10"/>
      <c r="I246" s="10"/>
      <c r="J246" s="74"/>
      <c r="K246" s="75"/>
      <c r="L246" s="64"/>
      <c r="M246" s="64"/>
    </row>
    <row r="247" spans="1:22" s="70" customFormat="1">
      <c r="A247" s="342"/>
      <c r="B247" s="71"/>
      <c r="C247" s="52"/>
      <c r="D247" s="52"/>
      <c r="E247" s="52"/>
      <c r="F247" s="52"/>
      <c r="G247" s="52"/>
      <c r="H247" s="78"/>
      <c r="I247" s="78"/>
      <c r="J247" s="74"/>
      <c r="K247" s="75"/>
      <c r="L247" s="76"/>
      <c r="M247" s="76"/>
    </row>
    <row r="248" spans="1:22" s="77" customFormat="1">
      <c r="A248" s="342"/>
      <c r="B248" s="1"/>
      <c r="C248" s="3"/>
      <c r="D248" s="3"/>
      <c r="E248" s="3"/>
      <c r="F248" s="3"/>
      <c r="G248" s="3"/>
      <c r="H248" s="334"/>
      <c r="I248" s="334"/>
      <c r="J248" s="105"/>
      <c r="K248" s="24"/>
      <c r="L248" s="89"/>
      <c r="M248" s="89"/>
    </row>
    <row r="249" spans="1:22" s="77" customFormat="1">
      <c r="A249" s="342"/>
      <c r="B249" s="14" t="s">
        <v>2215</v>
      </c>
      <c r="C249" s="88"/>
      <c r="D249" s="88"/>
      <c r="E249" s="88"/>
      <c r="F249" s="88"/>
      <c r="G249" s="88"/>
      <c r="H249" s="10"/>
      <c r="I249" s="10"/>
      <c r="J249" s="51"/>
      <c r="K249" s="24"/>
      <c r="L249" s="89"/>
      <c r="M249" s="89"/>
    </row>
    <row r="250" spans="1:22">
      <c r="A250" s="342"/>
      <c r="B250" s="14"/>
      <c r="C250" s="14"/>
      <c r="D250" s="14"/>
      <c r="E250" s="14"/>
      <c r="F250" s="14"/>
      <c r="G250" s="14"/>
      <c r="H250" s="10"/>
      <c r="I250" s="10"/>
      <c r="L250" s="191"/>
      <c r="M250" s="191"/>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635</v>
      </c>
      <c r="M251" s="56" t="s">
        <v>2198</v>
      </c>
      <c r="N251" s="8"/>
      <c r="O251" s="8"/>
      <c r="P251" s="8"/>
      <c r="Q251" s="8"/>
      <c r="R251" s="8"/>
      <c r="S251" s="8"/>
      <c r="T251" s="8"/>
      <c r="U251" s="8"/>
      <c r="V251" s="8"/>
    </row>
    <row r="252" spans="1:22" ht="20.25" customHeight="1">
      <c r="A252" s="342"/>
      <c r="B252" s="1"/>
      <c r="C252" s="52"/>
      <c r="D252" s="3"/>
      <c r="F252" s="3"/>
      <c r="G252" s="3"/>
      <c r="H252" s="334"/>
      <c r="I252" s="57" t="s">
        <v>331</v>
      </c>
      <c r="J252" s="58"/>
      <c r="K252" s="67"/>
      <c r="L252" s="60" t="s">
        <v>494</v>
      </c>
      <c r="M252" s="60" t="s">
        <v>611</v>
      </c>
      <c r="N252" s="8"/>
      <c r="O252" s="8"/>
      <c r="P252" s="8"/>
      <c r="Q252" s="8"/>
      <c r="R252" s="8"/>
      <c r="S252" s="8"/>
      <c r="T252" s="8"/>
      <c r="U252" s="8"/>
      <c r="V252" s="8"/>
    </row>
    <row r="253" spans="1:22" s="70" customFormat="1" ht="56.1" customHeight="1">
      <c r="A253" s="343" t="s">
        <v>994</v>
      </c>
      <c r="B253" s="99"/>
      <c r="C253" s="403" t="s">
        <v>56</v>
      </c>
      <c r="D253" s="404"/>
      <c r="E253" s="404"/>
      <c r="F253" s="404"/>
      <c r="G253" s="404"/>
      <c r="H253" s="405"/>
      <c r="I253" s="328" t="s">
        <v>57</v>
      </c>
      <c r="J253" s="199" t="s">
        <v>455</v>
      </c>
      <c r="K253" s="68"/>
      <c r="L253" s="90"/>
      <c r="M253" s="106"/>
    </row>
    <row r="254" spans="1:22" s="70" customFormat="1" ht="98.1" customHeight="1">
      <c r="A254" s="343" t="s">
        <v>995</v>
      </c>
      <c r="B254" s="99"/>
      <c r="C254" s="403" t="s">
        <v>58</v>
      </c>
      <c r="D254" s="404"/>
      <c r="E254" s="404"/>
      <c r="F254" s="404"/>
      <c r="G254" s="404"/>
      <c r="H254" s="405"/>
      <c r="I254" s="339" t="s">
        <v>59</v>
      </c>
      <c r="J254" s="199" t="s">
        <v>455</v>
      </c>
      <c r="K254" s="68"/>
      <c r="L254" s="86"/>
      <c r="M254" s="108"/>
    </row>
    <row r="255" spans="1:22" s="77" customFormat="1">
      <c r="A255" s="342"/>
      <c r="B255" s="14"/>
      <c r="C255" s="14"/>
      <c r="D255" s="14"/>
      <c r="E255" s="14"/>
      <c r="F255" s="14"/>
      <c r="G255" s="14"/>
      <c r="H255" s="10"/>
      <c r="I255" s="10"/>
      <c r="J255" s="74"/>
      <c r="K255" s="75"/>
      <c r="L255" s="64"/>
      <c r="M255" s="64"/>
    </row>
    <row r="256" spans="1:22" s="70" customFormat="1">
      <c r="A256" s="342"/>
      <c r="B256" s="71"/>
      <c r="C256" s="52"/>
      <c r="D256" s="52"/>
      <c r="E256" s="52"/>
      <c r="F256" s="52"/>
      <c r="G256" s="52"/>
      <c r="H256" s="78"/>
      <c r="I256" s="78"/>
      <c r="J256" s="74"/>
      <c r="K256" s="75"/>
      <c r="L256" s="76"/>
      <c r="M256" s="76"/>
    </row>
    <row r="257" spans="1:22" s="77" customFormat="1">
      <c r="A257" s="342"/>
      <c r="B257" s="99"/>
      <c r="C257" s="3"/>
      <c r="D257" s="3"/>
      <c r="E257" s="109"/>
      <c r="F257" s="109"/>
      <c r="G257" s="109"/>
      <c r="H257" s="110"/>
      <c r="I257" s="110"/>
      <c r="J257" s="74"/>
      <c r="K257" s="75"/>
      <c r="L257" s="76"/>
      <c r="M257" s="76"/>
    </row>
    <row r="258" spans="1:22" s="77" customFormat="1">
      <c r="A258" s="342"/>
      <c r="B258" s="14" t="s">
        <v>60</v>
      </c>
      <c r="C258" s="88"/>
      <c r="D258" s="88"/>
      <c r="E258" s="88"/>
      <c r="F258" s="88"/>
      <c r="G258" s="10"/>
      <c r="H258" s="10"/>
      <c r="I258" s="10"/>
      <c r="J258" s="51"/>
      <c r="K258" s="24"/>
      <c r="L258" s="89"/>
      <c r="M258" s="89"/>
    </row>
    <row r="259" spans="1:22">
      <c r="A259" s="342"/>
      <c r="B259" s="14"/>
      <c r="C259" s="14"/>
      <c r="D259" s="14"/>
      <c r="E259" s="14"/>
      <c r="F259" s="14"/>
      <c r="G259" s="14"/>
      <c r="H259" s="10"/>
      <c r="I259" s="10"/>
      <c r="L259" s="191"/>
      <c r="M259" s="191"/>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635</v>
      </c>
      <c r="M260" s="56" t="s">
        <v>2198</v>
      </c>
      <c r="N260" s="8"/>
      <c r="O260" s="8"/>
      <c r="P260" s="8"/>
      <c r="Q260" s="8"/>
      <c r="R260" s="8"/>
      <c r="S260" s="8"/>
      <c r="T260" s="8"/>
      <c r="U260" s="8"/>
      <c r="V260" s="8"/>
    </row>
    <row r="261" spans="1:22">
      <c r="A261" s="342"/>
      <c r="B261" s="1"/>
      <c r="C261" s="52"/>
      <c r="D261" s="3"/>
      <c r="F261" s="3"/>
      <c r="G261" s="3"/>
      <c r="H261" s="334"/>
      <c r="I261" s="57" t="s">
        <v>331</v>
      </c>
      <c r="J261" s="58"/>
      <c r="K261" s="67"/>
      <c r="L261" s="60" t="s">
        <v>494</v>
      </c>
      <c r="M261" s="111" t="s">
        <v>611</v>
      </c>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2216</v>
      </c>
      <c r="J262" s="199" t="s">
        <v>615</v>
      </c>
      <c r="K262" s="68"/>
      <c r="L262" s="90"/>
      <c r="M262" s="106"/>
    </row>
    <row r="263" spans="1:22" s="70" customFormat="1" ht="56.1" customHeight="1">
      <c r="A263" s="343" t="s">
        <v>997</v>
      </c>
      <c r="B263" s="99"/>
      <c r="C263" s="403" t="s">
        <v>63</v>
      </c>
      <c r="D263" s="404"/>
      <c r="E263" s="404"/>
      <c r="F263" s="404"/>
      <c r="G263" s="404"/>
      <c r="H263" s="405"/>
      <c r="I263" s="112" t="s">
        <v>64</v>
      </c>
      <c r="J263" s="199" t="s">
        <v>455</v>
      </c>
      <c r="K263" s="68"/>
      <c r="L263" s="84"/>
      <c r="M263" s="107"/>
    </row>
    <row r="264" spans="1:22" s="70" customFormat="1" ht="56.1" customHeight="1">
      <c r="A264" s="343" t="s">
        <v>998</v>
      </c>
      <c r="B264" s="99"/>
      <c r="C264" s="403" t="s">
        <v>65</v>
      </c>
      <c r="D264" s="404"/>
      <c r="E264" s="404"/>
      <c r="F264" s="404"/>
      <c r="G264" s="404"/>
      <c r="H264" s="405"/>
      <c r="I264" s="112" t="s">
        <v>66</v>
      </c>
      <c r="J264" s="199" t="s">
        <v>455</v>
      </c>
      <c r="K264" s="68"/>
      <c r="L264" s="86"/>
      <c r="M264" s="108"/>
    </row>
    <row r="265" spans="1:22" s="77" customFormat="1">
      <c r="A265" s="342"/>
      <c r="B265" s="14"/>
      <c r="C265" s="14"/>
      <c r="D265" s="14"/>
      <c r="E265" s="14"/>
      <c r="F265" s="14"/>
      <c r="G265" s="14"/>
      <c r="H265" s="10"/>
      <c r="I265" s="10"/>
      <c r="J265" s="74"/>
      <c r="K265" s="75"/>
      <c r="L265" s="64"/>
      <c r="M265" s="64"/>
    </row>
    <row r="266" spans="1:22" s="70" customFormat="1">
      <c r="A266" s="342"/>
      <c r="B266" s="71"/>
      <c r="C266" s="52"/>
      <c r="D266" s="52"/>
      <c r="E266" s="52"/>
      <c r="F266" s="52"/>
      <c r="G266" s="52"/>
      <c r="H266" s="78"/>
      <c r="I266" s="78"/>
      <c r="J266" s="74"/>
      <c r="K266" s="75"/>
      <c r="L266" s="76"/>
      <c r="M266" s="76"/>
    </row>
    <row r="267" spans="1:22" s="77" customFormat="1">
      <c r="A267" s="342"/>
      <c r="B267" s="1"/>
      <c r="C267" s="3"/>
      <c r="D267" s="3"/>
      <c r="E267" s="3"/>
      <c r="F267" s="3"/>
      <c r="G267" s="3"/>
      <c r="H267" s="334"/>
      <c r="I267" s="334"/>
      <c r="J267" s="51"/>
      <c r="K267" s="24"/>
      <c r="L267" s="89"/>
      <c r="M267" s="89"/>
    </row>
    <row r="268" spans="1:22">
      <c r="A268" s="342"/>
      <c r="B268" s="14" t="s">
        <v>67</v>
      </c>
      <c r="C268" s="14"/>
      <c r="D268" s="14"/>
      <c r="E268" s="14"/>
      <c r="F268" s="14"/>
      <c r="G268" s="14"/>
      <c r="H268" s="10"/>
      <c r="I268" s="10"/>
      <c r="J268" s="7"/>
      <c r="L268" s="113"/>
      <c r="M268" s="113"/>
      <c r="N268" s="8"/>
      <c r="O268" s="8"/>
      <c r="P268" s="8"/>
      <c r="Q268" s="8"/>
      <c r="R268" s="8"/>
      <c r="S268" s="8"/>
      <c r="T268" s="8"/>
      <c r="U268" s="8"/>
      <c r="V268" s="8"/>
    </row>
    <row r="269" spans="1:22">
      <c r="A269" s="342"/>
      <c r="B269" s="14"/>
      <c r="C269" s="14"/>
      <c r="D269" s="14"/>
      <c r="E269" s="14"/>
      <c r="F269" s="14"/>
      <c r="G269" s="14"/>
      <c r="H269" s="10"/>
      <c r="I269" s="10"/>
      <c r="L269" s="191"/>
      <c r="M269" s="191"/>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635</v>
      </c>
      <c r="M270" s="56" t="s">
        <v>2198</v>
      </c>
      <c r="N270" s="8"/>
      <c r="O270" s="8"/>
      <c r="P270" s="8"/>
      <c r="Q270" s="8"/>
      <c r="R270" s="8"/>
      <c r="S270" s="8"/>
      <c r="T270" s="8"/>
      <c r="U270" s="8"/>
      <c r="V270" s="8"/>
    </row>
    <row r="271" spans="1:22" ht="20.25" customHeight="1">
      <c r="A271" s="342"/>
      <c r="B271" s="1"/>
      <c r="C271" s="52"/>
      <c r="D271" s="3"/>
      <c r="F271" s="3"/>
      <c r="G271" s="3"/>
      <c r="H271" s="334"/>
      <c r="I271" s="57" t="s">
        <v>331</v>
      </c>
      <c r="J271" s="58"/>
      <c r="K271" s="67"/>
      <c r="L271" s="60" t="s">
        <v>494</v>
      </c>
      <c r="M271" s="60" t="s">
        <v>611</v>
      </c>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70</v>
      </c>
      <c r="J272" s="205">
        <v>3</v>
      </c>
      <c r="K272" s="68" t="str">
        <f t="shared" ref="K272:K299" si="6">IF(OR(COUNTIF(L272:M272,"未確認")&gt;0,COUNTIF(L272:M272,"~*")&gt;0),"※","")</f>
        <v/>
      </c>
      <c r="L272" s="115"/>
      <c r="M272" s="115"/>
    </row>
    <row r="273" spans="1:13" s="70" customFormat="1" ht="34.5" customHeight="1">
      <c r="A273" s="343" t="s">
        <v>999</v>
      </c>
      <c r="B273" s="71"/>
      <c r="C273" s="449"/>
      <c r="D273" s="449"/>
      <c r="E273" s="449"/>
      <c r="F273" s="449"/>
      <c r="G273" s="448" t="s">
        <v>71</v>
      </c>
      <c r="H273" s="448"/>
      <c r="I273" s="452"/>
      <c r="J273" s="206">
        <v>0.9</v>
      </c>
      <c r="K273" s="68" t="str">
        <f t="shared" si="6"/>
        <v/>
      </c>
      <c r="L273" s="116"/>
      <c r="M273" s="116"/>
    </row>
    <row r="274" spans="1:13" s="70" customFormat="1" ht="34.5" customHeight="1">
      <c r="A274" s="343" t="s">
        <v>1000</v>
      </c>
      <c r="B274" s="71"/>
      <c r="C274" s="448" t="s">
        <v>72</v>
      </c>
      <c r="D274" s="449"/>
      <c r="E274" s="449"/>
      <c r="F274" s="449"/>
      <c r="G274" s="448" t="s">
        <v>69</v>
      </c>
      <c r="H274" s="448"/>
      <c r="I274" s="452"/>
      <c r="J274" s="205">
        <v>0</v>
      </c>
      <c r="K274" s="68" t="str">
        <f t="shared" si="6"/>
        <v/>
      </c>
      <c r="L274" s="115"/>
      <c r="M274" s="115"/>
    </row>
    <row r="275" spans="1:13" s="70" customFormat="1" ht="34.5" customHeight="1">
      <c r="A275" s="343" t="s">
        <v>1000</v>
      </c>
      <c r="B275" s="71"/>
      <c r="C275" s="449"/>
      <c r="D275" s="449"/>
      <c r="E275" s="449"/>
      <c r="F275" s="449"/>
      <c r="G275" s="448" t="s">
        <v>71</v>
      </c>
      <c r="H275" s="448"/>
      <c r="I275" s="452"/>
      <c r="J275" s="206">
        <v>0</v>
      </c>
      <c r="K275" s="68" t="str">
        <f t="shared" si="6"/>
        <v/>
      </c>
      <c r="L275" s="116"/>
      <c r="M275" s="116"/>
    </row>
    <row r="276" spans="1:13" s="70" customFormat="1" ht="34.5" customHeight="1">
      <c r="A276" s="351" t="s">
        <v>1001</v>
      </c>
      <c r="B276" s="100"/>
      <c r="C276" s="448" t="s">
        <v>73</v>
      </c>
      <c r="D276" s="448"/>
      <c r="E276" s="448"/>
      <c r="F276" s="448"/>
      <c r="G276" s="448" t="s">
        <v>69</v>
      </c>
      <c r="H276" s="448"/>
      <c r="I276" s="452"/>
      <c r="J276" s="205">
        <f t="shared" ref="J276:J291" si="7">IF(SUM(L276:M276)=0,IF(COUNTIF(L276:M276,"未確認")&gt;0,"未確認",IF(COUNTIF(L276:M276,"~*")&gt;0,"*",SUM(L276:M276))),SUM(L276:M276))</f>
        <v>35</v>
      </c>
      <c r="K276" s="68" t="str">
        <f t="shared" si="6"/>
        <v/>
      </c>
      <c r="L276" s="117">
        <v>18</v>
      </c>
      <c r="M276" s="117">
        <v>17</v>
      </c>
    </row>
    <row r="277" spans="1:13" s="70" customFormat="1" ht="34.5" customHeight="1">
      <c r="A277" s="351" t="s">
        <v>1001</v>
      </c>
      <c r="B277" s="100"/>
      <c r="C277" s="448"/>
      <c r="D277" s="448"/>
      <c r="E277" s="448"/>
      <c r="F277" s="448"/>
      <c r="G277" s="448" t="s">
        <v>71</v>
      </c>
      <c r="H277" s="448"/>
      <c r="I277" s="452"/>
      <c r="J277" s="205">
        <f t="shared" si="7"/>
        <v>0</v>
      </c>
      <c r="K277" s="68" t="str">
        <f t="shared" si="6"/>
        <v/>
      </c>
      <c r="L277" s="118">
        <v>0</v>
      </c>
      <c r="M277" s="118">
        <v>0</v>
      </c>
    </row>
    <row r="278" spans="1:13" s="70" customFormat="1" ht="34.5" customHeight="1">
      <c r="A278" s="351" t="s">
        <v>1002</v>
      </c>
      <c r="B278" s="100"/>
      <c r="C278" s="448" t="s">
        <v>74</v>
      </c>
      <c r="D278" s="450"/>
      <c r="E278" s="450"/>
      <c r="F278" s="450"/>
      <c r="G278" s="448" t="s">
        <v>69</v>
      </c>
      <c r="H278" s="448"/>
      <c r="I278" s="452"/>
      <c r="J278" s="205">
        <f t="shared" si="7"/>
        <v>1</v>
      </c>
      <c r="K278" s="68" t="str">
        <f t="shared" si="6"/>
        <v/>
      </c>
      <c r="L278" s="117">
        <v>0</v>
      </c>
      <c r="M278" s="117">
        <v>1</v>
      </c>
    </row>
    <row r="279" spans="1:13" s="70" customFormat="1" ht="34.5" customHeight="1">
      <c r="A279" s="351" t="s">
        <v>1002</v>
      </c>
      <c r="B279" s="100"/>
      <c r="C279" s="450"/>
      <c r="D279" s="450"/>
      <c r="E279" s="450"/>
      <c r="F279" s="450"/>
      <c r="G279" s="448" t="s">
        <v>71</v>
      </c>
      <c r="H279" s="448"/>
      <c r="I279" s="452"/>
      <c r="J279" s="205">
        <f t="shared" si="7"/>
        <v>0</v>
      </c>
      <c r="K279" s="68" t="str">
        <f t="shared" si="6"/>
        <v/>
      </c>
      <c r="L279" s="118">
        <v>0</v>
      </c>
      <c r="M279" s="118">
        <v>0</v>
      </c>
    </row>
    <row r="280" spans="1:13" s="70" customFormat="1" ht="34.5" customHeight="1">
      <c r="A280" s="351" t="s">
        <v>1003</v>
      </c>
      <c r="B280" s="100"/>
      <c r="C280" s="448" t="s">
        <v>75</v>
      </c>
      <c r="D280" s="450"/>
      <c r="E280" s="450"/>
      <c r="F280" s="450"/>
      <c r="G280" s="448" t="s">
        <v>69</v>
      </c>
      <c r="H280" s="448"/>
      <c r="I280" s="452"/>
      <c r="J280" s="205">
        <f t="shared" si="7"/>
        <v>7</v>
      </c>
      <c r="K280" s="68" t="str">
        <f t="shared" si="6"/>
        <v/>
      </c>
      <c r="L280" s="117">
        <v>4</v>
      </c>
      <c r="M280" s="117">
        <v>3</v>
      </c>
    </row>
    <row r="281" spans="1:13" s="70" customFormat="1" ht="34.5" customHeight="1">
      <c r="A281" s="351" t="s">
        <v>1003</v>
      </c>
      <c r="B281" s="100"/>
      <c r="C281" s="450"/>
      <c r="D281" s="450"/>
      <c r="E281" s="450"/>
      <c r="F281" s="450"/>
      <c r="G281" s="448" t="s">
        <v>71</v>
      </c>
      <c r="H281" s="448"/>
      <c r="I281" s="452"/>
      <c r="J281" s="205">
        <f t="shared" si="7"/>
        <v>2.7</v>
      </c>
      <c r="K281" s="68" t="str">
        <f t="shared" si="6"/>
        <v/>
      </c>
      <c r="L281" s="118">
        <v>0.9</v>
      </c>
      <c r="M281" s="118">
        <v>1.8</v>
      </c>
    </row>
    <row r="282" spans="1:13" s="70" customFormat="1" ht="34.5" customHeight="1">
      <c r="A282" s="351" t="s">
        <v>1004</v>
      </c>
      <c r="B282" s="100"/>
      <c r="C282" s="448" t="s">
        <v>76</v>
      </c>
      <c r="D282" s="450"/>
      <c r="E282" s="450"/>
      <c r="F282" s="450"/>
      <c r="G282" s="448" t="s">
        <v>69</v>
      </c>
      <c r="H282" s="448"/>
      <c r="I282" s="452"/>
      <c r="J282" s="205">
        <f t="shared" si="7"/>
        <v>0</v>
      </c>
      <c r="K282" s="68" t="str">
        <f t="shared" si="6"/>
        <v/>
      </c>
      <c r="L282" s="117">
        <v>0</v>
      </c>
      <c r="M282" s="117">
        <v>0</v>
      </c>
    </row>
    <row r="283" spans="1:13" s="70" customFormat="1" ht="34.5" customHeight="1">
      <c r="A283" s="351" t="s">
        <v>1004</v>
      </c>
      <c r="B283" s="71"/>
      <c r="C283" s="450"/>
      <c r="D283" s="450"/>
      <c r="E283" s="450"/>
      <c r="F283" s="450"/>
      <c r="G283" s="448" t="s">
        <v>71</v>
      </c>
      <c r="H283" s="448"/>
      <c r="I283" s="452"/>
      <c r="J283" s="205">
        <f t="shared" si="7"/>
        <v>0</v>
      </c>
      <c r="K283" s="68" t="str">
        <f t="shared" si="6"/>
        <v/>
      </c>
      <c r="L283" s="118">
        <v>0</v>
      </c>
      <c r="M283" s="118">
        <v>0</v>
      </c>
    </row>
    <row r="284" spans="1:13" s="70" customFormat="1" ht="34.5" customHeight="1">
      <c r="A284" s="351" t="s">
        <v>1005</v>
      </c>
      <c r="B284" s="71"/>
      <c r="C284" s="448" t="s">
        <v>77</v>
      </c>
      <c r="D284" s="450"/>
      <c r="E284" s="450"/>
      <c r="F284" s="450"/>
      <c r="G284" s="448" t="s">
        <v>69</v>
      </c>
      <c r="H284" s="448"/>
      <c r="I284" s="452"/>
      <c r="J284" s="205">
        <f t="shared" si="7"/>
        <v>0</v>
      </c>
      <c r="K284" s="68" t="str">
        <f t="shared" si="6"/>
        <v/>
      </c>
      <c r="L284" s="117">
        <v>0</v>
      </c>
      <c r="M284" s="117">
        <v>0</v>
      </c>
    </row>
    <row r="285" spans="1:13" s="70" customFormat="1" ht="34.5" customHeight="1">
      <c r="A285" s="351" t="s">
        <v>1005</v>
      </c>
      <c r="B285" s="71"/>
      <c r="C285" s="450"/>
      <c r="D285" s="450"/>
      <c r="E285" s="450"/>
      <c r="F285" s="450"/>
      <c r="G285" s="448" t="s">
        <v>71</v>
      </c>
      <c r="H285" s="448"/>
      <c r="I285" s="452"/>
      <c r="J285" s="205">
        <f t="shared" si="7"/>
        <v>0</v>
      </c>
      <c r="K285" s="68" t="str">
        <f t="shared" si="6"/>
        <v/>
      </c>
      <c r="L285" s="118">
        <v>0</v>
      </c>
      <c r="M285" s="118">
        <v>0</v>
      </c>
    </row>
    <row r="286" spans="1:13" s="70" customFormat="1" ht="34.5" customHeight="1">
      <c r="A286" s="351" t="s">
        <v>1006</v>
      </c>
      <c r="B286" s="71"/>
      <c r="C286" s="448" t="s">
        <v>78</v>
      </c>
      <c r="D286" s="450"/>
      <c r="E286" s="450"/>
      <c r="F286" s="450"/>
      <c r="G286" s="448" t="s">
        <v>69</v>
      </c>
      <c r="H286" s="448"/>
      <c r="I286" s="452"/>
      <c r="J286" s="205">
        <f t="shared" si="7"/>
        <v>0</v>
      </c>
      <c r="K286" s="68" t="str">
        <f t="shared" si="6"/>
        <v/>
      </c>
      <c r="L286" s="117">
        <v>0</v>
      </c>
      <c r="M286" s="117">
        <v>0</v>
      </c>
    </row>
    <row r="287" spans="1:13" s="70" customFormat="1" ht="34.5" customHeight="1">
      <c r="A287" s="351" t="s">
        <v>1006</v>
      </c>
      <c r="B287" s="71"/>
      <c r="C287" s="450"/>
      <c r="D287" s="450"/>
      <c r="E287" s="450"/>
      <c r="F287" s="450"/>
      <c r="G287" s="448" t="s">
        <v>71</v>
      </c>
      <c r="H287" s="448"/>
      <c r="I287" s="452"/>
      <c r="J287" s="205">
        <f t="shared" si="7"/>
        <v>0</v>
      </c>
      <c r="K287" s="68" t="str">
        <f t="shared" si="6"/>
        <v/>
      </c>
      <c r="L287" s="118">
        <v>0</v>
      </c>
      <c r="M287" s="118">
        <v>0</v>
      </c>
    </row>
    <row r="288" spans="1:13" s="70" customFormat="1" ht="34.5" customHeight="1">
      <c r="A288" s="351" t="s">
        <v>1007</v>
      </c>
      <c r="B288" s="71"/>
      <c r="C288" s="448" t="s">
        <v>79</v>
      </c>
      <c r="D288" s="450"/>
      <c r="E288" s="450"/>
      <c r="F288" s="450"/>
      <c r="G288" s="448" t="s">
        <v>69</v>
      </c>
      <c r="H288" s="448"/>
      <c r="I288" s="452"/>
      <c r="J288" s="205">
        <f t="shared" si="7"/>
        <v>0</v>
      </c>
      <c r="K288" s="68" t="str">
        <f t="shared" si="6"/>
        <v/>
      </c>
      <c r="L288" s="117">
        <v>0</v>
      </c>
      <c r="M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v>0</v>
      </c>
    </row>
    <row r="292" spans="1:22" s="70" customFormat="1" ht="34.5" customHeight="1">
      <c r="A292" s="343" t="s">
        <v>1009</v>
      </c>
      <c r="B292" s="71"/>
      <c r="C292" s="448" t="s">
        <v>81</v>
      </c>
      <c r="D292" s="449"/>
      <c r="E292" s="449"/>
      <c r="F292" s="449"/>
      <c r="G292" s="448" t="s">
        <v>69</v>
      </c>
      <c r="H292" s="448"/>
      <c r="I292" s="452"/>
      <c r="J292" s="205">
        <v>1</v>
      </c>
      <c r="K292" s="68" t="str">
        <f t="shared" si="6"/>
        <v/>
      </c>
      <c r="L292" s="115"/>
      <c r="M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row>
    <row r="294" spans="1:22" s="70" customFormat="1" ht="34.5" customHeight="1">
      <c r="A294" s="343" t="s">
        <v>1010</v>
      </c>
      <c r="B294" s="71"/>
      <c r="C294" s="448" t="s">
        <v>82</v>
      </c>
      <c r="D294" s="449"/>
      <c r="E294" s="449"/>
      <c r="F294" s="449"/>
      <c r="G294" s="448" t="s">
        <v>69</v>
      </c>
      <c r="H294" s="448"/>
      <c r="I294" s="452"/>
      <c r="J294" s="205">
        <v>0</v>
      </c>
      <c r="K294" s="68" t="str">
        <f t="shared" si="6"/>
        <v/>
      </c>
      <c r="L294" s="115"/>
      <c r="M294" s="115"/>
    </row>
    <row r="295" spans="1:22" s="70" customFormat="1" ht="34.5" customHeight="1">
      <c r="A295" s="343" t="s">
        <v>1010</v>
      </c>
      <c r="B295" s="71"/>
      <c r="C295" s="449"/>
      <c r="D295" s="449"/>
      <c r="E295" s="449"/>
      <c r="F295" s="449"/>
      <c r="G295" s="448" t="s">
        <v>71</v>
      </c>
      <c r="H295" s="448"/>
      <c r="I295" s="452"/>
      <c r="J295" s="205">
        <v>0</v>
      </c>
      <c r="K295" s="68" t="str">
        <f t="shared" si="6"/>
        <v/>
      </c>
      <c r="L295" s="116"/>
      <c r="M295" s="116"/>
    </row>
    <row r="296" spans="1:22" s="70" customFormat="1" ht="34.5" customHeight="1">
      <c r="A296" s="351" t="s">
        <v>1011</v>
      </c>
      <c r="B296" s="71"/>
      <c r="C296" s="448" t="s">
        <v>1658</v>
      </c>
      <c r="D296" s="450"/>
      <c r="E296" s="450"/>
      <c r="F296" s="450"/>
      <c r="G296" s="448" t="s">
        <v>69</v>
      </c>
      <c r="H296" s="448"/>
      <c r="I296" s="452"/>
      <c r="J296" s="205">
        <f>IF(SUM(L296:M296)=0,IF(COUNTIF(L296:M296,"未確認")&gt;0,"未確認",IF(COUNTIF(L296:M296,"~*")&gt;0,"*",SUM(L296:M296))),SUM(L296:M296))</f>
        <v>0</v>
      </c>
      <c r="K296" s="68" t="str">
        <f t="shared" si="6"/>
        <v/>
      </c>
      <c r="L296" s="117">
        <v>0</v>
      </c>
      <c r="M296" s="117">
        <v>0</v>
      </c>
    </row>
    <row r="297" spans="1:22" s="70" customFormat="1" ht="34.5" customHeight="1">
      <c r="A297" s="351" t="s">
        <v>1011</v>
      </c>
      <c r="B297" s="71"/>
      <c r="C297" s="450"/>
      <c r="D297" s="450"/>
      <c r="E297" s="450"/>
      <c r="F297" s="450"/>
      <c r="G297" s="448" t="s">
        <v>71</v>
      </c>
      <c r="H297" s="448"/>
      <c r="I297" s="452"/>
      <c r="J297" s="205">
        <f>IF(SUM(L297:M297)=0,IF(COUNTIF(L297:M297,"未確認")&gt;0,"未確認",IF(COUNTIF(L297:M297,"~*")&gt;0,"*",SUM(L297:M297))),SUM(L297:M297))</f>
        <v>0</v>
      </c>
      <c r="K297" s="68" t="str">
        <f t="shared" si="6"/>
        <v/>
      </c>
      <c r="L297" s="118">
        <v>0</v>
      </c>
      <c r="M297" s="118">
        <v>0</v>
      </c>
    </row>
    <row r="298" spans="1:22" s="70" customFormat="1" ht="34.5" customHeight="1">
      <c r="A298" s="351" t="s">
        <v>1012</v>
      </c>
      <c r="B298" s="71"/>
      <c r="C298" s="448" t="s">
        <v>84</v>
      </c>
      <c r="D298" s="449"/>
      <c r="E298" s="449"/>
      <c r="F298" s="449"/>
      <c r="G298" s="448" t="s">
        <v>69</v>
      </c>
      <c r="H298" s="448"/>
      <c r="I298" s="452"/>
      <c r="J298" s="205">
        <f>IF(SUM(L298:M298)=0,IF(COUNTIF(L298:M298,"未確認")&gt;0,"未確認",IF(COUNTIF(L298:M298,"~*")&gt;0,"*",SUM(L298:M298))),SUM(L298:M298))</f>
        <v>0</v>
      </c>
      <c r="K298" s="68" t="str">
        <f t="shared" si="6"/>
        <v/>
      </c>
      <c r="L298" s="117">
        <v>0</v>
      </c>
      <c r="M298" s="117">
        <v>0</v>
      </c>
    </row>
    <row r="299" spans="1:22" s="70" customFormat="1" ht="34.5" customHeight="1">
      <c r="A299" s="351" t="s">
        <v>1012</v>
      </c>
      <c r="B299" s="71"/>
      <c r="C299" s="449"/>
      <c r="D299" s="449"/>
      <c r="E299" s="449"/>
      <c r="F299" s="449"/>
      <c r="G299" s="448" t="s">
        <v>71</v>
      </c>
      <c r="H299" s="448"/>
      <c r="I299" s="453"/>
      <c r="J299" s="205">
        <f>IF(SUM(L299:M299)=0,IF(COUNTIF(L299:M299,"未確認")&gt;0,"未確認",IF(COUNTIF(L299:M299,"~*")&gt;0,"*",SUM(L299:M299))),SUM(L299:M299))</f>
        <v>0</v>
      </c>
      <c r="K299" s="68" t="str">
        <f t="shared" si="6"/>
        <v/>
      </c>
      <c r="L299" s="118">
        <v>0</v>
      </c>
      <c r="M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1057</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1659</v>
      </c>
      <c r="J304" s="120"/>
      <c r="K304" s="121"/>
      <c r="L304" s="117">
        <v>0</v>
      </c>
      <c r="M304" s="117">
        <v>3</v>
      </c>
      <c r="N304" s="117">
        <v>0</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0.9</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0</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6</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4</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2</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1</v>
      </c>
      <c r="N318" s="117">
        <v>0</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1</v>
      </c>
      <c r="N322" s="117">
        <v>0</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635</v>
      </c>
      <c r="M329" s="56" t="s">
        <v>2198</v>
      </c>
      <c r="N329" s="8"/>
      <c r="O329" s="8"/>
      <c r="P329" s="8"/>
      <c r="Q329" s="8"/>
      <c r="R329" s="8"/>
      <c r="S329" s="8"/>
      <c r="T329" s="8"/>
      <c r="U329" s="8"/>
      <c r="V329" s="8"/>
    </row>
    <row r="330" spans="1:22" ht="20.25" customHeight="1">
      <c r="A330" s="342"/>
      <c r="B330" s="1"/>
      <c r="C330" s="52"/>
      <c r="D330" s="3"/>
      <c r="F330" s="3"/>
      <c r="G330" s="3"/>
      <c r="H330" s="334"/>
      <c r="I330" s="57" t="s">
        <v>331</v>
      </c>
      <c r="J330" s="58"/>
      <c r="K330" s="67"/>
      <c r="L330" s="60" t="s">
        <v>494</v>
      </c>
      <c r="M330" s="111" t="s">
        <v>611</v>
      </c>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1918</v>
      </c>
      <c r="J331" s="199" t="s">
        <v>455</v>
      </c>
      <c r="K331" s="68"/>
      <c r="L331" s="207"/>
      <c r="M331" s="126"/>
    </row>
    <row r="332" spans="1:22" s="70" customFormat="1" ht="34.5" customHeight="1">
      <c r="A332" s="351" t="s">
        <v>1024</v>
      </c>
      <c r="B332" s="127"/>
      <c r="C332" s="457" t="s">
        <v>94</v>
      </c>
      <c r="D332" s="457"/>
      <c r="E332" s="457"/>
      <c r="F332" s="458"/>
      <c r="G332" s="448" t="s">
        <v>68</v>
      </c>
      <c r="H332" s="330" t="s">
        <v>95</v>
      </c>
      <c r="I332" s="437"/>
      <c r="J332" s="205"/>
      <c r="K332" s="68"/>
      <c r="L332" s="208"/>
      <c r="M332" s="128"/>
    </row>
    <row r="333" spans="1:22" s="70" customFormat="1" ht="34.5" customHeight="1">
      <c r="A333" s="351" t="s">
        <v>1024</v>
      </c>
      <c r="B333" s="127"/>
      <c r="C333" s="448"/>
      <c r="D333" s="448"/>
      <c r="E333" s="448"/>
      <c r="F333" s="450"/>
      <c r="G333" s="448"/>
      <c r="H333" s="330" t="s">
        <v>96</v>
      </c>
      <c r="I333" s="437"/>
      <c r="J333" s="206"/>
      <c r="K333" s="68"/>
      <c r="L333" s="208"/>
      <c r="M333" s="128"/>
    </row>
    <row r="334" spans="1:22" s="70" customFormat="1" ht="34.5" customHeight="1">
      <c r="A334" s="351" t="s">
        <v>1025</v>
      </c>
      <c r="B334" s="127"/>
      <c r="C334" s="448"/>
      <c r="D334" s="448"/>
      <c r="E334" s="448"/>
      <c r="F334" s="450"/>
      <c r="G334" s="448" t="s">
        <v>97</v>
      </c>
      <c r="H334" s="330" t="s">
        <v>95</v>
      </c>
      <c r="I334" s="437"/>
      <c r="J334" s="205"/>
      <c r="K334" s="68"/>
      <c r="L334" s="208"/>
      <c r="M334" s="128"/>
    </row>
    <row r="335" spans="1:22" s="70" customFormat="1" ht="34.5" customHeight="1">
      <c r="A335" s="351" t="s">
        <v>1025</v>
      </c>
      <c r="B335" s="127"/>
      <c r="C335" s="448"/>
      <c r="D335" s="448"/>
      <c r="E335" s="448"/>
      <c r="F335" s="450"/>
      <c r="G335" s="450"/>
      <c r="H335" s="330" t="s">
        <v>96</v>
      </c>
      <c r="I335" s="437"/>
      <c r="J335" s="206"/>
      <c r="K335" s="68"/>
      <c r="L335" s="208"/>
      <c r="M335" s="128"/>
    </row>
    <row r="336" spans="1:22" s="70" customFormat="1" ht="34.5" customHeight="1">
      <c r="A336" s="351" t="s">
        <v>1026</v>
      </c>
      <c r="B336" s="127"/>
      <c r="C336" s="448"/>
      <c r="D336" s="448"/>
      <c r="E336" s="448"/>
      <c r="F336" s="450"/>
      <c r="G336" s="448" t="s">
        <v>1027</v>
      </c>
      <c r="H336" s="330" t="s">
        <v>95</v>
      </c>
      <c r="I336" s="437"/>
      <c r="J336" s="205"/>
      <c r="K336" s="68"/>
      <c r="L336" s="208"/>
      <c r="M336" s="128"/>
    </row>
    <row r="337" spans="1:22" s="70" customFormat="1" ht="34.5" customHeight="1">
      <c r="A337" s="351" t="s">
        <v>1026</v>
      </c>
      <c r="B337" s="127"/>
      <c r="C337" s="448"/>
      <c r="D337" s="448"/>
      <c r="E337" s="448"/>
      <c r="F337" s="450"/>
      <c r="G337" s="450"/>
      <c r="H337" s="330" t="s">
        <v>96</v>
      </c>
      <c r="I337" s="437"/>
      <c r="J337" s="206"/>
      <c r="K337" s="68"/>
      <c r="L337" s="208"/>
      <c r="M337" s="128"/>
    </row>
    <row r="338" spans="1:22" s="70" customFormat="1" ht="34.5" customHeight="1">
      <c r="A338" s="351" t="s">
        <v>1028</v>
      </c>
      <c r="B338" s="127"/>
      <c r="C338" s="448"/>
      <c r="D338" s="448"/>
      <c r="E338" s="448"/>
      <c r="F338" s="450"/>
      <c r="G338" s="459" t="s">
        <v>99</v>
      </c>
      <c r="H338" s="330" t="s">
        <v>95</v>
      </c>
      <c r="I338" s="437"/>
      <c r="J338" s="205"/>
      <c r="K338" s="68"/>
      <c r="L338" s="208"/>
      <c r="M338" s="128"/>
    </row>
    <row r="339" spans="1:22" s="70" customFormat="1" ht="34.5" customHeight="1">
      <c r="A339" s="351" t="s">
        <v>1028</v>
      </c>
      <c r="B339" s="127"/>
      <c r="C339" s="448"/>
      <c r="D339" s="448"/>
      <c r="E339" s="448"/>
      <c r="F339" s="450"/>
      <c r="G339" s="450"/>
      <c r="H339" s="330" t="s">
        <v>96</v>
      </c>
      <c r="I339" s="437"/>
      <c r="J339" s="206"/>
      <c r="K339" s="68"/>
      <c r="L339" s="208"/>
      <c r="M339" s="128"/>
    </row>
    <row r="340" spans="1:22" s="70" customFormat="1" ht="34.5" customHeight="1">
      <c r="A340" s="351" t="s">
        <v>1029</v>
      </c>
      <c r="B340" s="127"/>
      <c r="C340" s="448"/>
      <c r="D340" s="448"/>
      <c r="E340" s="448"/>
      <c r="F340" s="450"/>
      <c r="G340" s="448" t="s">
        <v>100</v>
      </c>
      <c r="H340" s="330" t="s">
        <v>95</v>
      </c>
      <c r="I340" s="437"/>
      <c r="J340" s="205"/>
      <c r="K340" s="68"/>
      <c r="L340" s="208"/>
      <c r="M340" s="128"/>
    </row>
    <row r="341" spans="1:22" s="70" customFormat="1" ht="34.5" customHeight="1">
      <c r="A341" s="351" t="s">
        <v>1029</v>
      </c>
      <c r="B341" s="127"/>
      <c r="C341" s="448"/>
      <c r="D341" s="448"/>
      <c r="E341" s="448"/>
      <c r="F341" s="450"/>
      <c r="G341" s="450"/>
      <c r="H341" s="330" t="s">
        <v>96</v>
      </c>
      <c r="I341" s="437"/>
      <c r="J341" s="206"/>
      <c r="K341" s="68"/>
      <c r="L341" s="208"/>
      <c r="M341" s="128"/>
    </row>
    <row r="342" spans="1:22" s="70" customFormat="1" ht="34.5" customHeight="1">
      <c r="A342" s="351" t="s">
        <v>1030</v>
      </c>
      <c r="B342" s="127"/>
      <c r="C342" s="448"/>
      <c r="D342" s="448"/>
      <c r="E342" s="448"/>
      <c r="F342" s="450"/>
      <c r="G342" s="448" t="s">
        <v>88</v>
      </c>
      <c r="H342" s="330" t="s">
        <v>95</v>
      </c>
      <c r="I342" s="437"/>
      <c r="J342" s="205"/>
      <c r="K342" s="68"/>
      <c r="L342" s="208"/>
      <c r="M342" s="128"/>
    </row>
    <row r="343" spans="1:22" s="70" customFormat="1" ht="34.5" customHeight="1">
      <c r="A343" s="351" t="s">
        <v>1030</v>
      </c>
      <c r="B343" s="127"/>
      <c r="C343" s="448"/>
      <c r="D343" s="448"/>
      <c r="E343" s="448"/>
      <c r="F343" s="450"/>
      <c r="G343" s="450"/>
      <c r="H343" s="330" t="s">
        <v>96</v>
      </c>
      <c r="I343" s="438"/>
      <c r="J343" s="206"/>
      <c r="K343" s="68"/>
      <c r="L343" s="209"/>
      <c r="M343" s="129"/>
    </row>
    <row r="344" spans="1:22" s="77" customFormat="1">
      <c r="A344" s="342"/>
      <c r="B344" s="14"/>
      <c r="C344" s="14"/>
      <c r="D344" s="14"/>
      <c r="E344" s="14"/>
      <c r="F344" s="14"/>
      <c r="G344" s="14"/>
      <c r="H344" s="10"/>
      <c r="I344" s="10"/>
      <c r="J344" s="74"/>
      <c r="K344" s="75"/>
      <c r="L344" s="89"/>
      <c r="M344" s="89"/>
    </row>
    <row r="345" spans="1:22" s="70" customFormat="1">
      <c r="A345" s="342"/>
      <c r="B345" s="71"/>
      <c r="C345" s="52"/>
      <c r="D345" s="52"/>
      <c r="E345" s="52"/>
      <c r="F345" s="52"/>
      <c r="G345" s="52"/>
      <c r="H345" s="78"/>
      <c r="I345" s="78"/>
      <c r="J345" s="74"/>
      <c r="K345" s="75"/>
      <c r="L345" s="76"/>
      <c r="M345" s="76"/>
    </row>
    <row r="346" spans="1:22" s="77" customFormat="1">
      <c r="A346" s="342"/>
      <c r="B346" s="127"/>
      <c r="C346" s="130"/>
      <c r="D346" s="130"/>
      <c r="E346" s="3"/>
      <c r="F346" s="3"/>
      <c r="G346" s="3"/>
      <c r="H346" s="334"/>
      <c r="I346" s="334"/>
      <c r="J346" s="51"/>
      <c r="K346" s="24"/>
      <c r="L346" s="89"/>
      <c r="M346" s="89"/>
    </row>
    <row r="347" spans="1:22" s="77" customFormat="1">
      <c r="A347" s="342"/>
      <c r="B347" s="14" t="s">
        <v>101</v>
      </c>
      <c r="C347" s="14"/>
      <c r="D347" s="14"/>
      <c r="E347" s="14"/>
      <c r="F347" s="14"/>
      <c r="G347" s="14"/>
      <c r="H347" s="10"/>
      <c r="I347" s="10"/>
      <c r="J347" s="89"/>
      <c r="K347" s="24"/>
      <c r="L347" s="89"/>
      <c r="M347" s="89"/>
    </row>
    <row r="348" spans="1:22">
      <c r="A348" s="342"/>
      <c r="B348" s="14"/>
      <c r="C348" s="14"/>
      <c r="D348" s="14"/>
      <c r="E348" s="14"/>
      <c r="F348" s="14"/>
      <c r="G348" s="14"/>
      <c r="H348" s="10"/>
      <c r="I348" s="10"/>
      <c r="L348" s="191"/>
      <c r="M348" s="191"/>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635</v>
      </c>
      <c r="M349" s="56" t="s">
        <v>2198</v>
      </c>
      <c r="N349" s="8"/>
      <c r="O349" s="8"/>
      <c r="P349" s="8"/>
      <c r="Q349" s="8"/>
      <c r="R349" s="8"/>
      <c r="S349" s="8"/>
      <c r="T349" s="8"/>
      <c r="U349" s="8"/>
      <c r="V349" s="8"/>
    </row>
    <row r="350" spans="1:22" ht="20.25" customHeight="1">
      <c r="A350" s="342"/>
      <c r="B350" s="1"/>
      <c r="C350" s="52"/>
      <c r="D350" s="3"/>
      <c r="F350" s="3"/>
      <c r="G350" s="3"/>
      <c r="H350" s="334"/>
      <c r="I350" s="57" t="s">
        <v>1057</v>
      </c>
      <c r="J350" s="58"/>
      <c r="K350" s="67"/>
      <c r="L350" s="60" t="s">
        <v>494</v>
      </c>
      <c r="M350" s="111" t="s">
        <v>611</v>
      </c>
      <c r="N350" s="8"/>
      <c r="O350" s="8"/>
      <c r="P350" s="8"/>
      <c r="Q350" s="8"/>
      <c r="R350" s="8"/>
      <c r="S350" s="8"/>
      <c r="T350" s="8"/>
      <c r="U350" s="8"/>
      <c r="V350" s="8"/>
    </row>
    <row r="351" spans="1:22" s="70" customFormat="1" ht="34.5" customHeight="1">
      <c r="A351" s="351" t="s">
        <v>1031</v>
      </c>
      <c r="B351" s="1"/>
      <c r="C351" s="406" t="s">
        <v>1032</v>
      </c>
      <c r="D351" s="407"/>
      <c r="E351" s="460" t="s">
        <v>1500</v>
      </c>
      <c r="F351" s="461"/>
      <c r="G351" s="403" t="s">
        <v>104</v>
      </c>
      <c r="H351" s="405"/>
      <c r="I351" s="442" t="s">
        <v>1660</v>
      </c>
      <c r="J351" s="210">
        <v>0</v>
      </c>
      <c r="K351" s="68"/>
      <c r="L351" s="207"/>
      <c r="M351" s="126"/>
    </row>
    <row r="352" spans="1:22" s="70" customFormat="1" ht="34.5" customHeight="1">
      <c r="A352" s="351" t="s">
        <v>1033</v>
      </c>
      <c r="B352" s="127"/>
      <c r="C352" s="408"/>
      <c r="D352" s="409"/>
      <c r="E352" s="461"/>
      <c r="F352" s="461"/>
      <c r="G352" s="403" t="s">
        <v>106</v>
      </c>
      <c r="H352" s="405"/>
      <c r="I352" s="437"/>
      <c r="J352" s="210">
        <v>0</v>
      </c>
      <c r="K352" s="68"/>
      <c r="L352" s="208"/>
      <c r="M352" s="128"/>
    </row>
    <row r="353" spans="1:13" s="70" customFormat="1" ht="34.5" customHeight="1">
      <c r="A353" s="351" t="s">
        <v>1034</v>
      </c>
      <c r="B353" s="127"/>
      <c r="C353" s="408"/>
      <c r="D353" s="409"/>
      <c r="E353" s="461"/>
      <c r="F353" s="461"/>
      <c r="G353" s="403" t="s">
        <v>107</v>
      </c>
      <c r="H353" s="405"/>
      <c r="I353" s="437"/>
      <c r="J353" s="210">
        <v>0</v>
      </c>
      <c r="K353" s="68"/>
      <c r="L353" s="208"/>
      <c r="M353" s="128"/>
    </row>
    <row r="354" spans="1:13" s="70" customFormat="1" ht="34.5" customHeight="1">
      <c r="A354" s="351" t="s">
        <v>1035</v>
      </c>
      <c r="B354" s="127"/>
      <c r="C354" s="410"/>
      <c r="D354" s="411"/>
      <c r="E354" s="403" t="s">
        <v>88</v>
      </c>
      <c r="F354" s="404"/>
      <c r="G354" s="404"/>
      <c r="H354" s="405"/>
      <c r="I354" s="438"/>
      <c r="J354" s="210">
        <v>0</v>
      </c>
      <c r="K354" s="68"/>
      <c r="L354" s="208"/>
      <c r="M354" s="128"/>
    </row>
    <row r="355" spans="1:13" s="70" customFormat="1" ht="34.5" customHeight="1">
      <c r="A355" s="351" t="s">
        <v>1036</v>
      </c>
      <c r="B355" s="127"/>
      <c r="C355" s="406" t="s">
        <v>1661</v>
      </c>
      <c r="D355" s="462"/>
      <c r="E355" s="403" t="s">
        <v>109</v>
      </c>
      <c r="F355" s="404"/>
      <c r="G355" s="404"/>
      <c r="H355" s="405"/>
      <c r="I355" s="442" t="s">
        <v>1037</v>
      </c>
      <c r="J355" s="210">
        <v>0</v>
      </c>
      <c r="K355" s="68"/>
      <c r="L355" s="208"/>
      <c r="M355" s="128"/>
    </row>
    <row r="356" spans="1:13" s="70" customFormat="1" ht="34.5" customHeight="1">
      <c r="A356" s="351" t="s">
        <v>1038</v>
      </c>
      <c r="B356" s="127"/>
      <c r="C356" s="463"/>
      <c r="D356" s="464"/>
      <c r="E356" s="403" t="s">
        <v>111</v>
      </c>
      <c r="F356" s="404"/>
      <c r="G356" s="404"/>
      <c r="H356" s="405"/>
      <c r="I356" s="437"/>
      <c r="J356" s="210">
        <v>0</v>
      </c>
      <c r="K356" s="68"/>
      <c r="L356" s="208"/>
      <c r="M356" s="128"/>
    </row>
    <row r="357" spans="1:13" s="70" customFormat="1" ht="34.5" customHeight="1">
      <c r="A357" s="351" t="s">
        <v>1039</v>
      </c>
      <c r="B357" s="127"/>
      <c r="C357" s="465"/>
      <c r="D357" s="466"/>
      <c r="E357" s="403" t="s">
        <v>112</v>
      </c>
      <c r="F357" s="404"/>
      <c r="G357" s="404"/>
      <c r="H357" s="405"/>
      <c r="I357" s="438"/>
      <c r="J357" s="210">
        <v>0</v>
      </c>
      <c r="K357" s="68"/>
      <c r="L357" s="208"/>
      <c r="M357" s="128"/>
    </row>
    <row r="358" spans="1:13" s="70" customFormat="1" ht="42" customHeight="1">
      <c r="A358" s="351" t="s">
        <v>1040</v>
      </c>
      <c r="B358" s="127"/>
      <c r="C358" s="406" t="s">
        <v>88</v>
      </c>
      <c r="D358" s="462"/>
      <c r="E358" s="403" t="s">
        <v>113</v>
      </c>
      <c r="F358" s="404"/>
      <c r="G358" s="404"/>
      <c r="H358" s="405"/>
      <c r="I358" s="102" t="s">
        <v>114</v>
      </c>
      <c r="J358" s="210">
        <v>0</v>
      </c>
      <c r="K358" s="68"/>
      <c r="L358" s="208"/>
      <c r="M358" s="128"/>
    </row>
    <row r="359" spans="1:13" s="70" customFormat="1" ht="34.5" customHeight="1">
      <c r="A359" s="351" t="s">
        <v>1041</v>
      </c>
      <c r="B359" s="127"/>
      <c r="C359" s="463"/>
      <c r="D359" s="464"/>
      <c r="E359" s="403" t="s">
        <v>1663</v>
      </c>
      <c r="F359" s="404"/>
      <c r="G359" s="404"/>
      <c r="H359" s="405"/>
      <c r="I359" s="436" t="s">
        <v>1664</v>
      </c>
      <c r="J359" s="210">
        <v>0</v>
      </c>
      <c r="K359" s="68"/>
      <c r="L359" s="208"/>
      <c r="M359" s="128"/>
    </row>
    <row r="360" spans="1:13" s="70" customFormat="1" ht="34.5" customHeight="1">
      <c r="A360" s="351" t="s">
        <v>1042</v>
      </c>
      <c r="B360" s="127"/>
      <c r="C360" s="463"/>
      <c r="D360" s="464"/>
      <c r="E360" s="403" t="s">
        <v>1043</v>
      </c>
      <c r="F360" s="404"/>
      <c r="G360" s="404"/>
      <c r="H360" s="405"/>
      <c r="I360" s="467"/>
      <c r="J360" s="210">
        <v>0</v>
      </c>
      <c r="K360" s="68"/>
      <c r="L360" s="208"/>
      <c r="M360" s="128"/>
    </row>
    <row r="361" spans="1:13" s="70" customFormat="1" ht="42.75">
      <c r="A361" s="351" t="s">
        <v>1044</v>
      </c>
      <c r="B361" s="127"/>
      <c r="C361" s="463"/>
      <c r="D361" s="464"/>
      <c r="E361" s="403" t="s">
        <v>1045</v>
      </c>
      <c r="F361" s="404"/>
      <c r="G361" s="404"/>
      <c r="H361" s="405"/>
      <c r="I361" s="102" t="s">
        <v>1046</v>
      </c>
      <c r="J361" s="210">
        <v>0</v>
      </c>
      <c r="K361" s="68"/>
      <c r="L361" s="208"/>
      <c r="M361" s="128"/>
    </row>
    <row r="362" spans="1:13" s="70" customFormat="1" ht="42.75">
      <c r="A362" s="351" t="s">
        <v>1047</v>
      </c>
      <c r="B362" s="127"/>
      <c r="C362" s="463"/>
      <c r="D362" s="464"/>
      <c r="E362" s="403" t="s">
        <v>1665</v>
      </c>
      <c r="F362" s="404"/>
      <c r="G362" s="404"/>
      <c r="H362" s="405"/>
      <c r="I362" s="102" t="s">
        <v>121</v>
      </c>
      <c r="J362" s="210">
        <v>0</v>
      </c>
      <c r="K362" s="68"/>
      <c r="L362" s="208"/>
      <c r="M362" s="128"/>
    </row>
    <row r="363" spans="1:13" s="70" customFormat="1" ht="42" customHeight="1">
      <c r="A363" s="351" t="s">
        <v>1048</v>
      </c>
      <c r="B363" s="127"/>
      <c r="C363" s="463"/>
      <c r="D363" s="464"/>
      <c r="E363" s="403" t="s">
        <v>1512</v>
      </c>
      <c r="F363" s="404"/>
      <c r="G363" s="404"/>
      <c r="H363" s="405"/>
      <c r="I363" s="102" t="s">
        <v>1921</v>
      </c>
      <c r="J363" s="210">
        <v>0</v>
      </c>
      <c r="K363" s="68"/>
      <c r="L363" s="208"/>
      <c r="M363" s="128"/>
    </row>
    <row r="364" spans="1:13" s="70" customFormat="1" ht="42" customHeight="1">
      <c r="A364" s="351" t="s">
        <v>1049</v>
      </c>
      <c r="B364" s="127"/>
      <c r="C364" s="463"/>
      <c r="D364" s="464"/>
      <c r="E364" s="403" t="s">
        <v>124</v>
      </c>
      <c r="F364" s="404"/>
      <c r="G364" s="404"/>
      <c r="H364" s="405"/>
      <c r="I364" s="102" t="s">
        <v>1050</v>
      </c>
      <c r="J364" s="210">
        <v>0</v>
      </c>
      <c r="K364" s="68"/>
      <c r="L364" s="208"/>
      <c r="M364" s="128"/>
    </row>
    <row r="365" spans="1:13" s="70" customFormat="1" ht="42" customHeight="1">
      <c r="A365" s="351" t="s">
        <v>1051</v>
      </c>
      <c r="B365" s="127"/>
      <c r="C365" s="463"/>
      <c r="D365" s="464"/>
      <c r="E365" s="403" t="s">
        <v>126</v>
      </c>
      <c r="F365" s="404"/>
      <c r="G365" s="404"/>
      <c r="H365" s="405"/>
      <c r="I365" s="102" t="s">
        <v>1668</v>
      </c>
      <c r="J365" s="210">
        <v>0</v>
      </c>
      <c r="K365" s="68"/>
      <c r="L365" s="208"/>
      <c r="M365" s="128"/>
    </row>
    <row r="366" spans="1:13" s="70" customFormat="1" ht="56.1" customHeight="1">
      <c r="A366" s="351" t="s">
        <v>1052</v>
      </c>
      <c r="B366" s="127"/>
      <c r="C366" s="463"/>
      <c r="D366" s="464"/>
      <c r="E366" s="403" t="s">
        <v>128</v>
      </c>
      <c r="F366" s="404"/>
      <c r="G366" s="404"/>
      <c r="H366" s="405"/>
      <c r="I366" s="102" t="s">
        <v>1053</v>
      </c>
      <c r="J366" s="210">
        <v>0</v>
      </c>
      <c r="K366" s="68"/>
      <c r="L366" s="208"/>
      <c r="M366" s="128"/>
    </row>
    <row r="367" spans="1:13" s="70" customFormat="1" ht="56.1" customHeight="1">
      <c r="A367" s="351" t="s">
        <v>1054</v>
      </c>
      <c r="B367" s="127"/>
      <c r="C367" s="465"/>
      <c r="D367" s="466"/>
      <c r="E367" s="403" t="s">
        <v>130</v>
      </c>
      <c r="F367" s="404"/>
      <c r="G367" s="404"/>
      <c r="H367" s="405"/>
      <c r="I367" s="102" t="s">
        <v>131</v>
      </c>
      <c r="J367" s="210">
        <v>0</v>
      </c>
      <c r="K367" s="68"/>
      <c r="L367" s="209"/>
      <c r="M367" s="129"/>
    </row>
    <row r="368" spans="1:13" s="77" customFormat="1">
      <c r="A368" s="342"/>
      <c r="B368" s="14"/>
      <c r="C368" s="14"/>
      <c r="D368" s="14"/>
      <c r="E368" s="14"/>
      <c r="F368" s="14"/>
      <c r="G368" s="14"/>
      <c r="H368" s="10"/>
      <c r="I368" s="10"/>
      <c r="J368" s="74"/>
      <c r="K368" s="75"/>
      <c r="L368" s="76"/>
      <c r="M368" s="76"/>
    </row>
    <row r="369" spans="1:22" s="70" customFormat="1">
      <c r="A369" s="342"/>
      <c r="B369" s="71"/>
      <c r="C369" s="52"/>
      <c r="D369" s="52"/>
      <c r="E369" s="52"/>
      <c r="F369" s="52"/>
      <c r="G369" s="52"/>
      <c r="H369" s="78"/>
      <c r="I369" s="78"/>
      <c r="J369" s="74"/>
      <c r="K369" s="75"/>
      <c r="L369" s="76"/>
      <c r="M369" s="76"/>
    </row>
    <row r="370" spans="1:22" s="70" customFormat="1">
      <c r="A370" s="342"/>
      <c r="B370" s="99"/>
      <c r="C370" s="99"/>
      <c r="D370" s="52"/>
      <c r="E370" s="52"/>
      <c r="F370" s="52"/>
      <c r="G370" s="52"/>
      <c r="H370" s="78"/>
      <c r="I370" s="131"/>
      <c r="J370" s="74"/>
      <c r="K370" s="75"/>
      <c r="L370" s="76"/>
      <c r="M370" s="76"/>
    </row>
    <row r="371" spans="1:22" s="77" customFormat="1">
      <c r="A371" s="342"/>
      <c r="B371" s="99"/>
      <c r="C371" s="3"/>
      <c r="D371" s="3"/>
      <c r="E371" s="3"/>
      <c r="F371" s="3"/>
      <c r="G371" s="3"/>
      <c r="H371" s="334"/>
      <c r="I371" s="334"/>
      <c r="J371" s="51"/>
      <c r="K371" s="24"/>
      <c r="L371" s="89"/>
      <c r="M371" s="89"/>
    </row>
    <row r="372" spans="1:22" s="70" customFormat="1">
      <c r="A372" s="342"/>
      <c r="B372" s="132" t="s">
        <v>132</v>
      </c>
      <c r="C372" s="133"/>
      <c r="D372" s="3"/>
      <c r="E372" s="3"/>
      <c r="F372" s="3"/>
      <c r="G372" s="3"/>
      <c r="H372" s="334"/>
      <c r="I372" s="334"/>
      <c r="J372" s="51"/>
      <c r="K372" s="53"/>
      <c r="L372" s="76"/>
      <c r="M372" s="76"/>
    </row>
    <row r="373" spans="1:22">
      <c r="A373" s="342"/>
      <c r="B373" s="14"/>
      <c r="C373" s="14"/>
      <c r="D373" s="14"/>
      <c r="E373" s="14"/>
      <c r="F373" s="14"/>
      <c r="G373" s="14"/>
      <c r="H373" s="10"/>
      <c r="I373" s="10"/>
      <c r="L373" s="191"/>
      <c r="M373" s="191"/>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635</v>
      </c>
      <c r="M374" s="56" t="s">
        <v>2198</v>
      </c>
    </row>
    <row r="375" spans="1:22" s="98" customFormat="1" ht="20.25" customHeight="1">
      <c r="A375" s="342"/>
      <c r="B375" s="1"/>
      <c r="C375" s="3"/>
      <c r="D375" s="3"/>
      <c r="E375" s="3"/>
      <c r="F375" s="3"/>
      <c r="G375" s="3"/>
      <c r="H375" s="334"/>
      <c r="I375" s="57" t="s">
        <v>1057</v>
      </c>
      <c r="J375" s="134"/>
      <c r="K375" s="67"/>
      <c r="L375" s="111" t="s">
        <v>494</v>
      </c>
      <c r="M375" s="111" t="s">
        <v>611</v>
      </c>
    </row>
    <row r="376" spans="1:22" s="98" customFormat="1" ht="34.5" customHeight="1">
      <c r="A376" s="342"/>
      <c r="B376" s="95"/>
      <c r="C376" s="428" t="s">
        <v>133</v>
      </c>
      <c r="D376" s="429"/>
      <c r="E376" s="429"/>
      <c r="F376" s="429"/>
      <c r="G376" s="429"/>
      <c r="H376" s="430"/>
      <c r="I376" s="441" t="s">
        <v>1058</v>
      </c>
      <c r="J376" s="135"/>
      <c r="K376" s="82"/>
      <c r="L376" s="352"/>
      <c r="M376" s="352"/>
    </row>
    <row r="377" spans="1:22" s="98" customFormat="1" ht="34.5" customHeight="1">
      <c r="A377" s="342"/>
      <c r="B377" s="136"/>
      <c r="C377" s="468"/>
      <c r="D377" s="469"/>
      <c r="E377" s="469"/>
      <c r="F377" s="469"/>
      <c r="G377" s="469"/>
      <c r="H377" s="470"/>
      <c r="I377" s="441"/>
      <c r="J377" s="137"/>
      <c r="K377" s="85"/>
      <c r="L377" s="138"/>
      <c r="M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 si="8">IF(ISBLANK(M376), "-", "～")</f>
        <v>-</v>
      </c>
    </row>
    <row r="379" spans="1:22" s="98" customFormat="1" ht="34.5" customHeight="1">
      <c r="A379" s="342"/>
      <c r="B379" s="136"/>
      <c r="C379" s="468"/>
      <c r="D379" s="469"/>
      <c r="E379" s="469"/>
      <c r="F379" s="469"/>
      <c r="G379" s="469"/>
      <c r="H379" s="470"/>
      <c r="I379" s="441"/>
      <c r="J379" s="137"/>
      <c r="K379" s="85"/>
      <c r="L379" s="353"/>
      <c r="M379" s="353"/>
    </row>
    <row r="380" spans="1:22" s="98" customFormat="1" ht="34.5" customHeight="1">
      <c r="A380" s="342"/>
      <c r="B380" s="136"/>
      <c r="C380" s="471"/>
      <c r="D380" s="472"/>
      <c r="E380" s="472"/>
      <c r="F380" s="472"/>
      <c r="G380" s="472"/>
      <c r="H380" s="473"/>
      <c r="I380" s="441"/>
      <c r="J380" s="140"/>
      <c r="K380" s="87"/>
      <c r="L380" s="141"/>
      <c r="M380" s="141"/>
    </row>
    <row r="381" spans="1:22" s="77" customFormat="1">
      <c r="A381" s="342"/>
      <c r="B381" s="14"/>
      <c r="C381" s="14"/>
      <c r="D381" s="14"/>
      <c r="E381" s="14"/>
      <c r="F381" s="14"/>
      <c r="G381" s="14"/>
      <c r="H381" s="10"/>
      <c r="I381" s="10"/>
      <c r="J381" s="74"/>
      <c r="K381" s="75"/>
      <c r="L381" s="76"/>
      <c r="M381" s="76"/>
    </row>
    <row r="382" spans="1:22" s="70" customFormat="1">
      <c r="A382" s="342"/>
      <c r="B382" s="71"/>
      <c r="C382" s="52"/>
      <c r="D382" s="52"/>
      <c r="E382" s="52"/>
      <c r="F382" s="52"/>
      <c r="G382" s="52"/>
      <c r="H382" s="78"/>
      <c r="I382" s="78"/>
      <c r="J382" s="74"/>
      <c r="K382" s="75"/>
      <c r="L382" s="76"/>
      <c r="M382" s="76"/>
    </row>
    <row r="383" spans="1:22" s="70" customFormat="1">
      <c r="A383" s="342"/>
      <c r="B383" s="99"/>
      <c r="C383" s="99"/>
      <c r="D383" s="52"/>
      <c r="E383" s="52"/>
      <c r="F383" s="52"/>
      <c r="G383" s="52"/>
      <c r="H383" s="78"/>
      <c r="I383" s="131" t="s">
        <v>408</v>
      </c>
      <c r="J383" s="74"/>
      <c r="K383" s="75"/>
      <c r="L383" s="76"/>
      <c r="M383" s="76"/>
    </row>
    <row r="384" spans="1:22" s="70" customFormat="1">
      <c r="A384" s="342"/>
      <c r="B384" s="99"/>
      <c r="C384" s="99"/>
      <c r="D384" s="52"/>
      <c r="E384" s="52"/>
      <c r="F384" s="52"/>
      <c r="G384" s="52"/>
      <c r="H384" s="78"/>
      <c r="I384" s="78"/>
      <c r="J384" s="74"/>
      <c r="K384" s="75"/>
      <c r="L384" s="76"/>
      <c r="M384" s="76"/>
    </row>
    <row r="385" spans="1:22" s="17" customFormat="1">
      <c r="A385" s="342"/>
      <c r="B385" s="1"/>
      <c r="C385" s="43"/>
      <c r="D385" s="27"/>
      <c r="E385" s="27"/>
      <c r="F385" s="27"/>
      <c r="G385" s="27"/>
      <c r="H385" s="16"/>
      <c r="I385" s="29"/>
      <c r="J385" s="5"/>
      <c r="K385" s="6"/>
      <c r="M385" s="41"/>
    </row>
    <row r="386" spans="1:22" s="17" customFormat="1">
      <c r="A386" s="342"/>
      <c r="B386" s="1"/>
      <c r="C386" s="43"/>
      <c r="D386" s="27"/>
      <c r="E386" s="27"/>
      <c r="F386" s="27"/>
      <c r="G386" s="27"/>
      <c r="H386" s="16"/>
      <c r="I386" s="29"/>
      <c r="J386" s="5"/>
      <c r="K386" s="6"/>
      <c r="M386" s="41"/>
    </row>
    <row r="387" spans="1:22" s="17" customFormat="1">
      <c r="A387" s="342"/>
      <c r="B387" s="1"/>
      <c r="E387" s="43"/>
      <c r="F387" s="43"/>
      <c r="G387" s="43"/>
      <c r="H387" s="16"/>
      <c r="I387" s="29"/>
      <c r="J387" s="5"/>
      <c r="K387" s="6"/>
      <c r="M387" s="30"/>
    </row>
    <row r="388" spans="1:22" s="17" customFormat="1">
      <c r="A388" s="342"/>
      <c r="B388" s="1"/>
      <c r="E388" s="43"/>
      <c r="F388" s="43"/>
      <c r="G388" s="43"/>
      <c r="H388" s="16"/>
      <c r="I388" s="29"/>
      <c r="J388" s="5"/>
      <c r="K388" s="6"/>
      <c r="M388" s="41"/>
    </row>
    <row r="389" spans="1:22" s="17" customFormat="1">
      <c r="A389" s="342"/>
      <c r="B389" s="1"/>
      <c r="E389" s="43"/>
      <c r="F389" s="43"/>
      <c r="G389" s="43"/>
      <c r="H389" s="16"/>
      <c r="I389" s="29"/>
      <c r="J389" s="5"/>
      <c r="K389" s="6"/>
      <c r="M389" s="30"/>
    </row>
    <row r="390" spans="1:22" s="17" customFormat="1">
      <c r="A390" s="342"/>
      <c r="B390" s="1"/>
      <c r="E390" s="43"/>
      <c r="F390" s="43"/>
      <c r="G390" s="43"/>
      <c r="H390" s="16"/>
      <c r="I390" s="29"/>
      <c r="J390" s="5"/>
      <c r="K390" s="6"/>
      <c r="M390" s="30"/>
    </row>
    <row r="391" spans="1:22" s="17" customFormat="1">
      <c r="A391" s="342"/>
      <c r="B391" s="1"/>
      <c r="E391" s="27"/>
      <c r="F391" s="27"/>
      <c r="G391" s="27"/>
      <c r="H391" s="16"/>
      <c r="I391" s="4"/>
      <c r="J391" s="30"/>
      <c r="K391" s="44"/>
      <c r="L391" s="7"/>
      <c r="M391" s="7"/>
    </row>
    <row r="392" spans="1:22" s="17" customFormat="1">
      <c r="A392" s="342"/>
      <c r="B392" s="1"/>
      <c r="C392" s="33"/>
      <c r="D392" s="33"/>
      <c r="E392" s="33"/>
      <c r="F392" s="33"/>
      <c r="G392" s="33"/>
      <c r="H392" s="33"/>
      <c r="I392" s="33"/>
      <c r="J392" s="33"/>
      <c r="K392" s="42"/>
      <c r="L392" s="33"/>
      <c r="M392" s="33"/>
    </row>
    <row r="393" spans="1:22" s="17" customFormat="1">
      <c r="A393" s="342"/>
      <c r="B393" s="1"/>
      <c r="C393" s="52"/>
      <c r="D393" s="3"/>
      <c r="E393" s="3"/>
      <c r="F393" s="3"/>
      <c r="G393" s="3"/>
      <c r="H393" s="334"/>
      <c r="I393" s="334"/>
      <c r="J393" s="53"/>
      <c r="K393" s="24"/>
      <c r="L393" s="51"/>
      <c r="M393" s="51"/>
    </row>
    <row r="394" spans="1:22" s="77" customFormat="1" ht="19.5">
      <c r="A394" s="342"/>
      <c r="B394" s="142" t="s">
        <v>134</v>
      </c>
      <c r="C394" s="143"/>
      <c r="D394" s="143"/>
      <c r="E394" s="47"/>
      <c r="F394" s="47"/>
      <c r="G394" s="47"/>
      <c r="H394" s="48"/>
      <c r="I394" s="48"/>
      <c r="J394" s="50"/>
      <c r="K394" s="49"/>
      <c r="L394" s="144"/>
      <c r="M394" s="144"/>
    </row>
    <row r="395" spans="1:22" s="77" customFormat="1">
      <c r="A395" s="342"/>
      <c r="B395" s="37" t="s">
        <v>135</v>
      </c>
      <c r="C395" s="57"/>
      <c r="D395" s="57"/>
      <c r="E395" s="3"/>
      <c r="F395" s="3"/>
      <c r="G395" s="3"/>
      <c r="H395" s="334"/>
      <c r="I395" s="334"/>
      <c r="J395" s="51"/>
      <c r="K395" s="24"/>
      <c r="L395" s="89"/>
      <c r="M395" s="89"/>
    </row>
    <row r="396" spans="1:22">
      <c r="A396" s="342"/>
      <c r="B396" s="14"/>
      <c r="C396" s="14"/>
      <c r="D396" s="14"/>
      <c r="E396" s="14"/>
      <c r="F396" s="14"/>
      <c r="G396" s="14"/>
      <c r="H396" s="10"/>
      <c r="I396" s="10"/>
      <c r="L396" s="191"/>
      <c r="M396" s="191"/>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635</v>
      </c>
      <c r="M397" s="56" t="s">
        <v>2198</v>
      </c>
      <c r="N397" s="8"/>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494</v>
      </c>
      <c r="M398" s="60" t="s">
        <v>611</v>
      </c>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IF(SUM(L399:M399)=0,IF(COUNTIF(L399:M399,"未確認")&gt;0,"未確認",IF(COUNTIF(L399:M399,"~*")&gt;0,"*",SUM(L399:M399))),SUM(L399:M399))</f>
        <v>116</v>
      </c>
      <c r="K399" s="68" t="str">
        <f t="shared" ref="K399:K404" si="10">IF(OR(COUNTIF(L399:M399,"未確認")&gt;0,COUNTIF(L399:M399,"~*")&gt;0),"※","")</f>
        <v/>
      </c>
      <c r="L399" s="117">
        <v>68</v>
      </c>
      <c r="M399" s="117">
        <v>48</v>
      </c>
    </row>
    <row r="400" spans="1:22" s="70" customFormat="1" ht="34.5" customHeight="1">
      <c r="A400" s="351" t="s">
        <v>1062</v>
      </c>
      <c r="B400" s="71"/>
      <c r="C400" s="475"/>
      <c r="D400" s="477"/>
      <c r="E400" s="403" t="s">
        <v>138</v>
      </c>
      <c r="F400" s="404"/>
      <c r="G400" s="404"/>
      <c r="H400" s="405"/>
      <c r="I400" s="476"/>
      <c r="J400" s="114">
        <f t="shared" si="9"/>
        <v>116</v>
      </c>
      <c r="K400" s="68" t="str">
        <f t="shared" si="10"/>
        <v/>
      </c>
      <c r="L400" s="117">
        <v>68</v>
      </c>
      <c r="M400" s="117">
        <v>48</v>
      </c>
    </row>
    <row r="401" spans="1:22" s="70" customFormat="1" ht="34.5" customHeight="1">
      <c r="A401" s="354" t="s">
        <v>1063</v>
      </c>
      <c r="B401" s="71"/>
      <c r="C401" s="475"/>
      <c r="D401" s="478"/>
      <c r="E401" s="403" t="s">
        <v>139</v>
      </c>
      <c r="F401" s="404"/>
      <c r="G401" s="404"/>
      <c r="H401" s="405"/>
      <c r="I401" s="476"/>
      <c r="J401" s="114">
        <f t="shared" si="9"/>
        <v>0</v>
      </c>
      <c r="K401" s="68" t="str">
        <f t="shared" si="10"/>
        <v/>
      </c>
      <c r="L401" s="117">
        <v>0</v>
      </c>
      <c r="M401" s="117">
        <v>0</v>
      </c>
    </row>
    <row r="402" spans="1:22" s="70" customFormat="1" ht="34.5" customHeight="1">
      <c r="A402" s="354" t="s">
        <v>1064</v>
      </c>
      <c r="B402" s="71"/>
      <c r="C402" s="475"/>
      <c r="D402" s="479"/>
      <c r="E402" s="403" t="s">
        <v>140</v>
      </c>
      <c r="F402" s="404"/>
      <c r="G402" s="404"/>
      <c r="H402" s="405"/>
      <c r="I402" s="476"/>
      <c r="J402" s="114">
        <f t="shared" si="9"/>
        <v>0</v>
      </c>
      <c r="K402" s="68" t="str">
        <f t="shared" si="10"/>
        <v/>
      </c>
      <c r="L402" s="117">
        <v>0</v>
      </c>
      <c r="M402" s="117">
        <v>0</v>
      </c>
    </row>
    <row r="403" spans="1:22" s="70" customFormat="1" ht="34.5" customHeight="1">
      <c r="A403" s="354" t="s">
        <v>1065</v>
      </c>
      <c r="B403" s="1"/>
      <c r="C403" s="475"/>
      <c r="D403" s="403" t="s">
        <v>141</v>
      </c>
      <c r="E403" s="404"/>
      <c r="F403" s="404"/>
      <c r="G403" s="404"/>
      <c r="H403" s="405"/>
      <c r="I403" s="476"/>
      <c r="J403" s="114">
        <f t="shared" si="9"/>
        <v>23684</v>
      </c>
      <c r="K403" s="68" t="str">
        <f t="shared" si="10"/>
        <v/>
      </c>
      <c r="L403" s="117">
        <v>13678</v>
      </c>
      <c r="M403" s="117">
        <v>10006</v>
      </c>
    </row>
    <row r="404" spans="1:22" s="70" customFormat="1" ht="34.5" customHeight="1">
      <c r="A404" s="354" t="s">
        <v>1066</v>
      </c>
      <c r="B404" s="99"/>
      <c r="C404" s="475"/>
      <c r="D404" s="403" t="s">
        <v>142</v>
      </c>
      <c r="E404" s="404"/>
      <c r="F404" s="404"/>
      <c r="G404" s="404"/>
      <c r="H404" s="405"/>
      <c r="I404" s="467"/>
      <c r="J404" s="114">
        <f t="shared" si="9"/>
        <v>126</v>
      </c>
      <c r="K404" s="68" t="str">
        <f t="shared" si="10"/>
        <v/>
      </c>
      <c r="L404" s="117">
        <v>79</v>
      </c>
      <c r="M404" s="117">
        <v>47</v>
      </c>
    </row>
    <row r="405" spans="1:22" s="77" customFormat="1">
      <c r="A405" s="342"/>
      <c r="B405" s="14"/>
      <c r="C405" s="192"/>
      <c r="D405" s="14"/>
      <c r="E405" s="14"/>
      <c r="F405" s="14"/>
      <c r="G405" s="14"/>
      <c r="H405" s="10"/>
      <c r="I405" s="10"/>
      <c r="J405" s="74"/>
      <c r="K405" s="75"/>
      <c r="L405" s="76"/>
      <c r="M405" s="76"/>
    </row>
    <row r="406" spans="1:22" s="70" customFormat="1">
      <c r="A406" s="342"/>
      <c r="B406" s="71"/>
      <c r="C406" s="52"/>
      <c r="D406" s="52"/>
      <c r="E406" s="52"/>
      <c r="F406" s="52"/>
      <c r="G406" s="52"/>
      <c r="H406" s="78"/>
      <c r="I406" s="78"/>
      <c r="J406" s="74"/>
      <c r="K406" s="75"/>
      <c r="L406" s="76"/>
      <c r="M406" s="76"/>
    </row>
    <row r="407" spans="1:22" s="77" customFormat="1">
      <c r="A407" s="342"/>
      <c r="B407" s="99"/>
      <c r="C407" s="145"/>
      <c r="D407" s="3"/>
      <c r="E407" s="3"/>
      <c r="F407" s="3"/>
      <c r="H407" s="334"/>
      <c r="I407" s="334"/>
      <c r="J407" s="51"/>
      <c r="K407" s="24"/>
      <c r="L407" s="89"/>
      <c r="M407" s="89"/>
    </row>
    <row r="408" spans="1:22" s="77" customFormat="1">
      <c r="A408" s="342"/>
      <c r="B408" s="37" t="s">
        <v>385</v>
      </c>
      <c r="C408" s="88"/>
      <c r="D408" s="88"/>
      <c r="E408" s="88"/>
      <c r="F408" s="88"/>
      <c r="G408" s="88"/>
      <c r="H408" s="10"/>
      <c r="I408" s="10"/>
      <c r="J408" s="51"/>
      <c r="K408" s="24"/>
      <c r="L408" s="89"/>
      <c r="M408" s="89"/>
    </row>
    <row r="409" spans="1:22">
      <c r="A409" s="342"/>
      <c r="B409" s="14"/>
      <c r="C409" s="14"/>
      <c r="D409" s="14"/>
      <c r="E409" s="14"/>
      <c r="F409" s="14"/>
      <c r="G409" s="14"/>
      <c r="H409" s="10"/>
      <c r="I409" s="10"/>
      <c r="L409" s="191"/>
      <c r="M409" s="191"/>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635</v>
      </c>
      <c r="M410" s="56" t="s">
        <v>2198</v>
      </c>
      <c r="N410" s="8"/>
      <c r="O410" s="8"/>
      <c r="P410" s="8"/>
      <c r="Q410" s="8"/>
      <c r="R410" s="8"/>
      <c r="S410" s="8"/>
      <c r="T410" s="8"/>
      <c r="U410" s="8"/>
      <c r="V410" s="8"/>
    </row>
    <row r="411" spans="1:22" ht="20.25" customHeight="1">
      <c r="A411" s="342"/>
      <c r="B411" s="1"/>
      <c r="C411" s="52"/>
      <c r="D411" s="3"/>
      <c r="F411" s="3"/>
      <c r="G411" s="3"/>
      <c r="H411" s="334"/>
      <c r="I411" s="57" t="s">
        <v>1057</v>
      </c>
      <c r="J411" s="58"/>
      <c r="K411" s="67"/>
      <c r="L411" s="60" t="s">
        <v>494</v>
      </c>
      <c r="M411" s="60" t="s">
        <v>611</v>
      </c>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IF(SUM(L412:M412)=0,IF(COUNTIF(L412:M412,"未確認")&gt;0,"未確認",IF(COUNTIF(L412:M412,"~*")&gt;0,"*",SUM(L412:M412))),SUM(L412:M412))</f>
        <v>116</v>
      </c>
      <c r="K412" s="68" t="str">
        <f t="shared" ref="K412:K429" si="12">IF(OR(COUNTIF(L412:M412,"未確認")&gt;0,COUNTIF(L412:M412,"~*")&gt;0),"※","")</f>
        <v/>
      </c>
      <c r="L412" s="117">
        <v>68</v>
      </c>
      <c r="M412" s="117">
        <v>48</v>
      </c>
    </row>
    <row r="413" spans="1:22" s="70" customFormat="1" ht="34.5" customHeight="1">
      <c r="A413" s="355" t="s">
        <v>1069</v>
      </c>
      <c r="B413" s="99"/>
      <c r="C413" s="474"/>
      <c r="D413" s="482" t="s">
        <v>143</v>
      </c>
      <c r="E413" s="410" t="s">
        <v>144</v>
      </c>
      <c r="F413" s="440"/>
      <c r="G413" s="440"/>
      <c r="H413" s="411"/>
      <c r="I413" s="480"/>
      <c r="J413" s="114">
        <f t="shared" si="11"/>
        <v>1</v>
      </c>
      <c r="K413" s="68" t="str">
        <f t="shared" si="12"/>
        <v/>
      </c>
      <c r="L413" s="117">
        <v>1</v>
      </c>
      <c r="M413" s="117">
        <v>0</v>
      </c>
    </row>
    <row r="414" spans="1:22" s="70" customFormat="1" ht="34.5" customHeight="1">
      <c r="A414" s="355" t="s">
        <v>1070</v>
      </c>
      <c r="B414" s="99"/>
      <c r="C414" s="474"/>
      <c r="D414" s="474"/>
      <c r="E414" s="403" t="s">
        <v>145</v>
      </c>
      <c r="F414" s="404"/>
      <c r="G414" s="404"/>
      <c r="H414" s="405"/>
      <c r="I414" s="480"/>
      <c r="J414" s="114">
        <f t="shared" si="11"/>
        <v>96</v>
      </c>
      <c r="K414" s="68" t="str">
        <f t="shared" si="12"/>
        <v/>
      </c>
      <c r="L414" s="117">
        <v>53</v>
      </c>
      <c r="M414" s="117">
        <v>43</v>
      </c>
    </row>
    <row r="415" spans="1:22" s="70" customFormat="1" ht="34.5" customHeight="1">
      <c r="A415" s="355" t="s">
        <v>1071</v>
      </c>
      <c r="B415" s="99"/>
      <c r="C415" s="474"/>
      <c r="D415" s="474"/>
      <c r="E415" s="403" t="s">
        <v>146</v>
      </c>
      <c r="F415" s="404"/>
      <c r="G415" s="404"/>
      <c r="H415" s="405"/>
      <c r="I415" s="480"/>
      <c r="J415" s="114">
        <f t="shared" si="11"/>
        <v>16</v>
      </c>
      <c r="K415" s="68" t="str">
        <f t="shared" si="12"/>
        <v/>
      </c>
      <c r="L415" s="117">
        <v>14</v>
      </c>
      <c r="M415" s="117">
        <v>2</v>
      </c>
    </row>
    <row r="416" spans="1:22" s="70" customFormat="1" ht="34.5" customHeight="1">
      <c r="A416" s="355" t="s">
        <v>1072</v>
      </c>
      <c r="B416" s="99"/>
      <c r="C416" s="474"/>
      <c r="D416" s="474"/>
      <c r="E416" s="422" t="s">
        <v>418</v>
      </c>
      <c r="F416" s="423"/>
      <c r="G416" s="423"/>
      <c r="H416" s="424"/>
      <c r="I416" s="480"/>
      <c r="J416" s="114">
        <f t="shared" si="11"/>
        <v>3</v>
      </c>
      <c r="K416" s="68" t="str">
        <f t="shared" si="12"/>
        <v/>
      </c>
      <c r="L416" s="117">
        <v>0</v>
      </c>
      <c r="M416" s="117">
        <v>3</v>
      </c>
    </row>
    <row r="417" spans="1:13"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row>
    <row r="418" spans="1:13"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row>
    <row r="419" spans="1:13"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row>
    <row r="420" spans="1:13" s="70" customFormat="1" ht="34.5" customHeight="1">
      <c r="A420" s="355" t="s">
        <v>1076</v>
      </c>
      <c r="B420" s="99"/>
      <c r="C420" s="474"/>
      <c r="D420" s="403" t="s">
        <v>158</v>
      </c>
      <c r="E420" s="404"/>
      <c r="F420" s="404"/>
      <c r="G420" s="404"/>
      <c r="H420" s="405"/>
      <c r="I420" s="480"/>
      <c r="J420" s="114">
        <f t="shared" si="11"/>
        <v>126</v>
      </c>
      <c r="K420" s="68" t="str">
        <f t="shared" si="12"/>
        <v/>
      </c>
      <c r="L420" s="117">
        <v>79</v>
      </c>
      <c r="M420" s="117">
        <v>47</v>
      </c>
    </row>
    <row r="421" spans="1:13" s="70" customFormat="1" ht="34.5" customHeight="1">
      <c r="A421" s="355" t="s">
        <v>1077</v>
      </c>
      <c r="B421" s="99"/>
      <c r="C421" s="474"/>
      <c r="D421" s="482" t="s">
        <v>148</v>
      </c>
      <c r="E421" s="410" t="s">
        <v>149</v>
      </c>
      <c r="F421" s="440"/>
      <c r="G421" s="440"/>
      <c r="H421" s="411"/>
      <c r="I421" s="480"/>
      <c r="J421" s="114">
        <f t="shared" si="11"/>
        <v>1</v>
      </c>
      <c r="K421" s="68" t="str">
        <f t="shared" si="12"/>
        <v/>
      </c>
      <c r="L421" s="117">
        <v>0</v>
      </c>
      <c r="M421" s="117">
        <v>1</v>
      </c>
    </row>
    <row r="422" spans="1:13" s="70" customFormat="1" ht="34.5" customHeight="1">
      <c r="A422" s="355" t="s">
        <v>1078</v>
      </c>
      <c r="B422" s="99"/>
      <c r="C422" s="474"/>
      <c r="D422" s="474"/>
      <c r="E422" s="403" t="s">
        <v>150</v>
      </c>
      <c r="F422" s="404"/>
      <c r="G422" s="404"/>
      <c r="H422" s="405"/>
      <c r="I422" s="480"/>
      <c r="J422" s="114">
        <f t="shared" si="11"/>
        <v>118</v>
      </c>
      <c r="K422" s="68" t="str">
        <f t="shared" si="12"/>
        <v/>
      </c>
      <c r="L422" s="117">
        <v>75</v>
      </c>
      <c r="M422" s="117">
        <v>43</v>
      </c>
    </row>
    <row r="423" spans="1:13" s="70" customFormat="1" ht="34.5" customHeight="1">
      <c r="A423" s="355" t="s">
        <v>1079</v>
      </c>
      <c r="B423" s="99"/>
      <c r="C423" s="474"/>
      <c r="D423" s="474"/>
      <c r="E423" s="403" t="s">
        <v>151</v>
      </c>
      <c r="F423" s="404"/>
      <c r="G423" s="404"/>
      <c r="H423" s="405"/>
      <c r="I423" s="480"/>
      <c r="J423" s="114">
        <f t="shared" si="11"/>
        <v>2</v>
      </c>
      <c r="K423" s="68" t="str">
        <f t="shared" si="12"/>
        <v/>
      </c>
      <c r="L423" s="117">
        <v>1</v>
      </c>
      <c r="M423" s="117">
        <v>1</v>
      </c>
    </row>
    <row r="424" spans="1:13" s="70" customFormat="1" ht="34.5" customHeight="1">
      <c r="A424" s="355" t="s">
        <v>1080</v>
      </c>
      <c r="B424" s="99"/>
      <c r="C424" s="474"/>
      <c r="D424" s="474"/>
      <c r="E424" s="403" t="s">
        <v>152</v>
      </c>
      <c r="F424" s="404"/>
      <c r="G424" s="404"/>
      <c r="H424" s="405"/>
      <c r="I424" s="480"/>
      <c r="J424" s="114">
        <f t="shared" si="11"/>
        <v>0</v>
      </c>
      <c r="K424" s="68" t="str">
        <f t="shared" si="12"/>
        <v/>
      </c>
      <c r="L424" s="117">
        <v>0</v>
      </c>
      <c r="M424" s="117">
        <v>0</v>
      </c>
    </row>
    <row r="425" spans="1:13" s="70" customFormat="1" ht="34.5" customHeight="1">
      <c r="A425" s="355" t="s">
        <v>1081</v>
      </c>
      <c r="B425" s="99"/>
      <c r="C425" s="474"/>
      <c r="D425" s="474"/>
      <c r="E425" s="403" t="s">
        <v>153</v>
      </c>
      <c r="F425" s="404"/>
      <c r="G425" s="404"/>
      <c r="H425" s="405"/>
      <c r="I425" s="480"/>
      <c r="J425" s="114">
        <f t="shared" si="11"/>
        <v>0</v>
      </c>
      <c r="K425" s="68" t="str">
        <f t="shared" si="12"/>
        <v/>
      </c>
      <c r="L425" s="117">
        <v>0</v>
      </c>
      <c r="M425" s="117">
        <v>0</v>
      </c>
    </row>
    <row r="426" spans="1:13"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row>
    <row r="427" spans="1:13" s="70" customFormat="1" ht="34.5" customHeight="1">
      <c r="A427" s="355" t="s">
        <v>1083</v>
      </c>
      <c r="B427" s="99"/>
      <c r="C427" s="474"/>
      <c r="D427" s="474"/>
      <c r="E427" s="403" t="s">
        <v>154</v>
      </c>
      <c r="F427" s="404"/>
      <c r="G427" s="404"/>
      <c r="H427" s="405"/>
      <c r="I427" s="480"/>
      <c r="J427" s="114">
        <f t="shared" si="11"/>
        <v>4</v>
      </c>
      <c r="K427" s="68" t="str">
        <f t="shared" si="12"/>
        <v/>
      </c>
      <c r="L427" s="117">
        <v>2</v>
      </c>
      <c r="M427" s="117">
        <v>2</v>
      </c>
    </row>
    <row r="428" spans="1:13" s="70" customFormat="1" ht="34.5" customHeight="1">
      <c r="A428" s="355" t="s">
        <v>1084</v>
      </c>
      <c r="B428" s="99"/>
      <c r="C428" s="474"/>
      <c r="D428" s="474"/>
      <c r="E428" s="403" t="s">
        <v>1521</v>
      </c>
      <c r="F428" s="404"/>
      <c r="G428" s="404"/>
      <c r="H428" s="405"/>
      <c r="I428" s="480"/>
      <c r="J428" s="114">
        <f t="shared" si="11"/>
        <v>1</v>
      </c>
      <c r="K428" s="68" t="str">
        <f t="shared" si="12"/>
        <v/>
      </c>
      <c r="L428" s="117">
        <v>1</v>
      </c>
      <c r="M428" s="117">
        <v>0</v>
      </c>
    </row>
    <row r="429" spans="1:13" s="70" customFormat="1" ht="34.5" customHeight="1">
      <c r="A429" s="355" t="s">
        <v>1085</v>
      </c>
      <c r="B429" s="99"/>
      <c r="C429" s="474"/>
      <c r="D429" s="474"/>
      <c r="E429" s="403" t="s">
        <v>88</v>
      </c>
      <c r="F429" s="404"/>
      <c r="G429" s="404"/>
      <c r="H429" s="405"/>
      <c r="I429" s="481"/>
      <c r="J429" s="114">
        <f t="shared" si="11"/>
        <v>0</v>
      </c>
      <c r="K429" s="68" t="str">
        <f t="shared" si="12"/>
        <v/>
      </c>
      <c r="L429" s="117">
        <v>0</v>
      </c>
      <c r="M429" s="117">
        <v>0</v>
      </c>
    </row>
    <row r="430" spans="1:13" s="77" customFormat="1">
      <c r="A430" s="342"/>
      <c r="B430" s="14"/>
      <c r="C430" s="14"/>
      <c r="D430" s="14"/>
      <c r="E430" s="14"/>
      <c r="F430" s="14"/>
      <c r="G430" s="14"/>
      <c r="H430" s="10"/>
      <c r="I430" s="10"/>
      <c r="J430" s="74"/>
      <c r="K430" s="75"/>
      <c r="L430" s="76"/>
      <c r="M430" s="76"/>
    </row>
    <row r="431" spans="1:13" s="70" customFormat="1">
      <c r="A431" s="342"/>
      <c r="B431" s="71"/>
      <c r="C431" s="52"/>
      <c r="D431" s="52"/>
      <c r="E431" s="52"/>
      <c r="F431" s="52"/>
      <c r="G431" s="52"/>
      <c r="H431" s="78"/>
      <c r="I431" s="78"/>
      <c r="J431" s="74"/>
      <c r="K431" s="75"/>
      <c r="L431" s="76"/>
      <c r="M431" s="76"/>
    </row>
    <row r="432" spans="1:13" s="3" customFormat="1">
      <c r="A432" s="342"/>
      <c r="B432" s="99"/>
      <c r="C432" s="146"/>
      <c r="D432" s="145"/>
      <c r="H432" s="334"/>
      <c r="I432" s="334"/>
      <c r="J432" s="51"/>
      <c r="K432" s="24"/>
      <c r="L432" s="89"/>
      <c r="M432" s="89"/>
    </row>
    <row r="433" spans="1:22" s="3" customFormat="1">
      <c r="A433" s="342"/>
      <c r="B433" s="14" t="s">
        <v>159</v>
      </c>
      <c r="C433" s="88"/>
      <c r="D433" s="88"/>
      <c r="E433" s="88"/>
      <c r="F433" s="88"/>
      <c r="G433" s="88"/>
      <c r="H433" s="10"/>
      <c r="I433" s="10"/>
      <c r="J433" s="51"/>
      <c r="K433" s="24"/>
      <c r="L433" s="89"/>
      <c r="M433" s="89"/>
    </row>
    <row r="434" spans="1:22">
      <c r="A434" s="342"/>
      <c r="B434" s="14"/>
      <c r="C434" s="14"/>
      <c r="D434" s="14"/>
      <c r="E434" s="14"/>
      <c r="F434" s="14"/>
      <c r="G434" s="14"/>
      <c r="H434" s="10"/>
      <c r="I434" s="10"/>
      <c r="L434" s="191"/>
      <c r="M434" s="191"/>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635</v>
      </c>
      <c r="M435" s="56" t="s">
        <v>2198</v>
      </c>
      <c r="N435" s="8"/>
      <c r="O435" s="8"/>
      <c r="P435" s="8"/>
      <c r="Q435" s="8"/>
      <c r="R435" s="8"/>
      <c r="S435" s="8"/>
      <c r="T435" s="8"/>
      <c r="U435" s="8"/>
      <c r="V435" s="8"/>
    </row>
    <row r="436" spans="1:22" ht="20.25" customHeight="1">
      <c r="A436" s="349" t="s">
        <v>989</v>
      </c>
      <c r="B436" s="1"/>
      <c r="C436" s="52"/>
      <c r="D436" s="3"/>
      <c r="F436" s="3"/>
      <c r="G436" s="3"/>
      <c r="H436" s="334"/>
      <c r="I436" s="57" t="s">
        <v>1057</v>
      </c>
      <c r="J436" s="58"/>
      <c r="K436" s="148"/>
      <c r="L436" s="60" t="s">
        <v>494</v>
      </c>
      <c r="M436" s="60" t="s">
        <v>611</v>
      </c>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IF(SUM(L437:M437)=0,IF(COUNTIF(L437:M437,"未確認")&gt;0,"未確認",IF(COUNTIF(L437:M437,"~*")&gt;0,"*",SUM(L437:M437))),SUM(L437:M437))</f>
        <v>125</v>
      </c>
      <c r="K437" s="155" t="str">
        <f>IF(OR(COUNTIF(L437:M437,"未確認")&gt;0,COUNTIF(L437:M437,"~*")&gt;0),"※","")</f>
        <v/>
      </c>
      <c r="L437" s="117">
        <v>79</v>
      </c>
      <c r="M437" s="117">
        <v>46</v>
      </c>
    </row>
    <row r="438" spans="1:22" s="70" customFormat="1" ht="34.5" customHeight="1">
      <c r="A438" s="354" t="s">
        <v>1088</v>
      </c>
      <c r="B438" s="99"/>
      <c r="C438" s="150"/>
      <c r="D438" s="151"/>
      <c r="E438" s="492" t="s">
        <v>1522</v>
      </c>
      <c r="F438" s="493"/>
      <c r="G438" s="493"/>
      <c r="H438" s="494"/>
      <c r="I438" s="480"/>
      <c r="J438" s="154">
        <f>IF(SUM(L438:M438)=0,IF(COUNTIF(L438:M438,"未確認")&gt;0,"未確認",IF(COUNTIF(L438:M438,"~*")&gt;0,"*",SUM(L438:M438))),SUM(L438:M438))</f>
        <v>0</v>
      </c>
      <c r="K438" s="155" t="str">
        <f>IF(OR(COUNTIF(L438:M438,"未確認")&gt;0,COUNTIF(L438:M438,"~*")&gt;0),"※","")</f>
        <v/>
      </c>
      <c r="L438" s="117">
        <v>0</v>
      </c>
      <c r="M438" s="117">
        <v>0</v>
      </c>
    </row>
    <row r="439" spans="1:22" s="70" customFormat="1" ht="34.5" customHeight="1">
      <c r="A439" s="354" t="s">
        <v>1089</v>
      </c>
      <c r="B439" s="99"/>
      <c r="C439" s="150"/>
      <c r="D439" s="151"/>
      <c r="E439" s="492" t="s">
        <v>1669</v>
      </c>
      <c r="F439" s="493"/>
      <c r="G439" s="493"/>
      <c r="H439" s="494"/>
      <c r="I439" s="480"/>
      <c r="J439" s="154">
        <f>IF(SUM(L439:M439)=0,IF(COUNTIF(L439:M439,"未確認")&gt;0,"未確認",IF(COUNTIF(L439:M439,"~*")&gt;0,"*",SUM(L439:M439))),SUM(L439:M439))</f>
        <v>0</v>
      </c>
      <c r="K439" s="155" t="str">
        <f>IF(OR(COUNTIF(L439:M439,"未確認")&gt;0,COUNTIF(L439:M439,"~*")&gt;0),"※","")</f>
        <v/>
      </c>
      <c r="L439" s="117">
        <v>0</v>
      </c>
      <c r="M439" s="117">
        <v>0</v>
      </c>
    </row>
    <row r="440" spans="1:22" s="70" customFormat="1" ht="34.5" customHeight="1">
      <c r="A440" s="354" t="s">
        <v>1090</v>
      </c>
      <c r="B440" s="99"/>
      <c r="C440" s="150"/>
      <c r="D440" s="151"/>
      <c r="E440" s="492" t="s">
        <v>161</v>
      </c>
      <c r="F440" s="493"/>
      <c r="G440" s="493"/>
      <c r="H440" s="494"/>
      <c r="I440" s="480"/>
      <c r="J440" s="154">
        <f>IF(SUM(L440:M440)=0,IF(COUNTIF(L440:M440,"未確認")&gt;0,"未確認",IF(COUNTIF(L440:M440,"~*")&gt;0,"*",SUM(L440:M440))),SUM(L440:M440))</f>
        <v>125</v>
      </c>
      <c r="K440" s="155" t="str">
        <f>IF(OR(COUNTIF(L440:M440,"未確認")&gt;0,COUNTIF(L440:M440,"~*")&gt;0),"※","")</f>
        <v/>
      </c>
      <c r="L440" s="117">
        <v>79</v>
      </c>
      <c r="M440" s="117">
        <v>46</v>
      </c>
    </row>
    <row r="441" spans="1:22" s="70" customFormat="1" ht="34.5" customHeight="1">
      <c r="A441" s="355" t="s">
        <v>1091</v>
      </c>
      <c r="B441" s="1"/>
      <c r="C441" s="152"/>
      <c r="D441" s="153"/>
      <c r="E441" s="492" t="s">
        <v>162</v>
      </c>
      <c r="F441" s="493"/>
      <c r="G441" s="493"/>
      <c r="H441" s="494"/>
      <c r="I441" s="481"/>
      <c r="J441" s="154">
        <f>IF(SUM(L441:M441)=0,IF(COUNTIF(L441:M441,"未確認")&gt;0,"未確認",IF(COUNTIF(L441:M441,"~*")&gt;0,"*",SUM(L441:M441))),SUM(L441:M441))</f>
        <v>0</v>
      </c>
      <c r="K441" s="155" t="str">
        <f>IF(OR(COUNTIF(L441:M441,"未確認")&gt;0,COUNTIF(L441:M441,"~*")&gt;0),"※","")</f>
        <v/>
      </c>
      <c r="L441" s="117">
        <v>0</v>
      </c>
      <c r="M441" s="117">
        <v>0</v>
      </c>
    </row>
    <row r="442" spans="1:22" s="77" customFormat="1">
      <c r="A442" s="342"/>
      <c r="B442" s="14"/>
      <c r="C442" s="192"/>
      <c r="D442" s="14"/>
      <c r="E442" s="14"/>
      <c r="F442" s="14"/>
      <c r="G442" s="14"/>
      <c r="H442" s="10"/>
      <c r="I442" s="10"/>
      <c r="J442" s="74"/>
      <c r="K442" s="75"/>
      <c r="L442" s="76"/>
      <c r="M442" s="76"/>
    </row>
    <row r="443" spans="1:22" s="70" customFormat="1">
      <c r="A443" s="342"/>
      <c r="B443" s="71"/>
      <c r="C443" s="52"/>
      <c r="D443" s="52"/>
      <c r="E443" s="52"/>
      <c r="F443" s="52"/>
      <c r="G443" s="52"/>
      <c r="H443" s="78"/>
      <c r="I443" s="78"/>
      <c r="J443" s="74"/>
      <c r="K443" s="75"/>
      <c r="L443" s="76"/>
      <c r="M443" s="76"/>
    </row>
    <row r="444" spans="1:22" s="77" customFormat="1">
      <c r="A444" s="342"/>
      <c r="B444" s="1"/>
      <c r="C444" s="156"/>
      <c r="D444" s="3"/>
      <c r="E444" s="3"/>
      <c r="F444" s="3"/>
      <c r="G444" s="3"/>
      <c r="H444" s="157"/>
      <c r="I444" s="157"/>
      <c r="J444" s="51"/>
      <c r="K444" s="24"/>
      <c r="L444" s="89"/>
      <c r="M444" s="89"/>
    </row>
    <row r="445" spans="1:22" s="3" customFormat="1">
      <c r="A445" s="342"/>
      <c r="B445" s="14" t="s">
        <v>164</v>
      </c>
      <c r="C445" s="88"/>
      <c r="D445" s="88"/>
      <c r="E445" s="88"/>
      <c r="F445" s="88"/>
      <c r="G445" s="88"/>
      <c r="H445" s="10"/>
      <c r="I445" s="10"/>
      <c r="J445" s="51"/>
      <c r="K445" s="24"/>
      <c r="L445" s="89"/>
      <c r="M445" s="89"/>
    </row>
    <row r="446" spans="1:22" s="77" customFormat="1">
      <c r="A446" s="342"/>
      <c r="B446" s="99" t="s">
        <v>165</v>
      </c>
      <c r="C446" s="3"/>
      <c r="D446" s="3"/>
      <c r="E446" s="3"/>
      <c r="F446" s="3"/>
      <c r="G446" s="3"/>
      <c r="H446" s="334"/>
      <c r="I446" s="334"/>
      <c r="J446" s="51"/>
      <c r="K446" s="24"/>
      <c r="L446" s="89"/>
      <c r="M446" s="89"/>
    </row>
    <row r="447" spans="1:22">
      <c r="A447" s="342"/>
      <c r="B447" s="14"/>
      <c r="C447" s="14"/>
      <c r="D447" s="14"/>
      <c r="E447" s="14"/>
      <c r="F447" s="14"/>
      <c r="G447" s="14"/>
      <c r="H447" s="10"/>
      <c r="I447" s="10"/>
      <c r="L447" s="191"/>
      <c r="M447" s="191"/>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635</v>
      </c>
      <c r="M448" s="56" t="s">
        <v>2198</v>
      </c>
      <c r="N448" s="8"/>
      <c r="O448" s="8"/>
      <c r="P448" s="8"/>
      <c r="Q448" s="8"/>
      <c r="R448" s="8"/>
      <c r="S448" s="8"/>
      <c r="T448" s="8"/>
      <c r="U448" s="8"/>
      <c r="V448" s="8"/>
    </row>
    <row r="449" spans="1:22" ht="20.25" customHeight="1">
      <c r="A449" s="342"/>
      <c r="B449" s="1"/>
      <c r="C449" s="3"/>
      <c r="D449" s="3"/>
      <c r="F449" s="3"/>
      <c r="G449" s="3"/>
      <c r="H449" s="334"/>
      <c r="I449" s="57" t="s">
        <v>1057</v>
      </c>
      <c r="J449" s="58"/>
      <c r="K449" s="148"/>
      <c r="L449" s="60" t="s">
        <v>494</v>
      </c>
      <c r="M449" s="60" t="s">
        <v>611</v>
      </c>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row>
    <row r="456" spans="1:22" s="77" customFormat="1">
      <c r="A456" s="342"/>
      <c r="B456" s="14"/>
      <c r="C456" s="14"/>
      <c r="D456" s="14"/>
      <c r="E456" s="14"/>
      <c r="F456" s="14"/>
      <c r="G456" s="14"/>
      <c r="H456" s="10"/>
      <c r="I456" s="10"/>
      <c r="J456" s="74"/>
      <c r="K456" s="75"/>
      <c r="L456" s="76"/>
      <c r="M456" s="76"/>
    </row>
    <row r="457" spans="1:22" s="70" customFormat="1">
      <c r="A457" s="342"/>
      <c r="B457" s="71"/>
      <c r="C457" s="52"/>
      <c r="D457" s="52"/>
      <c r="E457" s="52"/>
      <c r="F457" s="52"/>
      <c r="G457" s="52"/>
      <c r="H457" s="78"/>
      <c r="I457" s="78"/>
      <c r="J457" s="74"/>
      <c r="K457" s="75"/>
      <c r="L457" s="76"/>
      <c r="M457" s="76"/>
    </row>
    <row r="458" spans="1:22" s="70" customFormat="1">
      <c r="A458" s="342"/>
      <c r="B458" s="99"/>
      <c r="C458" s="99"/>
      <c r="D458" s="52"/>
      <c r="E458" s="52"/>
      <c r="F458" s="52"/>
      <c r="G458" s="52"/>
      <c r="H458" s="78"/>
      <c r="I458" s="131" t="s">
        <v>408</v>
      </c>
      <c r="J458" s="74"/>
      <c r="K458" s="75"/>
      <c r="L458" s="76"/>
      <c r="M458" s="76"/>
    </row>
    <row r="459" spans="1:22" s="70" customFormat="1">
      <c r="A459" s="342"/>
      <c r="B459" s="99"/>
      <c r="C459" s="99"/>
      <c r="D459" s="52"/>
      <c r="E459" s="52"/>
      <c r="F459" s="52"/>
      <c r="G459" s="52"/>
      <c r="H459" s="78"/>
      <c r="I459" s="78"/>
      <c r="J459" s="74"/>
      <c r="K459" s="75"/>
      <c r="L459" s="76"/>
      <c r="M459" s="76"/>
    </row>
    <row r="460" spans="1:22" s="70" customFormat="1">
      <c r="A460" s="342"/>
      <c r="B460" s="99"/>
      <c r="C460" s="99"/>
      <c r="D460" s="52"/>
      <c r="E460" s="52"/>
      <c r="F460" s="52"/>
      <c r="G460" s="52"/>
      <c r="H460" s="78"/>
      <c r="I460" s="78"/>
      <c r="J460" s="74"/>
      <c r="K460" s="75"/>
      <c r="L460" s="76"/>
      <c r="M460" s="76"/>
    </row>
    <row r="461" spans="1:22" s="17" customFormat="1">
      <c r="A461" s="342"/>
      <c r="B461" s="1"/>
      <c r="C461" s="43"/>
      <c r="D461" s="27"/>
      <c r="E461" s="27"/>
      <c r="F461" s="27"/>
      <c r="G461" s="27"/>
      <c r="H461" s="16"/>
      <c r="I461" s="29"/>
      <c r="J461" s="5"/>
      <c r="K461" s="6"/>
      <c r="M461" s="41"/>
    </row>
    <row r="462" spans="1:22" s="17" customFormat="1">
      <c r="A462" s="342"/>
      <c r="B462" s="1"/>
      <c r="C462" s="43"/>
      <c r="D462" s="27"/>
      <c r="E462" s="27"/>
      <c r="F462" s="27"/>
      <c r="G462" s="27"/>
      <c r="H462" s="16"/>
      <c r="I462" s="29"/>
      <c r="J462" s="5"/>
      <c r="K462" s="6"/>
      <c r="M462" s="41"/>
    </row>
    <row r="463" spans="1:22" s="17" customFormat="1">
      <c r="A463" s="342"/>
      <c r="B463" s="1"/>
      <c r="H463" s="43"/>
      <c r="M463" s="30"/>
    </row>
    <row r="464" spans="1:22" s="17" customFormat="1">
      <c r="A464" s="342"/>
      <c r="B464" s="1"/>
      <c r="H464" s="43"/>
      <c r="M464" s="41"/>
    </row>
    <row r="465" spans="1:22" s="17" customFormat="1">
      <c r="A465" s="342"/>
      <c r="B465" s="1"/>
      <c r="H465" s="43"/>
      <c r="M465" s="30"/>
    </row>
    <row r="466" spans="1:22" s="17" customFormat="1">
      <c r="A466" s="342"/>
      <c r="B466" s="1"/>
      <c r="H466" s="43"/>
      <c r="M466" s="30"/>
    </row>
    <row r="467" spans="1:22" s="17" customFormat="1">
      <c r="A467" s="342"/>
      <c r="B467" s="1"/>
      <c r="H467" s="43"/>
      <c r="L467" s="7"/>
      <c r="M467" s="7"/>
    </row>
    <row r="468" spans="1:22" s="17" customFormat="1">
      <c r="A468" s="342"/>
      <c r="B468" s="1"/>
      <c r="C468" s="33"/>
      <c r="D468" s="33"/>
      <c r="E468" s="33"/>
      <c r="F468" s="33"/>
      <c r="G468" s="160"/>
      <c r="H468" s="33"/>
      <c r="I468" s="33"/>
      <c r="J468" s="33"/>
      <c r="K468" s="42"/>
      <c r="L468" s="33"/>
      <c r="M468" s="33"/>
    </row>
    <row r="469" spans="1:22" s="17" customFormat="1">
      <c r="A469" s="342"/>
      <c r="B469" s="1"/>
      <c r="C469" s="52"/>
      <c r="D469" s="3"/>
      <c r="E469" s="3"/>
      <c r="F469" s="3"/>
      <c r="G469" s="3"/>
      <c r="H469" s="334"/>
      <c r="I469" s="334"/>
      <c r="J469" s="53"/>
      <c r="K469" s="24"/>
      <c r="L469" s="51"/>
      <c r="M469" s="51"/>
    </row>
    <row r="470" spans="1:22" s="77" customFormat="1" ht="19.5">
      <c r="A470" s="342"/>
      <c r="B470" s="142" t="s">
        <v>1099</v>
      </c>
      <c r="C470" s="161"/>
      <c r="D470" s="47"/>
      <c r="E470" s="47"/>
      <c r="F470" s="47"/>
      <c r="G470" s="47"/>
      <c r="H470" s="48"/>
      <c r="I470" s="48"/>
      <c r="J470" s="50"/>
      <c r="K470" s="49"/>
      <c r="L470" s="144"/>
      <c r="M470" s="144"/>
    </row>
    <row r="471" spans="1:22" s="77" customFormat="1">
      <c r="A471" s="342"/>
      <c r="B471" s="14" t="s">
        <v>177</v>
      </c>
      <c r="C471" s="162"/>
      <c r="D471" s="3"/>
      <c r="E471" s="3"/>
      <c r="F471" s="3"/>
      <c r="G471" s="3"/>
      <c r="H471" s="334"/>
      <c r="I471" s="334"/>
      <c r="J471" s="51"/>
      <c r="K471" s="24"/>
      <c r="L471" s="89"/>
      <c r="M471" s="89"/>
    </row>
    <row r="472" spans="1:22">
      <c r="A472" s="342"/>
      <c r="B472" s="14"/>
      <c r="C472" s="14"/>
      <c r="D472" s="14"/>
      <c r="E472" s="14"/>
      <c r="F472" s="14"/>
      <c r="G472" s="14"/>
      <c r="H472" s="10"/>
      <c r="I472" s="10"/>
      <c r="L472" s="191"/>
      <c r="M472" s="191"/>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635</v>
      </c>
      <c r="M473" s="56" t="s">
        <v>2198</v>
      </c>
      <c r="N473" s="8"/>
      <c r="O473" s="8"/>
      <c r="P473" s="8"/>
      <c r="Q473" s="8"/>
      <c r="R473" s="8"/>
      <c r="S473" s="8"/>
      <c r="T473" s="8"/>
      <c r="U473" s="8"/>
      <c r="V473" s="8"/>
    </row>
    <row r="474" spans="1:22" ht="20.25" customHeight="1">
      <c r="A474" s="342"/>
      <c r="B474" s="1"/>
      <c r="C474" s="52"/>
      <c r="D474" s="3"/>
      <c r="F474" s="3"/>
      <c r="G474" s="3"/>
      <c r="H474" s="334"/>
      <c r="I474" s="57" t="s">
        <v>1057</v>
      </c>
      <c r="J474" s="58"/>
      <c r="K474" s="148"/>
      <c r="L474" s="60" t="s">
        <v>494</v>
      </c>
      <c r="M474" s="60" t="s">
        <v>611</v>
      </c>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1101</v>
      </c>
      <c r="J475" s="96">
        <f>IF(SUM(L475:M475)=0,IF(COUNTIF(L475:M475,"未確認")&gt;0,"未確認",IF(COUNTIF(L475:M475,"*")&gt;0,"*",SUM(L475:M475))),SUM(L475:M475))</f>
        <v>0</v>
      </c>
      <c r="K475" s="163" t="str">
        <f t="shared" ref="K475:K482" si="14">IF(OR(COUNTIF(L475:M475,"未確認")&gt;0,COUNTIF(L475:M475,"*")&gt;0),"※","")</f>
        <v/>
      </c>
      <c r="L475" s="97"/>
      <c r="M475" s="97"/>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5">IF(SUM(L476:M476)=0,IF(COUNTIF(L476:M476,"未確認")&gt;0,"未確認",IF(COUNTIF(L476:M476,"~*")&gt;0,"*",SUM(L476:M476))),SUM(L476:M476))</f>
        <v>0</v>
      </c>
      <c r="K476" s="163" t="str">
        <f t="shared" si="14"/>
        <v/>
      </c>
      <c r="L476" s="97"/>
      <c r="M476" s="97"/>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c r="M477" s="97"/>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c r="M478" s="97"/>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c r="M479" s="97"/>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c r="M480" s="97"/>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c r="M481" s="97"/>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c r="M482" s="97"/>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IF(OR(COUNTIF(L483:M483,"未確認")&gt;0,COUNTIF(L483:M483,"~")&gt;0),"※","")</f>
        <v/>
      </c>
      <c r="L483" s="97"/>
      <c r="M483" s="97"/>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5"/>
        <v>0</v>
      </c>
      <c r="K484" s="163" t="str">
        <f t="shared" ref="K484:K503" si="16">IF(OR(COUNTIF(L484:M484,"未確認")&gt;0,COUNTIF(L484:M484,"*")&gt;0),"※","")</f>
        <v/>
      </c>
      <c r="L484" s="97"/>
      <c r="M484" s="97"/>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c r="M485" s="97"/>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c r="M486" s="97"/>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c r="M487" s="97"/>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1119</v>
      </c>
      <c r="J488" s="96">
        <f>IF(SUM(L488:M488)=0,IF(COUNTIF(L488:M488,"未確認")&gt;0,"未確認",IF(COUNTIF(L488:M488,"*")&gt;0,"*",SUM(L488:M488))),SUM(L488:M488))</f>
        <v>0</v>
      </c>
      <c r="K488" s="163" t="str">
        <f t="shared" si="16"/>
        <v/>
      </c>
      <c r="L488" s="97"/>
      <c r="M488" s="97"/>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IF(SUM(L489:M489)=0,IF(COUNTIF(L489:M489,"未確認")&gt;0,"未確認",IF(COUNTIF(L489:M489,"~*")&gt;0,"*",SUM(L489:M489))),SUM(L489:M489))</f>
        <v>0</v>
      </c>
      <c r="K489" s="163" t="str">
        <f t="shared" si="16"/>
        <v/>
      </c>
      <c r="L489" s="97"/>
      <c r="M489" s="97"/>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c r="M495" s="97"/>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1134</v>
      </c>
      <c r="J501" s="96">
        <f t="shared" si="17"/>
        <v>0</v>
      </c>
      <c r="K501" s="163" t="str">
        <f t="shared" si="16"/>
        <v/>
      </c>
      <c r="L501" s="97"/>
      <c r="M501" s="97"/>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1814</v>
      </c>
      <c r="J502" s="96">
        <f t="shared" si="17"/>
        <v>0</v>
      </c>
      <c r="K502" s="163" t="str">
        <f t="shared" si="16"/>
        <v/>
      </c>
      <c r="L502" s="97"/>
      <c r="M502" s="97"/>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1670</v>
      </c>
      <c r="J503" s="96">
        <f t="shared" si="17"/>
        <v>0</v>
      </c>
      <c r="K503" s="163" t="str">
        <f t="shared" si="16"/>
        <v/>
      </c>
      <c r="L503" s="97"/>
      <c r="M503" s="97"/>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row>
    <row r="505" spans="1:22" s="70" customFormat="1">
      <c r="A505" s="342"/>
      <c r="B505" s="71"/>
      <c r="C505" s="52"/>
      <c r="D505" s="52"/>
      <c r="E505" s="52"/>
      <c r="F505" s="52"/>
      <c r="G505" s="52"/>
      <c r="H505" s="78"/>
      <c r="I505" s="78"/>
      <c r="J505" s="74"/>
      <c r="K505" s="75"/>
      <c r="L505" s="76"/>
      <c r="M505" s="76"/>
    </row>
    <row r="506" spans="1:22">
      <c r="A506" s="342"/>
      <c r="B506" s="165"/>
      <c r="C506" s="3"/>
      <c r="D506" s="3"/>
      <c r="F506" s="3"/>
      <c r="G506" s="3"/>
      <c r="H506" s="334"/>
      <c r="I506" s="334"/>
      <c r="J506" s="51"/>
      <c r="K506" s="24"/>
      <c r="L506" s="89"/>
      <c r="M506" s="89"/>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
      <c r="O507" s="8"/>
      <c r="P507" s="8"/>
      <c r="Q507" s="8"/>
      <c r="R507" s="8"/>
      <c r="S507" s="8"/>
      <c r="T507" s="8"/>
      <c r="U507" s="8"/>
      <c r="V507" s="8"/>
    </row>
    <row r="508" spans="1:22">
      <c r="A508" s="342"/>
      <c r="B508" s="14"/>
      <c r="C508" s="14"/>
      <c r="D508" s="14"/>
      <c r="E508" s="14"/>
      <c r="F508" s="14"/>
      <c r="G508" s="14"/>
      <c r="H508" s="10"/>
      <c r="I508" s="10"/>
      <c r="L508" s="191"/>
      <c r="M508" s="191"/>
      <c r="N508" s="8"/>
      <c r="O508" s="8"/>
      <c r="P508" s="8"/>
      <c r="Q508" s="8"/>
      <c r="R508" s="8"/>
      <c r="S508" s="8"/>
      <c r="T508" s="8"/>
      <c r="U508" s="8"/>
      <c r="V508" s="8"/>
    </row>
    <row r="509" spans="1:22" ht="34.5" customHeight="1">
      <c r="A509" s="342"/>
      <c r="B509" s="14"/>
      <c r="C509" s="14" t="s">
        <v>1535</v>
      </c>
      <c r="D509" s="3"/>
      <c r="F509" s="3"/>
      <c r="G509" s="3"/>
      <c r="H509" s="334"/>
      <c r="I509" s="334"/>
      <c r="J509" s="65" t="s">
        <v>18</v>
      </c>
      <c r="K509" s="147"/>
      <c r="L509" s="56" t="s">
        <v>635</v>
      </c>
      <c r="M509" s="56" t="s">
        <v>2198</v>
      </c>
      <c r="N509" s="8"/>
      <c r="O509" s="8"/>
      <c r="P509" s="8"/>
      <c r="Q509" s="8"/>
      <c r="R509" s="8"/>
      <c r="S509" s="8"/>
      <c r="T509" s="8"/>
      <c r="U509" s="8"/>
      <c r="V509" s="8"/>
    </row>
    <row r="510" spans="1:22" ht="20.25" customHeight="1">
      <c r="A510" s="342"/>
      <c r="B510" s="1"/>
      <c r="C510" s="497"/>
      <c r="D510" s="498"/>
      <c r="E510" s="498"/>
      <c r="F510" s="498"/>
      <c r="G510" s="88"/>
      <c r="H510" s="334"/>
      <c r="I510" s="57" t="s">
        <v>1155</v>
      </c>
      <c r="J510" s="58"/>
      <c r="K510" s="148"/>
      <c r="L510" s="60" t="s">
        <v>494</v>
      </c>
      <c r="M510" s="60" t="s">
        <v>611</v>
      </c>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1995</v>
      </c>
      <c r="J511" s="96">
        <f t="shared" ref="J511:J518" si="18">IF(SUM(L511:M511)=0,IF(COUNTIF(L511:M511,"未確認")&gt;0,"未確認",IF(COUNTIF(L511:M511,"~*")&gt;0,"*",SUM(L511:M511))),SUM(L511:M511))</f>
        <v>0</v>
      </c>
      <c r="K511" s="163" t="str">
        <f t="shared" ref="K511:K518" si="19">IF(OR(COUNTIF(L511:M511,"未確認")&gt;0,COUNTIF(L511:M511,"*")&gt;0),"※","")</f>
        <v/>
      </c>
      <c r="L511" s="97"/>
      <c r="M511" s="97"/>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1671</v>
      </c>
      <c r="J512" s="96">
        <f t="shared" si="18"/>
        <v>0</v>
      </c>
      <c r="K512" s="163" t="str">
        <f t="shared" si="19"/>
        <v/>
      </c>
      <c r="L512" s="97"/>
      <c r="M512" s="97"/>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1927</v>
      </c>
      <c r="J513" s="96">
        <f t="shared" si="18"/>
        <v>0</v>
      </c>
      <c r="K513" s="163" t="str">
        <f t="shared" si="19"/>
        <v/>
      </c>
      <c r="L513" s="97"/>
      <c r="M513" s="97"/>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1540</v>
      </c>
      <c r="J514" s="96">
        <f t="shared" si="18"/>
        <v>0</v>
      </c>
      <c r="K514" s="163" t="str">
        <f t="shared" si="19"/>
        <v/>
      </c>
      <c r="L514" s="97"/>
      <c r="M514" s="97"/>
      <c r="N514" s="8"/>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8"/>
        <v>0</v>
      </c>
      <c r="K515" s="163" t="str">
        <f t="shared" si="19"/>
        <v/>
      </c>
      <c r="L515" s="97"/>
      <c r="M515" s="97"/>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2181</v>
      </c>
      <c r="J516" s="96">
        <f t="shared" si="18"/>
        <v>0</v>
      </c>
      <c r="K516" s="163" t="str">
        <f t="shared" si="19"/>
        <v/>
      </c>
      <c r="L516" s="97"/>
      <c r="M516" s="97"/>
    </row>
    <row r="517" spans="1:22" s="98" customFormat="1" ht="70.150000000000006" customHeight="1">
      <c r="A517" s="356" t="s">
        <v>1150</v>
      </c>
      <c r="B517" s="166"/>
      <c r="C517" s="403" t="s">
        <v>206</v>
      </c>
      <c r="D517" s="404"/>
      <c r="E517" s="404"/>
      <c r="F517" s="404"/>
      <c r="G517" s="404"/>
      <c r="H517" s="405"/>
      <c r="I517" s="102" t="s">
        <v>1675</v>
      </c>
      <c r="J517" s="96">
        <f t="shared" si="18"/>
        <v>0</v>
      </c>
      <c r="K517" s="163" t="str">
        <f t="shared" si="19"/>
        <v/>
      </c>
      <c r="L517" s="97"/>
      <c r="M517" s="97"/>
    </row>
    <row r="518" spans="1:22" s="98" customFormat="1" ht="84" customHeight="1">
      <c r="A518" s="356" t="s">
        <v>1152</v>
      </c>
      <c r="B518" s="166"/>
      <c r="C518" s="403" t="s">
        <v>208</v>
      </c>
      <c r="D518" s="404"/>
      <c r="E518" s="404"/>
      <c r="F518" s="404"/>
      <c r="G518" s="404"/>
      <c r="H518" s="405"/>
      <c r="I518" s="102" t="s">
        <v>1676</v>
      </c>
      <c r="J518" s="96">
        <f t="shared" si="18"/>
        <v>0</v>
      </c>
      <c r="K518" s="163" t="str">
        <f t="shared" si="19"/>
        <v/>
      </c>
      <c r="L518" s="97"/>
      <c r="M518" s="97"/>
    </row>
    <row r="519" spans="1:22" s="77" customFormat="1">
      <c r="A519" s="342"/>
      <c r="B519" s="14"/>
      <c r="C519" s="14"/>
      <c r="D519" s="14"/>
      <c r="E519" s="14"/>
      <c r="F519" s="14"/>
      <c r="G519" s="14"/>
      <c r="H519" s="10"/>
      <c r="I519" s="10"/>
      <c r="J519" s="74"/>
      <c r="K519" s="75"/>
      <c r="L519" s="76"/>
      <c r="M519" s="76"/>
    </row>
    <row r="520" spans="1:22">
      <c r="A520" s="342"/>
      <c r="B520" s="14"/>
      <c r="C520" s="14"/>
      <c r="D520" s="14"/>
      <c r="E520" s="14"/>
      <c r="F520" s="14"/>
      <c r="G520" s="14"/>
      <c r="H520" s="10"/>
      <c r="I520" s="10"/>
      <c r="L520" s="64"/>
      <c r="M520" s="64"/>
      <c r="N520" s="8"/>
      <c r="O520" s="8"/>
      <c r="P520" s="8"/>
      <c r="Q520" s="8"/>
      <c r="R520" s="8"/>
      <c r="S520" s="8"/>
      <c r="T520" s="8"/>
      <c r="U520" s="8"/>
      <c r="V520" s="8"/>
    </row>
    <row r="521" spans="1:22" ht="34.5" customHeight="1">
      <c r="A521" s="342"/>
      <c r="B521" s="14"/>
      <c r="C521" s="14" t="s">
        <v>1154</v>
      </c>
      <c r="D521" s="3"/>
      <c r="F521" s="3"/>
      <c r="G521" s="3"/>
      <c r="H521" s="334"/>
      <c r="I521" s="334"/>
      <c r="J521" s="65" t="s">
        <v>18</v>
      </c>
      <c r="K521" s="147"/>
      <c r="L521" s="56" t="s">
        <v>635</v>
      </c>
      <c r="M521" s="56" t="s">
        <v>2198</v>
      </c>
      <c r="N521" s="8"/>
      <c r="O521" s="8"/>
      <c r="P521" s="8"/>
      <c r="Q521" s="8"/>
      <c r="R521" s="8"/>
      <c r="S521" s="8"/>
      <c r="T521" s="8"/>
      <c r="U521" s="8"/>
      <c r="V521" s="8"/>
    </row>
    <row r="522" spans="1:22" ht="20.25" customHeight="1">
      <c r="A522" s="342"/>
      <c r="B522" s="1"/>
      <c r="C522" s="497"/>
      <c r="D522" s="498"/>
      <c r="E522" s="498"/>
      <c r="F522" s="498"/>
      <c r="G522" s="88"/>
      <c r="H522" s="334"/>
      <c r="I522" s="57" t="s">
        <v>1155</v>
      </c>
      <c r="J522" s="58"/>
      <c r="K522" s="148"/>
      <c r="L522" s="60" t="s">
        <v>494</v>
      </c>
      <c r="M522" s="60" t="s">
        <v>611</v>
      </c>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1678</v>
      </c>
      <c r="J523" s="167">
        <f>IF(SUM(L523:M523)=0,IF(COUNTIF(L523:M523,"未確認")&gt;0,"未確認",IF(COUNTIF(L523:M523,"~*")&gt;0,"*",SUM(L523:M523))),SUM(L523:M523))</f>
        <v>0</v>
      </c>
      <c r="K523" s="163" t="str">
        <f>IF(OR(COUNTIF(L523:M523,"未確認")&gt;0,COUNTIF(L523:M523,"*")&gt;0),"※","")</f>
        <v/>
      </c>
      <c r="L523" s="97"/>
      <c r="M523" s="97"/>
    </row>
    <row r="524" spans="1:22" s="95" customFormat="1" ht="42.75">
      <c r="A524" s="356"/>
      <c r="B524" s="166"/>
      <c r="C524" s="499" t="s">
        <v>1679</v>
      </c>
      <c r="D524" s="500"/>
      <c r="E524" s="500"/>
      <c r="F524" s="500"/>
      <c r="G524" s="500"/>
      <c r="H524" s="501"/>
      <c r="I524" s="102" t="s">
        <v>1159</v>
      </c>
      <c r="J524" s="167">
        <f>IF(SUM(L524:M524)=0,IF(COUNTIF(L524:M524,"未確認")&gt;0,"未確認",IF(COUNTIF(L524:M524,"~*")&gt;0,"*",SUM(L524:M524))),SUM(L524:M524))</f>
        <v>0</v>
      </c>
      <c r="K524" s="163" t="str">
        <f>IF(OR(COUNTIF(L524:M524,"未確認")&gt;0,COUNTIF(L524:M524,"*")&gt;0),"※","")</f>
        <v/>
      </c>
      <c r="L524" s="97"/>
      <c r="M524" s="97"/>
    </row>
    <row r="525" spans="1:22" s="95" customFormat="1" ht="71.25">
      <c r="A525" s="356" t="s">
        <v>1160</v>
      </c>
      <c r="B525" s="166"/>
      <c r="C525" s="499" t="s">
        <v>211</v>
      </c>
      <c r="D525" s="500"/>
      <c r="E525" s="500"/>
      <c r="F525" s="500"/>
      <c r="G525" s="500"/>
      <c r="H525" s="501"/>
      <c r="I525" s="102" t="s">
        <v>1548</v>
      </c>
      <c r="J525" s="167">
        <f>IF(SUM(L525:M525)=0,IF(COUNTIF(L525:M525,"未確認")&gt;0,"未確認",IF(COUNTIF(L525:M525,"~*")&gt;0,"*",SUM(L525:M525))),SUM(L525:M525))</f>
        <v>0</v>
      </c>
      <c r="K525" s="163" t="str">
        <f>IF(OR(COUNTIF(L525:M525,"未確認")&gt;0,COUNTIF(L525:M525,"*")&gt;0),"※","")</f>
        <v/>
      </c>
      <c r="L525" s="97"/>
      <c r="M525" s="97"/>
    </row>
    <row r="526" spans="1:22" s="77" customFormat="1">
      <c r="A526" s="342"/>
      <c r="B526" s="14"/>
      <c r="C526" s="14"/>
      <c r="D526" s="14"/>
      <c r="E526" s="14"/>
      <c r="F526" s="14"/>
      <c r="G526" s="14"/>
      <c r="H526" s="10"/>
      <c r="I526" s="10"/>
      <c r="J526" s="74"/>
      <c r="K526" s="75"/>
      <c r="L526" s="64"/>
      <c r="M526" s="64"/>
    </row>
    <row r="527" spans="1:22">
      <c r="A527" s="342"/>
      <c r="B527" s="14"/>
      <c r="C527" s="14"/>
      <c r="D527" s="14"/>
      <c r="E527" s="14"/>
      <c r="F527" s="14"/>
      <c r="G527" s="14"/>
      <c r="H527" s="10"/>
      <c r="I527" s="10"/>
      <c r="L527" s="64"/>
      <c r="M527" s="64"/>
      <c r="N527" s="8"/>
      <c r="O527" s="8"/>
      <c r="P527" s="8"/>
      <c r="Q527" s="8"/>
      <c r="R527" s="8"/>
      <c r="S527" s="8"/>
      <c r="T527" s="8"/>
      <c r="U527" s="8"/>
      <c r="V527" s="8"/>
    </row>
    <row r="528" spans="1:22" ht="34.5" customHeight="1">
      <c r="A528" s="342"/>
      <c r="B528" s="14"/>
      <c r="C528" s="14" t="s">
        <v>2182</v>
      </c>
      <c r="D528" s="3"/>
      <c r="F528" s="3"/>
      <c r="G528" s="3"/>
      <c r="H528" s="334"/>
      <c r="I528" s="334"/>
      <c r="J528" s="65" t="s">
        <v>18</v>
      </c>
      <c r="K528" s="147"/>
      <c r="L528" s="56" t="s">
        <v>635</v>
      </c>
      <c r="M528" s="56" t="s">
        <v>2198</v>
      </c>
      <c r="N528" s="8"/>
      <c r="O528" s="8"/>
      <c r="P528" s="8"/>
      <c r="Q528" s="8"/>
      <c r="R528" s="8"/>
      <c r="S528" s="8"/>
      <c r="T528" s="8"/>
      <c r="U528" s="8"/>
      <c r="V528" s="8"/>
    </row>
    <row r="529" spans="1:22" ht="20.25" customHeight="1">
      <c r="A529" s="342"/>
      <c r="B529" s="1"/>
      <c r="C529" s="504"/>
      <c r="D529" s="504"/>
      <c r="E529" s="504"/>
      <c r="F529" s="504"/>
      <c r="G529" s="88"/>
      <c r="H529" s="334"/>
      <c r="I529" s="57" t="s">
        <v>1155</v>
      </c>
      <c r="J529" s="58"/>
      <c r="K529" s="148"/>
      <c r="L529" s="60" t="s">
        <v>494</v>
      </c>
      <c r="M529" s="60" t="s">
        <v>611</v>
      </c>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1550</v>
      </c>
      <c r="J530" s="167">
        <f>IF(SUM(L530:M530)=0,IF(COUNTIF(L530:M530,"未確認")&gt;0,"未確認",IF(COUNTIF(L530:M530,"~*")&gt;0,"*",SUM(L530:M530))),SUM(L530:M530))</f>
        <v>0</v>
      </c>
      <c r="K530" s="163" t="str">
        <f>IF(OR(COUNTIF(L530:M530,"未確認")&gt;0,COUNTIF(L530:M530,"*")&gt;0),"※","")</f>
        <v/>
      </c>
      <c r="L530" s="97"/>
      <c r="M530" s="97"/>
    </row>
    <row r="531" spans="1:22" s="77" customFormat="1">
      <c r="A531" s="342"/>
      <c r="B531" s="14"/>
      <c r="C531" s="14"/>
      <c r="D531" s="14"/>
      <c r="E531" s="14"/>
      <c r="F531" s="14"/>
      <c r="G531" s="14"/>
      <c r="H531" s="10"/>
      <c r="I531" s="10"/>
      <c r="J531" s="74"/>
      <c r="K531" s="75"/>
      <c r="L531" s="76"/>
      <c r="M531" s="76"/>
    </row>
    <row r="532" spans="1:22">
      <c r="A532" s="342"/>
      <c r="B532" s="14"/>
      <c r="C532" s="14"/>
      <c r="D532" s="14"/>
      <c r="E532" s="14"/>
      <c r="F532" s="14"/>
      <c r="G532" s="14"/>
      <c r="H532" s="10"/>
      <c r="I532" s="10"/>
      <c r="L532" s="64"/>
      <c r="M532" s="64"/>
      <c r="N532" s="8"/>
      <c r="O532" s="8"/>
      <c r="P532" s="8"/>
      <c r="Q532" s="8"/>
      <c r="R532" s="8"/>
      <c r="S532" s="8"/>
      <c r="T532" s="8"/>
      <c r="U532" s="8"/>
      <c r="V532" s="8"/>
    </row>
    <row r="533" spans="1:22" ht="34.5" customHeight="1">
      <c r="A533" s="342"/>
      <c r="B533" s="14"/>
      <c r="C533" s="14" t="s">
        <v>1681</v>
      </c>
      <c r="D533" s="3"/>
      <c r="F533" s="3"/>
      <c r="G533" s="3"/>
      <c r="H533" s="334"/>
      <c r="I533" s="334"/>
      <c r="J533" s="65" t="s">
        <v>18</v>
      </c>
      <c r="K533" s="147"/>
      <c r="L533" s="56" t="s">
        <v>635</v>
      </c>
      <c r="M533" s="56" t="s">
        <v>2198</v>
      </c>
      <c r="N533" s="8"/>
      <c r="O533" s="8"/>
      <c r="P533" s="8"/>
      <c r="Q533" s="8"/>
      <c r="R533" s="8"/>
      <c r="S533" s="8"/>
      <c r="T533" s="8"/>
      <c r="U533" s="8"/>
      <c r="V533" s="8"/>
    </row>
    <row r="534" spans="1:22" ht="20.25" customHeight="1">
      <c r="A534" s="342"/>
      <c r="B534" s="1"/>
      <c r="C534" s="504"/>
      <c r="D534" s="505"/>
      <c r="E534" s="505"/>
      <c r="F534" s="505"/>
      <c r="G534" s="88"/>
      <c r="H534" s="334"/>
      <c r="I534" s="57" t="s">
        <v>1238</v>
      </c>
      <c r="J534" s="58"/>
      <c r="K534" s="148"/>
      <c r="L534" s="60" t="s">
        <v>494</v>
      </c>
      <c r="M534" s="60" t="s">
        <v>611</v>
      </c>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1552</v>
      </c>
      <c r="J535" s="96">
        <f>IF(SUM(L535:M535)=0,IF(COUNTIF(L535:M535,"未確認")&gt;0,"未確認",IF(COUNTIF(L535:M535,"~*")&gt;0,"*",SUM(L535:M535))),SUM(L535:M535))</f>
        <v>0</v>
      </c>
      <c r="K535" s="163" t="str">
        <f>IF(OR(COUNTIF(L535:M535,"未確認")&gt;0,COUNTIF(L535:M535,"*")&gt;0),"※","")</f>
        <v/>
      </c>
      <c r="L535" s="97"/>
      <c r="M535" s="97"/>
    </row>
    <row r="536" spans="1:22" s="77" customFormat="1">
      <c r="A536" s="342"/>
      <c r="B536" s="14"/>
      <c r="C536" s="14"/>
      <c r="D536" s="14"/>
      <c r="E536" s="14"/>
      <c r="F536" s="14"/>
      <c r="G536" s="14"/>
      <c r="H536" s="10"/>
      <c r="I536" s="10"/>
      <c r="J536" s="74"/>
      <c r="K536" s="75"/>
      <c r="L536" s="76"/>
      <c r="M536" s="76"/>
    </row>
    <row r="537" spans="1:22">
      <c r="A537" s="342"/>
      <c r="B537" s="14"/>
      <c r="C537" s="14"/>
      <c r="D537" s="14"/>
      <c r="E537" s="14"/>
      <c r="F537" s="14"/>
      <c r="G537" s="14"/>
      <c r="H537" s="10"/>
      <c r="I537" s="10"/>
      <c r="J537" s="53"/>
      <c r="K537" s="24"/>
      <c r="L537" s="64"/>
      <c r="M537" s="64"/>
      <c r="N537" s="8"/>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635</v>
      </c>
      <c r="M538" s="56" t="s">
        <v>2198</v>
      </c>
      <c r="N538" s="8"/>
      <c r="O538" s="8"/>
      <c r="P538" s="8"/>
      <c r="Q538" s="8"/>
      <c r="R538" s="8"/>
      <c r="S538" s="8"/>
      <c r="T538" s="8"/>
      <c r="U538" s="8"/>
      <c r="V538" s="8"/>
    </row>
    <row r="539" spans="1:22" ht="20.25" customHeight="1">
      <c r="A539" s="342"/>
      <c r="B539" s="1"/>
      <c r="C539" s="497"/>
      <c r="D539" s="498"/>
      <c r="E539" s="498"/>
      <c r="F539" s="498"/>
      <c r="G539" s="88"/>
      <c r="H539" s="334"/>
      <c r="I539" s="57" t="s">
        <v>1238</v>
      </c>
      <c r="J539" s="58"/>
      <c r="K539" s="148"/>
      <c r="L539" s="60" t="s">
        <v>494</v>
      </c>
      <c r="M539" s="60" t="s">
        <v>611</v>
      </c>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1683</v>
      </c>
      <c r="J540" s="96">
        <f t="shared" ref="J540:J545" si="20">IF(SUM(L540:M540)=0,IF(COUNTIF(L540:M540,"未確認")&gt;0,"未確認",IF(COUNTIF(L540:M540,"~*")&gt;0,"*",SUM(L540:M540))),SUM(L540:M540))</f>
        <v>0</v>
      </c>
      <c r="K540" s="163" t="str">
        <f t="shared" ref="K540:K545" si="21">IF(OR(COUNTIF(L540:M540,"未確認")&gt;0,COUNTIF(L540:M540,"*")&gt;0),"※","")</f>
        <v/>
      </c>
      <c r="L540" s="97"/>
      <c r="M540" s="97"/>
    </row>
    <row r="541" spans="1:22" s="95" customFormat="1" ht="70.150000000000006" customHeight="1">
      <c r="A541" s="356" t="s">
        <v>1171</v>
      </c>
      <c r="B541" s="166"/>
      <c r="C541" s="403" t="s">
        <v>221</v>
      </c>
      <c r="D541" s="404"/>
      <c r="E541" s="404"/>
      <c r="F541" s="404"/>
      <c r="G541" s="404"/>
      <c r="H541" s="405"/>
      <c r="I541" s="102" t="s">
        <v>1933</v>
      </c>
      <c r="J541" s="96">
        <f t="shared" si="20"/>
        <v>0</v>
      </c>
      <c r="K541" s="163" t="str">
        <f t="shared" si="21"/>
        <v/>
      </c>
      <c r="L541" s="97"/>
      <c r="M541" s="97"/>
    </row>
    <row r="542" spans="1:22" s="95" customFormat="1" ht="42.75" customHeight="1">
      <c r="A542" s="356" t="s">
        <v>1173</v>
      </c>
      <c r="B542" s="166"/>
      <c r="C542" s="403" t="s">
        <v>222</v>
      </c>
      <c r="D542" s="404"/>
      <c r="E542" s="404"/>
      <c r="F542" s="404"/>
      <c r="G542" s="404"/>
      <c r="H542" s="405"/>
      <c r="I542" s="502" t="s">
        <v>1934</v>
      </c>
      <c r="J542" s="96">
        <f t="shared" si="20"/>
        <v>0</v>
      </c>
      <c r="K542" s="163" t="str">
        <f t="shared" si="21"/>
        <v/>
      </c>
      <c r="L542" s="97"/>
      <c r="M542" s="97"/>
    </row>
    <row r="543" spans="1:22" s="95" customFormat="1" ht="42.75" customHeight="1">
      <c r="A543" s="356" t="s">
        <v>1175</v>
      </c>
      <c r="B543" s="166"/>
      <c r="C543" s="403" t="s">
        <v>1935</v>
      </c>
      <c r="D543" s="404"/>
      <c r="E543" s="404"/>
      <c r="F543" s="404"/>
      <c r="G543" s="404"/>
      <c r="H543" s="405"/>
      <c r="I543" s="503"/>
      <c r="J543" s="96">
        <f t="shared" si="20"/>
        <v>0</v>
      </c>
      <c r="K543" s="163" t="str">
        <f t="shared" si="21"/>
        <v/>
      </c>
      <c r="L543" s="97"/>
      <c r="M543" s="97"/>
    </row>
    <row r="544" spans="1:22" s="95" customFormat="1" ht="70.150000000000006" customHeight="1">
      <c r="A544" s="356" t="s">
        <v>1177</v>
      </c>
      <c r="B544" s="166"/>
      <c r="C544" s="403" t="s">
        <v>223</v>
      </c>
      <c r="D544" s="404"/>
      <c r="E544" s="404"/>
      <c r="F544" s="404"/>
      <c r="G544" s="404"/>
      <c r="H544" s="405"/>
      <c r="I544" s="102" t="s">
        <v>1686</v>
      </c>
      <c r="J544" s="96">
        <f t="shared" si="20"/>
        <v>0</v>
      </c>
      <c r="K544" s="163" t="str">
        <f t="shared" si="21"/>
        <v/>
      </c>
      <c r="L544" s="97"/>
      <c r="M544" s="97"/>
    </row>
    <row r="545" spans="1:22" s="95" customFormat="1" ht="56.1" customHeight="1">
      <c r="A545" s="356" t="s">
        <v>1178</v>
      </c>
      <c r="B545" s="166"/>
      <c r="C545" s="403" t="s">
        <v>224</v>
      </c>
      <c r="D545" s="404"/>
      <c r="E545" s="404"/>
      <c r="F545" s="404"/>
      <c r="G545" s="404"/>
      <c r="H545" s="405"/>
      <c r="I545" s="102" t="s">
        <v>1829</v>
      </c>
      <c r="J545" s="96">
        <f t="shared" si="20"/>
        <v>0</v>
      </c>
      <c r="K545" s="163" t="str">
        <f t="shared" si="21"/>
        <v/>
      </c>
      <c r="L545" s="97"/>
      <c r="M545" s="97"/>
    </row>
    <row r="546" spans="1:22" s="77" customFormat="1">
      <c r="A546" s="342"/>
      <c r="B546" s="14"/>
      <c r="C546" s="14"/>
      <c r="D546" s="14"/>
      <c r="E546" s="14"/>
      <c r="F546" s="14"/>
      <c r="G546" s="14"/>
      <c r="H546" s="10"/>
      <c r="I546" s="10"/>
      <c r="J546" s="74"/>
      <c r="K546" s="75"/>
      <c r="L546" s="76"/>
      <c r="M546" s="76"/>
    </row>
    <row r="547" spans="1:22" s="70" customFormat="1">
      <c r="A547" s="342"/>
      <c r="B547" s="71"/>
      <c r="C547" s="52"/>
      <c r="D547" s="52"/>
      <c r="E547" s="52"/>
      <c r="F547" s="52"/>
      <c r="G547" s="52"/>
      <c r="H547" s="78"/>
      <c r="I547" s="78"/>
      <c r="J547" s="74"/>
      <c r="K547" s="75"/>
      <c r="L547" s="76"/>
      <c r="M547" s="76"/>
    </row>
    <row r="548" spans="1:22" s="95" customFormat="1">
      <c r="A548" s="342"/>
      <c r="B548" s="166"/>
      <c r="C548" s="3"/>
      <c r="D548" s="3"/>
      <c r="E548" s="3"/>
      <c r="F548" s="3"/>
      <c r="G548" s="3"/>
      <c r="H548" s="334"/>
      <c r="I548" s="334"/>
      <c r="J548" s="51"/>
      <c r="K548" s="24"/>
      <c r="L548" s="89"/>
      <c r="M548" s="89"/>
    </row>
    <row r="549" spans="1:22" s="95" customFormat="1">
      <c r="A549" s="342"/>
      <c r="B549" s="14" t="s">
        <v>225</v>
      </c>
      <c r="C549" s="14"/>
      <c r="D549" s="14"/>
      <c r="E549" s="14"/>
      <c r="F549" s="14"/>
      <c r="G549" s="14"/>
      <c r="H549" s="10"/>
      <c r="I549" s="10"/>
      <c r="J549" s="51"/>
      <c r="K549" s="24"/>
      <c r="L549" s="89"/>
      <c r="M549" s="89"/>
    </row>
    <row r="550" spans="1:22">
      <c r="A550" s="342"/>
      <c r="B550" s="14"/>
      <c r="C550" s="14"/>
      <c r="D550" s="14"/>
      <c r="E550" s="14"/>
      <c r="F550" s="14"/>
      <c r="G550" s="14"/>
      <c r="H550" s="10"/>
      <c r="I550" s="10"/>
      <c r="L550" s="64"/>
      <c r="M550" s="64"/>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635</v>
      </c>
      <c r="M551" s="56" t="s">
        <v>2198</v>
      </c>
    </row>
    <row r="552" spans="1:22" s="1" customFormat="1" ht="20.25" customHeight="1">
      <c r="A552" s="342"/>
      <c r="C552" s="52"/>
      <c r="D552" s="3"/>
      <c r="E552" s="3"/>
      <c r="F552" s="3"/>
      <c r="G552" s="3"/>
      <c r="H552" s="334"/>
      <c r="I552" s="57" t="s">
        <v>1155</v>
      </c>
      <c r="J552" s="58"/>
      <c r="K552" s="148"/>
      <c r="L552" s="60" t="s">
        <v>494</v>
      </c>
      <c r="M552" s="60" t="s">
        <v>611</v>
      </c>
    </row>
    <row r="553" spans="1:22" s="95" customFormat="1" ht="70.150000000000006" customHeight="1">
      <c r="A553" s="356" t="s">
        <v>1180</v>
      </c>
      <c r="C553" s="403" t="s">
        <v>226</v>
      </c>
      <c r="D553" s="404"/>
      <c r="E553" s="404"/>
      <c r="F553" s="404"/>
      <c r="G553" s="404"/>
      <c r="H553" s="405"/>
      <c r="I553" s="102" t="s">
        <v>1688</v>
      </c>
      <c r="J553" s="96">
        <f t="shared" ref="J553:J565" si="22">IF(SUM(L553:M553)=0,IF(COUNTIF(L553:M553,"未確認")&gt;0,"未確認",IF(COUNTIF(L553:M553,"~*")&gt;0,"*",SUM(L553:M553))),SUM(L553:M553))</f>
        <v>0</v>
      </c>
      <c r="K553" s="163" t="str">
        <f t="shared" ref="K553:K565" si="23">IF(OR(COUNTIF(L553:M553,"未確認")&gt;0,COUNTIF(L553:M553,"*")&gt;0),"※","")</f>
        <v/>
      </c>
      <c r="L553" s="97"/>
      <c r="M553" s="97"/>
    </row>
    <row r="554" spans="1:22" s="95" customFormat="1" ht="70.150000000000006" customHeight="1">
      <c r="A554" s="356" t="s">
        <v>1182</v>
      </c>
      <c r="B554" s="99"/>
      <c r="C554" s="403" t="s">
        <v>228</v>
      </c>
      <c r="D554" s="404"/>
      <c r="E554" s="404"/>
      <c r="F554" s="404"/>
      <c r="G554" s="404"/>
      <c r="H554" s="405"/>
      <c r="I554" s="102" t="s">
        <v>1560</v>
      </c>
      <c r="J554" s="96">
        <f t="shared" si="22"/>
        <v>0</v>
      </c>
      <c r="K554" s="163" t="str">
        <f t="shared" si="23"/>
        <v/>
      </c>
      <c r="L554" s="97"/>
      <c r="M554" s="97"/>
    </row>
    <row r="555" spans="1:22" s="95" customFormat="1" ht="70.150000000000006" customHeight="1">
      <c r="A555" s="356" t="s">
        <v>1184</v>
      </c>
      <c r="B555" s="99"/>
      <c r="C555" s="403" t="s">
        <v>229</v>
      </c>
      <c r="D555" s="404"/>
      <c r="E555" s="404"/>
      <c r="F555" s="404"/>
      <c r="G555" s="404"/>
      <c r="H555" s="405"/>
      <c r="I555" s="102" t="s">
        <v>1185</v>
      </c>
      <c r="J555" s="96">
        <f t="shared" si="22"/>
        <v>0</v>
      </c>
      <c r="K555" s="163" t="str">
        <f t="shared" si="23"/>
        <v/>
      </c>
      <c r="L555" s="97"/>
      <c r="M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row>
    <row r="557" spans="1:22" s="95" customFormat="1" ht="70.150000000000006" customHeight="1">
      <c r="A557" s="356" t="s">
        <v>1187</v>
      </c>
      <c r="B557" s="99"/>
      <c r="C557" s="403" t="s">
        <v>232</v>
      </c>
      <c r="D557" s="404"/>
      <c r="E557" s="404"/>
      <c r="F557" s="404"/>
      <c r="G557" s="404"/>
      <c r="H557" s="405"/>
      <c r="I557" s="102" t="s">
        <v>1939</v>
      </c>
      <c r="J557" s="96">
        <f t="shared" si="22"/>
        <v>0</v>
      </c>
      <c r="K557" s="163" t="str">
        <f t="shared" si="23"/>
        <v/>
      </c>
      <c r="L557" s="97"/>
      <c r="M557" s="97"/>
    </row>
    <row r="558" spans="1:22" s="95" customFormat="1" ht="98.1" customHeight="1">
      <c r="A558" s="356" t="s">
        <v>1188</v>
      </c>
      <c r="B558" s="99"/>
      <c r="C558" s="403" t="s">
        <v>233</v>
      </c>
      <c r="D558" s="404"/>
      <c r="E558" s="404"/>
      <c r="F558" s="404"/>
      <c r="G558" s="404"/>
      <c r="H558" s="405"/>
      <c r="I558" s="102" t="s">
        <v>1690</v>
      </c>
      <c r="J558" s="96">
        <f t="shared" si="22"/>
        <v>0</v>
      </c>
      <c r="K558" s="163" t="str">
        <f t="shared" si="23"/>
        <v/>
      </c>
      <c r="L558" s="97"/>
      <c r="M558" s="97"/>
    </row>
    <row r="559" spans="1:22" s="95" customFormat="1" ht="84" customHeight="1">
      <c r="A559" s="356" t="s">
        <v>1190</v>
      </c>
      <c r="B559" s="99"/>
      <c r="C559" s="403" t="s">
        <v>235</v>
      </c>
      <c r="D559" s="404"/>
      <c r="E559" s="404"/>
      <c r="F559" s="404"/>
      <c r="G559" s="404"/>
      <c r="H559" s="405"/>
      <c r="I559" s="102" t="s">
        <v>1940</v>
      </c>
      <c r="J559" s="96">
        <f t="shared" si="22"/>
        <v>0</v>
      </c>
      <c r="K559" s="163" t="str">
        <f t="shared" si="23"/>
        <v/>
      </c>
      <c r="L559" s="97"/>
      <c r="M559" s="97"/>
    </row>
    <row r="560" spans="1:22" s="95" customFormat="1" ht="70.150000000000006" customHeight="1">
      <c r="A560" s="356" t="s">
        <v>1192</v>
      </c>
      <c r="B560" s="99"/>
      <c r="C560" s="403" t="s">
        <v>237</v>
      </c>
      <c r="D560" s="404"/>
      <c r="E560" s="404"/>
      <c r="F560" s="404"/>
      <c r="G560" s="404"/>
      <c r="H560" s="405"/>
      <c r="I560" s="102" t="s">
        <v>1832</v>
      </c>
      <c r="J560" s="96">
        <f t="shared" si="22"/>
        <v>0</v>
      </c>
      <c r="K560" s="163" t="str">
        <f t="shared" si="23"/>
        <v/>
      </c>
      <c r="L560" s="97"/>
      <c r="M560" s="97"/>
    </row>
    <row r="561" spans="1:13" s="95" customFormat="1" ht="70.150000000000006" customHeight="1">
      <c r="A561" s="356" t="s">
        <v>1194</v>
      </c>
      <c r="B561" s="99"/>
      <c r="C561" s="422" t="s">
        <v>420</v>
      </c>
      <c r="D561" s="423"/>
      <c r="E561" s="423"/>
      <c r="F561" s="423"/>
      <c r="G561" s="423"/>
      <c r="H561" s="424"/>
      <c r="I561" s="112" t="s">
        <v>1691</v>
      </c>
      <c r="J561" s="96">
        <f t="shared" si="22"/>
        <v>0</v>
      </c>
      <c r="K561" s="163" t="str">
        <f t="shared" si="23"/>
        <v/>
      </c>
      <c r="L561" s="97"/>
      <c r="M561" s="97"/>
    </row>
    <row r="562" spans="1:13" s="95" customFormat="1" ht="42.75">
      <c r="A562" s="356" t="s">
        <v>1196</v>
      </c>
      <c r="B562" s="99"/>
      <c r="C562" s="403" t="s">
        <v>239</v>
      </c>
      <c r="D562" s="404"/>
      <c r="E562" s="404"/>
      <c r="F562" s="404"/>
      <c r="G562" s="404"/>
      <c r="H562" s="405"/>
      <c r="I562" s="112" t="s">
        <v>240</v>
      </c>
      <c r="J562" s="96">
        <f t="shared" si="22"/>
        <v>0</v>
      </c>
      <c r="K562" s="163" t="str">
        <f t="shared" si="23"/>
        <v/>
      </c>
      <c r="L562" s="97"/>
      <c r="M562" s="97"/>
    </row>
    <row r="563" spans="1:13"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row>
    <row r="564" spans="1:13" s="95" customFormat="1" ht="70.150000000000006" customHeight="1">
      <c r="A564" s="356" t="s">
        <v>1198</v>
      </c>
      <c r="B564" s="99"/>
      <c r="C564" s="403" t="s">
        <v>243</v>
      </c>
      <c r="D564" s="404"/>
      <c r="E564" s="404"/>
      <c r="F564" s="404"/>
      <c r="G564" s="404"/>
      <c r="H564" s="405"/>
      <c r="I564" s="112" t="s">
        <v>1833</v>
      </c>
      <c r="J564" s="96">
        <f t="shared" si="22"/>
        <v>0</v>
      </c>
      <c r="K564" s="163" t="str">
        <f t="shared" si="23"/>
        <v/>
      </c>
      <c r="L564" s="97"/>
      <c r="M564" s="97"/>
    </row>
    <row r="565" spans="1:13" s="95" customFormat="1" ht="70.150000000000006" customHeight="1">
      <c r="A565" s="356" t="s">
        <v>1199</v>
      </c>
      <c r="B565" s="99"/>
      <c r="C565" s="403" t="s">
        <v>244</v>
      </c>
      <c r="D565" s="404"/>
      <c r="E565" s="404"/>
      <c r="F565" s="404"/>
      <c r="G565" s="404"/>
      <c r="H565" s="405"/>
      <c r="I565" s="112" t="s">
        <v>1568</v>
      </c>
      <c r="J565" s="96">
        <f t="shared" si="22"/>
        <v>0</v>
      </c>
      <c r="K565" s="163" t="str">
        <f t="shared" si="23"/>
        <v/>
      </c>
      <c r="L565" s="97"/>
      <c r="M565" s="97"/>
    </row>
    <row r="566" spans="1:13" s="95" customFormat="1" ht="113.65" customHeight="1">
      <c r="A566" s="355" t="s">
        <v>1200</v>
      </c>
      <c r="B566" s="99"/>
      <c r="C566" s="422" t="s">
        <v>1694</v>
      </c>
      <c r="D566" s="423"/>
      <c r="E566" s="423"/>
      <c r="F566" s="423"/>
      <c r="G566" s="423"/>
      <c r="H566" s="424"/>
      <c r="I566" s="329" t="s">
        <v>1202</v>
      </c>
      <c r="J566" s="181"/>
      <c r="K566" s="193"/>
      <c r="L566" s="172" t="s">
        <v>1206</v>
      </c>
      <c r="M566" s="172" t="s">
        <v>1204</v>
      </c>
    </row>
    <row r="567" spans="1:13" s="77" customFormat="1" ht="65.099999999999994" customHeight="1">
      <c r="A567" s="342"/>
      <c r="B567" s="99"/>
      <c r="C567" s="428" t="s">
        <v>441</v>
      </c>
      <c r="D567" s="429"/>
      <c r="E567" s="429"/>
      <c r="F567" s="429"/>
      <c r="G567" s="429"/>
      <c r="H567" s="430"/>
      <c r="I567" s="436" t="s">
        <v>1695</v>
      </c>
      <c r="J567" s="168"/>
      <c r="K567" s="169"/>
      <c r="L567" s="104"/>
      <c r="M567" s="108"/>
    </row>
    <row r="568" spans="1:13" s="77" customFormat="1" ht="34.5" customHeight="1">
      <c r="A568" s="355" t="s">
        <v>1212</v>
      </c>
      <c r="B568" s="99"/>
      <c r="C568" s="170"/>
      <c r="D568" s="506" t="s">
        <v>246</v>
      </c>
      <c r="E568" s="507"/>
      <c r="F568" s="507"/>
      <c r="G568" s="507"/>
      <c r="H568" s="508"/>
      <c r="I568" s="476"/>
      <c r="J568" s="168"/>
      <c r="K568" s="171"/>
      <c r="L568" s="172" t="s">
        <v>338</v>
      </c>
      <c r="M568" s="172" t="s">
        <v>338</v>
      </c>
    </row>
    <row r="569" spans="1:13" s="77" customFormat="1" ht="34.5" customHeight="1">
      <c r="A569" s="355" t="s">
        <v>1213</v>
      </c>
      <c r="B569" s="99"/>
      <c r="C569" s="170"/>
      <c r="D569" s="506" t="s">
        <v>247</v>
      </c>
      <c r="E569" s="507"/>
      <c r="F569" s="507"/>
      <c r="G569" s="507"/>
      <c r="H569" s="508"/>
      <c r="I569" s="476"/>
      <c r="J569" s="168"/>
      <c r="K569" s="171"/>
      <c r="L569" s="172" t="s">
        <v>338</v>
      </c>
      <c r="M569" s="172" t="s">
        <v>338</v>
      </c>
    </row>
    <row r="570" spans="1:13" s="77" customFormat="1" ht="34.5" customHeight="1">
      <c r="A570" s="355" t="s">
        <v>1214</v>
      </c>
      <c r="B570" s="99"/>
      <c r="C570" s="170"/>
      <c r="D570" s="506" t="s">
        <v>421</v>
      </c>
      <c r="E570" s="507"/>
      <c r="F570" s="507"/>
      <c r="G570" s="507"/>
      <c r="H570" s="508"/>
      <c r="I570" s="476"/>
      <c r="J570" s="168"/>
      <c r="K570" s="171"/>
      <c r="L570" s="172" t="s">
        <v>338</v>
      </c>
      <c r="M570" s="172" t="s">
        <v>338</v>
      </c>
    </row>
    <row r="571" spans="1:13" s="77" customFormat="1" ht="34.5" customHeight="1">
      <c r="A571" s="355" t="s">
        <v>1215</v>
      </c>
      <c r="B571" s="99"/>
      <c r="C571" s="170"/>
      <c r="D571" s="506" t="s">
        <v>248</v>
      </c>
      <c r="E571" s="507"/>
      <c r="F571" s="507"/>
      <c r="G571" s="507"/>
      <c r="H571" s="508"/>
      <c r="I571" s="476"/>
      <c r="J571" s="168"/>
      <c r="K571" s="171"/>
      <c r="L571" s="172" t="s">
        <v>338</v>
      </c>
      <c r="M571" s="172" t="s">
        <v>338</v>
      </c>
    </row>
    <row r="572" spans="1:13" s="77" customFormat="1" ht="34.5" customHeight="1">
      <c r="A572" s="355" t="s">
        <v>1216</v>
      </c>
      <c r="B572" s="99"/>
      <c r="C572" s="170"/>
      <c r="D572" s="506" t="s">
        <v>1697</v>
      </c>
      <c r="E572" s="507"/>
      <c r="F572" s="507"/>
      <c r="G572" s="507"/>
      <c r="H572" s="508"/>
      <c r="I572" s="476"/>
      <c r="J572" s="168"/>
      <c r="K572" s="171"/>
      <c r="L572" s="172" t="s">
        <v>338</v>
      </c>
      <c r="M572" s="172" t="s">
        <v>338</v>
      </c>
    </row>
    <row r="573" spans="1:13" s="77" customFormat="1" ht="34.5" customHeight="1">
      <c r="A573" s="355" t="s">
        <v>1218</v>
      </c>
      <c r="B573" s="99"/>
      <c r="C573" s="214"/>
      <c r="D573" s="506" t="s">
        <v>1837</v>
      </c>
      <c r="E573" s="507"/>
      <c r="F573" s="507"/>
      <c r="G573" s="507"/>
      <c r="H573" s="508"/>
      <c r="I573" s="476"/>
      <c r="J573" s="168"/>
      <c r="K573" s="171"/>
      <c r="L573" s="172" t="s">
        <v>338</v>
      </c>
      <c r="M573" s="172" t="s">
        <v>338</v>
      </c>
    </row>
    <row r="574" spans="1:13" s="77" customFormat="1" ht="34.5" customHeight="1">
      <c r="A574" s="355" t="s">
        <v>1220</v>
      </c>
      <c r="B574" s="99"/>
      <c r="C574" s="335"/>
      <c r="D574" s="506" t="s">
        <v>1696</v>
      </c>
      <c r="E574" s="507"/>
      <c r="F574" s="507"/>
      <c r="G574" s="507"/>
      <c r="H574" s="508"/>
      <c r="I574" s="476"/>
      <c r="J574" s="173"/>
      <c r="K574" s="174"/>
      <c r="L574" s="172" t="s">
        <v>338</v>
      </c>
      <c r="M574" s="172" t="s">
        <v>338</v>
      </c>
    </row>
    <row r="575" spans="1:13" s="77" customFormat="1" ht="42.75" customHeight="1">
      <c r="A575" s="342"/>
      <c r="B575" s="99"/>
      <c r="C575" s="428" t="s">
        <v>442</v>
      </c>
      <c r="D575" s="429"/>
      <c r="E575" s="429"/>
      <c r="F575" s="429"/>
      <c r="G575" s="429"/>
      <c r="H575" s="430"/>
      <c r="I575" s="476"/>
      <c r="J575" s="168"/>
      <c r="K575" s="169"/>
      <c r="L575" s="104"/>
      <c r="M575" s="108"/>
    </row>
    <row r="576" spans="1:13" s="77" customFormat="1" ht="34.5" customHeight="1">
      <c r="A576" s="355" t="s">
        <v>1222</v>
      </c>
      <c r="B576" s="99"/>
      <c r="C576" s="170"/>
      <c r="D576" s="506" t="s">
        <v>246</v>
      </c>
      <c r="E576" s="507"/>
      <c r="F576" s="507"/>
      <c r="G576" s="507"/>
      <c r="H576" s="508"/>
      <c r="I576" s="476"/>
      <c r="J576" s="168"/>
      <c r="K576" s="171"/>
      <c r="L576" s="172" t="s">
        <v>338</v>
      </c>
      <c r="M576" s="172" t="s">
        <v>338</v>
      </c>
    </row>
    <row r="577" spans="1:13" s="77" customFormat="1" ht="34.5" customHeight="1">
      <c r="A577" s="355" t="s">
        <v>1223</v>
      </c>
      <c r="B577" s="99"/>
      <c r="C577" s="170"/>
      <c r="D577" s="506" t="s">
        <v>247</v>
      </c>
      <c r="E577" s="507"/>
      <c r="F577" s="507"/>
      <c r="G577" s="507"/>
      <c r="H577" s="508"/>
      <c r="I577" s="476"/>
      <c r="J577" s="168"/>
      <c r="K577" s="171"/>
      <c r="L577" s="172" t="s">
        <v>338</v>
      </c>
      <c r="M577" s="172" t="s">
        <v>338</v>
      </c>
    </row>
    <row r="578" spans="1:13" s="77" customFormat="1" ht="34.5" customHeight="1">
      <c r="A578" s="355" t="s">
        <v>1224</v>
      </c>
      <c r="B578" s="99"/>
      <c r="C578" s="170"/>
      <c r="D578" s="506" t="s">
        <v>421</v>
      </c>
      <c r="E578" s="507"/>
      <c r="F578" s="507"/>
      <c r="G578" s="507"/>
      <c r="H578" s="508"/>
      <c r="I578" s="476"/>
      <c r="J578" s="168"/>
      <c r="K578" s="171"/>
      <c r="L578" s="172" t="s">
        <v>338</v>
      </c>
      <c r="M578" s="172" t="s">
        <v>338</v>
      </c>
    </row>
    <row r="579" spans="1:13" s="77" customFormat="1" ht="34.5" customHeight="1">
      <c r="A579" s="355" t="s">
        <v>1225</v>
      </c>
      <c r="B579" s="99"/>
      <c r="C579" s="170"/>
      <c r="D579" s="506" t="s">
        <v>248</v>
      </c>
      <c r="E579" s="507"/>
      <c r="F579" s="507"/>
      <c r="G579" s="507"/>
      <c r="H579" s="508"/>
      <c r="I579" s="476"/>
      <c r="J579" s="168"/>
      <c r="K579" s="171"/>
      <c r="L579" s="172" t="s">
        <v>338</v>
      </c>
      <c r="M579" s="172" t="s">
        <v>338</v>
      </c>
    </row>
    <row r="580" spans="1:13" s="77" customFormat="1" ht="34.5" customHeight="1">
      <c r="A580" s="355" t="s">
        <v>1226</v>
      </c>
      <c r="B580" s="99"/>
      <c r="C580" s="170"/>
      <c r="D580" s="506" t="s">
        <v>1697</v>
      </c>
      <c r="E580" s="507"/>
      <c r="F580" s="507"/>
      <c r="G580" s="507"/>
      <c r="H580" s="508"/>
      <c r="I580" s="476"/>
      <c r="J580" s="168"/>
      <c r="K580" s="171"/>
      <c r="L580" s="172" t="s">
        <v>338</v>
      </c>
      <c r="M580" s="172" t="s">
        <v>338</v>
      </c>
    </row>
    <row r="581" spans="1:13" s="77" customFormat="1" ht="34.5" customHeight="1">
      <c r="A581" s="355" t="s">
        <v>1227</v>
      </c>
      <c r="B581" s="99"/>
      <c r="C581" s="170"/>
      <c r="D581" s="506" t="s">
        <v>1698</v>
      </c>
      <c r="E581" s="507"/>
      <c r="F581" s="507"/>
      <c r="G581" s="507"/>
      <c r="H581" s="508"/>
      <c r="I581" s="476"/>
      <c r="J581" s="168"/>
      <c r="K581" s="171"/>
      <c r="L581" s="172" t="s">
        <v>338</v>
      </c>
      <c r="M581" s="172" t="s">
        <v>338</v>
      </c>
    </row>
    <row r="582" spans="1:13" s="77" customFormat="1" ht="34.5" customHeight="1">
      <c r="A582" s="355" t="s">
        <v>1228</v>
      </c>
      <c r="B582" s="99"/>
      <c r="C582" s="337"/>
      <c r="D582" s="506" t="s">
        <v>1696</v>
      </c>
      <c r="E582" s="507"/>
      <c r="F582" s="507"/>
      <c r="G582" s="507"/>
      <c r="H582" s="508"/>
      <c r="I582" s="476"/>
      <c r="J582" s="173"/>
      <c r="K582" s="174"/>
      <c r="L582" s="172" t="s">
        <v>338</v>
      </c>
      <c r="M582" s="172" t="s">
        <v>338</v>
      </c>
    </row>
    <row r="583" spans="1:13" s="77" customFormat="1" ht="42.75" customHeight="1">
      <c r="A583" s="342"/>
      <c r="B583" s="99"/>
      <c r="C583" s="428" t="s">
        <v>249</v>
      </c>
      <c r="D583" s="429"/>
      <c r="E583" s="429"/>
      <c r="F583" s="429"/>
      <c r="G583" s="429"/>
      <c r="H583" s="430"/>
      <c r="I583" s="476"/>
      <c r="J583" s="175"/>
      <c r="K583" s="169"/>
      <c r="L583" s="104"/>
      <c r="M583" s="108"/>
    </row>
    <row r="584" spans="1:13" s="77" customFormat="1" ht="34.5" customHeight="1">
      <c r="A584" s="355" t="s">
        <v>1230</v>
      </c>
      <c r="B584" s="99"/>
      <c r="C584" s="170"/>
      <c r="D584" s="506" t="s">
        <v>246</v>
      </c>
      <c r="E584" s="507"/>
      <c r="F584" s="507"/>
      <c r="G584" s="507"/>
      <c r="H584" s="508"/>
      <c r="I584" s="476"/>
      <c r="J584" s="168"/>
      <c r="K584" s="171"/>
      <c r="L584" s="172" t="s">
        <v>338</v>
      </c>
      <c r="M584" s="172" t="s">
        <v>338</v>
      </c>
    </row>
    <row r="585" spans="1:13" s="77" customFormat="1" ht="34.5" customHeight="1">
      <c r="A585" s="355" t="s">
        <v>1231</v>
      </c>
      <c r="B585" s="99"/>
      <c r="C585" s="170"/>
      <c r="D585" s="506" t="s">
        <v>247</v>
      </c>
      <c r="E585" s="507"/>
      <c r="F585" s="507"/>
      <c r="G585" s="507"/>
      <c r="H585" s="508"/>
      <c r="I585" s="476"/>
      <c r="J585" s="168"/>
      <c r="K585" s="171"/>
      <c r="L585" s="172" t="s">
        <v>338</v>
      </c>
      <c r="M585" s="172" t="s">
        <v>338</v>
      </c>
    </row>
    <row r="586" spans="1:13" s="77" customFormat="1" ht="34.5" customHeight="1">
      <c r="A586" s="355" t="s">
        <v>1232</v>
      </c>
      <c r="B586" s="99"/>
      <c r="C586" s="170"/>
      <c r="D586" s="506" t="s">
        <v>421</v>
      </c>
      <c r="E586" s="507"/>
      <c r="F586" s="507"/>
      <c r="G586" s="507"/>
      <c r="H586" s="508"/>
      <c r="I586" s="476"/>
      <c r="J586" s="168"/>
      <c r="K586" s="171"/>
      <c r="L586" s="172" t="s">
        <v>338</v>
      </c>
      <c r="M586" s="172" t="s">
        <v>338</v>
      </c>
    </row>
    <row r="587" spans="1:13" s="77" customFormat="1" ht="34.5" customHeight="1">
      <c r="A587" s="355" t="s">
        <v>1233</v>
      </c>
      <c r="B587" s="99"/>
      <c r="C587" s="170"/>
      <c r="D587" s="506" t="s">
        <v>248</v>
      </c>
      <c r="E587" s="507"/>
      <c r="F587" s="507"/>
      <c r="G587" s="507"/>
      <c r="H587" s="508"/>
      <c r="I587" s="476"/>
      <c r="J587" s="168"/>
      <c r="K587" s="171"/>
      <c r="L587" s="172" t="s">
        <v>338</v>
      </c>
      <c r="M587" s="172" t="s">
        <v>338</v>
      </c>
    </row>
    <row r="588" spans="1:13" s="77" customFormat="1" ht="34.5" customHeight="1">
      <c r="A588" s="355" t="s">
        <v>1234</v>
      </c>
      <c r="B588" s="99"/>
      <c r="C588" s="170"/>
      <c r="D588" s="506" t="s">
        <v>1697</v>
      </c>
      <c r="E588" s="507"/>
      <c r="F588" s="507"/>
      <c r="G588" s="507"/>
      <c r="H588" s="508"/>
      <c r="I588" s="476"/>
      <c r="J588" s="168"/>
      <c r="K588" s="171"/>
      <c r="L588" s="172" t="s">
        <v>338</v>
      </c>
      <c r="M588" s="172" t="s">
        <v>338</v>
      </c>
    </row>
    <row r="589" spans="1:13" s="77" customFormat="1" ht="34.5" customHeight="1">
      <c r="A589" s="355" t="s">
        <v>1236</v>
      </c>
      <c r="B589" s="99"/>
      <c r="C589" s="170"/>
      <c r="D589" s="506" t="s">
        <v>1837</v>
      </c>
      <c r="E589" s="507"/>
      <c r="F589" s="507"/>
      <c r="G589" s="507"/>
      <c r="H589" s="508"/>
      <c r="I589" s="476"/>
      <c r="J589" s="168"/>
      <c r="K589" s="171"/>
      <c r="L589" s="172" t="s">
        <v>338</v>
      </c>
      <c r="M589" s="172" t="s">
        <v>338</v>
      </c>
    </row>
    <row r="590" spans="1:13" s="77" customFormat="1" ht="34.5" customHeight="1">
      <c r="A590" s="355" t="s">
        <v>1237</v>
      </c>
      <c r="B590" s="99"/>
      <c r="C590" s="337"/>
      <c r="D590" s="506" t="s">
        <v>1696</v>
      </c>
      <c r="E590" s="507"/>
      <c r="F590" s="507"/>
      <c r="G590" s="507"/>
      <c r="H590" s="508"/>
      <c r="I590" s="467"/>
      <c r="J590" s="173"/>
      <c r="K590" s="174"/>
      <c r="L590" s="172" t="s">
        <v>338</v>
      </c>
      <c r="M590" s="172" t="s">
        <v>338</v>
      </c>
    </row>
    <row r="591" spans="1:13" s="77" customFormat="1">
      <c r="A591" s="342"/>
      <c r="B591" s="14"/>
      <c r="C591" s="14"/>
      <c r="D591" s="14"/>
      <c r="E591" s="14"/>
      <c r="F591" s="14"/>
      <c r="G591" s="14"/>
      <c r="H591" s="10"/>
      <c r="I591" s="10"/>
      <c r="J591" s="74"/>
      <c r="K591" s="75"/>
      <c r="L591" s="76"/>
      <c r="M591" s="76"/>
    </row>
    <row r="592" spans="1:13" s="70" customFormat="1">
      <c r="A592" s="342"/>
      <c r="B592" s="71"/>
      <c r="C592" s="52"/>
      <c r="D592" s="52"/>
      <c r="E592" s="52"/>
      <c r="F592" s="52"/>
      <c r="G592" s="52"/>
      <c r="H592" s="78"/>
      <c r="I592" s="78"/>
      <c r="J592" s="74"/>
      <c r="K592" s="75"/>
      <c r="L592" s="76"/>
      <c r="M592" s="76"/>
    </row>
    <row r="593" spans="1:22" s="77" customFormat="1">
      <c r="A593" s="342"/>
      <c r="B593" s="99"/>
      <c r="C593" s="3"/>
      <c r="D593" s="3"/>
      <c r="E593" s="3"/>
      <c r="F593" s="3"/>
      <c r="G593" s="3"/>
      <c r="H593" s="334"/>
      <c r="I593" s="334"/>
      <c r="J593" s="51"/>
      <c r="K593" s="24"/>
      <c r="L593" s="89"/>
      <c r="M593" s="89"/>
    </row>
    <row r="594" spans="1:22" s="77" customFormat="1">
      <c r="A594" s="342"/>
      <c r="B594" s="14" t="s">
        <v>250</v>
      </c>
      <c r="C594" s="14"/>
      <c r="D594" s="14"/>
      <c r="E594" s="14"/>
      <c r="F594" s="14"/>
      <c r="G594" s="14"/>
      <c r="H594" s="10"/>
      <c r="I594" s="10"/>
      <c r="J594" s="51"/>
      <c r="K594" s="24"/>
      <c r="L594" s="89"/>
      <c r="M594" s="89"/>
    </row>
    <row r="595" spans="1:22">
      <c r="A595" s="342"/>
      <c r="B595" s="14"/>
      <c r="C595" s="14"/>
      <c r="D595" s="14"/>
      <c r="E595" s="14"/>
      <c r="F595" s="14"/>
      <c r="G595" s="14"/>
      <c r="H595" s="10"/>
      <c r="I595" s="10"/>
      <c r="L595" s="64"/>
      <c r="M595" s="64"/>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635</v>
      </c>
      <c r="M596" s="56" t="s">
        <v>2198</v>
      </c>
    </row>
    <row r="597" spans="1:22" s="1" customFormat="1" ht="20.25" customHeight="1">
      <c r="A597" s="342"/>
      <c r="C597" s="52"/>
      <c r="D597" s="3"/>
      <c r="E597" s="3"/>
      <c r="F597" s="3"/>
      <c r="G597" s="3"/>
      <c r="H597" s="334"/>
      <c r="I597" s="57" t="s">
        <v>1238</v>
      </c>
      <c r="J597" s="58"/>
      <c r="K597" s="148"/>
      <c r="L597" s="60" t="s">
        <v>494</v>
      </c>
      <c r="M597" s="60" t="s">
        <v>611</v>
      </c>
    </row>
    <row r="598" spans="1:22" s="95" customFormat="1" ht="70.150000000000006" customHeight="1">
      <c r="A598" s="356" t="s">
        <v>1239</v>
      </c>
      <c r="C598" s="403" t="s">
        <v>251</v>
      </c>
      <c r="D598" s="404"/>
      <c r="E598" s="404"/>
      <c r="F598" s="404"/>
      <c r="G598" s="404"/>
      <c r="H598" s="405"/>
      <c r="I598" s="339" t="s">
        <v>1581</v>
      </c>
      <c r="J598" s="96">
        <f>IF(SUM(L598:M598)=0,IF(COUNTIF(L598:M598,"未確認")&gt;0,"未確認",IF(COUNTIF(L598:M598,"~*")&gt;0,"*",SUM(L598:M598))),SUM(L598:M598))</f>
        <v>0</v>
      </c>
      <c r="K598" s="163" t="str">
        <f>IF(OR(COUNTIF(L598:M598,"未確認")&gt;0,COUNTIF(L598:M598,"*")&gt;0),"※","")</f>
        <v/>
      </c>
      <c r="L598" s="97"/>
      <c r="M598" s="97"/>
    </row>
    <row r="599" spans="1:22" s="95" customFormat="1" ht="70.150000000000006" customHeight="1">
      <c r="A599" s="356" t="s">
        <v>1241</v>
      </c>
      <c r="B599" s="71"/>
      <c r="C599" s="403" t="s">
        <v>1699</v>
      </c>
      <c r="D599" s="404"/>
      <c r="E599" s="404"/>
      <c r="F599" s="404"/>
      <c r="G599" s="404"/>
      <c r="H599" s="405"/>
      <c r="I599" s="339" t="s">
        <v>254</v>
      </c>
      <c r="J599" s="96">
        <f>IF(SUM(L599:M599)=0,IF(COUNTIF(L599:M599,"未確認")&gt;0,"未確認",IF(COUNTIF(L599:M599,"~*")&gt;0,"*",SUM(L599:M599))),SUM(L599:M599))</f>
        <v>0</v>
      </c>
      <c r="K599" s="163" t="str">
        <f>IF(OR(COUNTIF(L599:M599,"未確認")&gt;0,COUNTIF(L599:M599,"*")&gt;0),"※","")</f>
        <v/>
      </c>
      <c r="L599" s="97"/>
      <c r="M599" s="97"/>
    </row>
    <row r="600" spans="1:22" s="95" customFormat="1" ht="72" customHeight="1">
      <c r="A600" s="356" t="s">
        <v>1243</v>
      </c>
      <c r="B600" s="71"/>
      <c r="C600" s="403" t="s">
        <v>1244</v>
      </c>
      <c r="D600" s="404"/>
      <c r="E600" s="404"/>
      <c r="F600" s="404"/>
      <c r="G600" s="404"/>
      <c r="H600" s="405"/>
      <c r="I600" s="339" t="s">
        <v>1245</v>
      </c>
      <c r="J600" s="96">
        <f>IF(SUM(L600:M600)=0,IF(COUNTIF(L600:M600,"未確認")&gt;0,"未確認",IF(COUNTIF(L600:M600,"~*")&gt;0,"*",SUM(L600:M600))),SUM(L600:M600))</f>
        <v>0</v>
      </c>
      <c r="K600" s="163" t="str">
        <f>IF(OR(COUNTIF(L600:M600,"未確認")&gt;0,COUNTIF(L600:M600,"*")&gt;0),"※","")</f>
        <v/>
      </c>
      <c r="L600" s="97"/>
      <c r="M600" s="97"/>
    </row>
    <row r="601" spans="1:22" s="95" customFormat="1" ht="56.1" customHeight="1">
      <c r="A601" s="356" t="s">
        <v>1246</v>
      </c>
      <c r="B601" s="71"/>
      <c r="C601" s="403" t="s">
        <v>255</v>
      </c>
      <c r="D601" s="404"/>
      <c r="E601" s="404"/>
      <c r="F601" s="404"/>
      <c r="G601" s="404"/>
      <c r="H601" s="405"/>
      <c r="I601" s="327" t="s">
        <v>2217</v>
      </c>
      <c r="J601" s="96">
        <f>IF(SUM(L601:M601)=0,IF(COUNTIF(L601:M601,"未確認")&gt;0,"未確認",IF(COUNTIF(L601:M601,"~*")&gt;0,"*",SUM(L601:M601))),SUM(L601:M601))</f>
        <v>0</v>
      </c>
      <c r="K601" s="163" t="str">
        <f>IF(OR(COUNTIF(L601:M601,"未確認")&gt;0,COUNTIF(L601:M601,"*")&gt;0),"※","")</f>
        <v/>
      </c>
      <c r="L601" s="97"/>
      <c r="M601" s="97"/>
    </row>
    <row r="602" spans="1:22" s="95" customFormat="1" ht="84" customHeight="1">
      <c r="A602" s="356" t="s">
        <v>1248</v>
      </c>
      <c r="B602" s="71"/>
      <c r="C602" s="403" t="s">
        <v>257</v>
      </c>
      <c r="D602" s="404"/>
      <c r="E602" s="404"/>
      <c r="F602" s="404"/>
      <c r="G602" s="404"/>
      <c r="H602" s="405"/>
      <c r="I602" s="339" t="s">
        <v>1585</v>
      </c>
      <c r="J602" s="96">
        <f>IF(SUM(L602:M602)=0,IF(COUNTIF(L602:M602,"未確認")&gt;0,"未確認",IF(COUNTIF(L602:M602,"~*")&gt;0,"*",SUM(L602:M602))),SUM(L602:M602))</f>
        <v>0</v>
      </c>
      <c r="K602" s="163" t="str">
        <f>IF(OR(COUNTIF(L602:M602,"未確認")&gt;0,COUNTIF(L602:M602,"*")&gt;0),"※","")</f>
        <v/>
      </c>
      <c r="L602" s="97"/>
      <c r="M602" s="97"/>
    </row>
    <row r="603" spans="1:22" s="95" customFormat="1" ht="35.1" customHeight="1">
      <c r="A603" s="355" t="s">
        <v>1250</v>
      </c>
      <c r="B603" s="71"/>
      <c r="C603" s="428" t="s">
        <v>423</v>
      </c>
      <c r="D603" s="429"/>
      <c r="E603" s="429"/>
      <c r="F603" s="429"/>
      <c r="G603" s="429"/>
      <c r="H603" s="430"/>
      <c r="I603" s="442" t="s">
        <v>1946</v>
      </c>
      <c r="J603" s="114">
        <v>0</v>
      </c>
      <c r="K603" s="163" t="str">
        <f>IF(OR(COUNTIF(L603:M603,"未確認")&gt;0,COUNTIF(L603:M603,"~*")&gt;0),"※","")</f>
        <v/>
      </c>
      <c r="L603" s="357"/>
      <c r="M603" s="357"/>
    </row>
    <row r="604" spans="1:22" s="95" customFormat="1" ht="35.1" customHeight="1">
      <c r="A604" s="355" t="s">
        <v>1252</v>
      </c>
      <c r="B604" s="71"/>
      <c r="C604" s="332"/>
      <c r="D604" s="333"/>
      <c r="E604" s="422" t="s">
        <v>260</v>
      </c>
      <c r="F604" s="423"/>
      <c r="G604" s="423"/>
      <c r="H604" s="424"/>
      <c r="I604" s="438"/>
      <c r="J604" s="114">
        <v>0</v>
      </c>
      <c r="K604" s="163" t="str">
        <f>IF(OR(COUNTIF(L604:M604,"未確認")&gt;0,COUNTIF(L604:M604,"~*")&gt;0),"※","")</f>
        <v/>
      </c>
      <c r="L604" s="357"/>
      <c r="M604" s="357"/>
    </row>
    <row r="605" spans="1:22" s="95" customFormat="1" ht="35.1" customHeight="1">
      <c r="A605" s="355" t="s">
        <v>1253</v>
      </c>
      <c r="B605" s="71"/>
      <c r="C605" s="428" t="s">
        <v>424</v>
      </c>
      <c r="D605" s="429"/>
      <c r="E605" s="429"/>
      <c r="F605" s="429"/>
      <c r="G605" s="429"/>
      <c r="H605" s="430"/>
      <c r="I605" s="436" t="s">
        <v>1254</v>
      </c>
      <c r="J605" s="114">
        <v>0</v>
      </c>
      <c r="K605" s="163" t="str">
        <f>IF(OR(COUNTIF(L605:M605,"未確認")&gt;0,COUNTIF(L605:M605,"~*")&gt;0),"※","")</f>
        <v/>
      </c>
      <c r="L605" s="357"/>
      <c r="M605" s="357"/>
    </row>
    <row r="606" spans="1:22" s="95" customFormat="1" ht="35.1" customHeight="1">
      <c r="A606" s="355" t="s">
        <v>1255</v>
      </c>
      <c r="B606" s="71"/>
      <c r="C606" s="332"/>
      <c r="D606" s="333"/>
      <c r="E606" s="422" t="s">
        <v>260</v>
      </c>
      <c r="F606" s="423"/>
      <c r="G606" s="423"/>
      <c r="H606" s="424"/>
      <c r="I606" s="488"/>
      <c r="J606" s="114">
        <v>0</v>
      </c>
      <c r="K606" s="163" t="str">
        <f>IF(OR(COUNTIF(L606:M606,"未確認")&gt;0,COUNTIF(L606:M606,"~*")&gt;0),"※","")</f>
        <v/>
      </c>
      <c r="L606" s="357"/>
      <c r="M606" s="357"/>
    </row>
    <row r="607" spans="1:22" s="95" customFormat="1" ht="42" customHeight="1">
      <c r="A607" s="355" t="s">
        <v>1256</v>
      </c>
      <c r="B607" s="71"/>
      <c r="C607" s="422" t="s">
        <v>425</v>
      </c>
      <c r="D607" s="423"/>
      <c r="E607" s="423"/>
      <c r="F607" s="423"/>
      <c r="G607" s="423"/>
      <c r="H607" s="424"/>
      <c r="I607" s="102" t="s">
        <v>1257</v>
      </c>
      <c r="J607" s="96">
        <v>0</v>
      </c>
      <c r="K607" s="163" t="str">
        <f>IF(OR(COUNTIF(L607:M607,"未確認")&gt;0,COUNTIF(L607:M607,"~*")&gt;0),"※","")</f>
        <v/>
      </c>
      <c r="L607" s="357"/>
      <c r="M607" s="357"/>
    </row>
    <row r="608" spans="1:22" s="95" customFormat="1" ht="56.1" customHeight="1">
      <c r="A608" s="356" t="s">
        <v>1258</v>
      </c>
      <c r="B608" s="71"/>
      <c r="C608" s="403" t="s">
        <v>263</v>
      </c>
      <c r="D608" s="404"/>
      <c r="E608" s="404"/>
      <c r="F608" s="404"/>
      <c r="G608" s="404"/>
      <c r="H608" s="405"/>
      <c r="I608" s="102" t="s">
        <v>264</v>
      </c>
      <c r="J608" s="96">
        <f t="shared" ref="J608:J613" si="24">IF(SUM(L608:M608)=0,IF(COUNTIF(L608:M608,"未確認")&gt;0,"未確認",IF(COUNTIF(L608:M608,"~*")&gt;0,"*",SUM(L608:M608))),SUM(L608:M608))</f>
        <v>0</v>
      </c>
      <c r="K608" s="163" t="str">
        <f t="shared" ref="K608:K613" si="25">IF(OR(COUNTIF(L608:M608,"未確認")&gt;0,COUNTIF(L608:M608,"*")&gt;0),"※","")</f>
        <v/>
      </c>
      <c r="L608" s="97"/>
      <c r="M608" s="97"/>
    </row>
    <row r="609" spans="1:22" s="95" customFormat="1" ht="56.1" customHeight="1">
      <c r="A609" s="356" t="s">
        <v>1259</v>
      </c>
      <c r="B609" s="71"/>
      <c r="C609" s="403" t="s">
        <v>1703</v>
      </c>
      <c r="D609" s="404"/>
      <c r="E609" s="404"/>
      <c r="F609" s="404"/>
      <c r="G609" s="404"/>
      <c r="H609" s="405"/>
      <c r="I609" s="102" t="s">
        <v>266</v>
      </c>
      <c r="J609" s="96">
        <f t="shared" si="24"/>
        <v>0</v>
      </c>
      <c r="K609" s="163" t="str">
        <f t="shared" si="25"/>
        <v/>
      </c>
      <c r="L609" s="97"/>
      <c r="M609" s="97"/>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c r="M610" s="97"/>
    </row>
    <row r="611" spans="1:22" s="77" customFormat="1" ht="56.1" customHeight="1">
      <c r="A611" s="356" t="s">
        <v>1262</v>
      </c>
      <c r="B611" s="71"/>
      <c r="C611" s="403" t="s">
        <v>269</v>
      </c>
      <c r="D611" s="404"/>
      <c r="E611" s="404"/>
      <c r="F611" s="404"/>
      <c r="G611" s="404"/>
      <c r="H611" s="405"/>
      <c r="I611" s="102" t="s">
        <v>1263</v>
      </c>
      <c r="J611" s="96">
        <f t="shared" si="24"/>
        <v>0</v>
      </c>
      <c r="K611" s="163" t="str">
        <f t="shared" si="25"/>
        <v/>
      </c>
      <c r="L611" s="97"/>
      <c r="M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row>
    <row r="613" spans="1:22" s="77" customFormat="1" ht="56.1" customHeight="1">
      <c r="A613" s="356" t="s">
        <v>1265</v>
      </c>
      <c r="B613" s="71"/>
      <c r="C613" s="403" t="s">
        <v>272</v>
      </c>
      <c r="D613" s="404"/>
      <c r="E613" s="404"/>
      <c r="F613" s="404"/>
      <c r="G613" s="404"/>
      <c r="H613" s="405"/>
      <c r="I613" s="102" t="s">
        <v>1591</v>
      </c>
      <c r="J613" s="96">
        <f t="shared" si="24"/>
        <v>0</v>
      </c>
      <c r="K613" s="163" t="str">
        <f t="shared" si="25"/>
        <v/>
      </c>
      <c r="L613" s="97"/>
      <c r="M613" s="97"/>
    </row>
    <row r="614" spans="1:22" s="77" customFormat="1">
      <c r="A614" s="342"/>
      <c r="B614" s="14"/>
      <c r="C614" s="14"/>
      <c r="D614" s="14"/>
      <c r="E614" s="14"/>
      <c r="F614" s="14"/>
      <c r="G614" s="14"/>
      <c r="H614" s="10"/>
      <c r="I614" s="10"/>
      <c r="J614" s="74"/>
      <c r="K614" s="75"/>
      <c r="L614" s="76"/>
      <c r="M614" s="76"/>
    </row>
    <row r="615" spans="1:22" s="70" customFormat="1">
      <c r="A615" s="342"/>
      <c r="B615" s="71"/>
      <c r="C615" s="52"/>
      <c r="D615" s="52"/>
      <c r="E615" s="52"/>
      <c r="F615" s="52"/>
      <c r="G615" s="52"/>
      <c r="H615" s="78"/>
      <c r="I615" s="78"/>
      <c r="J615" s="74"/>
      <c r="K615" s="75"/>
      <c r="L615" s="76"/>
      <c r="M615" s="76"/>
    </row>
    <row r="616" spans="1:22" s="77" customFormat="1">
      <c r="A616" s="342"/>
      <c r="B616" s="71"/>
      <c r="C616" s="3"/>
      <c r="D616" s="3"/>
      <c r="E616" s="109"/>
      <c r="F616" s="109"/>
      <c r="G616" s="109"/>
      <c r="H616" s="110"/>
      <c r="I616" s="110"/>
      <c r="J616" s="74"/>
      <c r="K616" s="75"/>
      <c r="L616" s="76"/>
      <c r="M616" s="76"/>
    </row>
    <row r="617" spans="1:22" s="77" customFormat="1">
      <c r="A617" s="342"/>
      <c r="B617" s="14" t="s">
        <v>274</v>
      </c>
      <c r="C617" s="88"/>
      <c r="D617" s="88"/>
      <c r="E617" s="88"/>
      <c r="F617" s="88"/>
      <c r="G617" s="88"/>
      <c r="H617" s="10"/>
      <c r="I617" s="10"/>
      <c r="J617" s="74"/>
      <c r="K617" s="75"/>
      <c r="L617" s="76"/>
      <c r="M617" s="76"/>
    </row>
    <row r="618" spans="1:22">
      <c r="A618" s="342"/>
      <c r="B618" s="14"/>
      <c r="C618" s="14"/>
      <c r="D618" s="14"/>
      <c r="E618" s="14"/>
      <c r="F618" s="14"/>
      <c r="G618" s="14"/>
      <c r="H618" s="10"/>
      <c r="I618" s="10"/>
      <c r="L618" s="64"/>
      <c r="M618" s="64"/>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635</v>
      </c>
      <c r="M619" s="56" t="s">
        <v>2198</v>
      </c>
      <c r="N619" s="8"/>
      <c r="O619" s="8"/>
      <c r="P619" s="8"/>
      <c r="Q619" s="8"/>
      <c r="R619" s="8"/>
      <c r="S619" s="8"/>
      <c r="T619" s="8"/>
      <c r="U619" s="8"/>
      <c r="V619" s="8"/>
    </row>
    <row r="620" spans="1:22" ht="20.25" customHeight="1">
      <c r="A620" s="342"/>
      <c r="B620" s="1"/>
      <c r="C620" s="52"/>
      <c r="D620" s="3"/>
      <c r="F620" s="3"/>
      <c r="G620" s="3"/>
      <c r="H620" s="334"/>
      <c r="I620" s="57" t="s">
        <v>1238</v>
      </c>
      <c r="J620" s="58"/>
      <c r="K620" s="178"/>
      <c r="L620" s="60" t="s">
        <v>494</v>
      </c>
      <c r="M620" s="60" t="s">
        <v>611</v>
      </c>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1592</v>
      </c>
      <c r="J621" s="96">
        <f t="shared" ref="J621:J631" si="26">IF(SUM(L621:M621)=0,IF(COUNTIF(L621:M621,"未確認")&gt;0,"未確認",IF(COUNTIF(L621:M621,"~*")&gt;0,"*",SUM(L621:M621))),SUM(L621:M621))</f>
        <v>0</v>
      </c>
      <c r="K621" s="163" t="str">
        <f t="shared" ref="K621:K631" si="27">IF(OR(COUNTIF(L621:M621,"未確認")&gt;0,COUNTIF(L621:M621,"*")&gt;0),"※","")</f>
        <v/>
      </c>
      <c r="L621" s="97"/>
      <c r="M621" s="97"/>
    </row>
    <row r="622" spans="1:22" s="98" customFormat="1" ht="71.25" customHeight="1">
      <c r="A622" s="356" t="s">
        <v>1269</v>
      </c>
      <c r="B622" s="95"/>
      <c r="C622" s="422" t="s">
        <v>427</v>
      </c>
      <c r="D622" s="423"/>
      <c r="E622" s="423"/>
      <c r="F622" s="423"/>
      <c r="G622" s="423"/>
      <c r="H622" s="424"/>
      <c r="I622" s="510"/>
      <c r="J622" s="96">
        <f t="shared" si="26"/>
        <v>0</v>
      </c>
      <c r="K622" s="163" t="str">
        <f t="shared" si="27"/>
        <v/>
      </c>
      <c r="L622" s="97"/>
      <c r="M622" s="97"/>
    </row>
    <row r="623" spans="1:22" s="98" customFormat="1" ht="71.25" customHeight="1">
      <c r="A623" s="356" t="s">
        <v>1270</v>
      </c>
      <c r="B623" s="95"/>
      <c r="C623" s="422" t="s">
        <v>1593</v>
      </c>
      <c r="D623" s="423"/>
      <c r="E623" s="423"/>
      <c r="F623" s="423"/>
      <c r="G623" s="423"/>
      <c r="H623" s="424"/>
      <c r="I623" s="511"/>
      <c r="J623" s="96">
        <f t="shared" si="26"/>
        <v>0</v>
      </c>
      <c r="K623" s="163" t="str">
        <f t="shared" si="27"/>
        <v/>
      </c>
      <c r="L623" s="97"/>
      <c r="M623" s="97"/>
    </row>
    <row r="624" spans="1:22" s="98" customFormat="1" ht="70.150000000000006" customHeight="1">
      <c r="A624" s="356" t="s">
        <v>1271</v>
      </c>
      <c r="B624" s="95"/>
      <c r="C624" s="422" t="s">
        <v>1594</v>
      </c>
      <c r="D624" s="423"/>
      <c r="E624" s="423"/>
      <c r="F624" s="423"/>
      <c r="G624" s="423"/>
      <c r="H624" s="424"/>
      <c r="I624" s="215" t="s">
        <v>446</v>
      </c>
      <c r="J624" s="96">
        <f t="shared" si="26"/>
        <v>0</v>
      </c>
      <c r="K624" s="163" t="str">
        <f t="shared" si="27"/>
        <v/>
      </c>
      <c r="L624" s="97"/>
      <c r="M624" s="97"/>
    </row>
    <row r="625" spans="1:22" s="98" customFormat="1" ht="84" customHeight="1">
      <c r="A625" s="356" t="s">
        <v>1273</v>
      </c>
      <c r="B625" s="95"/>
      <c r="C625" s="403" t="s">
        <v>1595</v>
      </c>
      <c r="D625" s="404"/>
      <c r="E625" s="404"/>
      <c r="F625" s="404"/>
      <c r="G625" s="404"/>
      <c r="H625" s="405"/>
      <c r="I625" s="102" t="s">
        <v>1275</v>
      </c>
      <c r="J625" s="96">
        <f t="shared" si="26"/>
        <v>0</v>
      </c>
      <c r="K625" s="163" t="str">
        <f t="shared" si="27"/>
        <v/>
      </c>
      <c r="L625" s="97"/>
      <c r="M625" s="97"/>
    </row>
    <row r="626" spans="1:22" s="98" customFormat="1" ht="100.35" customHeight="1">
      <c r="A626" s="356" t="s">
        <v>1276</v>
      </c>
      <c r="B626" s="95"/>
      <c r="C626" s="422" t="s">
        <v>1277</v>
      </c>
      <c r="D626" s="423"/>
      <c r="E626" s="423"/>
      <c r="F626" s="423"/>
      <c r="G626" s="423"/>
      <c r="H626" s="424"/>
      <c r="I626" s="112" t="s">
        <v>1278</v>
      </c>
      <c r="J626" s="96">
        <f t="shared" si="26"/>
        <v>0</v>
      </c>
      <c r="K626" s="163" t="str">
        <f t="shared" si="27"/>
        <v/>
      </c>
      <c r="L626" s="97"/>
      <c r="M626" s="97"/>
    </row>
    <row r="627" spans="1:22" s="98" customFormat="1" ht="84" customHeight="1">
      <c r="A627" s="356" t="s">
        <v>1279</v>
      </c>
      <c r="B627" s="99"/>
      <c r="C627" s="422" t="s">
        <v>2218</v>
      </c>
      <c r="D627" s="423"/>
      <c r="E627" s="423"/>
      <c r="F627" s="423"/>
      <c r="G627" s="423"/>
      <c r="H627" s="424"/>
      <c r="I627" s="112" t="s">
        <v>448</v>
      </c>
      <c r="J627" s="96">
        <f t="shared" si="26"/>
        <v>0</v>
      </c>
      <c r="K627" s="163" t="str">
        <f t="shared" si="27"/>
        <v/>
      </c>
      <c r="L627" s="97"/>
      <c r="M627" s="97"/>
    </row>
    <row r="628" spans="1:22" s="98" customFormat="1" ht="98.1" customHeight="1">
      <c r="A628" s="356" t="s">
        <v>1281</v>
      </c>
      <c r="B628" s="99"/>
      <c r="C628" s="403" t="s">
        <v>1282</v>
      </c>
      <c r="D628" s="404"/>
      <c r="E628" s="404"/>
      <c r="F628" s="404"/>
      <c r="G628" s="404"/>
      <c r="H628" s="405"/>
      <c r="I628" s="102" t="s">
        <v>1283</v>
      </c>
      <c r="J628" s="96">
        <f t="shared" si="26"/>
        <v>0</v>
      </c>
      <c r="K628" s="163" t="str">
        <f t="shared" si="27"/>
        <v/>
      </c>
      <c r="L628" s="97"/>
      <c r="M628" s="97"/>
    </row>
    <row r="629" spans="1:22" s="98" customFormat="1" ht="84" customHeight="1">
      <c r="A629" s="356" t="s">
        <v>1284</v>
      </c>
      <c r="B629" s="99"/>
      <c r="C629" s="422" t="s">
        <v>428</v>
      </c>
      <c r="D629" s="423"/>
      <c r="E629" s="423"/>
      <c r="F629" s="423"/>
      <c r="G629" s="423"/>
      <c r="H629" s="424"/>
      <c r="I629" s="102" t="s">
        <v>1601</v>
      </c>
      <c r="J629" s="96">
        <f t="shared" si="26"/>
        <v>0</v>
      </c>
      <c r="K629" s="163" t="str">
        <f t="shared" si="27"/>
        <v/>
      </c>
      <c r="L629" s="97"/>
      <c r="M629" s="97"/>
    </row>
    <row r="630" spans="1:22" s="98" customFormat="1" ht="70.150000000000006" customHeight="1">
      <c r="A630" s="356" t="s">
        <v>1286</v>
      </c>
      <c r="B630" s="99"/>
      <c r="C630" s="403" t="s">
        <v>2187</v>
      </c>
      <c r="D630" s="404"/>
      <c r="E630" s="404"/>
      <c r="F630" s="404"/>
      <c r="G630" s="404"/>
      <c r="H630" s="405"/>
      <c r="I630" s="102" t="s">
        <v>2136</v>
      </c>
      <c r="J630" s="96">
        <f t="shared" si="26"/>
        <v>0</v>
      </c>
      <c r="K630" s="163" t="str">
        <f t="shared" si="27"/>
        <v/>
      </c>
      <c r="L630" s="97"/>
      <c r="M630" s="97"/>
    </row>
    <row r="631" spans="1:22" s="98" customFormat="1" ht="84" customHeight="1">
      <c r="A631" s="356" t="s">
        <v>1289</v>
      </c>
      <c r="B631" s="99"/>
      <c r="C631" s="403" t="s">
        <v>1290</v>
      </c>
      <c r="D631" s="404"/>
      <c r="E631" s="404"/>
      <c r="F631" s="404"/>
      <c r="G631" s="404"/>
      <c r="H631" s="405"/>
      <c r="I631" s="102" t="s">
        <v>1955</v>
      </c>
      <c r="J631" s="96">
        <f t="shared" si="26"/>
        <v>0</v>
      </c>
      <c r="K631" s="163" t="str">
        <f t="shared" si="27"/>
        <v/>
      </c>
      <c r="L631" s="97"/>
      <c r="M631" s="97"/>
    </row>
    <row r="632" spans="1:22" s="77" customFormat="1">
      <c r="A632" s="342"/>
      <c r="B632" s="14"/>
      <c r="C632" s="14"/>
      <c r="D632" s="14"/>
      <c r="E632" s="14"/>
      <c r="F632" s="14"/>
      <c r="G632" s="14"/>
      <c r="H632" s="10"/>
      <c r="I632" s="10"/>
      <c r="J632" s="74"/>
      <c r="K632" s="75"/>
      <c r="L632" s="76"/>
      <c r="M632" s="76"/>
    </row>
    <row r="633" spans="1:22" s="70" customFormat="1">
      <c r="A633" s="342"/>
      <c r="B633" s="71"/>
      <c r="C633" s="52"/>
      <c r="D633" s="52"/>
      <c r="E633" s="52"/>
      <c r="F633" s="52"/>
      <c r="G633" s="52"/>
      <c r="H633" s="78"/>
      <c r="I633" s="78"/>
      <c r="J633" s="74"/>
      <c r="K633" s="75"/>
      <c r="L633" s="76"/>
      <c r="M633" s="76"/>
    </row>
    <row r="634" spans="1:22" s="95" customFormat="1">
      <c r="A634" s="342"/>
      <c r="B634" s="99"/>
      <c r="C634" s="3"/>
      <c r="D634" s="3"/>
      <c r="E634" s="3"/>
      <c r="F634" s="3"/>
      <c r="G634" s="3"/>
      <c r="H634" s="334"/>
      <c r="I634" s="334"/>
      <c r="J634" s="51"/>
      <c r="K634" s="24"/>
      <c r="L634" s="89"/>
      <c r="M634" s="89"/>
    </row>
    <row r="635" spans="1:22" s="95" customFormat="1">
      <c r="A635" s="342"/>
      <c r="B635" s="14" t="s">
        <v>280</v>
      </c>
      <c r="C635" s="3"/>
      <c r="D635" s="3"/>
      <c r="E635" s="3"/>
      <c r="F635" s="3"/>
      <c r="G635" s="3"/>
      <c r="H635" s="334"/>
      <c r="I635" s="334"/>
      <c r="J635" s="51"/>
      <c r="K635" s="24"/>
      <c r="L635" s="89"/>
      <c r="M635" s="89"/>
    </row>
    <row r="636" spans="1:22">
      <c r="A636" s="342"/>
      <c r="B636" s="14"/>
      <c r="C636" s="14"/>
      <c r="D636" s="14"/>
      <c r="E636" s="14"/>
      <c r="F636" s="14"/>
      <c r="G636" s="14"/>
      <c r="H636" s="10"/>
      <c r="I636" s="10"/>
      <c r="J636" s="53"/>
      <c r="K636" s="24"/>
      <c r="L636" s="64"/>
      <c r="M636" s="64"/>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635</v>
      </c>
      <c r="M637" s="56" t="s">
        <v>2198</v>
      </c>
      <c r="N637" s="8"/>
      <c r="O637" s="8"/>
      <c r="P637" s="8"/>
      <c r="Q637" s="8"/>
      <c r="R637" s="8"/>
      <c r="S637" s="8"/>
      <c r="T637" s="8"/>
      <c r="U637" s="8"/>
      <c r="V637" s="8"/>
    </row>
    <row r="638" spans="1:22" ht="20.25" customHeight="1">
      <c r="A638" s="342"/>
      <c r="B638" s="1"/>
      <c r="C638" s="52"/>
      <c r="D638" s="3"/>
      <c r="F638" s="3"/>
      <c r="G638" s="3"/>
      <c r="H638" s="334"/>
      <c r="I638" s="57" t="s">
        <v>1238</v>
      </c>
      <c r="J638" s="58"/>
      <c r="K638" s="148"/>
      <c r="L638" s="60" t="s">
        <v>494</v>
      </c>
      <c r="M638" s="60" t="s">
        <v>611</v>
      </c>
      <c r="N638" s="8"/>
      <c r="O638" s="8"/>
      <c r="P638" s="8"/>
      <c r="Q638" s="8"/>
      <c r="R638" s="8"/>
      <c r="S638" s="8"/>
      <c r="T638" s="8"/>
      <c r="U638" s="8"/>
      <c r="V638" s="8"/>
    </row>
    <row r="639" spans="1:22" s="98" customFormat="1" ht="70.150000000000006" customHeight="1">
      <c r="A639" s="356" t="s">
        <v>1292</v>
      </c>
      <c r="B639" s="95"/>
      <c r="C639" s="403" t="s">
        <v>1606</v>
      </c>
      <c r="D639" s="404"/>
      <c r="E639" s="404"/>
      <c r="F639" s="404"/>
      <c r="G639" s="404"/>
      <c r="H639" s="405"/>
      <c r="I639" s="102" t="s">
        <v>282</v>
      </c>
      <c r="J639" s="96">
        <f t="shared" ref="J639:J646" si="28">IF(SUM(L639:M639)=0,IF(COUNTIF(L639:M639,"未確認")&gt;0,"未確認",IF(COUNTIF(L639:M639,"~*")&gt;0,"*",SUM(L639:M639))),SUM(L639:M639))</f>
        <v>0</v>
      </c>
      <c r="K639" s="163" t="str">
        <f t="shared" ref="K639:K646" si="29">IF(OR(COUNTIF(L639:M639,"未確認")&gt;0,COUNTIF(L639:M639,"*")&gt;0),"※","")</f>
        <v/>
      </c>
      <c r="L639" s="97"/>
      <c r="M639" s="97"/>
    </row>
    <row r="640" spans="1:22" s="98" customFormat="1" ht="56.1" customHeight="1">
      <c r="A640" s="356" t="s">
        <v>1293</v>
      </c>
      <c r="B640" s="99"/>
      <c r="C640" s="403" t="s">
        <v>1853</v>
      </c>
      <c r="D640" s="404"/>
      <c r="E640" s="404"/>
      <c r="F640" s="404"/>
      <c r="G640" s="404"/>
      <c r="H640" s="405"/>
      <c r="I640" s="102" t="s">
        <v>284</v>
      </c>
      <c r="J640" s="96" t="str">
        <f t="shared" si="28"/>
        <v>*</v>
      </c>
      <c r="K640" s="163" t="str">
        <f t="shared" si="29"/>
        <v>※</v>
      </c>
      <c r="L640" s="97"/>
      <c r="M640" s="97" t="s">
        <v>1122</v>
      </c>
    </row>
    <row r="641" spans="1:22" s="98" customFormat="1" ht="57">
      <c r="A641" s="356" t="s">
        <v>1295</v>
      </c>
      <c r="B641" s="99"/>
      <c r="C641" s="403" t="s">
        <v>1296</v>
      </c>
      <c r="D641" s="404"/>
      <c r="E641" s="404"/>
      <c r="F641" s="404"/>
      <c r="G641" s="404"/>
      <c r="H641" s="405"/>
      <c r="I641" s="102" t="s">
        <v>286</v>
      </c>
      <c r="J641" s="96" t="str">
        <f t="shared" si="28"/>
        <v>*</v>
      </c>
      <c r="K641" s="163" t="str">
        <f t="shared" si="29"/>
        <v>※</v>
      </c>
      <c r="L641" s="97" t="s">
        <v>1115</v>
      </c>
      <c r="M641" s="97"/>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row>
    <row r="643" spans="1:22" s="98" customFormat="1" ht="84" customHeight="1">
      <c r="A643" s="356" t="s">
        <v>1298</v>
      </c>
      <c r="B643" s="99"/>
      <c r="C643" s="403" t="s">
        <v>2139</v>
      </c>
      <c r="D643" s="404"/>
      <c r="E643" s="404"/>
      <c r="F643" s="404"/>
      <c r="G643" s="404"/>
      <c r="H643" s="405"/>
      <c r="I643" s="102" t="s">
        <v>288</v>
      </c>
      <c r="J643" s="96">
        <f t="shared" si="28"/>
        <v>0</v>
      </c>
      <c r="K643" s="163" t="str">
        <f t="shared" si="29"/>
        <v/>
      </c>
      <c r="L643" s="97"/>
      <c r="M643" s="97"/>
    </row>
    <row r="644" spans="1:22" s="98" customFormat="1" ht="70.150000000000006" customHeight="1">
      <c r="A644" s="356" t="s">
        <v>1300</v>
      </c>
      <c r="B644" s="99"/>
      <c r="C644" s="403" t="s">
        <v>1301</v>
      </c>
      <c r="D644" s="404"/>
      <c r="E644" s="404"/>
      <c r="F644" s="404"/>
      <c r="G644" s="404"/>
      <c r="H644" s="405"/>
      <c r="I644" s="102" t="s">
        <v>289</v>
      </c>
      <c r="J644" s="96" t="str">
        <f t="shared" si="28"/>
        <v>*</v>
      </c>
      <c r="K644" s="163" t="str">
        <f t="shared" si="29"/>
        <v>※</v>
      </c>
      <c r="L644" s="97" t="s">
        <v>1122</v>
      </c>
      <c r="M644" s="97" t="s">
        <v>1122</v>
      </c>
    </row>
    <row r="645" spans="1:22" s="98" customFormat="1" ht="98.1" customHeight="1">
      <c r="A645" s="356" t="s">
        <v>1302</v>
      </c>
      <c r="B645" s="99"/>
      <c r="C645" s="403" t="s">
        <v>2012</v>
      </c>
      <c r="D645" s="404"/>
      <c r="E645" s="404"/>
      <c r="F645" s="404"/>
      <c r="G645" s="404"/>
      <c r="H645" s="405"/>
      <c r="I645" s="102" t="s">
        <v>291</v>
      </c>
      <c r="J645" s="96">
        <f t="shared" si="28"/>
        <v>0</v>
      </c>
      <c r="K645" s="163" t="str">
        <f t="shared" si="29"/>
        <v/>
      </c>
      <c r="L645" s="97"/>
      <c r="M645" s="97"/>
    </row>
    <row r="646" spans="1:22" s="98" customFormat="1" ht="84" customHeight="1">
      <c r="A646" s="356" t="s">
        <v>1304</v>
      </c>
      <c r="B646" s="99"/>
      <c r="C646" s="422" t="s">
        <v>429</v>
      </c>
      <c r="D646" s="423"/>
      <c r="E646" s="423"/>
      <c r="F646" s="423"/>
      <c r="G646" s="423"/>
      <c r="H646" s="424"/>
      <c r="I646" s="102" t="s">
        <v>292</v>
      </c>
      <c r="J646" s="96">
        <f t="shared" si="28"/>
        <v>0</v>
      </c>
      <c r="K646" s="163" t="str">
        <f t="shared" si="29"/>
        <v/>
      </c>
      <c r="L646" s="97"/>
      <c r="M646" s="97"/>
    </row>
    <row r="647" spans="1:22" s="77" customFormat="1">
      <c r="A647" s="342"/>
      <c r="B647" s="14"/>
      <c r="C647" s="14"/>
      <c r="D647" s="14"/>
      <c r="E647" s="14"/>
      <c r="F647" s="14"/>
      <c r="G647" s="14"/>
      <c r="H647" s="10"/>
      <c r="I647" s="10"/>
      <c r="J647" s="74"/>
      <c r="K647" s="75"/>
      <c r="L647" s="76"/>
      <c r="M647" s="76"/>
    </row>
    <row r="648" spans="1:22" s="70" customFormat="1">
      <c r="A648" s="342"/>
      <c r="B648" s="71"/>
      <c r="C648" s="52"/>
      <c r="D648" s="52"/>
      <c r="E648" s="52"/>
      <c r="F648" s="52"/>
      <c r="G648" s="52"/>
      <c r="H648" s="78"/>
      <c r="I648" s="78"/>
      <c r="J648" s="74"/>
      <c r="K648" s="75"/>
      <c r="L648" s="76"/>
      <c r="M648" s="76"/>
    </row>
    <row r="649" spans="1:22" s="95" customFormat="1">
      <c r="A649" s="342"/>
      <c r="B649" s="99"/>
      <c r="C649" s="3"/>
      <c r="D649" s="3"/>
      <c r="E649" s="3"/>
      <c r="F649" s="3"/>
      <c r="G649" s="3"/>
      <c r="H649" s="334"/>
      <c r="I649" s="334"/>
      <c r="J649" s="51"/>
      <c r="K649" s="24"/>
      <c r="L649" s="89"/>
      <c r="M649" s="89"/>
    </row>
    <row r="650" spans="1:22" s="95" customFormat="1">
      <c r="A650" s="342"/>
      <c r="B650" s="14" t="s">
        <v>1611</v>
      </c>
      <c r="C650" s="3"/>
      <c r="D650" s="3"/>
      <c r="E650" s="3"/>
      <c r="F650" s="3"/>
      <c r="G650" s="3"/>
      <c r="H650" s="334"/>
      <c r="I650" s="334"/>
      <c r="J650" s="51"/>
      <c r="K650" s="24"/>
      <c r="L650" s="89"/>
      <c r="M650" s="89"/>
    </row>
    <row r="651" spans="1:22">
      <c r="A651" s="342"/>
      <c r="B651" s="14"/>
      <c r="C651" s="14"/>
      <c r="D651" s="14"/>
      <c r="E651" s="14"/>
      <c r="F651" s="14"/>
      <c r="G651" s="14"/>
      <c r="H651" s="10"/>
      <c r="I651" s="10"/>
      <c r="J651" s="53"/>
      <c r="K651" s="24"/>
      <c r="L651" s="64"/>
      <c r="M651" s="64"/>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2219</v>
      </c>
      <c r="M652" s="56" t="s">
        <v>2220</v>
      </c>
      <c r="N652" s="8"/>
      <c r="O652" s="8"/>
      <c r="P652" s="8"/>
      <c r="Q652" s="8"/>
      <c r="R652" s="8"/>
      <c r="S652" s="8"/>
      <c r="T652" s="8"/>
      <c r="U652" s="8"/>
      <c r="V652" s="8"/>
    </row>
    <row r="653" spans="1:22" ht="20.25" customHeight="1">
      <c r="A653" s="342"/>
      <c r="B653" s="1"/>
      <c r="C653" s="52"/>
      <c r="D653" s="3"/>
      <c r="F653" s="3"/>
      <c r="G653" s="3"/>
      <c r="H653" s="334"/>
      <c r="I653" s="57" t="s">
        <v>1155</v>
      </c>
      <c r="J653" s="58"/>
      <c r="K653" s="148"/>
      <c r="L653" s="60"/>
      <c r="M653" s="60"/>
      <c r="N653" s="8"/>
      <c r="O653" s="8"/>
      <c r="P653" s="8"/>
      <c r="Q653" s="8"/>
      <c r="R653" s="8"/>
      <c r="S653" s="8"/>
      <c r="T653" s="8"/>
      <c r="U653" s="8"/>
      <c r="V653" s="8"/>
    </row>
    <row r="654" spans="1:22" s="98" customFormat="1" ht="42" customHeight="1">
      <c r="A654" s="356" t="s">
        <v>1314</v>
      </c>
      <c r="B654" s="95"/>
      <c r="C654" s="406" t="s">
        <v>1616</v>
      </c>
      <c r="D654" s="425"/>
      <c r="E654" s="425"/>
      <c r="F654" s="425"/>
      <c r="G654" s="425"/>
      <c r="H654" s="407"/>
      <c r="I654" s="102" t="s">
        <v>293</v>
      </c>
      <c r="J654" s="96">
        <f t="shared" ref="J654:J668" si="30">IF(SUM(L654:M654)=0,IF(COUNTIF(L654:M654,"未確認")&gt;0,"未確認",IF(COUNTIF(L654:M654,"~*")&gt;0,"*",SUM(L654:M654))),SUM(L654:M654))</f>
        <v>56</v>
      </c>
      <c r="K654" s="163" t="str">
        <f t="shared" ref="K654:K668" si="31">IF(OR(COUNTIF(L654:M654,"未確認")&gt;0,COUNTIF(L654:M654,"*")&gt;0),"※","")</f>
        <v/>
      </c>
      <c r="L654" s="97">
        <v>28</v>
      </c>
      <c r="M654" s="97">
        <v>28</v>
      </c>
    </row>
    <row r="655" spans="1:22" s="98" customFormat="1" ht="70.150000000000006" customHeight="1">
      <c r="A655" s="356" t="s">
        <v>1316</v>
      </c>
      <c r="B655" s="71"/>
      <c r="C655" s="150"/>
      <c r="D655" s="179"/>
      <c r="E655" s="403" t="s">
        <v>1317</v>
      </c>
      <c r="F655" s="404"/>
      <c r="G655" s="404"/>
      <c r="H655" s="405"/>
      <c r="I655" s="102" t="s">
        <v>294</v>
      </c>
      <c r="J655" s="96">
        <f t="shared" si="30"/>
        <v>0</v>
      </c>
      <c r="K655" s="163" t="str">
        <f t="shared" si="31"/>
        <v/>
      </c>
      <c r="L655" s="97"/>
      <c r="M655" s="97"/>
    </row>
    <row r="656" spans="1:22" s="98" customFormat="1" ht="70.150000000000006" customHeight="1">
      <c r="A656" s="356" t="s">
        <v>1318</v>
      </c>
      <c r="B656" s="71"/>
      <c r="C656" s="150"/>
      <c r="D656" s="179"/>
      <c r="E656" s="403" t="s">
        <v>2221</v>
      </c>
      <c r="F656" s="404"/>
      <c r="G656" s="404"/>
      <c r="H656" s="405"/>
      <c r="I656" s="102" t="s">
        <v>295</v>
      </c>
      <c r="J656" s="96">
        <f t="shared" si="30"/>
        <v>45</v>
      </c>
      <c r="K656" s="163" t="str">
        <f t="shared" si="31"/>
        <v/>
      </c>
      <c r="L656" s="97">
        <v>19</v>
      </c>
      <c r="M656" s="97">
        <v>26</v>
      </c>
    </row>
    <row r="657" spans="1:22" s="98" customFormat="1" ht="70.150000000000006" customHeight="1">
      <c r="A657" s="356" t="s">
        <v>1320</v>
      </c>
      <c r="B657" s="71"/>
      <c r="C657" s="322"/>
      <c r="D657" s="325"/>
      <c r="E657" s="403" t="s">
        <v>400</v>
      </c>
      <c r="F657" s="404"/>
      <c r="G657" s="404"/>
      <c r="H657" s="405"/>
      <c r="I657" s="102" t="s">
        <v>296</v>
      </c>
      <c r="J657" s="96">
        <f t="shared" si="30"/>
        <v>0</v>
      </c>
      <c r="K657" s="163" t="str">
        <f t="shared" si="31"/>
        <v/>
      </c>
      <c r="L657" s="97"/>
      <c r="M657" s="97"/>
    </row>
    <row r="658" spans="1:22" s="98" customFormat="1" ht="84" customHeight="1">
      <c r="A658" s="356" t="s">
        <v>1321</v>
      </c>
      <c r="B658" s="71"/>
      <c r="C658" s="322"/>
      <c r="D658" s="325"/>
      <c r="E658" s="403" t="s">
        <v>1322</v>
      </c>
      <c r="F658" s="404"/>
      <c r="G658" s="404"/>
      <c r="H658" s="405"/>
      <c r="I658" s="102" t="s">
        <v>297</v>
      </c>
      <c r="J658" s="96" t="str">
        <f t="shared" si="30"/>
        <v>*</v>
      </c>
      <c r="K658" s="163" t="str">
        <f t="shared" si="31"/>
        <v>※</v>
      </c>
      <c r="L658" s="97" t="s">
        <v>1115</v>
      </c>
      <c r="M658" s="97"/>
    </row>
    <row r="659" spans="1:22" s="98" customFormat="1" ht="70.150000000000006" customHeight="1">
      <c r="A659" s="356" t="s">
        <v>1323</v>
      </c>
      <c r="B659" s="71"/>
      <c r="C659" s="150"/>
      <c r="D659" s="179"/>
      <c r="E659" s="403" t="s">
        <v>2193</v>
      </c>
      <c r="F659" s="404"/>
      <c r="G659" s="404"/>
      <c r="H659" s="405"/>
      <c r="I659" s="102" t="s">
        <v>298</v>
      </c>
      <c r="J659" s="96">
        <f t="shared" si="30"/>
        <v>0</v>
      </c>
      <c r="K659" s="163" t="str">
        <f t="shared" si="31"/>
        <v/>
      </c>
      <c r="L659" s="97"/>
      <c r="M659" s="97"/>
    </row>
    <row r="660" spans="1:22" s="98" customFormat="1" ht="56.1" customHeight="1">
      <c r="A660" s="356" t="s">
        <v>1325</v>
      </c>
      <c r="B660" s="71"/>
      <c r="C660" s="150"/>
      <c r="D660" s="179"/>
      <c r="E660" s="403" t="s">
        <v>1719</v>
      </c>
      <c r="F660" s="404"/>
      <c r="G660" s="404"/>
      <c r="H660" s="405"/>
      <c r="I660" s="102" t="s">
        <v>299</v>
      </c>
      <c r="J660" s="96" t="str">
        <f t="shared" si="30"/>
        <v>*</v>
      </c>
      <c r="K660" s="163" t="str">
        <f t="shared" si="31"/>
        <v>※</v>
      </c>
      <c r="L660" s="97" t="s">
        <v>1122</v>
      </c>
      <c r="M660" s="97" t="s">
        <v>1115</v>
      </c>
    </row>
    <row r="661" spans="1:22" s="98" customFormat="1" ht="70.150000000000006" customHeight="1">
      <c r="A661" s="356" t="s">
        <v>1327</v>
      </c>
      <c r="B661" s="71"/>
      <c r="C661" s="150"/>
      <c r="D661" s="179"/>
      <c r="E661" s="403" t="s">
        <v>1864</v>
      </c>
      <c r="F661" s="404"/>
      <c r="G661" s="404"/>
      <c r="H661" s="405"/>
      <c r="I661" s="102" t="s">
        <v>300</v>
      </c>
      <c r="J661" s="96">
        <f t="shared" si="30"/>
        <v>0</v>
      </c>
      <c r="K661" s="163" t="str">
        <f t="shared" si="31"/>
        <v/>
      </c>
      <c r="L661" s="97"/>
      <c r="M661" s="97"/>
    </row>
    <row r="662" spans="1:22" s="98" customFormat="1" ht="70.150000000000006" customHeight="1">
      <c r="A662" s="356" t="s">
        <v>1329</v>
      </c>
      <c r="B662" s="71"/>
      <c r="C662" s="152"/>
      <c r="D662" s="180"/>
      <c r="E662" s="403" t="s">
        <v>1961</v>
      </c>
      <c r="F662" s="404"/>
      <c r="G662" s="404"/>
      <c r="H662" s="405"/>
      <c r="I662" s="102" t="s">
        <v>301</v>
      </c>
      <c r="J662" s="96">
        <f t="shared" si="30"/>
        <v>0</v>
      </c>
      <c r="K662" s="163" t="str">
        <f t="shared" si="31"/>
        <v/>
      </c>
      <c r="L662" s="97"/>
      <c r="M662" s="97"/>
    </row>
    <row r="663" spans="1:22" s="98" customFormat="1" ht="70.150000000000006" customHeight="1">
      <c r="A663" s="356" t="s">
        <v>1331</v>
      </c>
      <c r="B663" s="71"/>
      <c r="C663" s="403" t="s">
        <v>1865</v>
      </c>
      <c r="D663" s="404"/>
      <c r="E663" s="404"/>
      <c r="F663" s="404"/>
      <c r="G663" s="404"/>
      <c r="H663" s="405"/>
      <c r="I663" s="102" t="s">
        <v>302</v>
      </c>
      <c r="J663" s="96">
        <f t="shared" si="30"/>
        <v>0</v>
      </c>
      <c r="K663" s="163" t="str">
        <f t="shared" si="31"/>
        <v/>
      </c>
      <c r="L663" s="97"/>
      <c r="M663" s="97"/>
    </row>
    <row r="664" spans="1:22" s="98" customFormat="1" ht="72" customHeight="1">
      <c r="A664" s="356" t="s">
        <v>1333</v>
      </c>
      <c r="B664" s="71"/>
      <c r="C664" s="422" t="s">
        <v>1334</v>
      </c>
      <c r="D664" s="423"/>
      <c r="E664" s="423"/>
      <c r="F664" s="423"/>
      <c r="G664" s="423"/>
      <c r="H664" s="424"/>
      <c r="I664" s="112" t="s">
        <v>1723</v>
      </c>
      <c r="J664" s="96">
        <f t="shared" si="30"/>
        <v>0</v>
      </c>
      <c r="K664" s="163" t="str">
        <f t="shared" si="31"/>
        <v/>
      </c>
      <c r="L664" s="97"/>
      <c r="M664" s="97"/>
    </row>
    <row r="665" spans="1:22" s="98" customFormat="1" ht="70.150000000000006" customHeight="1">
      <c r="A665" s="356" t="s">
        <v>1336</v>
      </c>
      <c r="B665" s="71"/>
      <c r="C665" s="403" t="s">
        <v>1868</v>
      </c>
      <c r="D665" s="404"/>
      <c r="E665" s="404"/>
      <c r="F665" s="404"/>
      <c r="G665" s="404"/>
      <c r="H665" s="405"/>
      <c r="I665" s="102" t="s">
        <v>303</v>
      </c>
      <c r="J665" s="96">
        <f t="shared" si="30"/>
        <v>0</v>
      </c>
      <c r="K665" s="163" t="str">
        <f t="shared" si="31"/>
        <v/>
      </c>
      <c r="L665" s="97"/>
      <c r="M665" s="97"/>
    </row>
    <row r="666" spans="1:22" s="98" customFormat="1" ht="56.1" customHeight="1">
      <c r="A666" s="356" t="s">
        <v>1338</v>
      </c>
      <c r="B666" s="71"/>
      <c r="C666" s="403" t="s">
        <v>1963</v>
      </c>
      <c r="D666" s="404"/>
      <c r="E666" s="404"/>
      <c r="F666" s="404"/>
      <c r="G666" s="404"/>
      <c r="H666" s="405"/>
      <c r="I666" s="102" t="s">
        <v>305</v>
      </c>
      <c r="J666" s="96" t="str">
        <f t="shared" si="30"/>
        <v>*</v>
      </c>
      <c r="K666" s="163" t="str">
        <f t="shared" si="31"/>
        <v>※</v>
      </c>
      <c r="L666" s="97" t="s">
        <v>1122</v>
      </c>
      <c r="M666" s="97" t="s">
        <v>1122</v>
      </c>
    </row>
    <row r="667" spans="1:22" s="98" customFormat="1" ht="70.150000000000006" customHeight="1">
      <c r="A667" s="356" t="s">
        <v>1340</v>
      </c>
      <c r="B667" s="71"/>
      <c r="C667" s="422" t="s">
        <v>1628</v>
      </c>
      <c r="D667" s="423"/>
      <c r="E667" s="423"/>
      <c r="F667" s="423"/>
      <c r="G667" s="423"/>
      <c r="H667" s="424"/>
      <c r="I667" s="102" t="s">
        <v>306</v>
      </c>
      <c r="J667" s="96">
        <f t="shared" si="30"/>
        <v>0</v>
      </c>
      <c r="K667" s="163" t="str">
        <f t="shared" si="31"/>
        <v/>
      </c>
      <c r="L667" s="97"/>
      <c r="M667" s="97"/>
    </row>
    <row r="668" spans="1:22" s="98" customFormat="1" ht="84" customHeight="1">
      <c r="A668" s="356" t="s">
        <v>1342</v>
      </c>
      <c r="B668" s="71"/>
      <c r="C668" s="403" t="s">
        <v>1726</v>
      </c>
      <c r="D668" s="404"/>
      <c r="E668" s="404"/>
      <c r="F668" s="404"/>
      <c r="G668" s="404"/>
      <c r="H668" s="405"/>
      <c r="I668" s="102" t="s">
        <v>307</v>
      </c>
      <c r="J668" s="96">
        <f t="shared" si="30"/>
        <v>0</v>
      </c>
      <c r="K668" s="163" t="str">
        <f t="shared" si="31"/>
        <v/>
      </c>
      <c r="L668" s="97"/>
      <c r="M668" s="97"/>
    </row>
    <row r="669" spans="1:22" s="77" customFormat="1">
      <c r="A669" s="342"/>
      <c r="B669" s="14"/>
      <c r="C669" s="14"/>
      <c r="D669" s="14"/>
      <c r="E669" s="14"/>
      <c r="F669" s="14"/>
      <c r="G669" s="14"/>
      <c r="H669" s="10"/>
      <c r="I669" s="10"/>
      <c r="J669" s="74"/>
      <c r="K669" s="75"/>
      <c r="L669" s="76"/>
      <c r="M669" s="76"/>
    </row>
    <row r="670" spans="1:22" s="70" customFormat="1">
      <c r="A670" s="342"/>
      <c r="B670" s="71"/>
      <c r="C670" s="52"/>
      <c r="D670" s="52"/>
      <c r="E670" s="52"/>
      <c r="F670" s="52"/>
      <c r="G670" s="52"/>
      <c r="H670" s="78"/>
      <c r="I670" s="78"/>
      <c r="J670" s="74"/>
      <c r="K670" s="75"/>
      <c r="L670" s="76"/>
      <c r="M670" s="76"/>
    </row>
    <row r="671" spans="1:22" s="95" customFormat="1">
      <c r="A671" s="342"/>
      <c r="B671" s="99"/>
      <c r="C671" s="3"/>
      <c r="D671" s="3"/>
      <c r="E671" s="3"/>
      <c r="F671" s="3"/>
      <c r="G671" s="3"/>
      <c r="H671" s="334"/>
      <c r="I671" s="334"/>
      <c r="J671" s="51"/>
      <c r="K671" s="24"/>
      <c r="L671" s="89"/>
      <c r="M671" s="89"/>
    </row>
    <row r="672" spans="1:22">
      <c r="A672" s="342"/>
      <c r="B672" s="14"/>
      <c r="C672" s="14"/>
      <c r="D672" s="14"/>
      <c r="E672" s="14"/>
      <c r="F672" s="14"/>
      <c r="G672" s="14"/>
      <c r="H672" s="10"/>
      <c r="I672" s="10"/>
      <c r="L672" s="64"/>
      <c r="M672" s="64"/>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635</v>
      </c>
      <c r="M673" s="56" t="s">
        <v>2198</v>
      </c>
      <c r="N673" s="8"/>
      <c r="O673" s="8"/>
      <c r="P673" s="8"/>
      <c r="Q673" s="8"/>
      <c r="R673" s="8"/>
      <c r="S673" s="8"/>
      <c r="T673" s="8"/>
      <c r="U673" s="8"/>
      <c r="V673" s="8"/>
    </row>
    <row r="674" spans="1:22" ht="20.25" customHeight="1">
      <c r="A674" s="342"/>
      <c r="B674" s="1"/>
      <c r="C674" s="52"/>
      <c r="D674" s="3"/>
      <c r="F674" s="3"/>
      <c r="G674" s="3"/>
      <c r="H674" s="334"/>
      <c r="I674" s="57" t="s">
        <v>1155</v>
      </c>
      <c r="J674" s="58"/>
      <c r="K674" s="148"/>
      <c r="L674" s="60" t="s">
        <v>494</v>
      </c>
      <c r="M674" s="60" t="s">
        <v>611</v>
      </c>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1727</v>
      </c>
      <c r="J675" s="181"/>
      <c r="K675" s="182"/>
      <c r="L675" s="83" t="s">
        <v>338</v>
      </c>
      <c r="M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row>
    <row r="683" spans="1:22" s="70" customFormat="1" ht="56.1" customHeight="1">
      <c r="A683" s="355" t="s">
        <v>1357</v>
      </c>
      <c r="B683" s="71"/>
      <c r="C683" s="422" t="s">
        <v>1358</v>
      </c>
      <c r="D683" s="423"/>
      <c r="E683" s="423"/>
      <c r="F683" s="423"/>
      <c r="G683" s="423"/>
      <c r="H683" s="424"/>
      <c r="I683" s="112" t="s">
        <v>1872</v>
      </c>
      <c r="J683" s="181"/>
      <c r="K683" s="182"/>
      <c r="L683" s="358" t="s">
        <v>338</v>
      </c>
      <c r="M683" s="358" t="s">
        <v>338</v>
      </c>
    </row>
    <row r="684" spans="1:22" s="77" customFormat="1">
      <c r="A684" s="342"/>
      <c r="B684" s="14"/>
      <c r="C684" s="52"/>
      <c r="D684" s="52"/>
      <c r="E684" s="14"/>
      <c r="F684" s="14"/>
      <c r="G684" s="14"/>
      <c r="H684" s="10"/>
      <c r="I684" s="10"/>
      <c r="J684" s="74"/>
      <c r="K684" s="75"/>
      <c r="L684" s="76"/>
      <c r="M684" s="76"/>
    </row>
    <row r="685" spans="1:22" s="70" customFormat="1">
      <c r="A685" s="342"/>
      <c r="B685" s="71"/>
      <c r="C685" s="52"/>
      <c r="D685" s="52"/>
      <c r="E685" s="52"/>
      <c r="F685" s="52"/>
      <c r="G685" s="52"/>
      <c r="H685" s="78"/>
      <c r="I685" s="78"/>
      <c r="J685" s="74"/>
      <c r="K685" s="75"/>
      <c r="L685" s="76"/>
      <c r="M685" s="76"/>
    </row>
    <row r="686" spans="1:22" s="77" customFormat="1">
      <c r="A686" s="342"/>
      <c r="B686" s="71"/>
      <c r="C686" s="3"/>
      <c r="D686" s="3"/>
      <c r="E686" s="3"/>
      <c r="F686" s="3"/>
      <c r="G686" s="3"/>
      <c r="H686" s="334"/>
      <c r="I686" s="334"/>
      <c r="J686" s="51"/>
      <c r="K686" s="24"/>
      <c r="L686" s="89"/>
      <c r="M686" s="89"/>
    </row>
    <row r="687" spans="1:22" s="77" customFormat="1">
      <c r="A687" s="342"/>
      <c r="B687" s="14" t="s">
        <v>2015</v>
      </c>
      <c r="C687" s="3"/>
      <c r="D687" s="3"/>
      <c r="E687" s="3"/>
      <c r="F687" s="3"/>
      <c r="G687" s="3"/>
      <c r="H687" s="334"/>
      <c r="I687" s="334"/>
      <c r="J687" s="51"/>
      <c r="K687" s="24"/>
      <c r="L687" s="89"/>
      <c r="M687" s="89"/>
    </row>
    <row r="688" spans="1:22">
      <c r="A688" s="342"/>
      <c r="B688" s="14"/>
      <c r="C688" s="14"/>
      <c r="D688" s="14"/>
      <c r="E688" s="14"/>
      <c r="F688" s="14"/>
      <c r="G688" s="14"/>
      <c r="H688" s="10"/>
      <c r="I688" s="10"/>
      <c r="L688" s="64"/>
      <c r="M688" s="64"/>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635</v>
      </c>
      <c r="M689" s="56" t="s">
        <v>2198</v>
      </c>
      <c r="N689" s="8"/>
      <c r="O689" s="8"/>
      <c r="P689" s="8"/>
      <c r="Q689" s="8"/>
      <c r="R689" s="8"/>
      <c r="S689" s="8"/>
      <c r="T689" s="8"/>
      <c r="U689" s="8"/>
      <c r="V689" s="8"/>
    </row>
    <row r="690" spans="1:22" ht="20.25" customHeight="1">
      <c r="A690" s="342"/>
      <c r="B690" s="1"/>
      <c r="C690" s="52"/>
      <c r="D690" s="3"/>
      <c r="F690" s="3"/>
      <c r="G690" s="3"/>
      <c r="H690" s="334"/>
      <c r="I690" s="57" t="s">
        <v>1155</v>
      </c>
      <c r="J690" s="58"/>
      <c r="K690" s="148"/>
      <c r="L690" s="60" t="s">
        <v>494</v>
      </c>
      <c r="M690" s="60" t="s">
        <v>611</v>
      </c>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IF(SUM(L691:M691)=0,IF(COUNTIF(L691:M691,"未確認")&gt;0,"未確認",IF(COUNTIF(L691:M691,"~*")&gt;0,"*",SUM(L691:M691))),SUM(L691:M691))</f>
        <v>0</v>
      </c>
      <c r="K691" s="163" t="str">
        <f>IF(OR(COUNTIF(L691:M691,"未確認")&gt;0,COUNTIF(L691:M691,"*")&gt;0),"※","")</f>
        <v/>
      </c>
      <c r="L691" s="97"/>
      <c r="M691" s="97"/>
    </row>
    <row r="692" spans="1:22" s="98" customFormat="1" ht="42" customHeight="1">
      <c r="A692" s="356" t="s">
        <v>1362</v>
      </c>
      <c r="B692" s="99"/>
      <c r="C692" s="403" t="s">
        <v>1730</v>
      </c>
      <c r="D692" s="404"/>
      <c r="E692" s="404"/>
      <c r="F692" s="404"/>
      <c r="G692" s="404"/>
      <c r="H692" s="405"/>
      <c r="I692" s="102" t="s">
        <v>318</v>
      </c>
      <c r="J692" s="167">
        <f>IF(SUM(L692:M692)=0,IF(COUNTIF(L692:M692,"未確認")&gt;0,"未確認",IF(COUNTIF(L692:M692,"~*")&gt;0,"*",SUM(L692:M692))),SUM(L692:M692))</f>
        <v>0</v>
      </c>
      <c r="K692" s="163" t="str">
        <f>IF(OR(COUNTIF(L692:M692,"未確認")&gt;0,COUNTIF(L692:M692,"*")&gt;0),"※","")</f>
        <v/>
      </c>
      <c r="L692" s="97"/>
      <c r="M692" s="97"/>
    </row>
    <row r="693" spans="1:22" s="98" customFormat="1" ht="84" customHeight="1">
      <c r="A693" s="356" t="s">
        <v>1364</v>
      </c>
      <c r="B693" s="99"/>
      <c r="C693" s="403" t="s">
        <v>1365</v>
      </c>
      <c r="D693" s="404"/>
      <c r="E693" s="404"/>
      <c r="F693" s="404"/>
      <c r="G693" s="404"/>
      <c r="H693" s="405"/>
      <c r="I693" s="102" t="s">
        <v>320</v>
      </c>
      <c r="J693" s="167">
        <f>IF(SUM(L693:M693)=0,IF(COUNTIF(L693:M693,"未確認")&gt;0,"未確認",IF(COUNTIF(L693:M693,"~*")&gt;0,"*",SUM(L693:M693))),SUM(L693:M693))</f>
        <v>0</v>
      </c>
      <c r="K693" s="163" t="str">
        <f>IF(OR(COUNTIF(L693:M693,"未確認")&gt;0,COUNTIF(L693:M693,"*")&gt;0),"※","")</f>
        <v/>
      </c>
      <c r="L693" s="97"/>
      <c r="M693" s="97"/>
    </row>
    <row r="694" spans="1:22" s="77" customFormat="1">
      <c r="A694" s="342"/>
      <c r="B694" s="14"/>
      <c r="C694" s="14"/>
      <c r="D694" s="14"/>
      <c r="E694" s="14"/>
      <c r="F694" s="14"/>
      <c r="G694" s="14"/>
      <c r="H694" s="10"/>
      <c r="I694" s="10"/>
      <c r="J694" s="74"/>
      <c r="K694" s="75"/>
      <c r="L694" s="76"/>
      <c r="M694" s="76"/>
    </row>
    <row r="695" spans="1:22" s="70" customFormat="1">
      <c r="A695" s="342"/>
      <c r="B695" s="71"/>
      <c r="C695" s="52"/>
      <c r="D695" s="52"/>
      <c r="E695" s="52"/>
      <c r="F695" s="52"/>
      <c r="G695" s="52"/>
      <c r="H695" s="78"/>
      <c r="I695" s="78"/>
      <c r="J695" s="74"/>
      <c r="K695" s="75"/>
      <c r="L695" s="76"/>
      <c r="M695" s="76"/>
    </row>
    <row r="696" spans="1:22" s="95" customFormat="1">
      <c r="A696" s="342"/>
      <c r="C696" s="3"/>
      <c r="D696" s="3"/>
      <c r="E696" s="3"/>
      <c r="F696" s="3"/>
      <c r="G696" s="3"/>
      <c r="H696" s="334"/>
      <c r="I696" s="334"/>
      <c r="J696" s="51"/>
      <c r="K696" s="24"/>
      <c r="L696" s="89"/>
      <c r="M696" s="89"/>
    </row>
    <row r="697" spans="1:22" s="95" customFormat="1">
      <c r="A697" s="342"/>
      <c r="B697" s="14" t="s">
        <v>1366</v>
      </c>
      <c r="C697" s="3"/>
      <c r="D697" s="3"/>
      <c r="E697" s="3"/>
      <c r="F697" s="3"/>
      <c r="G697" s="3"/>
      <c r="H697" s="334"/>
      <c r="I697" s="334"/>
      <c r="J697" s="51"/>
      <c r="K697" s="24"/>
      <c r="L697" s="89"/>
      <c r="M697" s="89"/>
    </row>
    <row r="698" spans="1:22">
      <c r="A698" s="342"/>
      <c r="B698" s="14"/>
      <c r="C698" s="14"/>
      <c r="D698" s="14"/>
      <c r="E698" s="14"/>
      <c r="F698" s="14"/>
      <c r="G698" s="14"/>
      <c r="H698" s="10"/>
      <c r="I698" s="10"/>
      <c r="L698" s="64"/>
      <c r="M698" s="64"/>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635</v>
      </c>
      <c r="M699" s="56" t="s">
        <v>2198</v>
      </c>
      <c r="N699" s="8"/>
      <c r="O699" s="8"/>
      <c r="P699" s="8"/>
      <c r="Q699" s="8"/>
      <c r="R699" s="8"/>
      <c r="S699" s="8"/>
      <c r="T699" s="8"/>
      <c r="U699" s="8"/>
      <c r="V699" s="8"/>
    </row>
    <row r="700" spans="1:22" ht="20.25" customHeight="1">
      <c r="A700" s="342"/>
      <c r="B700" s="1"/>
      <c r="C700" s="52"/>
      <c r="D700" s="3"/>
      <c r="F700" s="3"/>
      <c r="G700" s="3"/>
      <c r="H700" s="334"/>
      <c r="I700" s="57" t="s">
        <v>1155</v>
      </c>
      <c r="J700" s="58"/>
      <c r="K700" s="148"/>
      <c r="L700" s="60" t="s">
        <v>494</v>
      </c>
      <c r="M700" s="60" t="s">
        <v>611</v>
      </c>
      <c r="N700" s="8"/>
      <c r="O700" s="8"/>
      <c r="P700" s="8"/>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f>IF(SUM(L701:M701)=0,IF(COUNTIF(L701:M701,"未確認")&gt;0,"未確認",IF(COUNTIF(L701:M701,"~*")&gt;0,"*",SUM(L701:M701))),SUM(L701:M701))</f>
        <v>0</v>
      </c>
      <c r="K701" s="163" t="str">
        <f>IF(OR(COUNTIF(L701:M701,"未確認")&gt;0,COUNTIF(L701:M701,"*")&gt;0),"※","")</f>
        <v/>
      </c>
      <c r="L701" s="97"/>
      <c r="M701" s="97"/>
    </row>
    <row r="702" spans="1:22" s="98" customFormat="1" ht="56.1" customHeight="1">
      <c r="A702" s="356" t="s">
        <v>1369</v>
      </c>
      <c r="B702" s="99"/>
      <c r="C702" s="403" t="s">
        <v>1370</v>
      </c>
      <c r="D702" s="404"/>
      <c r="E702" s="404"/>
      <c r="F702" s="404"/>
      <c r="G702" s="404"/>
      <c r="H702" s="405"/>
      <c r="I702" s="102" t="s">
        <v>324</v>
      </c>
      <c r="J702" s="96">
        <f>IF(SUM(L702:M702)=0,IF(COUNTIF(L702:M702,"未確認")&gt;0,"未確認",IF(COUNTIF(L702:M702,"~*")&gt;0,"*",SUM(L702:M702))),SUM(L702:M702))</f>
        <v>57</v>
      </c>
      <c r="K702" s="163" t="str">
        <f>IF(OR(COUNTIF(L702:M702,"未確認")&gt;0,COUNTIF(L702:M702,"*")&gt;0),"※","")</f>
        <v/>
      </c>
      <c r="L702" s="97">
        <v>29</v>
      </c>
      <c r="M702" s="97">
        <v>28</v>
      </c>
    </row>
    <row r="703" spans="1:22" s="98" customFormat="1" ht="70.150000000000006" customHeight="1">
      <c r="A703" s="356" t="s">
        <v>1371</v>
      </c>
      <c r="B703" s="99"/>
      <c r="C703" s="422" t="s">
        <v>1733</v>
      </c>
      <c r="D703" s="423"/>
      <c r="E703" s="423"/>
      <c r="F703" s="423"/>
      <c r="G703" s="423"/>
      <c r="H703" s="424"/>
      <c r="I703" s="102" t="s">
        <v>325</v>
      </c>
      <c r="J703" s="96" t="str">
        <f>IF(SUM(L703:M703)=0,IF(COUNTIF(L703:M703,"未確認")&gt;0,"未確認",IF(COUNTIF(L703:M703,"~*")&gt;0,"*",SUM(L703:M703))),SUM(L703:M703))</f>
        <v>*</v>
      </c>
      <c r="K703" s="163" t="str">
        <f>IF(OR(COUNTIF(L703:M703,"未確認")&gt;0,COUNTIF(L703:M703,"*")&gt;0),"※","")</f>
        <v>※</v>
      </c>
      <c r="L703" s="97"/>
      <c r="M703" s="97" t="s">
        <v>1115</v>
      </c>
    </row>
    <row r="704" spans="1:22" s="98" customFormat="1" ht="56.1" customHeight="1">
      <c r="A704" s="347" t="s">
        <v>1373</v>
      </c>
      <c r="B704" s="99"/>
      <c r="C704" s="403" t="s">
        <v>326</v>
      </c>
      <c r="D704" s="404"/>
      <c r="E704" s="404"/>
      <c r="F704" s="404"/>
      <c r="G704" s="404"/>
      <c r="H704" s="405"/>
      <c r="I704" s="102" t="s">
        <v>327</v>
      </c>
      <c r="J704" s="96" t="str">
        <f>IF(SUM(L704:M704)=0,IF(COUNTIF(L704:M704,"未確認")&gt;0,"未確認",IF(COUNTIF(L704:M704,"~*")&gt;0,"*",SUM(L704:M704))),SUM(L704:M704))</f>
        <v>*</v>
      </c>
      <c r="K704" s="163" t="str">
        <f>IF(OR(COUNTIF(L704:M704,"未確認")&gt;0,COUNTIF(L704:M704,"*")&gt;0),"※","")</f>
        <v>※</v>
      </c>
      <c r="L704" s="97" t="s">
        <v>1122</v>
      </c>
      <c r="M704" s="97" t="s">
        <v>1122</v>
      </c>
    </row>
    <row r="705" spans="1:22" s="98" customFormat="1" ht="70.150000000000006" customHeight="1">
      <c r="A705" s="356" t="s">
        <v>1374</v>
      </c>
      <c r="B705" s="99"/>
      <c r="C705" s="403" t="s">
        <v>1640</v>
      </c>
      <c r="D705" s="404"/>
      <c r="E705" s="404"/>
      <c r="F705" s="404"/>
      <c r="G705" s="404"/>
      <c r="H705" s="405"/>
      <c r="I705" s="102" t="s">
        <v>329</v>
      </c>
      <c r="J705" s="96">
        <f>IF(SUM(L705:M705)=0,IF(COUNTIF(L705:M705,"未確認")&gt;0,"未確認",IF(COUNTIF(L705:M705,"~*")&gt;0,"*",SUM(L705:M705))),SUM(L705:M705))</f>
        <v>0</v>
      </c>
      <c r="K705" s="163" t="str">
        <f>IF(OR(COUNTIF(L705:M705,"未確認")&gt;0,COUNTIF(L705:M705,"*")&gt;0),"※","")</f>
        <v/>
      </c>
      <c r="L705" s="97"/>
      <c r="M705" s="97"/>
    </row>
    <row r="706" spans="1:22" s="77" customFormat="1">
      <c r="A706" s="342"/>
      <c r="B706" s="14"/>
      <c r="C706" s="14"/>
      <c r="D706" s="14"/>
      <c r="E706" s="14"/>
      <c r="F706" s="14"/>
      <c r="G706" s="14"/>
      <c r="H706" s="10"/>
      <c r="I706" s="10"/>
      <c r="J706" s="74"/>
      <c r="K706" s="75"/>
      <c r="L706" s="76"/>
      <c r="M706" s="76"/>
    </row>
    <row r="707" spans="1:22" s="70" customFormat="1">
      <c r="A707" s="342"/>
      <c r="B707" s="71"/>
      <c r="C707" s="52"/>
      <c r="D707" s="52"/>
      <c r="E707" s="52"/>
      <c r="F707" s="52"/>
      <c r="G707" s="52"/>
      <c r="H707" s="78"/>
      <c r="I707" s="78"/>
      <c r="J707" s="74"/>
      <c r="K707" s="75"/>
      <c r="L707" s="76"/>
      <c r="M707" s="76"/>
    </row>
    <row r="708" spans="1:22" s="70" customFormat="1">
      <c r="A708" s="342"/>
      <c r="B708" s="71"/>
      <c r="C708" s="52"/>
      <c r="D708" s="52"/>
      <c r="E708" s="52"/>
      <c r="F708" s="52"/>
      <c r="G708" s="52"/>
      <c r="H708" s="78"/>
      <c r="I708" s="78"/>
      <c r="J708" s="74"/>
      <c r="K708" s="75"/>
      <c r="L708" s="76"/>
      <c r="M708" s="76"/>
    </row>
    <row r="709" spans="1:22" s="95" customFormat="1">
      <c r="A709" s="342"/>
      <c r="C709" s="3"/>
      <c r="D709" s="3"/>
      <c r="E709" s="3"/>
      <c r="F709" s="3"/>
      <c r="G709" s="3"/>
      <c r="H709" s="334"/>
      <c r="I709" s="334"/>
      <c r="J709" s="51"/>
      <c r="K709" s="24"/>
      <c r="L709" s="89"/>
      <c r="M709" s="89"/>
    </row>
    <row r="710" spans="1:22" s="95" customFormat="1">
      <c r="A710" s="342"/>
      <c r="B710" s="14" t="s">
        <v>330</v>
      </c>
      <c r="C710" s="3"/>
      <c r="D710" s="3"/>
      <c r="E710" s="3"/>
      <c r="F710" s="3"/>
      <c r="G710" s="3"/>
      <c r="H710" s="334"/>
      <c r="I710" s="334"/>
      <c r="J710" s="51"/>
      <c r="K710" s="24"/>
      <c r="L710" s="89"/>
      <c r="M710" s="89"/>
    </row>
    <row r="711" spans="1:22">
      <c r="A711" s="342"/>
      <c r="B711" s="14"/>
      <c r="C711" s="14"/>
      <c r="D711" s="14"/>
      <c r="E711" s="14"/>
      <c r="F711" s="14"/>
      <c r="G711" s="14"/>
      <c r="H711" s="10"/>
      <c r="I711" s="10"/>
      <c r="J711" s="53"/>
      <c r="K711" s="24"/>
      <c r="L711" s="64"/>
      <c r="M711" s="64"/>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635</v>
      </c>
      <c r="M712" s="56" t="s">
        <v>2198</v>
      </c>
      <c r="N712" s="8"/>
      <c r="O712" s="8"/>
      <c r="P712" s="8"/>
      <c r="Q712" s="8"/>
      <c r="R712" s="8"/>
      <c r="S712" s="8"/>
      <c r="T712" s="8"/>
      <c r="U712" s="8"/>
      <c r="V712" s="8"/>
    </row>
    <row r="713" spans="1:22" ht="20.25" customHeight="1">
      <c r="A713" s="342"/>
      <c r="B713" s="1"/>
      <c r="C713" s="52"/>
      <c r="D713" s="3"/>
      <c r="F713" s="3"/>
      <c r="G713" s="3"/>
      <c r="H713" s="334"/>
      <c r="I713" s="57" t="s">
        <v>1155</v>
      </c>
      <c r="J713" s="58"/>
      <c r="K713" s="148"/>
      <c r="L713" s="60" t="s">
        <v>494</v>
      </c>
      <c r="M713" s="60" t="s">
        <v>611</v>
      </c>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IF(SUM(L714:M714)=0,IF(COUNTIF(L714:M714,"未確認")&gt;0,"未確認",IF(COUNTIF(L714:M714,"~*")&gt;0,"*",SUM(L714:M714))),SUM(L714:M714))</f>
        <v>0</v>
      </c>
      <c r="K714" s="163" t="str">
        <f>IF(OR(COUNTIF(L714:M714,"未確認")&gt;0,COUNTIF(L714:M714,"*")&gt;0),"※","")</f>
        <v/>
      </c>
      <c r="L714" s="97"/>
      <c r="M714" s="97"/>
    </row>
    <row r="715" spans="1:22" s="98" customFormat="1" ht="70.150000000000006" customHeight="1">
      <c r="A715" s="356" t="s">
        <v>1377</v>
      </c>
      <c r="B715" s="99"/>
      <c r="C715" s="403" t="s">
        <v>334</v>
      </c>
      <c r="D715" s="404"/>
      <c r="E715" s="404"/>
      <c r="F715" s="404"/>
      <c r="G715" s="404"/>
      <c r="H715" s="405"/>
      <c r="I715" s="102" t="s">
        <v>335</v>
      </c>
      <c r="J715" s="96">
        <f>IF(SUM(L715:M715)=0,IF(COUNTIF(L715:M715,"未確認")&gt;0,"未確認",IF(COUNTIF(L715:M715,"~*")&gt;0,"*",SUM(L715:M715))),SUM(L715:M715))</f>
        <v>0</v>
      </c>
      <c r="K715" s="163" t="str">
        <f>IF(OR(COUNTIF(L715:M715,"未確認")&gt;0,COUNTIF(L715:M715,"*")&gt;0),"※","")</f>
        <v/>
      </c>
      <c r="L715" s="97"/>
      <c r="M715" s="97"/>
    </row>
    <row r="716" spans="1:22" s="98" customFormat="1" ht="70.150000000000006" customHeight="1">
      <c r="A716" s="356" t="s">
        <v>1378</v>
      </c>
      <c r="B716" s="99"/>
      <c r="C716" s="422" t="s">
        <v>433</v>
      </c>
      <c r="D716" s="423"/>
      <c r="E716" s="423"/>
      <c r="F716" s="423"/>
      <c r="G716" s="423"/>
      <c r="H716" s="424"/>
      <c r="I716" s="102" t="s">
        <v>336</v>
      </c>
      <c r="J716" s="96">
        <f>IF(SUM(L716:M716)=0,IF(COUNTIF(L716:M716,"未確認")&gt;0,"未確認",IF(COUNTIF(L716:M716,"~*")&gt;0,"*",SUM(L716:M716))),SUM(L716:M716))</f>
        <v>0</v>
      </c>
      <c r="K716" s="163" t="str">
        <f>IF(OR(COUNTIF(L716:M716,"未確認")&gt;0,COUNTIF(L716:M716,"*")&gt;0),"※","")</f>
        <v/>
      </c>
      <c r="L716" s="97"/>
      <c r="M716" s="97"/>
    </row>
    <row r="717" spans="1:22" s="98" customFormat="1" ht="70.150000000000006" customHeight="1">
      <c r="A717" s="356" t="s">
        <v>1379</v>
      </c>
      <c r="B717" s="99"/>
      <c r="C717" s="422" t="s">
        <v>434</v>
      </c>
      <c r="D717" s="423"/>
      <c r="E717" s="423"/>
      <c r="F717" s="423"/>
      <c r="G717" s="423"/>
      <c r="H717" s="424"/>
      <c r="I717" s="102" t="s">
        <v>337</v>
      </c>
      <c r="J717" s="96">
        <f>IF(SUM(L717:M717)=0,IF(COUNTIF(L717:M717,"未確認")&gt;0,"未確認",IF(COUNTIF(L717:M717,"~*")&gt;0,"*",SUM(L717:M717))),SUM(L717:M717))</f>
        <v>0</v>
      </c>
      <c r="K717" s="163" t="str">
        <f>IF(OR(COUNTIF(L717:M717,"未確認")&gt;0,COUNTIF(L717:M717,"*")&gt;0),"※","")</f>
        <v/>
      </c>
      <c r="L717" s="97"/>
      <c r="M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2222</v>
      </c>
      <c r="C2" s="189"/>
      <c r="D2" s="189"/>
      <c r="E2" s="189"/>
      <c r="F2" s="189"/>
      <c r="G2" s="189"/>
      <c r="H2" s="9"/>
    </row>
    <row r="3" spans="1:22">
      <c r="A3" s="342"/>
      <c r="B3" s="212" t="s">
        <v>2223</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Q8" s="8"/>
      <c r="R8" s="8"/>
      <c r="S8" s="8"/>
      <c r="T8" s="8"/>
      <c r="U8" s="8"/>
      <c r="V8" s="8"/>
    </row>
    <row r="9" spans="1:22" s="17" customFormat="1">
      <c r="A9" s="342"/>
      <c r="B9" s="18"/>
      <c r="C9" s="15"/>
      <c r="D9" s="15"/>
      <c r="E9" s="15"/>
      <c r="F9" s="15"/>
      <c r="G9" s="15"/>
      <c r="H9" s="16"/>
      <c r="I9" s="386" t="s">
        <v>864</v>
      </c>
      <c r="J9" s="386"/>
      <c r="K9" s="386"/>
      <c r="L9" s="320" t="s">
        <v>637</v>
      </c>
      <c r="M9" s="320" t="s">
        <v>640</v>
      </c>
      <c r="N9" s="320" t="s">
        <v>639</v>
      </c>
      <c r="O9" s="320" t="s">
        <v>638</v>
      </c>
      <c r="P9" s="320" t="s">
        <v>641</v>
      </c>
    </row>
    <row r="10" spans="1:22" s="17" customFormat="1" ht="34.5" customHeight="1">
      <c r="A10" s="343" t="s">
        <v>865</v>
      </c>
      <c r="B10" s="13"/>
      <c r="C10" s="15"/>
      <c r="D10" s="15"/>
      <c r="E10" s="15"/>
      <c r="F10" s="15"/>
      <c r="G10" s="15"/>
      <c r="H10" s="16"/>
      <c r="I10" s="384" t="s">
        <v>866</v>
      </c>
      <c r="J10" s="384"/>
      <c r="K10" s="384"/>
      <c r="L10" s="20" t="s">
        <v>339</v>
      </c>
      <c r="M10" s="20" t="s">
        <v>1382</v>
      </c>
      <c r="N10" s="20" t="s">
        <v>1382</v>
      </c>
      <c r="O10" s="20" t="s">
        <v>1382</v>
      </c>
      <c r="P10" s="20" t="s">
        <v>1382</v>
      </c>
    </row>
    <row r="11" spans="1:22" s="17" customFormat="1" ht="34.5" customHeight="1">
      <c r="A11" s="343" t="s">
        <v>865</v>
      </c>
      <c r="B11" s="19"/>
      <c r="C11" s="15"/>
      <c r="D11" s="15"/>
      <c r="E11" s="15"/>
      <c r="F11" s="15"/>
      <c r="G11" s="15"/>
      <c r="H11" s="16"/>
      <c r="I11" s="384" t="s">
        <v>867</v>
      </c>
      <c r="J11" s="384"/>
      <c r="K11" s="384"/>
      <c r="L11" s="20" t="s">
        <v>339</v>
      </c>
      <c r="M11" s="20" t="s">
        <v>339</v>
      </c>
      <c r="N11" s="20" t="s">
        <v>339</v>
      </c>
      <c r="O11" s="20" t="s">
        <v>339</v>
      </c>
      <c r="P11" s="20" t="s">
        <v>339</v>
      </c>
    </row>
    <row r="12" spans="1:22">
      <c r="A12" s="342"/>
      <c r="B12" s="14"/>
      <c r="Q12" s="8"/>
      <c r="R12" s="8"/>
      <c r="S12" s="8"/>
      <c r="T12" s="8"/>
      <c r="U12" s="8"/>
      <c r="V12" s="8"/>
    </row>
    <row r="13" spans="1:22">
      <c r="A13" s="342"/>
      <c r="B13" s="13"/>
      <c r="Q13" s="8"/>
      <c r="R13" s="8"/>
      <c r="S13" s="8"/>
      <c r="T13" s="8"/>
      <c r="U13" s="8"/>
      <c r="V13" s="8"/>
    </row>
    <row r="14" spans="1:22" s="17" customFormat="1">
      <c r="A14" s="342"/>
      <c r="B14" s="14" t="s">
        <v>868</v>
      </c>
      <c r="C14" s="15"/>
      <c r="D14" s="15"/>
      <c r="E14" s="15"/>
      <c r="F14" s="15"/>
      <c r="G14" s="15"/>
      <c r="H14" s="16"/>
      <c r="I14" s="16"/>
      <c r="J14" s="5"/>
      <c r="K14" s="6"/>
      <c r="L14" s="5"/>
      <c r="M14" s="5"/>
      <c r="N14" s="7"/>
      <c r="O14" s="7"/>
      <c r="P14" s="7"/>
    </row>
    <row r="15" spans="1:22" s="17" customFormat="1">
      <c r="A15" s="342"/>
      <c r="B15" s="14"/>
      <c r="C15" s="14"/>
      <c r="D15" s="14"/>
      <c r="E15" s="14"/>
      <c r="F15" s="14"/>
      <c r="G15" s="14"/>
      <c r="H15" s="10"/>
      <c r="I15" s="10"/>
      <c r="J15" s="5"/>
      <c r="K15" s="6"/>
      <c r="L15" s="191"/>
      <c r="M15" s="191"/>
      <c r="N15" s="191"/>
      <c r="O15" s="191"/>
      <c r="P15" s="191"/>
    </row>
    <row r="16" spans="1:22" s="17" customFormat="1">
      <c r="A16" s="342"/>
      <c r="B16" s="18"/>
      <c r="C16" s="15"/>
      <c r="D16" s="15"/>
      <c r="E16" s="15"/>
      <c r="F16" s="15"/>
      <c r="G16" s="15"/>
      <c r="H16" s="16"/>
      <c r="I16" s="386" t="s">
        <v>435</v>
      </c>
      <c r="J16" s="386"/>
      <c r="K16" s="386"/>
      <c r="L16" s="320" t="s">
        <v>637</v>
      </c>
      <c r="M16" s="320" t="s">
        <v>640</v>
      </c>
      <c r="N16" s="320" t="s">
        <v>639</v>
      </c>
      <c r="O16" s="320" t="s">
        <v>638</v>
      </c>
      <c r="P16" s="320" t="s">
        <v>641</v>
      </c>
    </row>
    <row r="17" spans="1:22" s="17" customFormat="1" ht="34.5" customHeight="1">
      <c r="A17" s="343" t="s">
        <v>865</v>
      </c>
      <c r="B17" s="13"/>
      <c r="C17" s="15"/>
      <c r="D17" s="15"/>
      <c r="E17" s="15"/>
      <c r="F17" s="15"/>
      <c r="G17" s="15"/>
      <c r="H17" s="16"/>
      <c r="I17" s="384" t="s">
        <v>0</v>
      </c>
      <c r="J17" s="384"/>
      <c r="K17" s="384"/>
      <c r="L17" s="20"/>
      <c r="M17" s="20"/>
      <c r="N17" s="20"/>
      <c r="O17" s="20"/>
      <c r="P17" s="20"/>
    </row>
    <row r="18" spans="1:22" s="17" customFormat="1" ht="34.5" customHeight="1">
      <c r="A18" s="343" t="s">
        <v>865</v>
      </c>
      <c r="B18" s="19"/>
      <c r="C18" s="15"/>
      <c r="D18" s="15"/>
      <c r="E18" s="15"/>
      <c r="F18" s="15"/>
      <c r="G18" s="15"/>
      <c r="H18" s="16"/>
      <c r="I18" s="384" t="s">
        <v>1</v>
      </c>
      <c r="J18" s="384"/>
      <c r="K18" s="384"/>
      <c r="L18" s="20" t="s">
        <v>869</v>
      </c>
      <c r="M18" s="20" t="s">
        <v>869</v>
      </c>
      <c r="N18" s="20"/>
      <c r="O18" s="20"/>
      <c r="P18" s="20" t="s">
        <v>869</v>
      </c>
    </row>
    <row r="19" spans="1:22" s="17" customFormat="1" ht="34.5" customHeight="1">
      <c r="A19" s="343" t="s">
        <v>865</v>
      </c>
      <c r="B19" s="19"/>
      <c r="C19" s="15"/>
      <c r="D19" s="15"/>
      <c r="E19" s="15"/>
      <c r="F19" s="15"/>
      <c r="G19" s="15"/>
      <c r="H19" s="16"/>
      <c r="I19" s="384" t="s">
        <v>2</v>
      </c>
      <c r="J19" s="384"/>
      <c r="K19" s="384"/>
      <c r="L19" s="22"/>
      <c r="M19" s="22"/>
      <c r="N19" s="22" t="s">
        <v>869</v>
      </c>
      <c r="O19" s="22" t="s">
        <v>869</v>
      </c>
      <c r="P19" s="22"/>
    </row>
    <row r="20" spans="1:22" s="17" customFormat="1" ht="34.5" customHeight="1">
      <c r="A20" s="343" t="s">
        <v>865</v>
      </c>
      <c r="B20" s="13"/>
      <c r="C20" s="15"/>
      <c r="D20" s="15"/>
      <c r="E20" s="15"/>
      <c r="F20" s="15"/>
      <c r="G20" s="15"/>
      <c r="H20" s="16"/>
      <c r="I20" s="384" t="s">
        <v>3</v>
      </c>
      <c r="J20" s="384"/>
      <c r="K20" s="384"/>
      <c r="L20" s="21"/>
      <c r="M20" s="21"/>
      <c r="N20" s="21"/>
      <c r="O20" s="21"/>
      <c r="P20" s="21"/>
    </row>
    <row r="21" spans="1:22" s="17" customFormat="1" ht="34.5" customHeight="1">
      <c r="A21" s="343" t="s">
        <v>865</v>
      </c>
      <c r="B21" s="13"/>
      <c r="C21" s="15"/>
      <c r="D21" s="15"/>
      <c r="E21" s="15"/>
      <c r="F21" s="15"/>
      <c r="G21" s="15"/>
      <c r="H21" s="16"/>
      <c r="I21" s="384" t="s">
        <v>343</v>
      </c>
      <c r="J21" s="384"/>
      <c r="K21" s="384"/>
      <c r="L21" s="22"/>
      <c r="M21" s="22"/>
      <c r="N21" s="22"/>
      <c r="O21" s="22"/>
      <c r="P21" s="22"/>
    </row>
    <row r="22" spans="1:22" s="17" customFormat="1" ht="34.5" customHeight="1">
      <c r="A22" s="343" t="s">
        <v>865</v>
      </c>
      <c r="B22" s="13"/>
      <c r="C22" s="15"/>
      <c r="D22" s="15"/>
      <c r="E22" s="15"/>
      <c r="F22" s="15"/>
      <c r="G22" s="15"/>
      <c r="H22" s="16"/>
      <c r="I22" s="384" t="s">
        <v>344</v>
      </c>
      <c r="J22" s="384"/>
      <c r="K22" s="384"/>
      <c r="L22" s="22"/>
      <c r="M22" s="22"/>
      <c r="N22" s="22"/>
      <c r="O22" s="22"/>
      <c r="P22" s="22"/>
    </row>
    <row r="23" spans="1:22" s="17" customFormat="1" ht="34.5" customHeight="1">
      <c r="A23" s="343" t="s">
        <v>865</v>
      </c>
      <c r="B23" s="13"/>
      <c r="C23" s="15"/>
      <c r="D23" s="15"/>
      <c r="E23" s="15"/>
      <c r="F23" s="15"/>
      <c r="G23" s="15"/>
      <c r="H23" s="16"/>
      <c r="I23" s="384" t="s">
        <v>1383</v>
      </c>
      <c r="J23" s="384"/>
      <c r="K23" s="384"/>
      <c r="L23" s="22"/>
      <c r="M23" s="22"/>
      <c r="N23" s="22"/>
      <c r="O23" s="22"/>
      <c r="P23" s="22"/>
    </row>
    <row r="24" spans="1:22" s="17" customFormat="1" ht="315" customHeight="1">
      <c r="A24" s="343" t="s">
        <v>870</v>
      </c>
      <c r="B24" s="13"/>
      <c r="C24" s="15"/>
      <c r="D24" s="15"/>
      <c r="E24" s="15"/>
      <c r="F24" s="15"/>
      <c r="G24" s="15"/>
      <c r="H24" s="16"/>
      <c r="I24" s="397" t="s">
        <v>444</v>
      </c>
      <c r="J24" s="397"/>
      <c r="K24" s="397"/>
      <c r="L24" s="22" t="s">
        <v>338</v>
      </c>
      <c r="M24" s="22" t="s">
        <v>338</v>
      </c>
      <c r="N24" s="22" t="s">
        <v>338</v>
      </c>
      <c r="O24" s="22" t="s">
        <v>338</v>
      </c>
      <c r="P24" s="22" t="s">
        <v>338</v>
      </c>
    </row>
    <row r="25" spans="1:22" s="17" customFormat="1">
      <c r="A25" s="342"/>
      <c r="B25" s="13"/>
      <c r="C25" s="2"/>
      <c r="D25" s="2"/>
      <c r="E25" s="3"/>
      <c r="F25" s="2"/>
      <c r="G25" s="23"/>
      <c r="H25" s="4"/>
      <c r="I25" s="4"/>
      <c r="J25" s="5"/>
      <c r="K25" s="24"/>
      <c r="L25" s="7"/>
      <c r="M25" s="7"/>
      <c r="N25" s="7"/>
      <c r="O25" s="7"/>
      <c r="P25" s="7"/>
    </row>
    <row r="26" spans="1:22">
      <c r="A26" s="342"/>
      <c r="B26" s="13"/>
      <c r="K26" s="24"/>
      <c r="L26" s="7"/>
      <c r="M26" s="7"/>
      <c r="Q26" s="8"/>
      <c r="R26" s="8"/>
      <c r="S26" s="8"/>
      <c r="T26" s="8"/>
      <c r="U26" s="8"/>
      <c r="V26" s="8"/>
    </row>
    <row r="27" spans="1:22" s="17" customFormat="1">
      <c r="A27" s="342"/>
      <c r="B27" s="187" t="s">
        <v>436</v>
      </c>
      <c r="C27" s="15"/>
      <c r="D27" s="15"/>
      <c r="E27" s="15"/>
      <c r="F27" s="15"/>
      <c r="G27" s="15"/>
      <c r="H27" s="16"/>
      <c r="I27" s="16"/>
      <c r="J27" s="5"/>
      <c r="K27" s="24"/>
      <c r="L27" s="7"/>
      <c r="M27" s="7"/>
      <c r="N27" s="7"/>
      <c r="O27" s="7"/>
      <c r="P27" s="7"/>
    </row>
    <row r="28" spans="1:22" s="17" customFormat="1">
      <c r="A28" s="342"/>
      <c r="B28" s="14"/>
      <c r="C28" s="14"/>
      <c r="D28" s="14"/>
      <c r="E28" s="14"/>
      <c r="F28" s="14"/>
      <c r="G28" s="14"/>
      <c r="H28" s="10"/>
      <c r="I28" s="10"/>
      <c r="J28" s="5"/>
      <c r="K28" s="24"/>
      <c r="L28" s="191"/>
      <c r="M28" s="191"/>
      <c r="N28" s="191"/>
      <c r="O28" s="191"/>
      <c r="P28" s="191"/>
    </row>
    <row r="29" spans="1:22" s="17" customFormat="1">
      <c r="A29" s="342"/>
      <c r="B29" s="18"/>
      <c r="C29" s="15"/>
      <c r="D29" s="15"/>
      <c r="E29" s="15"/>
      <c r="F29" s="15"/>
      <c r="G29" s="15"/>
      <c r="H29" s="16"/>
      <c r="I29" s="391" t="s">
        <v>437</v>
      </c>
      <c r="J29" s="392"/>
      <c r="K29" s="393"/>
      <c r="L29" s="320" t="s">
        <v>637</v>
      </c>
      <c r="M29" s="320" t="s">
        <v>640</v>
      </c>
      <c r="N29" s="320" t="s">
        <v>639</v>
      </c>
      <c r="O29" s="320" t="s">
        <v>638</v>
      </c>
      <c r="P29" s="320" t="s">
        <v>641</v>
      </c>
    </row>
    <row r="30" spans="1:22" s="17" customFormat="1" ht="34.5" customHeight="1">
      <c r="A30" s="343" t="s">
        <v>871</v>
      </c>
      <c r="B30" s="13"/>
      <c r="C30" s="15"/>
      <c r="D30" s="15"/>
      <c r="E30" s="15"/>
      <c r="F30" s="15"/>
      <c r="G30" s="15"/>
      <c r="H30" s="16"/>
      <c r="I30" s="394" t="s">
        <v>0</v>
      </c>
      <c r="J30" s="395"/>
      <c r="K30" s="396"/>
      <c r="L30" s="20"/>
      <c r="M30" s="20"/>
      <c r="N30" s="20"/>
      <c r="O30" s="20"/>
      <c r="P30" s="20"/>
    </row>
    <row r="31" spans="1:22" s="17" customFormat="1" ht="34.5" customHeight="1">
      <c r="A31" s="343" t="s">
        <v>871</v>
      </c>
      <c r="B31" s="19"/>
      <c r="C31" s="15"/>
      <c r="D31" s="15"/>
      <c r="E31" s="15"/>
      <c r="F31" s="15"/>
      <c r="G31" s="15"/>
      <c r="H31" s="16"/>
      <c r="I31" s="394" t="s">
        <v>1</v>
      </c>
      <c r="J31" s="395"/>
      <c r="K31" s="396"/>
      <c r="L31" s="20" t="s">
        <v>869</v>
      </c>
      <c r="M31" s="20" t="s">
        <v>869</v>
      </c>
      <c r="N31" s="20"/>
      <c r="O31" s="20"/>
      <c r="P31" s="20" t="s">
        <v>869</v>
      </c>
    </row>
    <row r="32" spans="1:22" s="17" customFormat="1" ht="34.5" customHeight="1">
      <c r="A32" s="343" t="s">
        <v>871</v>
      </c>
      <c r="B32" s="19"/>
      <c r="C32" s="15"/>
      <c r="D32" s="15"/>
      <c r="E32" s="15"/>
      <c r="F32" s="15"/>
      <c r="G32" s="15"/>
      <c r="H32" s="16"/>
      <c r="I32" s="394" t="s">
        <v>2</v>
      </c>
      <c r="J32" s="395"/>
      <c r="K32" s="396"/>
      <c r="L32" s="22"/>
      <c r="M32" s="22"/>
      <c r="N32" s="22" t="s">
        <v>869</v>
      </c>
      <c r="O32" s="22" t="s">
        <v>869</v>
      </c>
      <c r="P32" s="22"/>
    </row>
    <row r="33" spans="1:22" s="17" customFormat="1" ht="34.5" customHeight="1">
      <c r="A33" s="343" t="s">
        <v>871</v>
      </c>
      <c r="B33" s="13"/>
      <c r="C33" s="15"/>
      <c r="D33" s="15"/>
      <c r="E33" s="15"/>
      <c r="F33" s="15"/>
      <c r="G33" s="15"/>
      <c r="H33" s="16"/>
      <c r="I33" s="394" t="s">
        <v>3</v>
      </c>
      <c r="J33" s="395"/>
      <c r="K33" s="396"/>
      <c r="L33" s="21"/>
      <c r="M33" s="21"/>
      <c r="N33" s="21"/>
      <c r="O33" s="21"/>
      <c r="P33" s="21"/>
    </row>
    <row r="34" spans="1:22" s="17" customFormat="1" ht="34.5" customHeight="1">
      <c r="A34" s="343" t="s">
        <v>871</v>
      </c>
      <c r="B34" s="13"/>
      <c r="C34" s="15"/>
      <c r="D34" s="15"/>
      <c r="E34" s="15"/>
      <c r="F34" s="15"/>
      <c r="G34" s="15"/>
      <c r="H34" s="16"/>
      <c r="I34" s="387" t="s">
        <v>347</v>
      </c>
      <c r="J34" s="388"/>
      <c r="K34" s="389"/>
      <c r="L34" s="22"/>
      <c r="M34" s="22"/>
      <c r="N34" s="22"/>
      <c r="O34" s="22"/>
      <c r="P34" s="22"/>
    </row>
    <row r="35" spans="1:22" s="17" customFormat="1" ht="34.5" customHeight="1">
      <c r="A35" s="343" t="s">
        <v>871</v>
      </c>
      <c r="B35" s="13"/>
      <c r="C35" s="15"/>
      <c r="D35" s="15"/>
      <c r="E35" s="15"/>
      <c r="F35" s="15"/>
      <c r="G35" s="15"/>
      <c r="H35" s="16"/>
      <c r="I35" s="387" t="s">
        <v>346</v>
      </c>
      <c r="J35" s="388"/>
      <c r="K35" s="389"/>
      <c r="L35" s="22"/>
      <c r="M35" s="22"/>
      <c r="N35" s="22"/>
      <c r="O35" s="22"/>
      <c r="P35" s="22"/>
    </row>
    <row r="36" spans="1:22" s="25" customFormat="1" ht="34.5" customHeight="1">
      <c r="A36" s="343" t="s">
        <v>871</v>
      </c>
      <c r="B36" s="13"/>
      <c r="C36" s="15"/>
      <c r="D36" s="15"/>
      <c r="E36" s="15"/>
      <c r="F36" s="15"/>
      <c r="G36" s="15"/>
      <c r="H36" s="16"/>
      <c r="I36" s="387" t="s">
        <v>497</v>
      </c>
      <c r="J36" s="388"/>
      <c r="K36" s="389"/>
      <c r="L36" s="22"/>
      <c r="M36" s="22"/>
      <c r="N36" s="22"/>
      <c r="O36" s="22"/>
      <c r="P36" s="22"/>
    </row>
    <row r="37" spans="1:22" s="17" customFormat="1" ht="34.5" customHeight="1">
      <c r="A37" s="343" t="s">
        <v>871</v>
      </c>
      <c r="B37" s="13"/>
      <c r="C37" s="15"/>
      <c r="D37" s="15"/>
      <c r="E37" s="15"/>
      <c r="F37" s="15"/>
      <c r="G37" s="15"/>
      <c r="H37" s="16"/>
      <c r="I37" s="390" t="s">
        <v>345</v>
      </c>
      <c r="J37" s="390"/>
      <c r="K37" s="390"/>
      <c r="L37" s="22"/>
      <c r="M37" s="22"/>
      <c r="N37" s="22"/>
      <c r="O37" s="22"/>
      <c r="P37" s="22"/>
    </row>
    <row r="38" spans="1:22" s="17" customFormat="1">
      <c r="A38" s="342"/>
      <c r="B38" s="13"/>
      <c r="C38" s="2"/>
      <c r="D38" s="2"/>
      <c r="E38" s="3"/>
      <c r="F38" s="2"/>
      <c r="G38" s="26"/>
      <c r="H38" s="4"/>
      <c r="I38" s="4"/>
      <c r="J38" s="5"/>
      <c r="K38" s="24"/>
      <c r="L38" s="7"/>
      <c r="M38" s="7"/>
      <c r="N38" s="7"/>
      <c r="O38" s="7"/>
      <c r="P38" s="7"/>
    </row>
    <row r="39" spans="1:22" s="17" customFormat="1">
      <c r="A39" s="342"/>
      <c r="B39" s="13"/>
      <c r="C39" s="2"/>
      <c r="D39" s="2"/>
      <c r="E39" s="3"/>
      <c r="F39" s="2"/>
      <c r="G39" s="26"/>
      <c r="H39" s="4"/>
      <c r="I39" s="4"/>
      <c r="J39" s="5"/>
      <c r="K39" s="24"/>
      <c r="L39" s="7"/>
      <c r="M39" s="7"/>
      <c r="N39" s="7"/>
      <c r="O39" s="7"/>
      <c r="P39" s="7"/>
    </row>
    <row r="40" spans="1:22" s="17" customFormat="1">
      <c r="A40" s="342"/>
      <c r="B40" s="187" t="s">
        <v>439</v>
      </c>
      <c r="C40" s="15"/>
      <c r="D40" s="15"/>
      <c r="E40" s="15"/>
      <c r="F40" s="15"/>
      <c r="G40" s="15"/>
      <c r="H40" s="16"/>
      <c r="I40" s="16"/>
      <c r="J40" s="5"/>
      <c r="K40" s="24"/>
      <c r="L40" s="7"/>
      <c r="M40" s="7"/>
      <c r="N40" s="7"/>
      <c r="O40" s="7"/>
      <c r="P40" s="7"/>
    </row>
    <row r="41" spans="1:22" s="17" customFormat="1">
      <c r="A41" s="342"/>
      <c r="B41" s="14"/>
      <c r="C41" s="14"/>
      <c r="D41" s="14"/>
      <c r="E41" s="14"/>
      <c r="F41" s="14"/>
      <c r="G41" s="14"/>
      <c r="H41" s="10"/>
      <c r="I41" s="10"/>
      <c r="J41" s="5"/>
      <c r="K41" s="24"/>
      <c r="L41" s="191"/>
      <c r="M41" s="191"/>
      <c r="N41" s="191"/>
      <c r="O41" s="191"/>
      <c r="P41" s="191"/>
    </row>
    <row r="42" spans="1:22" s="17" customFormat="1">
      <c r="A42" s="342"/>
      <c r="B42" s="18"/>
      <c r="C42" s="15"/>
      <c r="D42" s="15"/>
      <c r="E42" s="15"/>
      <c r="F42" s="15"/>
      <c r="G42" s="15"/>
      <c r="H42" s="16"/>
      <c r="I42" s="391" t="s">
        <v>438</v>
      </c>
      <c r="J42" s="392"/>
      <c r="K42" s="393"/>
      <c r="L42" s="320" t="s">
        <v>637</v>
      </c>
      <c r="M42" s="320" t="s">
        <v>640</v>
      </c>
      <c r="N42" s="320" t="s">
        <v>639</v>
      </c>
      <c r="O42" s="320" t="s">
        <v>638</v>
      </c>
      <c r="P42" s="320" t="s">
        <v>641</v>
      </c>
    </row>
    <row r="43" spans="1:22" s="17" customFormat="1" ht="34.5" customHeight="1">
      <c r="A43" s="343" t="s">
        <v>874</v>
      </c>
      <c r="B43" s="13"/>
      <c r="C43" s="15"/>
      <c r="D43" s="15"/>
      <c r="E43" s="15"/>
      <c r="F43" s="15"/>
      <c r="G43" s="15"/>
      <c r="H43" s="16"/>
      <c r="I43" s="394" t="s">
        <v>498</v>
      </c>
      <c r="J43" s="395"/>
      <c r="K43" s="396"/>
      <c r="L43" s="20"/>
      <c r="M43" s="20"/>
      <c r="N43" s="20"/>
      <c r="O43" s="20"/>
      <c r="P43" s="20"/>
    </row>
    <row r="44" spans="1:22" s="17" customFormat="1" ht="34.5" customHeight="1">
      <c r="A44" s="343" t="s">
        <v>874</v>
      </c>
      <c r="B44" s="19"/>
      <c r="C44" s="15"/>
      <c r="D44" s="15"/>
      <c r="E44" s="15"/>
      <c r="F44" s="15"/>
      <c r="G44" s="15"/>
      <c r="H44" s="16"/>
      <c r="I44" s="394" t="s">
        <v>4</v>
      </c>
      <c r="J44" s="395"/>
      <c r="K44" s="396"/>
      <c r="L44" s="20"/>
      <c r="M44" s="20"/>
      <c r="N44" s="20"/>
      <c r="O44" s="20"/>
      <c r="P44" s="20"/>
    </row>
    <row r="45" spans="1:22" s="17" customFormat="1" ht="34.5" customHeight="1">
      <c r="A45" s="343" t="s">
        <v>874</v>
      </c>
      <c r="B45" s="19"/>
      <c r="C45" s="15"/>
      <c r="D45" s="15"/>
      <c r="E45" s="15"/>
      <c r="F45" s="15"/>
      <c r="G45" s="15"/>
      <c r="H45" s="16"/>
      <c r="I45" s="394" t="s">
        <v>5</v>
      </c>
      <c r="J45" s="395"/>
      <c r="K45" s="396"/>
      <c r="L45" s="200"/>
      <c r="M45" s="200"/>
      <c r="N45" s="200"/>
      <c r="O45" s="200"/>
      <c r="P45" s="200"/>
    </row>
    <row r="46" spans="1:22" s="17" customFormat="1" ht="34.5" customHeight="1">
      <c r="A46" s="343" t="s">
        <v>874</v>
      </c>
      <c r="B46" s="13"/>
      <c r="C46" s="15"/>
      <c r="D46" s="15"/>
      <c r="E46" s="15"/>
      <c r="F46" s="15"/>
      <c r="G46" s="15"/>
      <c r="H46" s="16"/>
      <c r="I46" s="394" t="s">
        <v>6</v>
      </c>
      <c r="J46" s="395"/>
      <c r="K46" s="396"/>
      <c r="L46" s="20"/>
      <c r="M46" s="20"/>
      <c r="N46" s="20"/>
      <c r="O46" s="20"/>
      <c r="P46" s="20"/>
    </row>
    <row r="47" spans="1:22" s="17" customFormat="1">
      <c r="A47" s="342"/>
      <c r="B47" s="13"/>
      <c r="C47" s="2"/>
      <c r="D47" s="2"/>
      <c r="E47" s="3"/>
      <c r="F47" s="2"/>
      <c r="G47" s="23"/>
      <c r="H47" s="4"/>
      <c r="I47" s="4"/>
      <c r="J47" s="5"/>
      <c r="K47" s="24"/>
      <c r="L47" s="7"/>
      <c r="M47" s="7"/>
      <c r="N47" s="7"/>
      <c r="O47" s="7"/>
      <c r="P47" s="7"/>
    </row>
    <row r="48" spans="1:22">
      <c r="A48" s="342"/>
      <c r="B48" s="13"/>
      <c r="K48" s="24"/>
      <c r="L48" s="7"/>
      <c r="M48" s="7"/>
      <c r="Q48" s="8"/>
      <c r="R48" s="8"/>
      <c r="S48" s="8"/>
      <c r="T48" s="8"/>
      <c r="U48" s="8"/>
      <c r="V48" s="8"/>
    </row>
    <row r="49" spans="1:16" s="17" customFormat="1">
      <c r="A49" s="342"/>
      <c r="B49" s="187" t="s">
        <v>415</v>
      </c>
      <c r="C49" s="15"/>
      <c r="D49" s="15"/>
      <c r="E49" s="15"/>
      <c r="F49" s="15"/>
      <c r="G49" s="15"/>
      <c r="H49" s="16"/>
      <c r="I49" s="16"/>
      <c r="J49" s="5"/>
      <c r="K49" s="24"/>
      <c r="L49" s="7"/>
      <c r="M49" s="7"/>
      <c r="N49" s="7"/>
      <c r="O49" s="7"/>
      <c r="P49" s="7"/>
    </row>
    <row r="50" spans="1:16" s="17" customFormat="1">
      <c r="A50" s="342"/>
      <c r="B50" s="14"/>
      <c r="C50" s="14"/>
      <c r="D50" s="14"/>
      <c r="E50" s="14"/>
      <c r="F50" s="14"/>
      <c r="G50" s="14"/>
      <c r="H50" s="10"/>
      <c r="I50" s="10"/>
      <c r="J50" s="5"/>
      <c r="K50" s="24"/>
      <c r="L50" s="191"/>
      <c r="M50" s="191"/>
      <c r="N50" s="191"/>
      <c r="O50" s="191"/>
      <c r="P50" s="191"/>
    </row>
    <row r="51" spans="1:16" s="17" customFormat="1">
      <c r="A51" s="342"/>
      <c r="B51" s="18"/>
      <c r="C51" s="15"/>
      <c r="D51" s="15"/>
      <c r="E51" s="15"/>
      <c r="F51" s="15"/>
      <c r="G51" s="15"/>
      <c r="H51" s="213"/>
      <c r="I51" s="398" t="s">
        <v>437</v>
      </c>
      <c r="J51" s="399"/>
      <c r="K51" s="400"/>
      <c r="L51" s="320" t="s">
        <v>637</v>
      </c>
      <c r="M51" s="320" t="s">
        <v>640</v>
      </c>
      <c r="N51" s="320" t="s">
        <v>639</v>
      </c>
      <c r="O51" s="320" t="s">
        <v>638</v>
      </c>
      <c r="P51" s="320" t="s">
        <v>641</v>
      </c>
    </row>
    <row r="52" spans="1:16" s="17" customFormat="1" ht="34.5" customHeight="1">
      <c r="A52" s="344" t="s">
        <v>875</v>
      </c>
      <c r="B52" s="13"/>
      <c r="C52" s="15"/>
      <c r="D52" s="15"/>
      <c r="E52" s="15"/>
      <c r="F52" s="15"/>
      <c r="G52" s="15"/>
      <c r="H52" s="16"/>
      <c r="I52" s="387" t="s">
        <v>0</v>
      </c>
      <c r="J52" s="388"/>
      <c r="K52" s="389"/>
      <c r="L52" s="20"/>
      <c r="M52" s="20"/>
      <c r="N52" s="20"/>
      <c r="O52" s="20"/>
      <c r="P52" s="20"/>
    </row>
    <row r="53" spans="1:16" s="17" customFormat="1" ht="34.5" customHeight="1">
      <c r="A53" s="344" t="s">
        <v>875</v>
      </c>
      <c r="B53" s="19"/>
      <c r="C53" s="15"/>
      <c r="D53" s="15"/>
      <c r="E53" s="15"/>
      <c r="F53" s="15"/>
      <c r="G53" s="15"/>
      <c r="H53" s="16"/>
      <c r="I53" s="387" t="s">
        <v>1</v>
      </c>
      <c r="J53" s="388"/>
      <c r="K53" s="389"/>
      <c r="L53" s="20"/>
      <c r="M53" s="20"/>
      <c r="N53" s="20"/>
      <c r="O53" s="20"/>
      <c r="P53" s="20"/>
    </row>
    <row r="54" spans="1:16" s="17" customFormat="1" ht="34.5" customHeight="1">
      <c r="A54" s="344" t="s">
        <v>875</v>
      </c>
      <c r="B54" s="19"/>
      <c r="C54" s="15"/>
      <c r="D54" s="15"/>
      <c r="E54" s="15"/>
      <c r="F54" s="15"/>
      <c r="G54" s="15"/>
      <c r="H54" s="16"/>
      <c r="I54" s="387" t="s">
        <v>2</v>
      </c>
      <c r="J54" s="388"/>
      <c r="K54" s="389"/>
      <c r="L54" s="22"/>
      <c r="M54" s="22"/>
      <c r="N54" s="22"/>
      <c r="O54" s="22"/>
      <c r="P54" s="22"/>
    </row>
    <row r="55" spans="1:16" s="17" customFormat="1" ht="34.5" customHeight="1">
      <c r="A55" s="344" t="s">
        <v>875</v>
      </c>
      <c r="B55" s="13"/>
      <c r="C55" s="15"/>
      <c r="D55" s="15"/>
      <c r="E55" s="15"/>
      <c r="F55" s="15"/>
      <c r="G55" s="15"/>
      <c r="H55" s="16"/>
      <c r="I55" s="387" t="s">
        <v>3</v>
      </c>
      <c r="J55" s="388"/>
      <c r="K55" s="389"/>
      <c r="L55" s="21"/>
      <c r="M55" s="21"/>
      <c r="N55" s="21"/>
      <c r="O55" s="21"/>
      <c r="P55" s="21"/>
    </row>
    <row r="56" spans="1:16" s="17" customFormat="1" ht="34.5" customHeight="1">
      <c r="A56" s="344" t="s">
        <v>875</v>
      </c>
      <c r="B56" s="13"/>
      <c r="C56" s="15"/>
      <c r="D56" s="15"/>
      <c r="E56" s="15"/>
      <c r="F56" s="15"/>
      <c r="G56" s="15"/>
      <c r="H56" s="16"/>
      <c r="I56" s="387" t="s">
        <v>347</v>
      </c>
      <c r="J56" s="388"/>
      <c r="K56" s="389"/>
      <c r="L56" s="22"/>
      <c r="M56" s="22"/>
      <c r="N56" s="22"/>
      <c r="O56" s="22"/>
      <c r="P56" s="22"/>
    </row>
    <row r="57" spans="1:16" s="17" customFormat="1" ht="34.5" customHeight="1">
      <c r="A57" s="344" t="s">
        <v>875</v>
      </c>
      <c r="B57" s="13"/>
      <c r="C57" s="15"/>
      <c r="D57" s="15"/>
      <c r="E57" s="15"/>
      <c r="F57" s="15"/>
      <c r="G57" s="15"/>
      <c r="H57" s="16"/>
      <c r="I57" s="387" t="s">
        <v>346</v>
      </c>
      <c r="J57" s="388"/>
      <c r="K57" s="389"/>
      <c r="L57" s="22"/>
      <c r="M57" s="22"/>
      <c r="N57" s="22"/>
      <c r="O57" s="22"/>
      <c r="P57" s="22"/>
    </row>
    <row r="58" spans="1:16" s="25" customFormat="1" ht="34.5" customHeight="1">
      <c r="A58" s="344" t="s">
        <v>875</v>
      </c>
      <c r="B58" s="13"/>
      <c r="C58" s="15"/>
      <c r="D58" s="15"/>
      <c r="E58" s="15"/>
      <c r="F58" s="15"/>
      <c r="G58" s="15"/>
      <c r="H58" s="16"/>
      <c r="I58" s="387" t="s">
        <v>2021</v>
      </c>
      <c r="J58" s="388"/>
      <c r="K58" s="389"/>
      <c r="L58" s="22"/>
      <c r="M58" s="22"/>
      <c r="N58" s="22"/>
      <c r="O58" s="22"/>
      <c r="P58" s="22"/>
    </row>
    <row r="59" spans="1:16" s="17" customFormat="1" ht="34.5" customHeight="1">
      <c r="A59" s="344" t="s">
        <v>875</v>
      </c>
      <c r="B59" s="13"/>
      <c r="C59" s="15"/>
      <c r="D59" s="15"/>
      <c r="E59" s="15"/>
      <c r="F59" s="15"/>
      <c r="G59" s="15"/>
      <c r="H59" s="16"/>
      <c r="I59" s="390" t="s">
        <v>1383</v>
      </c>
      <c r="J59" s="390"/>
      <c r="K59" s="390"/>
      <c r="L59" s="22" t="s">
        <v>869</v>
      </c>
      <c r="M59" s="22" t="s">
        <v>869</v>
      </c>
      <c r="N59" s="22" t="s">
        <v>869</v>
      </c>
      <c r="O59" s="22" t="s">
        <v>869</v>
      </c>
      <c r="P59" s="22" t="s">
        <v>869</v>
      </c>
    </row>
    <row r="60" spans="1:16" s="17" customFormat="1" ht="34.5" customHeight="1">
      <c r="A60" s="344" t="s">
        <v>875</v>
      </c>
      <c r="B60" s="13"/>
      <c r="C60" s="15"/>
      <c r="D60" s="15"/>
      <c r="E60" s="15"/>
      <c r="F60" s="15"/>
      <c r="G60" s="15"/>
      <c r="H60" s="16"/>
      <c r="I60" s="390" t="s">
        <v>416</v>
      </c>
      <c r="J60" s="390"/>
      <c r="K60" s="390"/>
      <c r="L60" s="22" t="s">
        <v>338</v>
      </c>
      <c r="M60" s="22" t="s">
        <v>338</v>
      </c>
      <c r="N60" s="22" t="s">
        <v>338</v>
      </c>
      <c r="O60" s="22" t="s">
        <v>338</v>
      </c>
      <c r="P60" s="22" t="s">
        <v>338</v>
      </c>
    </row>
    <row r="61" spans="1:16" s="17" customFormat="1">
      <c r="A61" s="342"/>
      <c r="B61" s="13"/>
      <c r="C61" s="2"/>
      <c r="D61" s="2"/>
      <c r="E61" s="3"/>
      <c r="F61" s="2"/>
      <c r="G61" s="26"/>
      <c r="H61" s="4"/>
      <c r="I61" s="4"/>
      <c r="J61" s="5"/>
      <c r="K61" s="24"/>
      <c r="L61" s="7"/>
      <c r="M61" s="7"/>
      <c r="N61" s="7"/>
      <c r="O61" s="7"/>
      <c r="P61" s="7"/>
    </row>
    <row r="62" spans="1:16" s="17" customFormat="1">
      <c r="A62" s="342"/>
      <c r="B62" s="13"/>
      <c r="C62" s="2"/>
      <c r="D62" s="2"/>
      <c r="E62" s="3"/>
      <c r="F62" s="2"/>
      <c r="G62" s="26"/>
      <c r="H62" s="4"/>
      <c r="I62" s="4"/>
      <c r="J62" s="5"/>
      <c r="K62" s="24"/>
      <c r="L62" s="7"/>
      <c r="M62" s="7"/>
      <c r="N62" s="7"/>
      <c r="O62" s="7"/>
      <c r="P62" s="7"/>
    </row>
    <row r="63" spans="1:16" s="17" customFormat="1">
      <c r="A63" s="342"/>
      <c r="B63" s="13"/>
      <c r="C63" s="2"/>
      <c r="D63" s="2"/>
      <c r="E63" s="3"/>
      <c r="F63" s="2"/>
      <c r="G63" s="26"/>
      <c r="H63" s="4"/>
      <c r="I63" s="4"/>
      <c r="J63" s="5"/>
      <c r="K63" s="24"/>
      <c r="L63" s="5"/>
      <c r="M63" s="5"/>
      <c r="N63" s="7"/>
      <c r="O63" s="7"/>
      <c r="P63" s="7"/>
    </row>
    <row r="64" spans="1:16" s="17" customFormat="1">
      <c r="A64" s="342"/>
      <c r="B64" s="13"/>
      <c r="C64" s="2"/>
      <c r="D64" s="2"/>
      <c r="E64" s="3"/>
      <c r="F64" s="2"/>
      <c r="G64" s="23"/>
      <c r="H64" s="4"/>
      <c r="I64" s="4"/>
      <c r="J64" s="5"/>
      <c r="K64" s="24"/>
      <c r="L64" s="5"/>
      <c r="M64" s="5"/>
      <c r="N64" s="7"/>
      <c r="O64" s="7"/>
      <c r="P64" s="7"/>
    </row>
    <row r="65" spans="1:16" s="17" customFormat="1">
      <c r="A65" s="342"/>
      <c r="B65" s="14"/>
      <c r="C65" s="27"/>
      <c r="D65" s="27"/>
      <c r="E65" s="27"/>
      <c r="F65" s="27"/>
      <c r="G65" s="27"/>
      <c r="H65" s="16"/>
      <c r="I65" s="16"/>
      <c r="J65" s="5"/>
      <c r="K65" s="24"/>
      <c r="L65" s="5"/>
      <c r="M65" s="5"/>
      <c r="N65" s="7"/>
      <c r="O65" s="7"/>
      <c r="P65" s="7"/>
    </row>
    <row r="66" spans="1:16" s="17" customFormat="1">
      <c r="A66" s="342"/>
      <c r="B66" s="1"/>
      <c r="C66" s="28" t="s">
        <v>2224</v>
      </c>
      <c r="D66" s="29"/>
      <c r="E66" s="29"/>
      <c r="F66" s="29"/>
      <c r="G66" s="29"/>
      <c r="H66" s="29"/>
      <c r="I66" s="4"/>
      <c r="J66" s="30"/>
      <c r="K66" s="6"/>
      <c r="L66" s="5"/>
      <c r="M66" s="5"/>
      <c r="N66" s="7"/>
      <c r="O66" s="7"/>
      <c r="P66" s="7"/>
    </row>
    <row r="67" spans="1:16" s="17" customFormat="1" ht="34.5" customHeight="1">
      <c r="A67" s="342"/>
      <c r="B67" s="1"/>
      <c r="C67" s="31"/>
      <c r="D67" s="401" t="s">
        <v>340</v>
      </c>
      <c r="E67" s="401"/>
      <c r="F67" s="401"/>
      <c r="G67" s="401"/>
      <c r="H67" s="401"/>
      <c r="I67" s="401"/>
      <c r="J67" s="401"/>
      <c r="K67" s="401"/>
      <c r="L67" s="401"/>
      <c r="M67" s="32"/>
      <c r="N67" s="32"/>
      <c r="O67" s="32"/>
      <c r="P67" s="32"/>
    </row>
    <row r="68" spans="1:16" s="17" customFormat="1" ht="34.5" customHeight="1">
      <c r="A68" s="342"/>
      <c r="B68" s="1"/>
      <c r="C68" s="34"/>
      <c r="D68" s="402" t="s">
        <v>500</v>
      </c>
      <c r="E68" s="402"/>
      <c r="F68" s="402"/>
      <c r="G68" s="402"/>
      <c r="H68" s="402"/>
      <c r="I68" s="402"/>
      <c r="J68" s="402"/>
      <c r="K68" s="402"/>
      <c r="L68" s="402"/>
      <c r="M68" s="32"/>
      <c r="N68" s="32"/>
      <c r="O68" s="32"/>
      <c r="P68" s="32"/>
    </row>
    <row r="69" spans="1:16" s="17" customFormat="1" ht="34.5" customHeight="1">
      <c r="A69" s="342"/>
      <c r="B69" s="1"/>
      <c r="C69" s="34"/>
      <c r="D69" s="402" t="s">
        <v>2025</v>
      </c>
      <c r="E69" s="402"/>
      <c r="F69" s="402"/>
      <c r="G69" s="402"/>
      <c r="H69" s="402"/>
      <c r="I69" s="402"/>
      <c r="J69" s="402"/>
      <c r="K69" s="402"/>
      <c r="L69" s="402"/>
      <c r="M69" s="32"/>
      <c r="N69" s="32"/>
      <c r="O69" s="32"/>
      <c r="P69" s="32"/>
    </row>
    <row r="70" spans="1:16" s="17" customFormat="1" ht="34.5" customHeight="1">
      <c r="A70" s="342"/>
      <c r="B70" s="1"/>
      <c r="C70" s="34"/>
      <c r="D70" s="402" t="s">
        <v>7</v>
      </c>
      <c r="E70" s="402"/>
      <c r="F70" s="402"/>
      <c r="G70" s="402"/>
      <c r="H70" s="402"/>
      <c r="I70" s="402"/>
      <c r="J70" s="402"/>
      <c r="K70" s="402"/>
      <c r="L70" s="402"/>
      <c r="M70" s="32"/>
      <c r="N70" s="32"/>
      <c r="O70" s="32"/>
      <c r="P70" s="32"/>
    </row>
    <row r="71" spans="1:16" s="17" customFormat="1" ht="34.5" customHeight="1">
      <c r="A71" s="342"/>
      <c r="B71" s="1"/>
      <c r="C71" s="34"/>
      <c r="D71" s="402" t="s">
        <v>502</v>
      </c>
      <c r="E71" s="402"/>
      <c r="F71" s="402"/>
      <c r="G71" s="402"/>
      <c r="H71" s="402"/>
      <c r="I71" s="402"/>
      <c r="J71" s="402"/>
      <c r="K71" s="402"/>
      <c r="L71" s="402"/>
      <c r="M71" s="32"/>
      <c r="N71" s="32"/>
      <c r="O71" s="32"/>
      <c r="P71" s="32"/>
    </row>
    <row r="72" spans="1:16" s="17" customFormat="1">
      <c r="A72" s="342"/>
      <c r="B72" s="14"/>
      <c r="C72" s="27"/>
      <c r="D72" s="27"/>
      <c r="E72" s="27"/>
      <c r="F72" s="27"/>
      <c r="G72" s="27"/>
      <c r="H72" s="16"/>
      <c r="I72" s="16"/>
      <c r="J72" s="5"/>
      <c r="K72" s="6"/>
      <c r="L72" s="5"/>
      <c r="M72" s="5"/>
      <c r="N72" s="7"/>
      <c r="O72" s="7"/>
      <c r="P72" s="7"/>
    </row>
    <row r="73" spans="1:16" s="39" customFormat="1">
      <c r="A73" s="345"/>
      <c r="B73" s="14"/>
      <c r="C73" s="35" t="s">
        <v>2027</v>
      </c>
      <c r="F73" s="37"/>
      <c r="G73" s="35"/>
      <c r="H73" s="36" t="s">
        <v>503</v>
      </c>
      <c r="I73" s="36"/>
      <c r="J73" s="36" t="s">
        <v>342</v>
      </c>
      <c r="K73" s="38"/>
      <c r="L73" s="36"/>
      <c r="M73" s="37"/>
      <c r="N73" s="37"/>
      <c r="O73" s="37"/>
      <c r="P73" s="37"/>
    </row>
    <row r="74" spans="1:16" s="17" customFormat="1">
      <c r="A74" s="342"/>
      <c r="B74" s="1"/>
      <c r="C74" s="40"/>
      <c r="D74" s="27"/>
      <c r="E74" s="27"/>
      <c r="F74" s="27"/>
      <c r="G74" s="27"/>
      <c r="H74" s="16"/>
      <c r="I74" s="29"/>
      <c r="J74" s="5"/>
      <c r="K74" s="6"/>
      <c r="L74" s="321"/>
      <c r="M74" s="321"/>
      <c r="N74" s="321"/>
      <c r="O74" s="321"/>
      <c r="P74" s="321"/>
    </row>
    <row r="75" spans="1:16" s="17" customFormat="1">
      <c r="A75" s="342"/>
      <c r="B75" s="1"/>
      <c r="C75" s="33"/>
      <c r="D75" s="33"/>
      <c r="E75" s="33"/>
      <c r="F75" s="33"/>
      <c r="G75" s="33"/>
      <c r="H75" s="33"/>
      <c r="I75" s="33"/>
      <c r="J75" s="33"/>
      <c r="K75" s="42"/>
      <c r="L75" s="33"/>
      <c r="M75" s="33"/>
      <c r="N75" s="33"/>
      <c r="O75" s="33"/>
      <c r="P75" s="33"/>
    </row>
    <row r="76" spans="1:16" s="17" customFormat="1">
      <c r="A76" s="342"/>
      <c r="B76" s="1"/>
      <c r="C76" s="43"/>
      <c r="D76" s="27"/>
      <c r="E76" s="27"/>
      <c r="F76" s="27"/>
      <c r="G76" s="27"/>
      <c r="H76" s="16"/>
      <c r="I76" s="29"/>
      <c r="J76" s="5"/>
      <c r="K76" s="6"/>
      <c r="L76" s="321"/>
    </row>
    <row r="77" spans="1:16" s="17" customFormat="1">
      <c r="A77" s="342"/>
      <c r="B77" s="1"/>
      <c r="C77" s="43"/>
      <c r="D77" s="27"/>
      <c r="E77" s="27"/>
      <c r="F77" s="27"/>
      <c r="G77" s="27"/>
      <c r="H77" s="16"/>
      <c r="I77" s="29"/>
      <c r="J77" s="5"/>
      <c r="K77" s="6"/>
      <c r="L77" s="321"/>
    </row>
    <row r="78" spans="1:16" s="17" customFormat="1">
      <c r="A78" s="342"/>
      <c r="B78" s="1"/>
      <c r="C78" s="385" t="s">
        <v>8</v>
      </c>
      <c r="D78" s="385"/>
      <c r="E78" s="385"/>
      <c r="F78" s="385"/>
      <c r="G78" s="385"/>
      <c r="H78" s="385" t="s">
        <v>2029</v>
      </c>
      <c r="I78" s="385"/>
      <c r="J78" s="385" t="s">
        <v>2225</v>
      </c>
      <c r="K78" s="385"/>
      <c r="L78" s="385"/>
      <c r="O78" s="321"/>
      <c r="P78" s="321"/>
    </row>
    <row r="79" spans="1:16" s="17" customFormat="1">
      <c r="A79" s="342"/>
      <c r="B79" s="1"/>
      <c r="C79" s="385" t="s">
        <v>9</v>
      </c>
      <c r="D79" s="385"/>
      <c r="E79" s="385"/>
      <c r="F79" s="385"/>
      <c r="G79" s="385"/>
      <c r="H79" s="385" t="s">
        <v>2031</v>
      </c>
      <c r="I79" s="385"/>
      <c r="J79" s="385" t="s">
        <v>2158</v>
      </c>
      <c r="K79" s="385"/>
      <c r="L79" s="385"/>
      <c r="O79" s="321"/>
      <c r="P79" s="321"/>
    </row>
    <row r="80" spans="1:16" s="17" customFormat="1">
      <c r="A80" s="342"/>
      <c r="B80" s="1"/>
      <c r="C80" s="385" t="s">
        <v>10</v>
      </c>
      <c r="D80" s="385"/>
      <c r="E80" s="385"/>
      <c r="F80" s="385"/>
      <c r="G80" s="385"/>
      <c r="H80" s="385" t="s">
        <v>2159</v>
      </c>
      <c r="I80" s="385"/>
      <c r="J80" s="385" t="s">
        <v>413</v>
      </c>
      <c r="K80" s="385"/>
      <c r="L80" s="385"/>
      <c r="O80" s="321"/>
      <c r="P80" s="321"/>
    </row>
    <row r="81" spans="1:16" s="17" customFormat="1">
      <c r="A81" s="342"/>
      <c r="B81" s="1"/>
      <c r="C81" s="385" t="s">
        <v>12</v>
      </c>
      <c r="D81" s="385"/>
      <c r="E81" s="385"/>
      <c r="F81" s="385"/>
      <c r="G81" s="385"/>
      <c r="H81" s="385" t="s">
        <v>2032</v>
      </c>
      <c r="I81" s="385"/>
      <c r="J81" s="385" t="s">
        <v>173</v>
      </c>
      <c r="K81" s="385"/>
      <c r="L81" s="385"/>
      <c r="O81" s="321"/>
      <c r="P81" s="321"/>
    </row>
    <row r="82" spans="1:16" s="17" customFormat="1">
      <c r="A82" s="342"/>
      <c r="B82" s="1"/>
      <c r="C82" s="385" t="s">
        <v>2226</v>
      </c>
      <c r="D82" s="385"/>
      <c r="E82" s="385"/>
      <c r="F82" s="385"/>
      <c r="G82" s="385"/>
      <c r="H82" s="29"/>
      <c r="I82" s="29"/>
      <c r="J82" s="385" t="s">
        <v>414</v>
      </c>
      <c r="K82" s="385"/>
      <c r="L82" s="385"/>
      <c r="O82" s="321"/>
      <c r="P82" s="321"/>
    </row>
    <row r="83" spans="1:16" s="17" customFormat="1">
      <c r="A83" s="342"/>
      <c r="C83" s="385" t="s">
        <v>15</v>
      </c>
      <c r="D83" s="385"/>
      <c r="E83" s="385"/>
      <c r="F83" s="385"/>
      <c r="G83" s="385"/>
      <c r="J83" s="385" t="s">
        <v>172</v>
      </c>
      <c r="K83" s="385"/>
      <c r="L83" s="385"/>
      <c r="M83" s="5"/>
      <c r="N83" s="7"/>
      <c r="O83" s="7"/>
      <c r="P83" s="7"/>
    </row>
    <row r="84" spans="1:16" s="17" customFormat="1">
      <c r="A84" s="342"/>
      <c r="B84" s="1"/>
      <c r="C84" s="385" t="s">
        <v>507</v>
      </c>
      <c r="D84" s="385"/>
      <c r="E84" s="385"/>
      <c r="F84" s="385"/>
      <c r="G84" s="385"/>
      <c r="H84"/>
      <c r="I84"/>
      <c r="J84" s="385" t="s">
        <v>1409</v>
      </c>
      <c r="K84" s="385"/>
      <c r="L84" s="385"/>
      <c r="M84" s="5"/>
      <c r="N84" s="7"/>
      <c r="O84" s="7"/>
      <c r="P84" s="7"/>
    </row>
    <row r="85" spans="1:16" s="17" customFormat="1">
      <c r="A85" s="342"/>
      <c r="B85" s="1"/>
      <c r="C85" s="385" t="s">
        <v>2037</v>
      </c>
      <c r="D85" s="385"/>
      <c r="E85" s="385"/>
      <c r="F85" s="385"/>
      <c r="H85" s="29"/>
      <c r="I85" s="29"/>
      <c r="J85" s="385" t="s">
        <v>510</v>
      </c>
      <c r="K85" s="385"/>
      <c r="L85" s="385"/>
      <c r="M85" s="5"/>
      <c r="N85" s="7"/>
      <c r="O85" s="7"/>
      <c r="P85" s="7"/>
    </row>
    <row r="86" spans="1:16" s="17" customFormat="1">
      <c r="A86" s="342"/>
      <c r="B86" s="1"/>
      <c r="C86" s="385" t="s">
        <v>1412</v>
      </c>
      <c r="D86" s="385"/>
      <c r="E86" s="385"/>
      <c r="F86" s="385"/>
      <c r="G86" s="29"/>
      <c r="H86" s="29"/>
      <c r="I86" s="29"/>
      <c r="J86" s="385" t="s">
        <v>174</v>
      </c>
      <c r="K86" s="385"/>
      <c r="L86" s="385"/>
      <c r="M86" s="5"/>
      <c r="N86" s="7"/>
      <c r="O86" s="7"/>
      <c r="P86" s="7"/>
    </row>
    <row r="87" spans="1:16" s="17" customFormat="1">
      <c r="A87" s="342"/>
      <c r="B87" s="1"/>
      <c r="C87" s="385" t="s">
        <v>11</v>
      </c>
      <c r="D87" s="385"/>
      <c r="E87" s="385"/>
      <c r="F87" s="385"/>
      <c r="G87" s="29"/>
      <c r="H87" s="29"/>
      <c r="I87" s="29"/>
      <c r="J87" s="385" t="s">
        <v>2041</v>
      </c>
      <c r="K87" s="385"/>
      <c r="L87" s="385"/>
      <c r="M87" s="5"/>
      <c r="N87" s="7"/>
      <c r="O87" s="7"/>
      <c r="P87" s="7"/>
    </row>
    <row r="88" spans="1:16" s="17" customFormat="1">
      <c r="A88" s="342"/>
      <c r="B88" s="1"/>
      <c r="C88" s="385" t="s">
        <v>13</v>
      </c>
      <c r="D88" s="385"/>
      <c r="E88" s="385"/>
      <c r="F88" s="385"/>
      <c r="G88" s="29"/>
      <c r="H88" s="29"/>
      <c r="I88" s="29"/>
      <c r="J88" s="43"/>
      <c r="K88" s="44"/>
      <c r="L88" s="5"/>
      <c r="M88" s="5"/>
      <c r="N88" s="7"/>
      <c r="O88" s="7"/>
      <c r="P88" s="7"/>
    </row>
    <row r="89" spans="1:16" s="17" customFormat="1">
      <c r="A89" s="342"/>
      <c r="B89" s="1"/>
      <c r="C89" s="385" t="s">
        <v>14</v>
      </c>
      <c r="D89" s="385"/>
      <c r="E89" s="385"/>
      <c r="F89" s="385"/>
      <c r="G89" s="29"/>
      <c r="H89" s="29"/>
      <c r="I89" s="29"/>
      <c r="J89" s="43"/>
      <c r="K89" s="44"/>
      <c r="L89" s="5"/>
      <c r="M89" s="5"/>
      <c r="N89" s="7"/>
      <c r="O89" s="7"/>
      <c r="P89" s="7"/>
    </row>
    <row r="90" spans="1:16" s="17" customFormat="1">
      <c r="A90" s="342"/>
      <c r="B90" s="1"/>
      <c r="C90" s="385" t="s">
        <v>16</v>
      </c>
      <c r="D90" s="385"/>
      <c r="E90" s="385"/>
      <c r="F90" s="385"/>
      <c r="G90" s="385"/>
      <c r="H90" s="29"/>
      <c r="I90" s="29"/>
      <c r="J90" s="43"/>
      <c r="K90" s="44"/>
      <c r="L90" s="5"/>
      <c r="M90" s="5"/>
      <c r="N90" s="7"/>
      <c r="O90" s="7"/>
      <c r="P90" s="7"/>
    </row>
    <row r="91" spans="1:16" s="17" customFormat="1">
      <c r="A91" s="342"/>
      <c r="B91" s="1"/>
      <c r="C91" s="33"/>
      <c r="D91" s="33"/>
      <c r="E91" s="33"/>
      <c r="F91" s="33"/>
      <c r="G91" s="33"/>
      <c r="H91" s="33"/>
      <c r="I91" s="33"/>
      <c r="J91" s="33"/>
      <c r="K91" s="42"/>
      <c r="L91" s="33"/>
      <c r="M91" s="33"/>
      <c r="N91" s="33"/>
      <c r="O91" s="33"/>
      <c r="P91" s="33"/>
    </row>
    <row r="92" spans="1:16" s="17" customFormat="1" ht="19.5">
      <c r="A92" s="342"/>
      <c r="B92" s="45" t="s">
        <v>17</v>
      </c>
      <c r="C92" s="46"/>
      <c r="D92" s="47"/>
      <c r="E92" s="47"/>
      <c r="F92" s="47"/>
      <c r="G92" s="47"/>
      <c r="H92" s="48"/>
      <c r="I92" s="48"/>
      <c r="J92" s="49"/>
      <c r="K92" s="49"/>
      <c r="L92" s="49"/>
      <c r="M92" s="49"/>
      <c r="N92" s="50"/>
      <c r="O92" s="50"/>
      <c r="P92" s="51"/>
    </row>
    <row r="93" spans="1:16" s="17" customFormat="1">
      <c r="A93" s="342"/>
      <c r="B93" s="1"/>
      <c r="C93" s="52"/>
      <c r="D93" s="3"/>
      <c r="E93" s="3"/>
      <c r="F93" s="3"/>
      <c r="G93" s="3"/>
      <c r="H93" s="334"/>
      <c r="I93" s="334"/>
      <c r="J93" s="53"/>
      <c r="K93" s="24"/>
      <c r="L93" s="53"/>
      <c r="M93" s="53"/>
      <c r="N93" s="51"/>
      <c r="O93" s="51"/>
      <c r="P93" s="51"/>
    </row>
    <row r="94" spans="1:16" s="17" customFormat="1">
      <c r="A94" s="342"/>
      <c r="B94" s="187" t="s">
        <v>880</v>
      </c>
      <c r="C94" s="52"/>
      <c r="D94" s="3"/>
      <c r="E94" s="3"/>
      <c r="F94" s="3"/>
      <c r="G94" s="3"/>
      <c r="H94" s="334"/>
      <c r="I94" s="334"/>
      <c r="J94" s="53"/>
      <c r="K94" s="53"/>
      <c r="L94" s="53"/>
      <c r="M94" s="53"/>
      <c r="N94" s="51"/>
      <c r="O94" s="51"/>
      <c r="P94" s="51"/>
    </row>
    <row r="95" spans="1:16" s="17" customFormat="1" ht="18.75" customHeight="1">
      <c r="A95" s="342"/>
      <c r="B95" s="14"/>
      <c r="C95" s="52"/>
      <c r="D95" s="3"/>
      <c r="E95" s="3"/>
      <c r="F95" s="3"/>
      <c r="G95" s="3"/>
      <c r="H95" s="334"/>
      <c r="I95" s="334"/>
      <c r="J95" s="49"/>
      <c r="K95" s="49"/>
      <c r="L95" s="191"/>
      <c r="M95" s="191"/>
      <c r="N95" s="191"/>
      <c r="O95" s="191"/>
      <c r="P95" s="191"/>
    </row>
    <row r="96" spans="1:16" s="17" customFormat="1">
      <c r="A96" s="342"/>
      <c r="B96" s="14"/>
      <c r="C96" s="52"/>
      <c r="D96" s="3"/>
      <c r="E96" s="3"/>
      <c r="F96" s="3"/>
      <c r="G96" s="3"/>
      <c r="H96" s="334"/>
      <c r="I96" s="334"/>
      <c r="J96" s="54" t="s">
        <v>18</v>
      </c>
      <c r="K96" s="55"/>
      <c r="L96" s="201" t="s">
        <v>637</v>
      </c>
      <c r="M96" s="201" t="s">
        <v>640</v>
      </c>
      <c r="N96" s="201" t="s">
        <v>639</v>
      </c>
      <c r="O96" s="201" t="s">
        <v>638</v>
      </c>
      <c r="P96" s="201" t="s">
        <v>641</v>
      </c>
    </row>
    <row r="97" spans="1:22" s="17" customFormat="1">
      <c r="A97" s="342"/>
      <c r="B97" s="1"/>
      <c r="C97" s="3"/>
      <c r="D97" s="3"/>
      <c r="E97" s="3"/>
      <c r="F97" s="3"/>
      <c r="G97" s="3"/>
      <c r="H97" s="334"/>
      <c r="I97" s="57" t="s">
        <v>1493</v>
      </c>
      <c r="J97" s="58"/>
      <c r="K97" s="59"/>
      <c r="L97" s="201" t="s">
        <v>458</v>
      </c>
      <c r="M97" s="201" t="s">
        <v>458</v>
      </c>
      <c r="N97" s="201" t="s">
        <v>494</v>
      </c>
      <c r="O97" s="201" t="s">
        <v>494</v>
      </c>
      <c r="P97" s="201" t="s">
        <v>458</v>
      </c>
    </row>
    <row r="98" spans="1:22" s="17" customFormat="1" ht="54" customHeight="1">
      <c r="A98" s="343" t="s">
        <v>881</v>
      </c>
      <c r="B98" s="1"/>
      <c r="C98" s="403" t="s">
        <v>19</v>
      </c>
      <c r="D98" s="404"/>
      <c r="E98" s="404"/>
      <c r="F98" s="404"/>
      <c r="G98" s="404"/>
      <c r="H98" s="405"/>
      <c r="I98" s="327" t="s">
        <v>2042</v>
      </c>
      <c r="J98" s="199" t="s">
        <v>642</v>
      </c>
      <c r="K98" s="61"/>
      <c r="L98" s="194"/>
      <c r="M98" s="62"/>
      <c r="N98" s="62"/>
      <c r="O98" s="62"/>
      <c r="P98" s="62"/>
    </row>
    <row r="99" spans="1:22" s="17" customFormat="1" ht="19.5">
      <c r="A99" s="342"/>
      <c r="B99" s="63"/>
      <c r="C99" s="52"/>
      <c r="D99" s="3"/>
      <c r="E99" s="3"/>
      <c r="F99" s="3"/>
      <c r="G99" s="3"/>
      <c r="H99" s="334"/>
      <c r="I99" s="334"/>
      <c r="J99" s="53"/>
      <c r="K99" s="53"/>
      <c r="L99" s="51"/>
      <c r="M99" s="51"/>
      <c r="N99" s="51"/>
      <c r="O99" s="51"/>
      <c r="P99" s="51"/>
    </row>
    <row r="100" spans="1:22" s="17" customFormat="1" ht="19.5">
      <c r="A100" s="342"/>
      <c r="B100" s="63"/>
      <c r="C100" s="52"/>
      <c r="D100" s="3"/>
      <c r="E100" s="3"/>
      <c r="F100" s="3"/>
      <c r="G100" s="3"/>
      <c r="H100" s="334"/>
      <c r="I100" s="334"/>
      <c r="J100" s="53"/>
      <c r="K100" s="53"/>
      <c r="L100" s="51"/>
      <c r="M100" s="51"/>
      <c r="N100" s="51"/>
      <c r="O100" s="51"/>
      <c r="P100" s="51"/>
    </row>
    <row r="101" spans="1:22" s="17" customFormat="1" ht="19.5">
      <c r="A101" s="342"/>
      <c r="B101" s="63"/>
      <c r="C101" s="52"/>
      <c r="D101" s="3"/>
      <c r="E101" s="3"/>
      <c r="F101" s="3"/>
      <c r="G101" s="3"/>
      <c r="H101" s="334"/>
      <c r="I101" s="334"/>
      <c r="J101" s="53"/>
      <c r="K101" s="53"/>
      <c r="L101" s="51"/>
      <c r="M101" s="51"/>
      <c r="N101" s="51"/>
      <c r="O101" s="51"/>
      <c r="P101" s="51"/>
    </row>
    <row r="102" spans="1:22">
      <c r="A102" s="342"/>
      <c r="B102" s="14" t="s">
        <v>20</v>
      </c>
      <c r="C102" s="14"/>
      <c r="D102" s="14"/>
      <c r="E102" s="14"/>
      <c r="F102" s="14"/>
      <c r="G102" s="14"/>
      <c r="H102" s="10"/>
      <c r="I102" s="10"/>
      <c r="L102" s="64"/>
      <c r="M102" s="64"/>
      <c r="N102" s="64"/>
      <c r="O102" s="64"/>
      <c r="P102" s="64"/>
      <c r="Q102" s="8"/>
      <c r="R102" s="8"/>
      <c r="S102" s="8"/>
      <c r="T102" s="8"/>
      <c r="U102" s="8"/>
      <c r="V102" s="8"/>
    </row>
    <row r="103" spans="1:22">
      <c r="A103" s="342"/>
      <c r="B103" s="14"/>
      <c r="C103" s="14"/>
      <c r="D103" s="14"/>
      <c r="E103" s="14"/>
      <c r="F103" s="14"/>
      <c r="G103" s="14"/>
      <c r="H103" s="10"/>
      <c r="I103" s="10"/>
      <c r="L103" s="191"/>
      <c r="M103" s="191"/>
      <c r="N103" s="191"/>
      <c r="O103" s="191"/>
      <c r="P103" s="191"/>
      <c r="Q103" s="8"/>
      <c r="R103" s="8"/>
      <c r="S103" s="8"/>
      <c r="T103" s="8"/>
      <c r="U103" s="8"/>
      <c r="V103" s="8"/>
    </row>
    <row r="104" spans="1:22" ht="34.5" customHeight="1">
      <c r="A104" s="342"/>
      <c r="B104" s="14"/>
      <c r="C104" s="3"/>
      <c r="D104" s="3"/>
      <c r="F104" s="3"/>
      <c r="G104" s="3"/>
      <c r="H104" s="334"/>
      <c r="J104" s="65" t="s">
        <v>18</v>
      </c>
      <c r="K104" s="66"/>
      <c r="L104" s="56" t="s">
        <v>637</v>
      </c>
      <c r="M104" s="56" t="s">
        <v>640</v>
      </c>
      <c r="N104" s="56" t="s">
        <v>639</v>
      </c>
      <c r="O104" s="56" t="s">
        <v>638</v>
      </c>
      <c r="P104" s="56" t="s">
        <v>641</v>
      </c>
      <c r="Q104" s="8"/>
      <c r="R104" s="8"/>
      <c r="S104" s="8"/>
      <c r="T104" s="8"/>
      <c r="U104" s="8"/>
      <c r="V104" s="8"/>
    </row>
    <row r="105" spans="1:22" ht="20.25" customHeight="1">
      <c r="A105" s="342"/>
      <c r="B105" s="1"/>
      <c r="C105" s="52"/>
      <c r="D105" s="3"/>
      <c r="F105" s="3"/>
      <c r="G105" s="3"/>
      <c r="H105" s="334"/>
      <c r="I105" s="57" t="s">
        <v>21</v>
      </c>
      <c r="J105" s="58"/>
      <c r="K105" s="67"/>
      <c r="L105" s="60" t="s">
        <v>458</v>
      </c>
      <c r="M105" s="60" t="s">
        <v>458</v>
      </c>
      <c r="N105" s="60" t="s">
        <v>494</v>
      </c>
      <c r="O105" s="60" t="s">
        <v>494</v>
      </c>
      <c r="P105" s="60" t="s">
        <v>458</v>
      </c>
      <c r="Q105" s="8"/>
      <c r="R105" s="8"/>
      <c r="S105" s="8"/>
      <c r="T105" s="8"/>
      <c r="U105" s="8"/>
      <c r="V105" s="8"/>
    </row>
    <row r="106" spans="1:22" s="70" customFormat="1" ht="34.5" customHeight="1">
      <c r="A106" s="343" t="s">
        <v>882</v>
      </c>
      <c r="B106" s="1"/>
      <c r="C106" s="406" t="s">
        <v>22</v>
      </c>
      <c r="D106" s="407"/>
      <c r="E106" s="412" t="s">
        <v>23</v>
      </c>
      <c r="F106" s="413"/>
      <c r="G106" s="413"/>
      <c r="H106" s="414"/>
      <c r="I106" s="415" t="s">
        <v>2043</v>
      </c>
      <c r="J106" s="195">
        <f t="shared" ref="J106:J118" si="0">IF(SUM(L106:P106)=0,IF(COUNTIF(L106:P106,"未確認")&gt;0,"未確認",IF(COUNTIF(L106:P106,"~*")&gt;0,"*",SUM(L106:P106))),SUM(L106:P106))</f>
        <v>199</v>
      </c>
      <c r="K106" s="188" t="str">
        <f>IF(OR(COUNTIF(L106:P106,"未確認")&gt;0,COUNTIF(L106:P106,"~*")&gt;0),"※","")</f>
        <v/>
      </c>
      <c r="L106" s="197">
        <v>40</v>
      </c>
      <c r="M106" s="197">
        <v>37</v>
      </c>
      <c r="N106" s="197">
        <v>40</v>
      </c>
      <c r="O106" s="197">
        <v>40</v>
      </c>
      <c r="P106" s="197">
        <v>42</v>
      </c>
    </row>
    <row r="107" spans="1:22" s="70" customFormat="1" ht="34.5" customHeight="1">
      <c r="A107" s="343" t="s">
        <v>883</v>
      </c>
      <c r="B107" s="71"/>
      <c r="C107" s="408"/>
      <c r="D107" s="409"/>
      <c r="E107" s="418"/>
      <c r="F107" s="419"/>
      <c r="G107" s="420" t="s">
        <v>514</v>
      </c>
      <c r="H107" s="421"/>
      <c r="I107" s="416"/>
      <c r="J107" s="195">
        <f t="shared" si="0"/>
        <v>0</v>
      </c>
      <c r="K107" s="188" t="str">
        <f>IF(OR(COUNTIF(L107:P107,"未確認")&gt;0,COUNTIF(L107:P107,"~*")&gt;0),"※","")</f>
        <v/>
      </c>
      <c r="L107" s="197">
        <v>0</v>
      </c>
      <c r="M107" s="197">
        <v>0</v>
      </c>
      <c r="N107" s="197">
        <v>0</v>
      </c>
      <c r="O107" s="197">
        <v>0</v>
      </c>
      <c r="P107" s="197">
        <v>0</v>
      </c>
    </row>
    <row r="108" spans="1:22" s="70" customFormat="1" ht="34.5" customHeight="1">
      <c r="A108" s="343" t="s">
        <v>882</v>
      </c>
      <c r="B108" s="71"/>
      <c r="C108" s="408"/>
      <c r="D108" s="409"/>
      <c r="E108" s="403" t="s">
        <v>24</v>
      </c>
      <c r="F108" s="404"/>
      <c r="G108" s="404"/>
      <c r="H108" s="405"/>
      <c r="I108" s="416"/>
      <c r="J108" s="195">
        <f t="shared" si="0"/>
        <v>199</v>
      </c>
      <c r="K108" s="188" t="str">
        <f>IF(OR(COUNTIF(L108:P108,"未確認")&gt;0,COUNTIF(L108:P108,"~*")&gt;0),"※","")</f>
        <v/>
      </c>
      <c r="L108" s="197">
        <v>40</v>
      </c>
      <c r="M108" s="197">
        <v>37</v>
      </c>
      <c r="N108" s="197">
        <v>40</v>
      </c>
      <c r="O108" s="197">
        <v>40</v>
      </c>
      <c r="P108" s="197">
        <v>42</v>
      </c>
    </row>
    <row r="109" spans="1:22" s="70" customFormat="1" ht="34.5" customHeight="1">
      <c r="A109" s="343" t="s">
        <v>882</v>
      </c>
      <c r="B109" s="71"/>
      <c r="C109" s="410"/>
      <c r="D109" s="411"/>
      <c r="E109" s="422" t="s">
        <v>387</v>
      </c>
      <c r="F109" s="423"/>
      <c r="G109" s="423"/>
      <c r="H109" s="424"/>
      <c r="I109" s="416"/>
      <c r="J109" s="195">
        <f t="shared" si="0"/>
        <v>199</v>
      </c>
      <c r="K109" s="188" t="str">
        <f t="shared" ref="K109:K118" si="1">IF(OR(COUNTIF(L108:P108,"未確認")&gt;0,COUNTIF(L108:P108,"~*")&gt;0),"※","")</f>
        <v/>
      </c>
      <c r="L109" s="197">
        <v>40</v>
      </c>
      <c r="M109" s="197">
        <v>37</v>
      </c>
      <c r="N109" s="197">
        <v>40</v>
      </c>
      <c r="O109" s="197">
        <v>40</v>
      </c>
      <c r="P109" s="197">
        <v>42</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c r="M110" s="197">
        <v>0</v>
      </c>
      <c r="N110" s="197">
        <v>0</v>
      </c>
      <c r="O110" s="197">
        <v>0</v>
      </c>
      <c r="P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c r="M111" s="197">
        <v>0</v>
      </c>
      <c r="N111" s="197">
        <v>0</v>
      </c>
      <c r="O111" s="197">
        <v>0</v>
      </c>
      <c r="P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c r="N112" s="197">
        <v>0</v>
      </c>
      <c r="O112" s="197">
        <v>0</v>
      </c>
      <c r="P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c r="M113" s="197">
        <v>0</v>
      </c>
      <c r="N113" s="197">
        <v>0</v>
      </c>
      <c r="O113" s="197">
        <v>0</v>
      </c>
      <c r="P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c r="M114" s="197">
        <v>0</v>
      </c>
      <c r="N114" s="197">
        <v>0</v>
      </c>
      <c r="O114" s="197">
        <v>0</v>
      </c>
      <c r="P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c r="N115" s="197">
        <v>0</v>
      </c>
      <c r="O115" s="197">
        <v>0</v>
      </c>
      <c r="P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c r="M116" s="197">
        <v>0</v>
      </c>
      <c r="N116" s="197">
        <v>0</v>
      </c>
      <c r="O116" s="197">
        <v>0</v>
      </c>
      <c r="P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c r="M117" s="197">
        <v>0</v>
      </c>
      <c r="N117" s="197">
        <v>0</v>
      </c>
      <c r="O117" s="197">
        <v>0</v>
      </c>
      <c r="P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c r="N118" s="197">
        <v>0</v>
      </c>
      <c r="O118" s="197">
        <v>0</v>
      </c>
      <c r="P118" s="197">
        <v>0</v>
      </c>
    </row>
    <row r="119" spans="1:22" s="70" customFormat="1" ht="315" customHeight="1">
      <c r="A119" s="343" t="s">
        <v>887</v>
      </c>
      <c r="B119" s="71"/>
      <c r="C119" s="420" t="s">
        <v>515</v>
      </c>
      <c r="D119" s="435"/>
      <c r="E119" s="435"/>
      <c r="F119" s="435"/>
      <c r="G119" s="435"/>
      <c r="H119" s="421"/>
      <c r="I119" s="417"/>
      <c r="J119" s="72"/>
      <c r="K119" s="73" t="s">
        <v>339</v>
      </c>
      <c r="L119" s="196" t="s">
        <v>338</v>
      </c>
      <c r="M119" s="196" t="s">
        <v>338</v>
      </c>
      <c r="N119" s="196" t="s">
        <v>338</v>
      </c>
      <c r="O119" s="196" t="s">
        <v>338</v>
      </c>
      <c r="P119" s="196" t="s">
        <v>338</v>
      </c>
    </row>
    <row r="120" spans="1:22" s="77" customFormat="1">
      <c r="A120" s="342"/>
      <c r="B120" s="14"/>
      <c r="C120" s="14"/>
      <c r="D120" s="14"/>
      <c r="E120" s="14"/>
      <c r="F120" s="14"/>
      <c r="G120" s="14"/>
      <c r="H120" s="10"/>
      <c r="I120" s="10"/>
      <c r="J120" s="74"/>
      <c r="K120" s="75"/>
      <c r="L120" s="76"/>
      <c r="M120" s="76"/>
      <c r="N120" s="76"/>
      <c r="O120" s="76"/>
      <c r="P120" s="76"/>
    </row>
    <row r="121" spans="1:22" s="70" customFormat="1">
      <c r="A121" s="342"/>
      <c r="B121" s="71"/>
      <c r="C121" s="52"/>
      <c r="D121" s="52"/>
      <c r="E121" s="52"/>
      <c r="F121" s="52"/>
      <c r="G121" s="52"/>
      <c r="H121" s="78"/>
      <c r="I121" s="78"/>
      <c r="J121" s="74"/>
      <c r="K121" s="75"/>
      <c r="L121" s="76"/>
      <c r="M121" s="76"/>
      <c r="N121" s="76"/>
      <c r="O121" s="76"/>
      <c r="P121" s="76"/>
    </row>
    <row r="122" spans="1:22" s="17" customFormat="1">
      <c r="A122" s="342"/>
      <c r="B122" s="1"/>
      <c r="C122" s="52"/>
      <c r="D122" s="3"/>
      <c r="E122" s="3"/>
      <c r="F122" s="3"/>
      <c r="G122" s="3"/>
      <c r="H122" s="334"/>
      <c r="I122" s="334"/>
      <c r="J122" s="53"/>
      <c r="K122" s="24"/>
      <c r="L122" s="51"/>
      <c r="M122" s="51"/>
      <c r="N122" s="51"/>
      <c r="O122" s="51"/>
      <c r="P122" s="51"/>
    </row>
    <row r="123" spans="1:22" s="77" customFormat="1">
      <c r="A123" s="342"/>
      <c r="B123" s="14" t="s">
        <v>28</v>
      </c>
      <c r="C123" s="14"/>
      <c r="D123" s="14"/>
      <c r="E123" s="14"/>
      <c r="F123" s="14"/>
      <c r="G123" s="14"/>
      <c r="H123" s="10"/>
      <c r="I123" s="10"/>
      <c r="J123" s="74"/>
      <c r="K123" s="75"/>
      <c r="L123" s="76"/>
      <c r="M123" s="76"/>
      <c r="N123" s="76"/>
      <c r="O123" s="76"/>
      <c r="P123" s="76"/>
    </row>
    <row r="124" spans="1:22">
      <c r="A124" s="342"/>
      <c r="B124" s="14"/>
      <c r="C124" s="14"/>
      <c r="D124" s="14"/>
      <c r="E124" s="14"/>
      <c r="F124" s="14"/>
      <c r="G124" s="14"/>
      <c r="H124" s="10"/>
      <c r="I124" s="10"/>
      <c r="L124" s="191"/>
      <c r="M124" s="191"/>
      <c r="N124" s="191"/>
      <c r="O124" s="191"/>
      <c r="P124" s="191"/>
      <c r="Q124" s="8"/>
      <c r="R124" s="8"/>
      <c r="S124" s="8"/>
      <c r="T124" s="8"/>
      <c r="U124" s="8"/>
      <c r="V124" s="8"/>
    </row>
    <row r="125" spans="1:22" ht="34.5" customHeight="1">
      <c r="A125" s="342"/>
      <c r="B125" s="14"/>
      <c r="C125" s="3"/>
      <c r="D125" s="3"/>
      <c r="F125" s="3"/>
      <c r="G125" s="3"/>
      <c r="H125" s="334"/>
      <c r="I125" s="57"/>
      <c r="J125" s="79" t="s">
        <v>18</v>
      </c>
      <c r="K125" s="66"/>
      <c r="L125" s="56" t="s">
        <v>637</v>
      </c>
      <c r="M125" s="56" t="s">
        <v>640</v>
      </c>
      <c r="N125" s="56" t="s">
        <v>639</v>
      </c>
      <c r="O125" s="56" t="s">
        <v>638</v>
      </c>
      <c r="P125" s="56" t="s">
        <v>641</v>
      </c>
      <c r="Q125" s="8"/>
      <c r="R125" s="8"/>
      <c r="S125" s="8"/>
      <c r="T125" s="8"/>
      <c r="U125" s="8"/>
      <c r="V125" s="8"/>
    </row>
    <row r="126" spans="1:22" ht="20.25" customHeight="1">
      <c r="A126" s="342"/>
      <c r="B126" s="1"/>
      <c r="C126" s="3"/>
      <c r="D126" s="3"/>
      <c r="F126" s="3"/>
      <c r="G126" s="3"/>
      <c r="H126" s="334"/>
      <c r="I126" s="57" t="s">
        <v>21</v>
      </c>
      <c r="J126" s="80"/>
      <c r="K126" s="67"/>
      <c r="L126" s="60" t="s">
        <v>458</v>
      </c>
      <c r="M126" s="60" t="s">
        <v>458</v>
      </c>
      <c r="N126" s="60" t="s">
        <v>494</v>
      </c>
      <c r="O126" s="60" t="s">
        <v>494</v>
      </c>
      <c r="P126" s="60" t="s">
        <v>458</v>
      </c>
      <c r="Q126" s="8"/>
      <c r="R126" s="8"/>
      <c r="S126" s="8"/>
      <c r="T126" s="8"/>
      <c r="U126" s="8"/>
      <c r="V126" s="8"/>
    </row>
    <row r="127" spans="1:22" s="70" customFormat="1" ht="40.5" customHeight="1">
      <c r="A127" s="343" t="s">
        <v>890</v>
      </c>
      <c r="B127" s="1"/>
      <c r="C127" s="406" t="s">
        <v>29</v>
      </c>
      <c r="D127" s="425"/>
      <c r="E127" s="425"/>
      <c r="F127" s="425"/>
      <c r="G127" s="425"/>
      <c r="H127" s="407"/>
      <c r="I127" s="436" t="s">
        <v>1420</v>
      </c>
      <c r="J127" s="81"/>
      <c r="K127" s="82"/>
      <c r="L127" s="198" t="s">
        <v>891</v>
      </c>
      <c r="M127" s="83" t="s">
        <v>891</v>
      </c>
      <c r="N127" s="83" t="s">
        <v>891</v>
      </c>
      <c r="O127" s="83" t="s">
        <v>891</v>
      </c>
      <c r="P127" s="83" t="s">
        <v>891</v>
      </c>
    </row>
    <row r="128" spans="1:22" s="70" customFormat="1" ht="40.5" customHeight="1">
      <c r="A128" s="343" t="s">
        <v>892</v>
      </c>
      <c r="B128" s="1"/>
      <c r="C128" s="322"/>
      <c r="D128" s="325"/>
      <c r="E128" s="406" t="s">
        <v>30</v>
      </c>
      <c r="F128" s="425"/>
      <c r="G128" s="425"/>
      <c r="H128" s="407"/>
      <c r="I128" s="437"/>
      <c r="J128" s="84"/>
      <c r="K128" s="85"/>
      <c r="L128" s="83" t="s">
        <v>475</v>
      </c>
      <c r="M128" s="83" t="s">
        <v>495</v>
      </c>
      <c r="N128" s="83" t="s">
        <v>495</v>
      </c>
      <c r="O128" s="83" t="s">
        <v>475</v>
      </c>
      <c r="P128" s="83" t="s">
        <v>495</v>
      </c>
    </row>
    <row r="129" spans="1:22" s="70" customFormat="1" ht="40.5" customHeight="1">
      <c r="A129" s="343" t="s">
        <v>893</v>
      </c>
      <c r="B129" s="1"/>
      <c r="C129" s="322"/>
      <c r="D129" s="325"/>
      <c r="E129" s="408"/>
      <c r="F129" s="439"/>
      <c r="G129" s="439"/>
      <c r="H129" s="409"/>
      <c r="I129" s="437"/>
      <c r="J129" s="84"/>
      <c r="K129" s="85"/>
      <c r="L129" s="83" t="s">
        <v>495</v>
      </c>
      <c r="M129" s="83" t="s">
        <v>475</v>
      </c>
      <c r="N129" s="83" t="s">
        <v>475</v>
      </c>
      <c r="O129" s="83" t="s">
        <v>473</v>
      </c>
      <c r="P129" s="83" t="s">
        <v>475</v>
      </c>
    </row>
    <row r="130" spans="1:22" s="70" customFormat="1" ht="40.5" customHeight="1">
      <c r="A130" s="343" t="s">
        <v>894</v>
      </c>
      <c r="B130" s="1"/>
      <c r="C130" s="323"/>
      <c r="D130" s="326"/>
      <c r="E130" s="410"/>
      <c r="F130" s="440"/>
      <c r="G130" s="440"/>
      <c r="H130" s="411"/>
      <c r="I130" s="438"/>
      <c r="J130" s="86"/>
      <c r="K130" s="87"/>
      <c r="L130" s="83" t="s">
        <v>473</v>
      </c>
      <c r="M130" s="83" t="s">
        <v>467</v>
      </c>
      <c r="N130" s="83" t="s">
        <v>592</v>
      </c>
      <c r="O130" s="83" t="s">
        <v>495</v>
      </c>
      <c r="P130" s="83" t="s">
        <v>473</v>
      </c>
    </row>
    <row r="131" spans="1:22" s="77" customFormat="1">
      <c r="A131" s="342"/>
      <c r="B131" s="14"/>
      <c r="C131" s="14"/>
      <c r="D131" s="14"/>
      <c r="E131" s="14"/>
      <c r="F131" s="14"/>
      <c r="G131" s="14"/>
      <c r="H131" s="10"/>
      <c r="I131" s="10"/>
      <c r="J131" s="74"/>
      <c r="K131" s="75"/>
      <c r="L131" s="76"/>
      <c r="M131" s="76"/>
      <c r="N131" s="76"/>
      <c r="O131" s="76"/>
      <c r="P131" s="76"/>
    </row>
    <row r="132" spans="1:22" s="70" customFormat="1">
      <c r="A132" s="342"/>
      <c r="B132" s="71"/>
      <c r="C132" s="52"/>
      <c r="D132" s="52"/>
      <c r="E132" s="52"/>
      <c r="F132" s="52"/>
      <c r="G132" s="52"/>
      <c r="H132" s="78"/>
      <c r="I132" s="78"/>
      <c r="J132" s="74"/>
      <c r="K132" s="75"/>
      <c r="L132" s="76"/>
      <c r="M132" s="76"/>
      <c r="N132" s="76"/>
      <c r="O132" s="76"/>
      <c r="P132" s="76"/>
    </row>
    <row r="133" spans="1:22" s="17" customFormat="1">
      <c r="A133" s="342"/>
      <c r="B133" s="1"/>
      <c r="C133" s="52"/>
      <c r="D133" s="3"/>
      <c r="E133" s="3"/>
      <c r="F133" s="3"/>
      <c r="G133" s="3"/>
      <c r="H133" s="334"/>
      <c r="I133" s="334"/>
      <c r="J133" s="53"/>
      <c r="K133" s="24"/>
      <c r="L133" s="51"/>
      <c r="M133" s="51"/>
      <c r="N133" s="51"/>
      <c r="O133" s="51"/>
      <c r="P133" s="51"/>
    </row>
    <row r="134" spans="1:22" s="77" customFormat="1">
      <c r="A134" s="346"/>
      <c r="B134" s="14" t="s">
        <v>594</v>
      </c>
      <c r="C134" s="88"/>
      <c r="D134" s="88"/>
      <c r="E134" s="88"/>
      <c r="F134" s="88"/>
      <c r="G134" s="88"/>
      <c r="H134" s="10"/>
      <c r="I134" s="10"/>
      <c r="J134" s="51"/>
      <c r="K134" s="24"/>
      <c r="L134" s="89"/>
      <c r="M134" s="89"/>
      <c r="N134" s="89"/>
      <c r="O134" s="89"/>
      <c r="P134" s="89"/>
    </row>
    <row r="135" spans="1:22">
      <c r="A135" s="342"/>
      <c r="B135" s="14"/>
      <c r="C135" s="14"/>
      <c r="D135" s="14"/>
      <c r="E135" s="14"/>
      <c r="F135" s="14"/>
      <c r="G135" s="14"/>
      <c r="H135" s="10"/>
      <c r="I135" s="10"/>
      <c r="L135" s="191"/>
      <c r="M135" s="191"/>
      <c r="N135" s="191"/>
      <c r="O135" s="191"/>
      <c r="P135" s="191"/>
      <c r="Q135" s="8"/>
      <c r="R135" s="8"/>
      <c r="S135" s="8"/>
      <c r="T135" s="8"/>
      <c r="U135" s="8"/>
      <c r="V135" s="8"/>
    </row>
    <row r="136" spans="1:22" ht="34.5" customHeight="1">
      <c r="A136" s="342"/>
      <c r="B136" s="14"/>
      <c r="C136" s="3"/>
      <c r="D136" s="3"/>
      <c r="F136" s="3"/>
      <c r="G136" s="3"/>
      <c r="H136" s="334"/>
      <c r="I136" s="334"/>
      <c r="J136" s="65" t="s">
        <v>18</v>
      </c>
      <c r="K136" s="66"/>
      <c r="L136" s="56" t="s">
        <v>637</v>
      </c>
      <c r="M136" s="56" t="s">
        <v>640</v>
      </c>
      <c r="N136" s="56" t="s">
        <v>639</v>
      </c>
      <c r="O136" s="56" t="s">
        <v>638</v>
      </c>
      <c r="P136" s="56" t="s">
        <v>641</v>
      </c>
      <c r="Q136" s="8"/>
      <c r="R136" s="8"/>
      <c r="S136" s="8"/>
      <c r="T136" s="8"/>
      <c r="U136" s="8"/>
      <c r="V136" s="8"/>
    </row>
    <row r="137" spans="1:22" ht="20.25" customHeight="1">
      <c r="A137" s="342"/>
      <c r="B137" s="1"/>
      <c r="C137" s="52"/>
      <c r="D137" s="3"/>
      <c r="F137" s="3"/>
      <c r="G137" s="3"/>
      <c r="H137" s="334"/>
      <c r="I137" s="57" t="s">
        <v>2227</v>
      </c>
      <c r="J137" s="58"/>
      <c r="K137" s="67"/>
      <c r="L137" s="60" t="s">
        <v>458</v>
      </c>
      <c r="M137" s="60" t="s">
        <v>458</v>
      </c>
      <c r="N137" s="60" t="s">
        <v>494</v>
      </c>
      <c r="O137" s="60" t="s">
        <v>494</v>
      </c>
      <c r="P137" s="60" t="s">
        <v>458</v>
      </c>
      <c r="Q137" s="8"/>
      <c r="R137" s="8"/>
      <c r="S137" s="8"/>
      <c r="T137" s="8"/>
      <c r="U137" s="8"/>
      <c r="V137" s="8"/>
    </row>
    <row r="138" spans="1:22" s="70" customFormat="1" ht="67.5" customHeight="1">
      <c r="A138" s="343" t="s">
        <v>896</v>
      </c>
      <c r="B138" s="1"/>
      <c r="C138" s="406" t="s">
        <v>2047</v>
      </c>
      <c r="D138" s="425"/>
      <c r="E138" s="425"/>
      <c r="F138" s="425"/>
      <c r="G138" s="425"/>
      <c r="H138" s="407"/>
      <c r="I138" s="441" t="s">
        <v>1424</v>
      </c>
      <c r="J138" s="90"/>
      <c r="K138" s="82"/>
      <c r="L138" s="198" t="s">
        <v>353</v>
      </c>
      <c r="M138" s="83" t="s">
        <v>353</v>
      </c>
      <c r="N138" s="83" t="s">
        <v>643</v>
      </c>
      <c r="O138" s="83" t="s">
        <v>643</v>
      </c>
      <c r="P138" s="83" t="s">
        <v>353</v>
      </c>
    </row>
    <row r="139" spans="1:22" s="70" customFormat="1" ht="34.5" customHeight="1">
      <c r="A139" s="343" t="s">
        <v>896</v>
      </c>
      <c r="B139" s="71"/>
      <c r="C139" s="322"/>
      <c r="D139" s="325"/>
      <c r="E139" s="403" t="s">
        <v>1425</v>
      </c>
      <c r="F139" s="404"/>
      <c r="G139" s="404"/>
      <c r="H139" s="405"/>
      <c r="I139" s="441"/>
      <c r="J139" s="84"/>
      <c r="K139" s="85"/>
      <c r="L139" s="69">
        <v>40</v>
      </c>
      <c r="M139" s="69">
        <v>37</v>
      </c>
      <c r="N139" s="69">
        <v>40</v>
      </c>
      <c r="O139" s="69">
        <v>40</v>
      </c>
      <c r="P139" s="69">
        <v>42</v>
      </c>
    </row>
    <row r="140" spans="1:22" s="70" customFormat="1" ht="67.5" customHeight="1">
      <c r="A140" s="343" t="s">
        <v>899</v>
      </c>
      <c r="B140" s="71"/>
      <c r="C140" s="406" t="s">
        <v>31</v>
      </c>
      <c r="D140" s="425"/>
      <c r="E140" s="425"/>
      <c r="F140" s="425"/>
      <c r="G140" s="425"/>
      <c r="H140" s="407"/>
      <c r="I140" s="441"/>
      <c r="J140" s="84"/>
      <c r="K140" s="85"/>
      <c r="L140" s="198" t="s">
        <v>338</v>
      </c>
      <c r="M140" s="83" t="s">
        <v>338</v>
      </c>
      <c r="N140" s="83" t="s">
        <v>338</v>
      </c>
      <c r="O140" s="83" t="s">
        <v>338</v>
      </c>
      <c r="P140" s="83" t="s">
        <v>2228</v>
      </c>
    </row>
    <row r="141" spans="1:22" s="70" customFormat="1" ht="34.5" customHeight="1">
      <c r="A141" s="343" t="s">
        <v>899</v>
      </c>
      <c r="B141" s="71"/>
      <c r="C141" s="91"/>
      <c r="D141" s="92"/>
      <c r="E141" s="403" t="s">
        <v>32</v>
      </c>
      <c r="F141" s="404"/>
      <c r="G141" s="404"/>
      <c r="H141" s="405"/>
      <c r="I141" s="441"/>
      <c r="J141" s="84"/>
      <c r="K141" s="85"/>
      <c r="L141" s="69">
        <v>0</v>
      </c>
      <c r="M141" s="69">
        <v>0</v>
      </c>
      <c r="N141" s="69">
        <v>0</v>
      </c>
      <c r="O141" s="69">
        <v>0</v>
      </c>
      <c r="P141" s="69">
        <v>26</v>
      </c>
    </row>
    <row r="142" spans="1:22" s="70" customFormat="1" ht="67.5" customHeight="1">
      <c r="A142" s="343" t="s">
        <v>900</v>
      </c>
      <c r="B142" s="71"/>
      <c r="C142" s="406" t="s">
        <v>31</v>
      </c>
      <c r="D142" s="425"/>
      <c r="E142" s="425"/>
      <c r="F142" s="425"/>
      <c r="G142" s="425"/>
      <c r="H142" s="407"/>
      <c r="I142" s="441"/>
      <c r="J142" s="84"/>
      <c r="K142" s="85"/>
      <c r="L142" s="198" t="s">
        <v>338</v>
      </c>
      <c r="M142" s="83" t="s">
        <v>338</v>
      </c>
      <c r="N142" s="83" t="s">
        <v>338</v>
      </c>
      <c r="O142" s="83" t="s">
        <v>338</v>
      </c>
      <c r="P142" s="83" t="s">
        <v>338</v>
      </c>
    </row>
    <row r="143" spans="1:22" s="70" customFormat="1" ht="34.5" customHeight="1">
      <c r="A143" s="343" t="s">
        <v>900</v>
      </c>
      <c r="B143" s="71"/>
      <c r="C143" s="93"/>
      <c r="D143" s="94"/>
      <c r="E143" s="403" t="s">
        <v>32</v>
      </c>
      <c r="F143" s="404"/>
      <c r="G143" s="404"/>
      <c r="H143" s="405"/>
      <c r="I143" s="441"/>
      <c r="J143" s="84"/>
      <c r="K143" s="85"/>
      <c r="L143" s="69">
        <v>0</v>
      </c>
      <c r="M143" s="69">
        <v>0</v>
      </c>
      <c r="N143" s="69">
        <v>0</v>
      </c>
      <c r="O143" s="69">
        <v>0</v>
      </c>
      <c r="P143" s="69">
        <v>0</v>
      </c>
    </row>
    <row r="144" spans="1:22" s="70" customFormat="1" ht="34.5" customHeight="1">
      <c r="A144" s="343" t="s">
        <v>901</v>
      </c>
      <c r="B144" s="71"/>
      <c r="C144" s="422" t="s">
        <v>440</v>
      </c>
      <c r="D144" s="423"/>
      <c r="E144" s="423"/>
      <c r="F144" s="423"/>
      <c r="G144" s="423"/>
      <c r="H144" s="424"/>
      <c r="I144" s="441"/>
      <c r="J144" s="86"/>
      <c r="K144" s="87"/>
      <c r="L144" s="69">
        <v>0</v>
      </c>
      <c r="M144" s="69">
        <v>0</v>
      </c>
      <c r="N144" s="69">
        <v>0</v>
      </c>
      <c r="O144" s="69">
        <v>0</v>
      </c>
      <c r="P144" s="69">
        <v>0</v>
      </c>
    </row>
    <row r="145" spans="1:22" s="77" customFormat="1">
      <c r="A145" s="342"/>
      <c r="B145" s="14"/>
      <c r="C145" s="14"/>
      <c r="D145" s="14"/>
      <c r="E145" s="14"/>
      <c r="F145" s="14"/>
      <c r="G145" s="14"/>
      <c r="H145" s="10"/>
      <c r="I145" s="10"/>
      <c r="J145" s="74"/>
      <c r="K145" s="75"/>
      <c r="L145" s="76"/>
      <c r="M145" s="76"/>
      <c r="N145" s="76"/>
      <c r="O145" s="76"/>
      <c r="P145" s="76"/>
    </row>
    <row r="146" spans="1:22" s="77" customFormat="1">
      <c r="A146" s="342"/>
      <c r="B146" s="14"/>
      <c r="C146" s="14"/>
      <c r="D146" s="14"/>
      <c r="E146" s="14"/>
      <c r="F146" s="14"/>
      <c r="G146" s="14"/>
      <c r="H146" s="10"/>
      <c r="I146" s="10"/>
      <c r="J146" s="74"/>
      <c r="K146" s="75"/>
      <c r="L146" s="76"/>
      <c r="M146" s="76"/>
      <c r="N146" s="76"/>
      <c r="O146" s="76"/>
      <c r="P146" s="76"/>
    </row>
    <row r="147" spans="1:22" s="95" customFormat="1">
      <c r="A147" s="342"/>
      <c r="C147" s="3"/>
      <c r="D147" s="3"/>
      <c r="E147" s="3"/>
      <c r="F147" s="3"/>
      <c r="G147" s="3"/>
      <c r="H147" s="334"/>
      <c r="I147" s="334"/>
      <c r="J147" s="51"/>
      <c r="K147" s="24"/>
      <c r="L147" s="89"/>
      <c r="M147" s="89"/>
      <c r="N147" s="89"/>
      <c r="O147" s="89"/>
      <c r="P147" s="89"/>
    </row>
    <row r="148" spans="1:22" s="95" customFormat="1">
      <c r="A148" s="342"/>
      <c r="B148" s="14" t="s">
        <v>33</v>
      </c>
      <c r="C148" s="3"/>
      <c r="D148" s="3"/>
      <c r="E148" s="3"/>
      <c r="F148" s="3"/>
      <c r="G148" s="3"/>
      <c r="H148" s="334"/>
      <c r="I148" s="334"/>
      <c r="J148" s="51"/>
      <c r="K148" s="24"/>
      <c r="L148" s="89"/>
      <c r="M148" s="89"/>
      <c r="N148" s="89"/>
      <c r="O148" s="89"/>
      <c r="P148" s="89"/>
    </row>
    <row r="149" spans="1:22">
      <c r="A149" s="342"/>
      <c r="B149" s="14"/>
      <c r="C149" s="14"/>
      <c r="D149" s="14"/>
      <c r="E149" s="14"/>
      <c r="F149" s="14"/>
      <c r="G149" s="14"/>
      <c r="H149" s="10"/>
      <c r="I149" s="10"/>
      <c r="L149" s="191"/>
      <c r="M149" s="191"/>
      <c r="N149" s="191"/>
      <c r="O149" s="191"/>
      <c r="P149" s="191"/>
      <c r="Q149" s="8"/>
      <c r="R149" s="8"/>
      <c r="S149" s="8"/>
      <c r="T149" s="8"/>
      <c r="U149" s="8"/>
      <c r="V149" s="8"/>
    </row>
    <row r="150" spans="1:22" ht="34.5" customHeight="1">
      <c r="A150" s="342"/>
      <c r="B150" s="14"/>
      <c r="C150" s="3"/>
      <c r="D150" s="3"/>
      <c r="F150" s="3"/>
      <c r="G150" s="3"/>
      <c r="H150" s="334"/>
      <c r="I150" s="334"/>
      <c r="J150" s="65" t="s">
        <v>18</v>
      </c>
      <c r="K150" s="66"/>
      <c r="L150" s="56" t="s">
        <v>637</v>
      </c>
      <c r="M150" s="56" t="s">
        <v>640</v>
      </c>
      <c r="N150" s="56" t="s">
        <v>639</v>
      </c>
      <c r="O150" s="56" t="s">
        <v>638</v>
      </c>
      <c r="P150" s="56" t="s">
        <v>641</v>
      </c>
      <c r="Q150" s="8"/>
      <c r="R150" s="8"/>
      <c r="S150" s="8"/>
      <c r="T150" s="8"/>
      <c r="U150" s="8"/>
      <c r="V150" s="8"/>
    </row>
    <row r="151" spans="1:22" ht="20.25" customHeight="1">
      <c r="A151" s="342"/>
      <c r="B151" s="1"/>
      <c r="C151" s="52"/>
      <c r="D151" s="3"/>
      <c r="F151" s="3"/>
      <c r="G151" s="3"/>
      <c r="H151" s="334"/>
      <c r="I151" s="57" t="s">
        <v>331</v>
      </c>
      <c r="J151" s="58"/>
      <c r="K151" s="67"/>
      <c r="L151" s="60" t="s">
        <v>458</v>
      </c>
      <c r="M151" s="60" t="s">
        <v>458</v>
      </c>
      <c r="N151" s="60" t="s">
        <v>494</v>
      </c>
      <c r="O151" s="60" t="s">
        <v>494</v>
      </c>
      <c r="P151" s="60" t="s">
        <v>458</v>
      </c>
      <c r="Q151" s="8"/>
      <c r="R151" s="8"/>
      <c r="S151" s="8"/>
      <c r="T151" s="8"/>
      <c r="U151" s="8"/>
      <c r="V151" s="8"/>
    </row>
    <row r="152" spans="1:22" s="98" customFormat="1" ht="34.5" customHeight="1">
      <c r="A152" s="347" t="s">
        <v>902</v>
      </c>
      <c r="B152" s="95"/>
      <c r="C152" s="422" t="s">
        <v>348</v>
      </c>
      <c r="D152" s="423"/>
      <c r="E152" s="423"/>
      <c r="F152" s="423"/>
      <c r="G152" s="423"/>
      <c r="H152" s="424"/>
      <c r="I152" s="442" t="s">
        <v>2048</v>
      </c>
      <c r="J152" s="202">
        <f t="shared" ref="J152:J215" si="2">IF(SUM(L152:P152)=0,IF(COUNTIF(L152:P152,"未確認")&gt;0,"未確認",IF(COUNTIF(L152:P152,"~*")&gt;0,"*",SUM(L152:P152))),SUM(L152:P152))</f>
        <v>0</v>
      </c>
      <c r="K152" s="203" t="str">
        <f t="shared" ref="K152:K215" si="3">IF(OR(COUNTIF(L152:P152,"未確認")&gt;0,COUNTIF(L152:P152,"~*")&gt;0),"※","")</f>
        <v/>
      </c>
      <c r="L152" s="97"/>
      <c r="M152" s="97"/>
      <c r="N152" s="97"/>
      <c r="O152" s="97"/>
      <c r="P152" s="97"/>
    </row>
    <row r="153" spans="1:22" s="98" customFormat="1" ht="34.5" customHeight="1">
      <c r="A153" s="347" t="s">
        <v>905</v>
      </c>
      <c r="B153" s="95"/>
      <c r="C153" s="422" t="s">
        <v>2229</v>
      </c>
      <c r="D153" s="423"/>
      <c r="E153" s="423"/>
      <c r="F153" s="423"/>
      <c r="G153" s="423"/>
      <c r="H153" s="424"/>
      <c r="I153" s="443"/>
      <c r="J153" s="202">
        <f t="shared" si="2"/>
        <v>0</v>
      </c>
      <c r="K153" s="203" t="str">
        <f t="shared" si="3"/>
        <v/>
      </c>
      <c r="L153" s="97"/>
      <c r="M153" s="97"/>
      <c r="N153" s="97"/>
      <c r="O153" s="97"/>
      <c r="P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c r="N154" s="97"/>
      <c r="O154" s="97"/>
      <c r="P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c r="N155" s="97"/>
      <c r="O155" s="97"/>
      <c r="P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c r="N156" s="97"/>
      <c r="O156" s="97"/>
      <c r="P156" s="97"/>
    </row>
    <row r="157" spans="1:22" s="98" customFormat="1" ht="34.5" customHeight="1">
      <c r="A157" s="347" t="s">
        <v>909</v>
      </c>
      <c r="B157" s="95"/>
      <c r="C157" s="422" t="s">
        <v>353</v>
      </c>
      <c r="D157" s="423"/>
      <c r="E157" s="423"/>
      <c r="F157" s="423"/>
      <c r="G157" s="423"/>
      <c r="H157" s="424"/>
      <c r="I157" s="443"/>
      <c r="J157" s="202">
        <f t="shared" si="2"/>
        <v>180</v>
      </c>
      <c r="K157" s="203" t="str">
        <f t="shared" si="3"/>
        <v/>
      </c>
      <c r="L157" s="97">
        <v>81</v>
      </c>
      <c r="M157" s="97">
        <v>73</v>
      </c>
      <c r="N157" s="97"/>
      <c r="O157" s="97"/>
      <c r="P157" s="97">
        <v>26</v>
      </c>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c r="N158" s="97"/>
      <c r="O158" s="97"/>
      <c r="P158" s="97"/>
    </row>
    <row r="159" spans="1:22" s="98" customFormat="1" ht="34.5" customHeight="1">
      <c r="A159" s="347" t="s">
        <v>911</v>
      </c>
      <c r="B159" s="95"/>
      <c r="C159" s="422" t="s">
        <v>2049</v>
      </c>
      <c r="D159" s="423"/>
      <c r="E159" s="423"/>
      <c r="F159" s="423"/>
      <c r="G159" s="423"/>
      <c r="H159" s="424"/>
      <c r="I159" s="443"/>
      <c r="J159" s="202">
        <f t="shared" si="2"/>
        <v>0</v>
      </c>
      <c r="K159" s="203" t="str">
        <f t="shared" si="3"/>
        <v/>
      </c>
      <c r="L159" s="97"/>
      <c r="M159" s="97"/>
      <c r="N159" s="97"/>
      <c r="O159" s="97"/>
      <c r="P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c r="N160" s="97"/>
      <c r="O160" s="97"/>
      <c r="P160" s="97"/>
    </row>
    <row r="161" spans="1:16" s="98" customFormat="1" ht="34.5" customHeight="1">
      <c r="A161" s="347" t="s">
        <v>913</v>
      </c>
      <c r="B161" s="95"/>
      <c r="C161" s="422" t="s">
        <v>357</v>
      </c>
      <c r="D161" s="423"/>
      <c r="E161" s="423"/>
      <c r="F161" s="423"/>
      <c r="G161" s="423"/>
      <c r="H161" s="424"/>
      <c r="I161" s="443"/>
      <c r="J161" s="202">
        <f t="shared" si="2"/>
        <v>0</v>
      </c>
      <c r="K161" s="203" t="str">
        <f t="shared" si="3"/>
        <v/>
      </c>
      <c r="L161" s="97"/>
      <c r="M161" s="97"/>
      <c r="N161" s="97"/>
      <c r="O161" s="97"/>
      <c r="P161" s="97"/>
    </row>
    <row r="162" spans="1:16" s="98" customFormat="1" ht="34.5" customHeight="1">
      <c r="A162" s="347" t="s">
        <v>914</v>
      </c>
      <c r="B162" s="95"/>
      <c r="C162" s="422" t="s">
        <v>2050</v>
      </c>
      <c r="D162" s="423"/>
      <c r="E162" s="423"/>
      <c r="F162" s="423"/>
      <c r="G162" s="423"/>
      <c r="H162" s="424"/>
      <c r="I162" s="443"/>
      <c r="J162" s="202">
        <f t="shared" si="2"/>
        <v>0</v>
      </c>
      <c r="K162" s="203" t="str">
        <f t="shared" si="3"/>
        <v/>
      </c>
      <c r="L162" s="97"/>
      <c r="M162" s="97"/>
      <c r="N162" s="97"/>
      <c r="O162" s="97"/>
      <c r="P162" s="97"/>
    </row>
    <row r="163" spans="1:16" s="98" customFormat="1" ht="34.5" customHeight="1">
      <c r="A163" s="347" t="s">
        <v>915</v>
      </c>
      <c r="B163" s="95"/>
      <c r="C163" s="422" t="s">
        <v>2051</v>
      </c>
      <c r="D163" s="423"/>
      <c r="E163" s="423"/>
      <c r="F163" s="423"/>
      <c r="G163" s="423"/>
      <c r="H163" s="424"/>
      <c r="I163" s="443"/>
      <c r="J163" s="202">
        <f t="shared" si="2"/>
        <v>0</v>
      </c>
      <c r="K163" s="203" t="str">
        <f t="shared" si="3"/>
        <v/>
      </c>
      <c r="L163" s="97"/>
      <c r="M163" s="97"/>
      <c r="N163" s="97"/>
      <c r="O163" s="97"/>
      <c r="P163" s="97"/>
    </row>
    <row r="164" spans="1:16" s="98" customFormat="1" ht="34.5" customHeight="1">
      <c r="A164" s="347" t="s">
        <v>916</v>
      </c>
      <c r="B164" s="95"/>
      <c r="C164" s="422" t="s">
        <v>2052</v>
      </c>
      <c r="D164" s="423"/>
      <c r="E164" s="423"/>
      <c r="F164" s="423"/>
      <c r="G164" s="423"/>
      <c r="H164" s="424"/>
      <c r="I164" s="443"/>
      <c r="J164" s="202">
        <f t="shared" si="2"/>
        <v>0</v>
      </c>
      <c r="K164" s="203" t="str">
        <f t="shared" si="3"/>
        <v/>
      </c>
      <c r="L164" s="97"/>
      <c r="M164" s="97"/>
      <c r="N164" s="97"/>
      <c r="O164" s="97"/>
      <c r="P164" s="97"/>
    </row>
    <row r="165" spans="1:16" s="98" customFormat="1" ht="34.5" customHeight="1">
      <c r="A165" s="347" t="s">
        <v>917</v>
      </c>
      <c r="B165" s="95"/>
      <c r="C165" s="422" t="s">
        <v>358</v>
      </c>
      <c r="D165" s="423"/>
      <c r="E165" s="423"/>
      <c r="F165" s="423"/>
      <c r="G165" s="423"/>
      <c r="H165" s="424"/>
      <c r="I165" s="443"/>
      <c r="J165" s="202">
        <f t="shared" si="2"/>
        <v>0</v>
      </c>
      <c r="K165" s="203" t="str">
        <f t="shared" si="3"/>
        <v/>
      </c>
      <c r="L165" s="97"/>
      <c r="M165" s="97"/>
      <c r="N165" s="97"/>
      <c r="O165" s="97"/>
      <c r="P165" s="97"/>
    </row>
    <row r="166" spans="1:16" s="98" customFormat="1" ht="34.5" customHeight="1">
      <c r="A166" s="347" t="s">
        <v>918</v>
      </c>
      <c r="B166" s="95"/>
      <c r="C166" s="422" t="s">
        <v>2230</v>
      </c>
      <c r="D166" s="423"/>
      <c r="E166" s="423"/>
      <c r="F166" s="423"/>
      <c r="G166" s="423"/>
      <c r="H166" s="424"/>
      <c r="I166" s="443"/>
      <c r="J166" s="202">
        <f t="shared" si="2"/>
        <v>0</v>
      </c>
      <c r="K166" s="203" t="str">
        <f t="shared" si="3"/>
        <v/>
      </c>
      <c r="L166" s="97"/>
      <c r="M166" s="97"/>
      <c r="N166" s="97"/>
      <c r="O166" s="97"/>
      <c r="P166" s="97"/>
    </row>
    <row r="167" spans="1:16" s="98" customFormat="1" ht="34.5" customHeight="1">
      <c r="A167" s="347" t="s">
        <v>919</v>
      </c>
      <c r="B167" s="95"/>
      <c r="C167" s="422" t="s">
        <v>388</v>
      </c>
      <c r="D167" s="423"/>
      <c r="E167" s="423"/>
      <c r="F167" s="423"/>
      <c r="G167" s="423"/>
      <c r="H167" s="424"/>
      <c r="I167" s="443"/>
      <c r="J167" s="202">
        <f t="shared" si="2"/>
        <v>0</v>
      </c>
      <c r="K167" s="203" t="str">
        <f t="shared" si="3"/>
        <v/>
      </c>
      <c r="L167" s="97"/>
      <c r="M167" s="97"/>
      <c r="N167" s="97"/>
      <c r="O167" s="97"/>
      <c r="P167" s="97"/>
    </row>
    <row r="168" spans="1:16" s="98" customFormat="1" ht="34.5" customHeight="1">
      <c r="A168" s="347" t="s">
        <v>920</v>
      </c>
      <c r="B168" s="95"/>
      <c r="C168" s="422" t="s">
        <v>2055</v>
      </c>
      <c r="D168" s="423"/>
      <c r="E168" s="423"/>
      <c r="F168" s="423"/>
      <c r="G168" s="423"/>
      <c r="H168" s="424"/>
      <c r="I168" s="443"/>
      <c r="J168" s="202">
        <f t="shared" si="2"/>
        <v>0</v>
      </c>
      <c r="K168" s="203" t="str">
        <f t="shared" si="3"/>
        <v/>
      </c>
      <c r="L168" s="97"/>
      <c r="M168" s="97"/>
      <c r="N168" s="97"/>
      <c r="O168" s="97"/>
      <c r="P168" s="97"/>
    </row>
    <row r="169" spans="1:16" s="98" customFormat="1" ht="34.5" customHeight="1">
      <c r="A169" s="347" t="s">
        <v>922</v>
      </c>
      <c r="B169" s="95"/>
      <c r="C169" s="422" t="s">
        <v>1438</v>
      </c>
      <c r="D169" s="423"/>
      <c r="E169" s="423"/>
      <c r="F169" s="423"/>
      <c r="G169" s="423"/>
      <c r="H169" s="424"/>
      <c r="I169" s="443"/>
      <c r="J169" s="202">
        <f t="shared" si="2"/>
        <v>0</v>
      </c>
      <c r="K169" s="203" t="str">
        <f t="shared" si="3"/>
        <v/>
      </c>
      <c r="L169" s="97"/>
      <c r="M169" s="97"/>
      <c r="N169" s="97"/>
      <c r="O169" s="97"/>
      <c r="P169" s="97"/>
    </row>
    <row r="170" spans="1:16" s="98" customFormat="1" ht="34.5" customHeight="1">
      <c r="A170" s="347" t="s">
        <v>923</v>
      </c>
      <c r="B170" s="95"/>
      <c r="C170" s="422" t="s">
        <v>1439</v>
      </c>
      <c r="D170" s="423"/>
      <c r="E170" s="423"/>
      <c r="F170" s="423"/>
      <c r="G170" s="423"/>
      <c r="H170" s="424"/>
      <c r="I170" s="443"/>
      <c r="J170" s="202">
        <f t="shared" si="2"/>
        <v>0</v>
      </c>
      <c r="K170" s="203" t="str">
        <f t="shared" si="3"/>
        <v/>
      </c>
      <c r="L170" s="97"/>
      <c r="M170" s="97"/>
      <c r="N170" s="97"/>
      <c r="O170" s="97"/>
      <c r="P170" s="97"/>
    </row>
    <row r="171" spans="1:16" s="98" customFormat="1" ht="34.5" customHeight="1">
      <c r="A171" s="347" t="s">
        <v>924</v>
      </c>
      <c r="B171" s="95"/>
      <c r="C171" s="422" t="s">
        <v>2231</v>
      </c>
      <c r="D171" s="423"/>
      <c r="E171" s="423"/>
      <c r="F171" s="423"/>
      <c r="G171" s="423"/>
      <c r="H171" s="424"/>
      <c r="I171" s="443"/>
      <c r="J171" s="202">
        <f t="shared" si="2"/>
        <v>0</v>
      </c>
      <c r="K171" s="203" t="str">
        <f t="shared" si="3"/>
        <v/>
      </c>
      <c r="L171" s="97"/>
      <c r="M171" s="97"/>
      <c r="N171" s="97"/>
      <c r="O171" s="97"/>
      <c r="P171" s="97"/>
    </row>
    <row r="172" spans="1:16" s="98" customFormat="1" ht="34.5" customHeight="1">
      <c r="A172" s="347" t="s">
        <v>925</v>
      </c>
      <c r="B172" s="95"/>
      <c r="C172" s="422" t="s">
        <v>1441</v>
      </c>
      <c r="D172" s="423"/>
      <c r="E172" s="423"/>
      <c r="F172" s="423"/>
      <c r="G172" s="423"/>
      <c r="H172" s="424"/>
      <c r="I172" s="443"/>
      <c r="J172" s="202">
        <f t="shared" si="2"/>
        <v>0</v>
      </c>
      <c r="K172" s="203" t="str">
        <f t="shared" si="3"/>
        <v/>
      </c>
      <c r="L172" s="97"/>
      <c r="M172" s="97"/>
      <c r="N172" s="97"/>
      <c r="O172" s="97"/>
      <c r="P172" s="97"/>
    </row>
    <row r="173" spans="1:16" s="98" customFormat="1" ht="34.5" customHeight="1">
      <c r="A173" s="347" t="s">
        <v>926</v>
      </c>
      <c r="B173" s="95"/>
      <c r="C173" s="422" t="s">
        <v>1442</v>
      </c>
      <c r="D173" s="423"/>
      <c r="E173" s="423"/>
      <c r="F173" s="423"/>
      <c r="G173" s="423"/>
      <c r="H173" s="424"/>
      <c r="I173" s="443"/>
      <c r="J173" s="202">
        <f t="shared" si="2"/>
        <v>0</v>
      </c>
      <c r="K173" s="203" t="str">
        <f t="shared" si="3"/>
        <v/>
      </c>
      <c r="L173" s="97"/>
      <c r="M173" s="97"/>
      <c r="N173" s="97"/>
      <c r="O173" s="97"/>
      <c r="P173" s="97"/>
    </row>
    <row r="174" spans="1:16" s="98" customFormat="1" ht="34.5" customHeight="1">
      <c r="A174" s="347" t="s">
        <v>927</v>
      </c>
      <c r="B174" s="95"/>
      <c r="C174" s="422" t="s">
        <v>2057</v>
      </c>
      <c r="D174" s="423"/>
      <c r="E174" s="423"/>
      <c r="F174" s="423"/>
      <c r="G174" s="423"/>
      <c r="H174" s="424"/>
      <c r="I174" s="443"/>
      <c r="J174" s="202">
        <f t="shared" si="2"/>
        <v>0</v>
      </c>
      <c r="K174" s="203" t="str">
        <f t="shared" si="3"/>
        <v/>
      </c>
      <c r="L174" s="97"/>
      <c r="M174" s="97"/>
      <c r="N174" s="97"/>
      <c r="O174" s="97"/>
      <c r="P174" s="97"/>
    </row>
    <row r="175" spans="1:16" s="98" customFormat="1" ht="34.5" customHeight="1">
      <c r="A175" s="347" t="s">
        <v>928</v>
      </c>
      <c r="B175" s="95"/>
      <c r="C175" s="422" t="s">
        <v>1444</v>
      </c>
      <c r="D175" s="423"/>
      <c r="E175" s="423"/>
      <c r="F175" s="423"/>
      <c r="G175" s="423"/>
      <c r="H175" s="424"/>
      <c r="I175" s="443"/>
      <c r="J175" s="202">
        <f t="shared" si="2"/>
        <v>0</v>
      </c>
      <c r="K175" s="203" t="str">
        <f t="shared" si="3"/>
        <v/>
      </c>
      <c r="L175" s="97"/>
      <c r="M175" s="97"/>
      <c r="N175" s="97"/>
      <c r="O175" s="97"/>
      <c r="P175" s="97"/>
    </row>
    <row r="176" spans="1:16" s="98" customFormat="1" ht="34.5" customHeight="1">
      <c r="A176" s="347" t="s">
        <v>930</v>
      </c>
      <c r="B176" s="95"/>
      <c r="C176" s="422" t="s">
        <v>2232</v>
      </c>
      <c r="D176" s="423"/>
      <c r="E176" s="423"/>
      <c r="F176" s="423"/>
      <c r="G176" s="423"/>
      <c r="H176" s="424"/>
      <c r="I176" s="443"/>
      <c r="J176" s="202">
        <f t="shared" si="2"/>
        <v>0</v>
      </c>
      <c r="K176" s="203" t="str">
        <f t="shared" si="3"/>
        <v/>
      </c>
      <c r="L176" s="97"/>
      <c r="M176" s="97"/>
      <c r="N176" s="97"/>
      <c r="O176" s="97"/>
      <c r="P176" s="97"/>
    </row>
    <row r="177" spans="1:16" s="98" customFormat="1" ht="34.5" customHeight="1">
      <c r="A177" s="347" t="s">
        <v>931</v>
      </c>
      <c r="B177" s="95"/>
      <c r="C177" s="422" t="s">
        <v>2059</v>
      </c>
      <c r="D177" s="423"/>
      <c r="E177" s="423"/>
      <c r="F177" s="423"/>
      <c r="G177" s="423"/>
      <c r="H177" s="424"/>
      <c r="I177" s="443"/>
      <c r="J177" s="202">
        <f t="shared" si="2"/>
        <v>0</v>
      </c>
      <c r="K177" s="203" t="str">
        <f t="shared" si="3"/>
        <v/>
      </c>
      <c r="L177" s="97"/>
      <c r="M177" s="97"/>
      <c r="N177" s="97"/>
      <c r="O177" s="97"/>
      <c r="P177" s="97"/>
    </row>
    <row r="178" spans="1:16" s="98" customFormat="1" ht="34.5" customHeight="1">
      <c r="A178" s="347" t="s">
        <v>932</v>
      </c>
      <c r="B178" s="95"/>
      <c r="C178" s="422" t="s">
        <v>523</v>
      </c>
      <c r="D178" s="423"/>
      <c r="E178" s="423"/>
      <c r="F178" s="423"/>
      <c r="G178" s="423"/>
      <c r="H178" s="424"/>
      <c r="I178" s="443"/>
      <c r="J178" s="202">
        <f t="shared" si="2"/>
        <v>0</v>
      </c>
      <c r="K178" s="203" t="str">
        <f t="shared" si="3"/>
        <v/>
      </c>
      <c r="L178" s="97"/>
      <c r="M178" s="97"/>
      <c r="N178" s="97"/>
      <c r="O178" s="97"/>
      <c r="P178" s="97"/>
    </row>
    <row r="179" spans="1:16" s="98" customFormat="1" ht="34.5" customHeight="1">
      <c r="A179" s="347" t="s">
        <v>933</v>
      </c>
      <c r="B179" s="95"/>
      <c r="C179" s="422" t="s">
        <v>35</v>
      </c>
      <c r="D179" s="423"/>
      <c r="E179" s="423"/>
      <c r="F179" s="423"/>
      <c r="G179" s="423"/>
      <c r="H179" s="424"/>
      <c r="I179" s="443"/>
      <c r="J179" s="202">
        <f t="shared" si="2"/>
        <v>0</v>
      </c>
      <c r="K179" s="203" t="str">
        <f t="shared" si="3"/>
        <v/>
      </c>
      <c r="L179" s="97"/>
      <c r="M179" s="97"/>
      <c r="N179" s="97"/>
      <c r="O179" s="97"/>
      <c r="P179" s="97"/>
    </row>
    <row r="180" spans="1:16" s="98" customFormat="1" ht="34.5" customHeight="1">
      <c r="A180" s="347" t="s">
        <v>934</v>
      </c>
      <c r="B180" s="95"/>
      <c r="C180" s="422" t="s">
        <v>36</v>
      </c>
      <c r="D180" s="423"/>
      <c r="E180" s="423"/>
      <c r="F180" s="423"/>
      <c r="G180" s="423"/>
      <c r="H180" s="424"/>
      <c r="I180" s="443"/>
      <c r="J180" s="202">
        <f t="shared" si="2"/>
        <v>0</v>
      </c>
      <c r="K180" s="203" t="str">
        <f t="shared" si="3"/>
        <v/>
      </c>
      <c r="L180" s="97"/>
      <c r="M180" s="97"/>
      <c r="N180" s="97"/>
      <c r="O180" s="97"/>
      <c r="P180" s="97"/>
    </row>
    <row r="181" spans="1:16" s="98" customFormat="1" ht="34.5" customHeight="1">
      <c r="A181" s="347" t="s">
        <v>935</v>
      </c>
      <c r="B181" s="95"/>
      <c r="C181" s="422" t="s">
        <v>37</v>
      </c>
      <c r="D181" s="423"/>
      <c r="E181" s="423"/>
      <c r="F181" s="423"/>
      <c r="G181" s="423"/>
      <c r="H181" s="424"/>
      <c r="I181" s="443"/>
      <c r="J181" s="202">
        <f t="shared" si="2"/>
        <v>0</v>
      </c>
      <c r="K181" s="203" t="str">
        <f t="shared" si="3"/>
        <v/>
      </c>
      <c r="L181" s="97"/>
      <c r="M181" s="97"/>
      <c r="N181" s="97"/>
      <c r="O181" s="97"/>
      <c r="P181" s="97"/>
    </row>
    <row r="182" spans="1:16" s="98" customFormat="1" ht="34.5" customHeight="1">
      <c r="A182" s="347" t="s">
        <v>936</v>
      </c>
      <c r="B182" s="95"/>
      <c r="C182" s="422" t="s">
        <v>366</v>
      </c>
      <c r="D182" s="423"/>
      <c r="E182" s="423"/>
      <c r="F182" s="423"/>
      <c r="G182" s="423"/>
      <c r="H182" s="424"/>
      <c r="I182" s="443"/>
      <c r="J182" s="202">
        <f t="shared" si="2"/>
        <v>0</v>
      </c>
      <c r="K182" s="203" t="str">
        <f t="shared" si="3"/>
        <v/>
      </c>
      <c r="L182" s="97"/>
      <c r="M182" s="97"/>
      <c r="N182" s="97"/>
      <c r="O182" s="97"/>
      <c r="P182" s="97"/>
    </row>
    <row r="183" spans="1:16" s="98" customFormat="1" ht="34.5" customHeight="1">
      <c r="A183" s="347" t="s">
        <v>937</v>
      </c>
      <c r="B183" s="95"/>
      <c r="C183" s="422" t="s">
        <v>38</v>
      </c>
      <c r="D183" s="423"/>
      <c r="E183" s="423"/>
      <c r="F183" s="423"/>
      <c r="G183" s="423"/>
      <c r="H183" s="424"/>
      <c r="I183" s="443"/>
      <c r="J183" s="202">
        <f t="shared" si="2"/>
        <v>0</v>
      </c>
      <c r="K183" s="203" t="str">
        <f t="shared" si="3"/>
        <v/>
      </c>
      <c r="L183" s="97"/>
      <c r="M183" s="97"/>
      <c r="N183" s="97"/>
      <c r="O183" s="97"/>
      <c r="P183" s="97"/>
    </row>
    <row r="184" spans="1:16" s="98" customFormat="1" ht="34.5" customHeight="1">
      <c r="A184" s="347" t="s">
        <v>938</v>
      </c>
      <c r="B184" s="95"/>
      <c r="C184" s="422" t="s">
        <v>39</v>
      </c>
      <c r="D184" s="423"/>
      <c r="E184" s="423"/>
      <c r="F184" s="423"/>
      <c r="G184" s="423"/>
      <c r="H184" s="424"/>
      <c r="I184" s="443"/>
      <c r="J184" s="202">
        <f t="shared" si="2"/>
        <v>0</v>
      </c>
      <c r="K184" s="203" t="str">
        <f t="shared" si="3"/>
        <v/>
      </c>
      <c r="L184" s="97"/>
      <c r="M184" s="97"/>
      <c r="N184" s="97"/>
      <c r="O184" s="97"/>
      <c r="P184" s="97"/>
    </row>
    <row r="185" spans="1:16" s="98" customFormat="1" ht="34.5" customHeight="1">
      <c r="A185" s="347" t="s">
        <v>939</v>
      </c>
      <c r="B185" s="95"/>
      <c r="C185" s="422" t="s">
        <v>368</v>
      </c>
      <c r="D185" s="423"/>
      <c r="E185" s="423"/>
      <c r="F185" s="423"/>
      <c r="G185" s="423"/>
      <c r="H185" s="424"/>
      <c r="I185" s="443"/>
      <c r="J185" s="202">
        <f t="shared" si="2"/>
        <v>0</v>
      </c>
      <c r="K185" s="203" t="str">
        <f t="shared" si="3"/>
        <v/>
      </c>
      <c r="L185" s="97"/>
      <c r="M185" s="97"/>
      <c r="N185" s="97"/>
      <c r="O185" s="97"/>
      <c r="P185" s="97"/>
    </row>
    <row r="186" spans="1:16" s="98" customFormat="1" ht="34.5" customHeight="1">
      <c r="A186" s="347" t="s">
        <v>940</v>
      </c>
      <c r="B186" s="95"/>
      <c r="C186" s="422" t="s">
        <v>367</v>
      </c>
      <c r="D186" s="423"/>
      <c r="E186" s="423"/>
      <c r="F186" s="423"/>
      <c r="G186" s="423"/>
      <c r="H186" s="424"/>
      <c r="I186" s="443"/>
      <c r="J186" s="202">
        <f t="shared" si="2"/>
        <v>0</v>
      </c>
      <c r="K186" s="203" t="str">
        <f t="shared" si="3"/>
        <v/>
      </c>
      <c r="L186" s="97"/>
      <c r="M186" s="97"/>
      <c r="N186" s="97"/>
      <c r="O186" s="97"/>
      <c r="P186" s="97"/>
    </row>
    <row r="187" spans="1:16" s="98" customFormat="1" ht="34.5" customHeight="1">
      <c r="A187" s="347" t="s">
        <v>942</v>
      </c>
      <c r="B187" s="95"/>
      <c r="C187" s="422" t="s">
        <v>2062</v>
      </c>
      <c r="D187" s="423"/>
      <c r="E187" s="423"/>
      <c r="F187" s="423"/>
      <c r="G187" s="423"/>
      <c r="H187" s="424"/>
      <c r="I187" s="443"/>
      <c r="J187" s="202">
        <f t="shared" si="2"/>
        <v>0</v>
      </c>
      <c r="K187" s="203" t="str">
        <f t="shared" si="3"/>
        <v/>
      </c>
      <c r="L187" s="97"/>
      <c r="M187" s="97"/>
      <c r="N187" s="97"/>
      <c r="O187" s="97"/>
      <c r="P187" s="97"/>
    </row>
    <row r="188" spans="1:16" s="98" customFormat="1" ht="34.5" customHeight="1">
      <c r="A188" s="347" t="s">
        <v>943</v>
      </c>
      <c r="B188" s="95"/>
      <c r="C188" s="422" t="s">
        <v>2063</v>
      </c>
      <c r="D188" s="423"/>
      <c r="E188" s="423"/>
      <c r="F188" s="423"/>
      <c r="G188" s="423"/>
      <c r="H188" s="424"/>
      <c r="I188" s="443"/>
      <c r="J188" s="202">
        <f t="shared" si="2"/>
        <v>0</v>
      </c>
      <c r="K188" s="203" t="str">
        <f t="shared" si="3"/>
        <v/>
      </c>
      <c r="L188" s="97"/>
      <c r="M188" s="97"/>
      <c r="N188" s="97"/>
      <c r="O188" s="97"/>
      <c r="P188" s="97"/>
    </row>
    <row r="189" spans="1:16" s="98" customFormat="1" ht="34.5" customHeight="1">
      <c r="A189" s="347" t="s">
        <v>944</v>
      </c>
      <c r="B189" s="95"/>
      <c r="C189" s="422" t="s">
        <v>2064</v>
      </c>
      <c r="D189" s="423"/>
      <c r="E189" s="423"/>
      <c r="F189" s="423"/>
      <c r="G189" s="423"/>
      <c r="H189" s="424"/>
      <c r="I189" s="443"/>
      <c r="J189" s="202">
        <f t="shared" si="2"/>
        <v>0</v>
      </c>
      <c r="K189" s="203" t="str">
        <f t="shared" si="3"/>
        <v/>
      </c>
      <c r="L189" s="97"/>
      <c r="M189" s="97"/>
      <c r="N189" s="97"/>
      <c r="O189" s="97"/>
      <c r="P189" s="97"/>
    </row>
    <row r="190" spans="1:16" s="98" customFormat="1" ht="34.5" customHeight="1">
      <c r="A190" s="347" t="s">
        <v>945</v>
      </c>
      <c r="B190" s="95"/>
      <c r="C190" s="422" t="s">
        <v>525</v>
      </c>
      <c r="D190" s="423"/>
      <c r="E190" s="423"/>
      <c r="F190" s="423"/>
      <c r="G190" s="423"/>
      <c r="H190" s="424"/>
      <c r="I190" s="443"/>
      <c r="J190" s="202">
        <f t="shared" si="2"/>
        <v>0</v>
      </c>
      <c r="K190" s="203" t="str">
        <f t="shared" si="3"/>
        <v/>
      </c>
      <c r="L190" s="97"/>
      <c r="M190" s="97"/>
      <c r="N190" s="97"/>
      <c r="O190" s="97"/>
      <c r="P190" s="97"/>
    </row>
    <row r="191" spans="1:16" s="98" customFormat="1" ht="34.5" customHeight="1">
      <c r="A191" s="347" t="s">
        <v>946</v>
      </c>
      <c r="B191" s="95"/>
      <c r="C191" s="422" t="s">
        <v>40</v>
      </c>
      <c r="D191" s="423"/>
      <c r="E191" s="423"/>
      <c r="F191" s="423"/>
      <c r="G191" s="423"/>
      <c r="H191" s="424"/>
      <c r="I191" s="443"/>
      <c r="J191" s="202">
        <f t="shared" si="2"/>
        <v>0</v>
      </c>
      <c r="K191" s="203" t="str">
        <f t="shared" si="3"/>
        <v/>
      </c>
      <c r="L191" s="97"/>
      <c r="M191" s="97"/>
      <c r="N191" s="97"/>
      <c r="O191" s="97"/>
      <c r="P191" s="97"/>
    </row>
    <row r="192" spans="1:16" s="98" customFormat="1" ht="34.5" customHeight="1">
      <c r="A192" s="347" t="s">
        <v>947</v>
      </c>
      <c r="B192" s="95"/>
      <c r="C192" s="422" t="s">
        <v>2233</v>
      </c>
      <c r="D192" s="423"/>
      <c r="E192" s="423"/>
      <c r="F192" s="423"/>
      <c r="G192" s="423"/>
      <c r="H192" s="424"/>
      <c r="I192" s="443"/>
      <c r="J192" s="202">
        <f t="shared" si="2"/>
        <v>0</v>
      </c>
      <c r="K192" s="203" t="str">
        <f t="shared" si="3"/>
        <v/>
      </c>
      <c r="L192" s="97"/>
      <c r="M192" s="97"/>
      <c r="N192" s="97"/>
      <c r="O192" s="97"/>
      <c r="P192" s="97"/>
    </row>
    <row r="193" spans="1:16" s="98" customFormat="1" ht="34.5" customHeight="1">
      <c r="A193" s="347" t="s">
        <v>948</v>
      </c>
      <c r="B193" s="95"/>
      <c r="C193" s="422" t="s">
        <v>2066</v>
      </c>
      <c r="D193" s="423"/>
      <c r="E193" s="423"/>
      <c r="F193" s="423"/>
      <c r="G193" s="423"/>
      <c r="H193" s="424"/>
      <c r="I193" s="443"/>
      <c r="J193" s="202">
        <f t="shared" si="2"/>
        <v>0</v>
      </c>
      <c r="K193" s="203" t="str">
        <f t="shared" si="3"/>
        <v/>
      </c>
      <c r="L193" s="97"/>
      <c r="M193" s="97"/>
      <c r="N193" s="97"/>
      <c r="O193" s="97"/>
      <c r="P193" s="97"/>
    </row>
    <row r="194" spans="1:16" s="98" customFormat="1" ht="34.5" customHeight="1">
      <c r="A194" s="347" t="s">
        <v>950</v>
      </c>
      <c r="B194" s="95"/>
      <c r="C194" s="422" t="s">
        <v>2234</v>
      </c>
      <c r="D194" s="423"/>
      <c r="E194" s="423"/>
      <c r="F194" s="423"/>
      <c r="G194" s="423"/>
      <c r="H194" s="424"/>
      <c r="I194" s="443"/>
      <c r="J194" s="202">
        <f t="shared" si="2"/>
        <v>0</v>
      </c>
      <c r="K194" s="203" t="str">
        <f t="shared" si="3"/>
        <v/>
      </c>
      <c r="L194" s="97"/>
      <c r="M194" s="97"/>
      <c r="N194" s="97"/>
      <c r="O194" s="97"/>
      <c r="P194" s="97"/>
    </row>
    <row r="195" spans="1:16" s="98" customFormat="1" ht="34.5" customHeight="1">
      <c r="A195" s="347" t="s">
        <v>951</v>
      </c>
      <c r="B195" s="95"/>
      <c r="C195" s="422" t="s">
        <v>373</v>
      </c>
      <c r="D195" s="423"/>
      <c r="E195" s="423"/>
      <c r="F195" s="423"/>
      <c r="G195" s="423"/>
      <c r="H195" s="424"/>
      <c r="I195" s="443"/>
      <c r="J195" s="202">
        <f t="shared" si="2"/>
        <v>0</v>
      </c>
      <c r="K195" s="203" t="str">
        <f t="shared" si="3"/>
        <v/>
      </c>
      <c r="L195" s="97"/>
      <c r="M195" s="97"/>
      <c r="N195" s="97"/>
      <c r="O195" s="97"/>
      <c r="P195" s="97"/>
    </row>
    <row r="196" spans="1:16" s="98" customFormat="1" ht="34.5" customHeight="1">
      <c r="A196" s="347" t="s">
        <v>952</v>
      </c>
      <c r="B196" s="95"/>
      <c r="C196" s="422" t="s">
        <v>2168</v>
      </c>
      <c r="D196" s="423"/>
      <c r="E196" s="423"/>
      <c r="F196" s="423"/>
      <c r="G196" s="423"/>
      <c r="H196" s="424"/>
      <c r="I196" s="443"/>
      <c r="J196" s="202">
        <f t="shared" si="2"/>
        <v>0</v>
      </c>
      <c r="K196" s="203" t="str">
        <f t="shared" si="3"/>
        <v/>
      </c>
      <c r="L196" s="97"/>
      <c r="M196" s="97"/>
      <c r="N196" s="97"/>
      <c r="O196" s="97"/>
      <c r="P196" s="97"/>
    </row>
    <row r="197" spans="1:16" s="98" customFormat="1" ht="34.5" customHeight="1">
      <c r="A197" s="347" t="s">
        <v>953</v>
      </c>
      <c r="B197" s="95"/>
      <c r="C197" s="422" t="s">
        <v>41</v>
      </c>
      <c r="D197" s="423"/>
      <c r="E197" s="423"/>
      <c r="F197" s="423"/>
      <c r="G197" s="423"/>
      <c r="H197" s="424"/>
      <c r="I197" s="443"/>
      <c r="J197" s="202">
        <f t="shared" si="2"/>
        <v>0</v>
      </c>
      <c r="K197" s="203" t="str">
        <f t="shared" si="3"/>
        <v/>
      </c>
      <c r="L197" s="97"/>
      <c r="M197" s="97"/>
      <c r="N197" s="97"/>
      <c r="O197" s="97"/>
      <c r="P197" s="97"/>
    </row>
    <row r="198" spans="1:16" s="98" customFormat="1" ht="34.5" customHeight="1">
      <c r="A198" s="347" t="s">
        <v>954</v>
      </c>
      <c r="B198" s="95"/>
      <c r="C198" s="422" t="s">
        <v>42</v>
      </c>
      <c r="D198" s="423"/>
      <c r="E198" s="423"/>
      <c r="F198" s="423"/>
      <c r="G198" s="423"/>
      <c r="H198" s="424"/>
      <c r="I198" s="443"/>
      <c r="J198" s="202">
        <f t="shared" si="2"/>
        <v>0</v>
      </c>
      <c r="K198" s="203" t="str">
        <f t="shared" si="3"/>
        <v/>
      </c>
      <c r="L198" s="97"/>
      <c r="M198" s="97"/>
      <c r="N198" s="97"/>
      <c r="O198" s="97"/>
      <c r="P198" s="97"/>
    </row>
    <row r="199" spans="1:16" s="98" customFormat="1" ht="34.5" customHeight="1">
      <c r="A199" s="347" t="s">
        <v>955</v>
      </c>
      <c r="B199" s="95"/>
      <c r="C199" s="422" t="s">
        <v>43</v>
      </c>
      <c r="D199" s="423"/>
      <c r="E199" s="423"/>
      <c r="F199" s="423"/>
      <c r="G199" s="423"/>
      <c r="H199" s="424"/>
      <c r="I199" s="443"/>
      <c r="J199" s="202">
        <f t="shared" si="2"/>
        <v>0</v>
      </c>
      <c r="K199" s="203" t="str">
        <f t="shared" si="3"/>
        <v/>
      </c>
      <c r="L199" s="97"/>
      <c r="M199" s="97"/>
      <c r="N199" s="97"/>
      <c r="O199" s="97"/>
      <c r="P199" s="97"/>
    </row>
    <row r="200" spans="1:16" s="98" customFormat="1" ht="34.5" customHeight="1">
      <c r="A200" s="347" t="s">
        <v>956</v>
      </c>
      <c r="B200" s="95"/>
      <c r="C200" s="422" t="s">
        <v>44</v>
      </c>
      <c r="D200" s="423"/>
      <c r="E200" s="423"/>
      <c r="F200" s="423"/>
      <c r="G200" s="423"/>
      <c r="H200" s="424"/>
      <c r="I200" s="443"/>
      <c r="J200" s="202">
        <f t="shared" si="2"/>
        <v>0</v>
      </c>
      <c r="K200" s="203" t="str">
        <f t="shared" si="3"/>
        <v/>
      </c>
      <c r="L200" s="97"/>
      <c r="M200" s="97"/>
      <c r="N200" s="97"/>
      <c r="O200" s="97"/>
      <c r="P200" s="97"/>
    </row>
    <row r="201" spans="1:16" s="98" customFormat="1" ht="34.5" customHeight="1">
      <c r="A201" s="347" t="s">
        <v>957</v>
      </c>
      <c r="B201" s="95"/>
      <c r="C201" s="422" t="s">
        <v>375</v>
      </c>
      <c r="D201" s="423"/>
      <c r="E201" s="423"/>
      <c r="F201" s="423"/>
      <c r="G201" s="423"/>
      <c r="H201" s="424"/>
      <c r="I201" s="443"/>
      <c r="J201" s="202">
        <f t="shared" si="2"/>
        <v>128</v>
      </c>
      <c r="K201" s="203" t="str">
        <f t="shared" si="3"/>
        <v/>
      </c>
      <c r="L201" s="97"/>
      <c r="M201" s="97"/>
      <c r="N201" s="97">
        <v>65</v>
      </c>
      <c r="O201" s="97">
        <v>63</v>
      </c>
      <c r="P201" s="97"/>
    </row>
    <row r="202" spans="1:16" s="98" customFormat="1" ht="34.5" customHeight="1">
      <c r="A202" s="347" t="s">
        <v>958</v>
      </c>
      <c r="B202" s="95"/>
      <c r="C202" s="422" t="s">
        <v>45</v>
      </c>
      <c r="D202" s="423"/>
      <c r="E202" s="423"/>
      <c r="F202" s="423"/>
      <c r="G202" s="423"/>
      <c r="H202" s="424"/>
      <c r="I202" s="443"/>
      <c r="J202" s="202">
        <f t="shared" si="2"/>
        <v>0</v>
      </c>
      <c r="K202" s="203" t="str">
        <f t="shared" si="3"/>
        <v/>
      </c>
      <c r="L202" s="97"/>
      <c r="M202" s="97"/>
      <c r="N202" s="97"/>
      <c r="O202" s="97"/>
      <c r="P202" s="97"/>
    </row>
    <row r="203" spans="1:16" s="98" customFormat="1" ht="34.5" customHeight="1">
      <c r="A203" s="347" t="s">
        <v>959</v>
      </c>
      <c r="B203" s="95"/>
      <c r="C203" s="422" t="s">
        <v>46</v>
      </c>
      <c r="D203" s="423"/>
      <c r="E203" s="423"/>
      <c r="F203" s="423"/>
      <c r="G203" s="423"/>
      <c r="H203" s="424"/>
      <c r="I203" s="443"/>
      <c r="J203" s="202">
        <f t="shared" si="2"/>
        <v>0</v>
      </c>
      <c r="K203" s="203" t="str">
        <f t="shared" si="3"/>
        <v/>
      </c>
      <c r="L203" s="97"/>
      <c r="M203" s="97"/>
      <c r="N203" s="97"/>
      <c r="O203" s="97"/>
      <c r="P203" s="97"/>
    </row>
    <row r="204" spans="1:16" s="98" customFormat="1" ht="34.5" customHeight="1">
      <c r="A204" s="347" t="s">
        <v>960</v>
      </c>
      <c r="B204" s="95"/>
      <c r="C204" s="422" t="s">
        <v>376</v>
      </c>
      <c r="D204" s="423"/>
      <c r="E204" s="423"/>
      <c r="F204" s="423"/>
      <c r="G204" s="423"/>
      <c r="H204" s="424"/>
      <c r="I204" s="443"/>
      <c r="J204" s="202">
        <f t="shared" si="2"/>
        <v>0</v>
      </c>
      <c r="K204" s="203" t="str">
        <f t="shared" si="3"/>
        <v/>
      </c>
      <c r="L204" s="97"/>
      <c r="M204" s="97"/>
      <c r="N204" s="97"/>
      <c r="O204" s="97"/>
      <c r="P204" s="97"/>
    </row>
    <row r="205" spans="1:16" s="98" customFormat="1" ht="34.5" customHeight="1">
      <c r="A205" s="347" t="s">
        <v>961</v>
      </c>
      <c r="B205" s="95"/>
      <c r="C205" s="422" t="s">
        <v>377</v>
      </c>
      <c r="D205" s="423"/>
      <c r="E205" s="423"/>
      <c r="F205" s="423"/>
      <c r="G205" s="423"/>
      <c r="H205" s="424"/>
      <c r="I205" s="443"/>
      <c r="J205" s="202">
        <f t="shared" si="2"/>
        <v>0</v>
      </c>
      <c r="K205" s="203" t="str">
        <f t="shared" si="3"/>
        <v/>
      </c>
      <c r="L205" s="97"/>
      <c r="M205" s="97"/>
      <c r="N205" s="97"/>
      <c r="O205" s="97"/>
      <c r="P205" s="97"/>
    </row>
    <row r="206" spans="1:16" s="98" customFormat="1" ht="34.5" customHeight="1">
      <c r="A206" s="347" t="s">
        <v>962</v>
      </c>
      <c r="B206" s="95"/>
      <c r="C206" s="422" t="s">
        <v>378</v>
      </c>
      <c r="D206" s="423"/>
      <c r="E206" s="423"/>
      <c r="F206" s="423"/>
      <c r="G206" s="423"/>
      <c r="H206" s="424"/>
      <c r="I206" s="443"/>
      <c r="J206" s="202">
        <f t="shared" si="2"/>
        <v>0</v>
      </c>
      <c r="K206" s="203" t="str">
        <f t="shared" si="3"/>
        <v/>
      </c>
      <c r="L206" s="97"/>
      <c r="M206" s="97"/>
      <c r="N206" s="97"/>
      <c r="O206" s="97"/>
      <c r="P206" s="97"/>
    </row>
    <row r="207" spans="1:16" s="98" customFormat="1" ht="34.5" customHeight="1">
      <c r="A207" s="347" t="s">
        <v>963</v>
      </c>
      <c r="B207" s="95"/>
      <c r="C207" s="422" t="s">
        <v>2068</v>
      </c>
      <c r="D207" s="423"/>
      <c r="E207" s="423"/>
      <c r="F207" s="423"/>
      <c r="G207" s="423"/>
      <c r="H207" s="424"/>
      <c r="I207" s="443"/>
      <c r="J207" s="202">
        <f t="shared" si="2"/>
        <v>0</v>
      </c>
      <c r="K207" s="203" t="str">
        <f t="shared" si="3"/>
        <v/>
      </c>
      <c r="L207" s="97"/>
      <c r="M207" s="97"/>
      <c r="N207" s="97"/>
      <c r="O207" s="97"/>
      <c r="P207" s="97"/>
    </row>
    <row r="208" spans="1:16" s="98" customFormat="1" ht="34.5" customHeight="1">
      <c r="A208" s="347" t="s">
        <v>964</v>
      </c>
      <c r="B208" s="95"/>
      <c r="C208" s="422" t="s">
        <v>47</v>
      </c>
      <c r="D208" s="423"/>
      <c r="E208" s="423"/>
      <c r="F208" s="423"/>
      <c r="G208" s="423"/>
      <c r="H208" s="424"/>
      <c r="I208" s="443"/>
      <c r="J208" s="202">
        <f t="shared" si="2"/>
        <v>0</v>
      </c>
      <c r="K208" s="203" t="str">
        <f t="shared" si="3"/>
        <v/>
      </c>
      <c r="L208" s="97"/>
      <c r="M208" s="97"/>
      <c r="N208" s="97"/>
      <c r="O208" s="97"/>
      <c r="P208" s="97"/>
    </row>
    <row r="209" spans="1:16" s="98" customFormat="1" ht="34.5" customHeight="1">
      <c r="A209" s="347" t="s">
        <v>965</v>
      </c>
      <c r="B209" s="95"/>
      <c r="C209" s="422" t="s">
        <v>380</v>
      </c>
      <c r="D209" s="423"/>
      <c r="E209" s="423"/>
      <c r="F209" s="423"/>
      <c r="G209" s="423"/>
      <c r="H209" s="424"/>
      <c r="I209" s="443"/>
      <c r="J209" s="202">
        <f t="shared" si="2"/>
        <v>0</v>
      </c>
      <c r="K209" s="203" t="str">
        <f t="shared" si="3"/>
        <v/>
      </c>
      <c r="L209" s="97"/>
      <c r="M209" s="97"/>
      <c r="N209" s="97"/>
      <c r="O209" s="97"/>
      <c r="P209" s="97"/>
    </row>
    <row r="210" spans="1:16" s="98" customFormat="1" ht="34.5" customHeight="1">
      <c r="A210" s="347" t="s">
        <v>966</v>
      </c>
      <c r="B210" s="99"/>
      <c r="C210" s="422" t="s">
        <v>2069</v>
      </c>
      <c r="D210" s="423"/>
      <c r="E210" s="423"/>
      <c r="F210" s="423"/>
      <c r="G210" s="423"/>
      <c r="H210" s="424"/>
      <c r="I210" s="443"/>
      <c r="J210" s="202">
        <f t="shared" si="2"/>
        <v>0</v>
      </c>
      <c r="K210" s="203" t="str">
        <f t="shared" si="3"/>
        <v/>
      </c>
      <c r="L210" s="97"/>
      <c r="M210" s="97"/>
      <c r="N210" s="97"/>
      <c r="O210" s="97"/>
      <c r="P210" s="97"/>
    </row>
    <row r="211" spans="1:16" s="98" customFormat="1" ht="34.5" customHeight="1">
      <c r="A211" s="347" t="s">
        <v>968</v>
      </c>
      <c r="B211" s="99"/>
      <c r="C211" s="422" t="s">
        <v>1465</v>
      </c>
      <c r="D211" s="423"/>
      <c r="E211" s="423"/>
      <c r="F211" s="423"/>
      <c r="G211" s="423"/>
      <c r="H211" s="424"/>
      <c r="I211" s="443"/>
      <c r="J211" s="202">
        <f t="shared" si="2"/>
        <v>53</v>
      </c>
      <c r="K211" s="203" t="str">
        <f t="shared" si="3"/>
        <v/>
      </c>
      <c r="L211" s="97"/>
      <c r="M211" s="97"/>
      <c r="N211" s="97"/>
      <c r="O211" s="97"/>
      <c r="P211" s="97">
        <v>53</v>
      </c>
    </row>
    <row r="212" spans="1:16" s="98" customFormat="1" ht="34.5" customHeight="1">
      <c r="A212" s="347" t="s">
        <v>969</v>
      </c>
      <c r="B212" s="99"/>
      <c r="C212" s="422" t="s">
        <v>2071</v>
      </c>
      <c r="D212" s="423"/>
      <c r="E212" s="423"/>
      <c r="F212" s="423"/>
      <c r="G212" s="423"/>
      <c r="H212" s="424"/>
      <c r="I212" s="443"/>
      <c r="J212" s="202">
        <f t="shared" si="2"/>
        <v>0</v>
      </c>
      <c r="K212" s="203" t="str">
        <f t="shared" si="3"/>
        <v/>
      </c>
      <c r="L212" s="97"/>
      <c r="M212" s="97"/>
      <c r="N212" s="97"/>
      <c r="O212" s="97"/>
      <c r="P212" s="97"/>
    </row>
    <row r="213" spans="1:16" s="98" customFormat="1" ht="34.5" customHeight="1">
      <c r="A213" s="347" t="s">
        <v>970</v>
      </c>
      <c r="B213" s="99"/>
      <c r="C213" s="422" t="s">
        <v>2169</v>
      </c>
      <c r="D213" s="423"/>
      <c r="E213" s="423"/>
      <c r="F213" s="423"/>
      <c r="G213" s="423"/>
      <c r="H213" s="424"/>
      <c r="I213" s="443"/>
      <c r="J213" s="202">
        <f t="shared" si="2"/>
        <v>0</v>
      </c>
      <c r="K213" s="203" t="str">
        <f t="shared" si="3"/>
        <v/>
      </c>
      <c r="L213" s="97"/>
      <c r="M213" s="97"/>
      <c r="N213" s="97"/>
      <c r="O213" s="97"/>
      <c r="P213" s="97"/>
    </row>
    <row r="214" spans="1:16" s="98" customFormat="1" ht="34.5" customHeight="1">
      <c r="A214" s="347" t="s">
        <v>971</v>
      </c>
      <c r="B214" s="95"/>
      <c r="C214" s="422" t="s">
        <v>528</v>
      </c>
      <c r="D214" s="423"/>
      <c r="E214" s="423"/>
      <c r="F214" s="423"/>
      <c r="G214" s="423"/>
      <c r="H214" s="424"/>
      <c r="I214" s="443"/>
      <c r="J214" s="202">
        <f t="shared" si="2"/>
        <v>0</v>
      </c>
      <c r="K214" s="203" t="str">
        <f t="shared" si="3"/>
        <v/>
      </c>
      <c r="L214" s="97"/>
      <c r="M214" s="97"/>
      <c r="N214" s="97"/>
      <c r="O214" s="97"/>
      <c r="P214" s="97"/>
    </row>
    <row r="215" spans="1:16" s="98" customFormat="1" ht="34.5" customHeight="1">
      <c r="A215" s="347" t="s">
        <v>972</v>
      </c>
      <c r="B215" s="95"/>
      <c r="C215" s="422" t="s">
        <v>389</v>
      </c>
      <c r="D215" s="423"/>
      <c r="E215" s="423"/>
      <c r="F215" s="423"/>
      <c r="G215" s="423"/>
      <c r="H215" s="424"/>
      <c r="I215" s="443"/>
      <c r="J215" s="202">
        <f t="shared" si="2"/>
        <v>0</v>
      </c>
      <c r="K215" s="203" t="str">
        <f t="shared" si="3"/>
        <v/>
      </c>
      <c r="L215" s="97"/>
      <c r="M215" s="97"/>
      <c r="N215" s="97"/>
      <c r="O215" s="97"/>
      <c r="P215" s="97"/>
    </row>
    <row r="216" spans="1:16" s="98" customFormat="1" ht="34.5" customHeight="1">
      <c r="A216" s="347" t="s">
        <v>973</v>
      </c>
      <c r="B216" s="95"/>
      <c r="C216" s="422" t="s">
        <v>390</v>
      </c>
      <c r="D216" s="423"/>
      <c r="E216" s="423"/>
      <c r="F216" s="423"/>
      <c r="G216" s="423"/>
      <c r="H216" s="424"/>
      <c r="I216" s="443"/>
      <c r="J216" s="202">
        <f t="shared" ref="J216:J227" si="4">IF(SUM(L216:P216)=0,IF(COUNTIF(L216:P216,"未確認")&gt;0,"未確認",IF(COUNTIF(L216:P216,"~*")&gt;0,"*",SUM(L216:P216))),SUM(L216:P216))</f>
        <v>0</v>
      </c>
      <c r="K216" s="203" t="str">
        <f t="shared" ref="K216:K227" si="5">IF(OR(COUNTIF(L216:P216,"未確認")&gt;0,COUNTIF(L216:P216,"~*")&gt;0),"※","")</f>
        <v/>
      </c>
      <c r="L216" s="97"/>
      <c r="M216" s="97"/>
      <c r="N216" s="97"/>
      <c r="O216" s="97"/>
      <c r="P216" s="97"/>
    </row>
    <row r="217" spans="1:16" s="98" customFormat="1" ht="34.5" customHeight="1">
      <c r="A217" s="347" t="s">
        <v>974</v>
      </c>
      <c r="B217" s="95"/>
      <c r="C217" s="422" t="s">
        <v>2235</v>
      </c>
      <c r="D217" s="423"/>
      <c r="E217" s="423"/>
      <c r="F217" s="423"/>
      <c r="G217" s="423"/>
      <c r="H217" s="424"/>
      <c r="I217" s="443"/>
      <c r="J217" s="202">
        <f t="shared" si="4"/>
        <v>0</v>
      </c>
      <c r="K217" s="203" t="str">
        <f t="shared" si="5"/>
        <v/>
      </c>
      <c r="L217" s="97"/>
      <c r="M217" s="97"/>
      <c r="N217" s="97"/>
      <c r="O217" s="97"/>
      <c r="P217" s="97"/>
    </row>
    <row r="218" spans="1:16" s="98" customFormat="1" ht="34.5" customHeight="1">
      <c r="A218" s="347" t="s">
        <v>975</v>
      </c>
      <c r="B218" s="99"/>
      <c r="C218" s="422" t="s">
        <v>382</v>
      </c>
      <c r="D218" s="423"/>
      <c r="E218" s="423"/>
      <c r="F218" s="423"/>
      <c r="G218" s="423"/>
      <c r="H218" s="424"/>
      <c r="I218" s="443"/>
      <c r="J218" s="202">
        <f t="shared" si="4"/>
        <v>0</v>
      </c>
      <c r="K218" s="203" t="str">
        <f t="shared" si="5"/>
        <v/>
      </c>
      <c r="L218" s="97"/>
      <c r="M218" s="97"/>
      <c r="N218" s="97"/>
      <c r="O218" s="97"/>
      <c r="P218" s="97"/>
    </row>
    <row r="219" spans="1:16" s="98" customFormat="1" ht="34.5" customHeight="1">
      <c r="A219" s="347" t="s">
        <v>976</v>
      </c>
      <c r="B219" s="99"/>
      <c r="C219" s="422" t="s">
        <v>2074</v>
      </c>
      <c r="D219" s="423"/>
      <c r="E219" s="423"/>
      <c r="F219" s="423"/>
      <c r="G219" s="423"/>
      <c r="H219" s="424"/>
      <c r="I219" s="443"/>
      <c r="J219" s="202">
        <f t="shared" si="4"/>
        <v>0</v>
      </c>
      <c r="K219" s="203" t="str">
        <f t="shared" si="5"/>
        <v/>
      </c>
      <c r="L219" s="97"/>
      <c r="M219" s="97"/>
      <c r="N219" s="97"/>
      <c r="O219" s="97"/>
      <c r="P219" s="97"/>
    </row>
    <row r="220" spans="1:16" s="98" customFormat="1" ht="34.5" customHeight="1">
      <c r="A220" s="347" t="s">
        <v>978</v>
      </c>
      <c r="B220" s="99"/>
      <c r="C220" s="422" t="s">
        <v>1473</v>
      </c>
      <c r="D220" s="423"/>
      <c r="E220" s="423"/>
      <c r="F220" s="423"/>
      <c r="G220" s="423"/>
      <c r="H220" s="424"/>
      <c r="I220" s="443"/>
      <c r="J220" s="202">
        <f t="shared" si="4"/>
        <v>0</v>
      </c>
      <c r="K220" s="203" t="str">
        <f t="shared" si="5"/>
        <v/>
      </c>
      <c r="L220" s="97"/>
      <c r="M220" s="97"/>
      <c r="N220" s="97"/>
      <c r="O220" s="97"/>
      <c r="P220" s="97"/>
    </row>
    <row r="221" spans="1:16" s="98" customFormat="1" ht="34.5" customHeight="1">
      <c r="A221" s="347" t="s">
        <v>979</v>
      </c>
      <c r="B221" s="99"/>
      <c r="C221" s="422" t="s">
        <v>2075</v>
      </c>
      <c r="D221" s="423"/>
      <c r="E221" s="423"/>
      <c r="F221" s="423"/>
      <c r="G221" s="423"/>
      <c r="H221" s="424"/>
      <c r="I221" s="443"/>
      <c r="J221" s="202">
        <f t="shared" si="4"/>
        <v>0</v>
      </c>
      <c r="K221" s="203" t="str">
        <f t="shared" si="5"/>
        <v/>
      </c>
      <c r="L221" s="97"/>
      <c r="M221" s="97"/>
      <c r="N221" s="97"/>
      <c r="O221" s="97"/>
      <c r="P221" s="97"/>
    </row>
    <row r="222" spans="1:16" s="98" customFormat="1" ht="34.5" customHeight="1">
      <c r="A222" s="347" t="s">
        <v>980</v>
      </c>
      <c r="B222" s="99"/>
      <c r="C222" s="422" t="s">
        <v>391</v>
      </c>
      <c r="D222" s="423"/>
      <c r="E222" s="423"/>
      <c r="F222" s="423"/>
      <c r="G222" s="423"/>
      <c r="H222" s="424"/>
      <c r="I222" s="443"/>
      <c r="J222" s="202">
        <f t="shared" si="4"/>
        <v>0</v>
      </c>
      <c r="K222" s="203" t="str">
        <f t="shared" si="5"/>
        <v/>
      </c>
      <c r="L222" s="97"/>
      <c r="M222" s="97"/>
      <c r="N222" s="97"/>
      <c r="O222" s="97"/>
      <c r="P222" s="97"/>
    </row>
    <row r="223" spans="1:16" s="98" customFormat="1" ht="34.5" customHeight="1">
      <c r="A223" s="347" t="s">
        <v>981</v>
      </c>
      <c r="B223" s="99"/>
      <c r="C223" s="422" t="s">
        <v>392</v>
      </c>
      <c r="D223" s="423"/>
      <c r="E223" s="423"/>
      <c r="F223" s="423"/>
      <c r="G223" s="423"/>
      <c r="H223" s="424"/>
      <c r="I223" s="443"/>
      <c r="J223" s="202">
        <f t="shared" si="4"/>
        <v>0</v>
      </c>
      <c r="K223" s="203" t="str">
        <f t="shared" si="5"/>
        <v/>
      </c>
      <c r="L223" s="97"/>
      <c r="M223" s="97"/>
      <c r="N223" s="97"/>
      <c r="O223" s="97"/>
      <c r="P223" s="97"/>
    </row>
    <row r="224" spans="1:16" s="98" customFormat="1" ht="34.5" customHeight="1">
      <c r="A224" s="347" t="s">
        <v>982</v>
      </c>
      <c r="B224" s="99"/>
      <c r="C224" s="422" t="s">
        <v>393</v>
      </c>
      <c r="D224" s="423"/>
      <c r="E224" s="423"/>
      <c r="F224" s="423"/>
      <c r="G224" s="423"/>
      <c r="H224" s="424"/>
      <c r="I224" s="443"/>
      <c r="J224" s="202">
        <f t="shared" si="4"/>
        <v>0</v>
      </c>
      <c r="K224" s="203" t="str">
        <f t="shared" si="5"/>
        <v/>
      </c>
      <c r="L224" s="97"/>
      <c r="M224" s="97"/>
      <c r="N224" s="97"/>
      <c r="O224" s="97"/>
      <c r="P224" s="97"/>
    </row>
    <row r="225" spans="1:22" s="98" customFormat="1" ht="34.5" customHeight="1">
      <c r="A225" s="347" t="s">
        <v>983</v>
      </c>
      <c r="B225" s="99"/>
      <c r="C225" s="422" t="s">
        <v>394</v>
      </c>
      <c r="D225" s="423"/>
      <c r="E225" s="423"/>
      <c r="F225" s="423"/>
      <c r="G225" s="423"/>
      <c r="H225" s="424"/>
      <c r="I225" s="443"/>
      <c r="J225" s="202">
        <f t="shared" si="4"/>
        <v>0</v>
      </c>
      <c r="K225" s="203" t="str">
        <f t="shared" si="5"/>
        <v/>
      </c>
      <c r="L225" s="97"/>
      <c r="M225" s="97"/>
      <c r="N225" s="97"/>
      <c r="O225" s="97"/>
      <c r="P225" s="97"/>
    </row>
    <row r="226" spans="1:22" s="98" customFormat="1" ht="34.5" customHeight="1">
      <c r="A226" s="347" t="s">
        <v>985</v>
      </c>
      <c r="B226" s="99"/>
      <c r="C226" s="422" t="s">
        <v>2076</v>
      </c>
      <c r="D226" s="423"/>
      <c r="E226" s="423"/>
      <c r="F226" s="423"/>
      <c r="G226" s="423"/>
      <c r="H226" s="424"/>
      <c r="I226" s="443"/>
      <c r="J226" s="202">
        <f t="shared" si="4"/>
        <v>0</v>
      </c>
      <c r="K226" s="203" t="str">
        <f t="shared" si="5"/>
        <v/>
      </c>
      <c r="L226" s="97"/>
      <c r="M226" s="97"/>
      <c r="N226" s="97"/>
      <c r="O226" s="97"/>
      <c r="P226" s="97"/>
    </row>
    <row r="227" spans="1:22" s="98" customFormat="1" ht="34.5" customHeight="1">
      <c r="A227" s="347" t="s">
        <v>987</v>
      </c>
      <c r="B227" s="99"/>
      <c r="C227" s="422" t="s">
        <v>2077</v>
      </c>
      <c r="D227" s="423"/>
      <c r="E227" s="423"/>
      <c r="F227" s="423"/>
      <c r="G227" s="423"/>
      <c r="H227" s="424"/>
      <c r="I227" s="444"/>
      <c r="J227" s="202">
        <f t="shared" si="4"/>
        <v>0</v>
      </c>
      <c r="K227" s="203" t="str">
        <f t="shared" si="5"/>
        <v/>
      </c>
      <c r="L227" s="97"/>
      <c r="M227" s="97"/>
      <c r="N227" s="97"/>
      <c r="O227" s="97"/>
      <c r="P227" s="97"/>
    </row>
    <row r="228" spans="1:22" s="77" customFormat="1">
      <c r="A228" s="342"/>
      <c r="B228" s="14"/>
      <c r="C228" s="14"/>
      <c r="D228" s="14"/>
      <c r="E228" s="14"/>
      <c r="F228" s="14"/>
      <c r="G228" s="14"/>
      <c r="H228" s="10"/>
      <c r="I228" s="10"/>
      <c r="J228" s="74"/>
      <c r="K228" s="75"/>
      <c r="L228" s="76"/>
      <c r="M228" s="76"/>
      <c r="N228" s="76"/>
      <c r="O228" s="76"/>
      <c r="P228" s="76"/>
    </row>
    <row r="229" spans="1:22" s="70" customFormat="1">
      <c r="A229" s="342"/>
      <c r="B229" s="71"/>
      <c r="C229" s="52"/>
      <c r="D229" s="52"/>
      <c r="E229" s="52"/>
      <c r="F229" s="52"/>
      <c r="G229" s="52"/>
      <c r="H229" s="78"/>
      <c r="I229" s="78"/>
      <c r="J229" s="74"/>
      <c r="K229" s="75"/>
      <c r="L229" s="76"/>
      <c r="M229" s="76"/>
      <c r="N229" s="76"/>
      <c r="O229" s="76"/>
      <c r="P229" s="76"/>
    </row>
    <row r="230" spans="1:22" s="77" customFormat="1" ht="14.25">
      <c r="A230" s="342"/>
      <c r="B230" s="100"/>
      <c r="C230" s="3"/>
      <c r="D230" s="3"/>
      <c r="E230" s="3"/>
      <c r="F230" s="3"/>
      <c r="G230" s="53"/>
      <c r="H230" s="101"/>
      <c r="I230" s="101"/>
      <c r="J230" s="51"/>
      <c r="K230" s="24"/>
      <c r="L230" s="89"/>
      <c r="M230" s="89"/>
      <c r="N230" s="89"/>
      <c r="O230" s="89"/>
      <c r="P230" s="89"/>
    </row>
    <row r="231" spans="1:22" s="1" customFormat="1">
      <c r="A231" s="342"/>
      <c r="B231" s="14" t="s">
        <v>48</v>
      </c>
      <c r="C231" s="14"/>
      <c r="D231" s="14"/>
      <c r="E231" s="14"/>
      <c r="F231" s="14"/>
      <c r="G231" s="14"/>
      <c r="H231" s="10"/>
      <c r="I231" s="10"/>
      <c r="J231" s="51"/>
      <c r="K231" s="24"/>
      <c r="L231" s="89"/>
      <c r="M231" s="89"/>
      <c r="N231" s="89"/>
      <c r="O231" s="89"/>
      <c r="P231" s="89"/>
    </row>
    <row r="232" spans="1:22">
      <c r="A232" s="342"/>
      <c r="B232" s="14"/>
      <c r="C232" s="14"/>
      <c r="D232" s="14"/>
      <c r="E232" s="14"/>
      <c r="F232" s="14"/>
      <c r="G232" s="14"/>
      <c r="H232" s="10"/>
      <c r="I232" s="10"/>
      <c r="L232" s="191"/>
      <c r="M232" s="191"/>
      <c r="N232" s="191"/>
      <c r="O232" s="191"/>
      <c r="P232" s="191"/>
      <c r="Q232" s="8"/>
      <c r="R232" s="8"/>
      <c r="S232" s="8"/>
      <c r="T232" s="8"/>
      <c r="U232" s="8"/>
      <c r="V232" s="8"/>
    </row>
    <row r="233" spans="1:22" ht="34.5" customHeight="1">
      <c r="A233" s="342"/>
      <c r="B233" s="14"/>
      <c r="C233" s="3"/>
      <c r="D233" s="3"/>
      <c r="F233" s="3"/>
      <c r="G233" s="3"/>
      <c r="H233" s="334"/>
      <c r="I233" s="334"/>
      <c r="J233" s="65" t="s">
        <v>18</v>
      </c>
      <c r="K233" s="66"/>
      <c r="L233" s="56" t="s">
        <v>637</v>
      </c>
      <c r="M233" s="56" t="s">
        <v>640</v>
      </c>
      <c r="N233" s="56" t="s">
        <v>639</v>
      </c>
      <c r="O233" s="56" t="s">
        <v>638</v>
      </c>
      <c r="P233" s="56" t="s">
        <v>641</v>
      </c>
      <c r="Q233" s="8"/>
      <c r="R233" s="8"/>
      <c r="S233" s="8"/>
      <c r="T233" s="8"/>
      <c r="U233" s="8"/>
      <c r="V233" s="8"/>
    </row>
    <row r="234" spans="1:22" ht="20.25" customHeight="1">
      <c r="A234" s="342"/>
      <c r="B234" s="1"/>
      <c r="C234" s="3"/>
      <c r="D234" s="3"/>
      <c r="F234" s="3"/>
      <c r="G234" s="3"/>
      <c r="H234" s="334"/>
      <c r="I234" s="57" t="s">
        <v>1493</v>
      </c>
      <c r="J234" s="58"/>
      <c r="K234" s="67"/>
      <c r="L234" s="60" t="s">
        <v>458</v>
      </c>
      <c r="M234" s="60" t="s">
        <v>458</v>
      </c>
      <c r="N234" s="60" t="s">
        <v>494</v>
      </c>
      <c r="O234" s="60" t="s">
        <v>494</v>
      </c>
      <c r="P234" s="60" t="s">
        <v>458</v>
      </c>
      <c r="Q234" s="8"/>
      <c r="R234" s="8"/>
      <c r="S234" s="8"/>
      <c r="T234" s="8"/>
      <c r="U234" s="8"/>
      <c r="V234" s="8"/>
    </row>
    <row r="235" spans="1:22" s="70" customFormat="1" ht="106.5" customHeight="1">
      <c r="A235" s="343" t="s">
        <v>988</v>
      </c>
      <c r="B235" s="1"/>
      <c r="C235" s="403" t="s">
        <v>48</v>
      </c>
      <c r="D235" s="404"/>
      <c r="E235" s="404"/>
      <c r="F235" s="404"/>
      <c r="G235" s="404"/>
      <c r="H235" s="405"/>
      <c r="I235" s="102" t="s">
        <v>49</v>
      </c>
      <c r="J235" s="103" t="s">
        <v>618</v>
      </c>
      <c r="K235" s="68"/>
      <c r="L235" s="204"/>
      <c r="M235" s="104"/>
      <c r="N235" s="104"/>
      <c r="O235" s="104"/>
      <c r="P235" s="104"/>
    </row>
    <row r="236" spans="1:22" s="77" customFormat="1">
      <c r="A236" s="342"/>
      <c r="B236" s="14"/>
      <c r="C236" s="14"/>
      <c r="D236" s="14"/>
      <c r="E236" s="14"/>
      <c r="F236" s="14"/>
      <c r="G236" s="14"/>
      <c r="H236" s="10"/>
      <c r="I236" s="10"/>
      <c r="J236" s="74"/>
      <c r="K236" s="75"/>
      <c r="L236" s="89"/>
      <c r="M236" s="89"/>
      <c r="N236" s="89"/>
      <c r="O236" s="89"/>
      <c r="P236" s="89"/>
    </row>
    <row r="237" spans="1:22" s="70" customFormat="1">
      <c r="A237" s="342"/>
      <c r="B237" s="71"/>
      <c r="C237" s="52"/>
      <c r="D237" s="52"/>
      <c r="E237" s="52"/>
      <c r="F237" s="52"/>
      <c r="G237" s="52"/>
      <c r="H237" s="78"/>
      <c r="I237" s="78"/>
      <c r="J237" s="74"/>
      <c r="K237" s="75"/>
      <c r="L237" s="89"/>
      <c r="M237" s="89"/>
      <c r="N237" s="89"/>
      <c r="O237" s="89"/>
      <c r="P237" s="89"/>
    </row>
    <row r="238" spans="1:22" s="77" customFormat="1">
      <c r="A238" s="342"/>
      <c r="B238" s="1"/>
      <c r="C238" s="3"/>
      <c r="D238" s="3"/>
      <c r="E238" s="3"/>
      <c r="F238" s="3"/>
      <c r="G238" s="3"/>
      <c r="H238" s="334"/>
      <c r="I238" s="334"/>
      <c r="J238" s="105"/>
      <c r="K238" s="24"/>
      <c r="L238" s="89"/>
      <c r="M238" s="89"/>
      <c r="N238" s="89"/>
      <c r="O238" s="89"/>
      <c r="P238" s="89"/>
    </row>
    <row r="239" spans="1:22" s="77" customFormat="1">
      <c r="A239" s="348"/>
      <c r="B239" s="14" t="s">
        <v>50</v>
      </c>
      <c r="C239" s="88"/>
      <c r="D239" s="88"/>
      <c r="E239" s="88"/>
      <c r="F239" s="88"/>
      <c r="G239" s="88"/>
      <c r="H239" s="10"/>
      <c r="I239" s="10"/>
      <c r="J239" s="51"/>
      <c r="K239" s="24"/>
      <c r="L239" s="89"/>
      <c r="M239" s="89"/>
      <c r="N239" s="89"/>
      <c r="O239" s="89"/>
      <c r="P239" s="89"/>
    </row>
    <row r="240" spans="1:22">
      <c r="A240" s="342"/>
      <c r="B240" s="14"/>
      <c r="C240" s="14"/>
      <c r="D240" s="14"/>
      <c r="E240" s="14"/>
      <c r="F240" s="14"/>
      <c r="G240" s="14"/>
      <c r="H240" s="10"/>
      <c r="I240" s="10"/>
      <c r="L240" s="191"/>
      <c r="M240" s="191"/>
      <c r="N240" s="191"/>
      <c r="O240" s="191"/>
      <c r="P240" s="191"/>
      <c r="Q240" s="8"/>
      <c r="R240" s="8"/>
      <c r="S240" s="8"/>
      <c r="T240" s="8"/>
      <c r="U240" s="8"/>
      <c r="V240" s="8"/>
    </row>
    <row r="241" spans="1:22" ht="34.5" customHeight="1">
      <c r="A241" s="348"/>
      <c r="B241" s="14"/>
      <c r="C241" s="3"/>
      <c r="D241" s="3"/>
      <c r="F241" s="3"/>
      <c r="G241" s="3"/>
      <c r="H241" s="334"/>
      <c r="I241" s="334"/>
      <c r="J241" s="65" t="s">
        <v>18</v>
      </c>
      <c r="K241" s="66"/>
      <c r="L241" s="56" t="s">
        <v>637</v>
      </c>
      <c r="M241" s="56" t="s">
        <v>640</v>
      </c>
      <c r="N241" s="56" t="s">
        <v>639</v>
      </c>
      <c r="O241" s="56" t="s">
        <v>638</v>
      </c>
      <c r="P241" s="56" t="s">
        <v>641</v>
      </c>
      <c r="Q241" s="8"/>
      <c r="R241" s="8"/>
      <c r="S241" s="8"/>
      <c r="T241" s="8"/>
      <c r="U241" s="8"/>
      <c r="V241" s="8"/>
    </row>
    <row r="242" spans="1:22" ht="20.25" customHeight="1">
      <c r="A242" s="349" t="s">
        <v>989</v>
      </c>
      <c r="B242" s="1"/>
      <c r="C242" s="3"/>
      <c r="D242" s="3"/>
      <c r="F242" s="3"/>
      <c r="G242" s="3"/>
      <c r="H242" s="334"/>
      <c r="I242" s="57" t="s">
        <v>331</v>
      </c>
      <c r="J242" s="58"/>
      <c r="K242" s="67"/>
      <c r="L242" s="60" t="s">
        <v>458</v>
      </c>
      <c r="M242" s="60" t="s">
        <v>458</v>
      </c>
      <c r="N242" s="60" t="s">
        <v>494</v>
      </c>
      <c r="O242" s="60" t="s">
        <v>494</v>
      </c>
      <c r="P242" s="60" t="s">
        <v>458</v>
      </c>
      <c r="Q242" s="8"/>
      <c r="R242" s="8"/>
      <c r="S242" s="8"/>
      <c r="T242" s="8"/>
      <c r="U242" s="8"/>
      <c r="V242" s="8"/>
    </row>
    <row r="243" spans="1:22" s="70" customFormat="1" ht="34.5" customHeight="1">
      <c r="A243" s="350" t="s">
        <v>991</v>
      </c>
      <c r="B243" s="99"/>
      <c r="C243" s="403" t="s">
        <v>51</v>
      </c>
      <c r="D243" s="404"/>
      <c r="E243" s="404"/>
      <c r="F243" s="404"/>
      <c r="G243" s="404"/>
      <c r="H243" s="405"/>
      <c r="I243" s="445" t="s">
        <v>2080</v>
      </c>
      <c r="J243" s="199" t="s">
        <v>454</v>
      </c>
      <c r="K243" s="68"/>
      <c r="L243" s="90"/>
      <c r="M243" s="106"/>
      <c r="N243" s="106"/>
      <c r="O243" s="106"/>
      <c r="P243" s="106"/>
    </row>
    <row r="244" spans="1:22" s="70" customFormat="1" ht="34.5" customHeight="1">
      <c r="A244" s="350" t="s">
        <v>992</v>
      </c>
      <c r="B244" s="99"/>
      <c r="C244" s="403" t="s">
        <v>2236</v>
      </c>
      <c r="D244" s="404"/>
      <c r="E244" s="404"/>
      <c r="F244" s="404"/>
      <c r="G244" s="404"/>
      <c r="H244" s="405"/>
      <c r="I244" s="446"/>
      <c r="J244" s="199" t="s">
        <v>454</v>
      </c>
      <c r="K244" s="68"/>
      <c r="L244" s="84"/>
      <c r="M244" s="107"/>
      <c r="N244" s="107"/>
      <c r="O244" s="107"/>
      <c r="P244" s="107"/>
    </row>
    <row r="245" spans="1:22" s="70" customFormat="1" ht="34.5" customHeight="1">
      <c r="A245" s="350" t="s">
        <v>993</v>
      </c>
      <c r="B245" s="99"/>
      <c r="C245" s="403" t="s">
        <v>2081</v>
      </c>
      <c r="D245" s="404"/>
      <c r="E245" s="404"/>
      <c r="F245" s="404"/>
      <c r="G245" s="404"/>
      <c r="H245" s="405"/>
      <c r="I245" s="447"/>
      <c r="J245" s="199" t="s">
        <v>455</v>
      </c>
      <c r="K245" s="68"/>
      <c r="L245" s="86"/>
      <c r="M245" s="108"/>
      <c r="N245" s="108"/>
      <c r="O245" s="108"/>
      <c r="P245" s="108"/>
    </row>
    <row r="246" spans="1:22" s="77" customFormat="1">
      <c r="A246" s="342"/>
      <c r="B246" s="14"/>
      <c r="C246" s="192"/>
      <c r="D246" s="14"/>
      <c r="E246" s="14"/>
      <c r="F246" s="14"/>
      <c r="G246" s="14"/>
      <c r="H246" s="10"/>
      <c r="I246" s="10"/>
      <c r="J246" s="74"/>
      <c r="K246" s="75"/>
      <c r="L246" s="64"/>
      <c r="M246" s="64"/>
      <c r="N246" s="64"/>
      <c r="O246" s="64"/>
      <c r="P246" s="64"/>
    </row>
    <row r="247" spans="1:22" s="70" customFormat="1">
      <c r="A247" s="342"/>
      <c r="B247" s="71"/>
      <c r="C247" s="52"/>
      <c r="D247" s="52"/>
      <c r="E247" s="52"/>
      <c r="F247" s="52"/>
      <c r="G247" s="52"/>
      <c r="H247" s="78"/>
      <c r="I247" s="78"/>
      <c r="J247" s="74"/>
      <c r="K247" s="75"/>
      <c r="L247" s="76"/>
      <c r="M247" s="76"/>
      <c r="N247" s="76"/>
      <c r="O247" s="76"/>
      <c r="P247" s="76"/>
    </row>
    <row r="248" spans="1:22" s="77" customFormat="1">
      <c r="A248" s="342"/>
      <c r="B248" s="1"/>
      <c r="C248" s="3"/>
      <c r="D248" s="3"/>
      <c r="E248" s="3"/>
      <c r="F248" s="3"/>
      <c r="G248" s="3"/>
      <c r="H248" s="334"/>
      <c r="I248" s="334"/>
      <c r="J248" s="105"/>
      <c r="K248" s="24"/>
      <c r="L248" s="89"/>
      <c r="M248" s="89"/>
      <c r="N248" s="89"/>
      <c r="O248" s="89"/>
      <c r="P248" s="89"/>
    </row>
    <row r="249" spans="1:22" s="77" customFormat="1">
      <c r="A249" s="342"/>
      <c r="B249" s="14" t="s">
        <v>2082</v>
      </c>
      <c r="C249" s="88"/>
      <c r="D249" s="88"/>
      <c r="E249" s="88"/>
      <c r="F249" s="88"/>
      <c r="G249" s="88"/>
      <c r="H249" s="10"/>
      <c r="I249" s="10"/>
      <c r="J249" s="51"/>
      <c r="K249" s="24"/>
      <c r="L249" s="89"/>
      <c r="M249" s="89"/>
      <c r="N249" s="89"/>
      <c r="O249" s="89"/>
      <c r="P249" s="89"/>
    </row>
    <row r="250" spans="1:22">
      <c r="A250" s="342"/>
      <c r="B250" s="14"/>
      <c r="C250" s="14"/>
      <c r="D250" s="14"/>
      <c r="E250" s="14"/>
      <c r="F250" s="14"/>
      <c r="G250" s="14"/>
      <c r="H250" s="10"/>
      <c r="I250" s="10"/>
      <c r="L250" s="191"/>
      <c r="M250" s="191"/>
      <c r="N250" s="191"/>
      <c r="O250" s="191"/>
      <c r="P250" s="191"/>
      <c r="Q250" s="8"/>
      <c r="R250" s="8"/>
      <c r="S250" s="8"/>
      <c r="T250" s="8"/>
      <c r="U250" s="8"/>
      <c r="V250" s="8"/>
    </row>
    <row r="251" spans="1:22" ht="34.5" customHeight="1">
      <c r="A251" s="342"/>
      <c r="B251" s="14"/>
      <c r="C251" s="3"/>
      <c r="D251" s="3"/>
      <c r="F251" s="3"/>
      <c r="G251" s="3"/>
      <c r="H251" s="334"/>
      <c r="I251" s="334"/>
      <c r="J251" s="65" t="s">
        <v>18</v>
      </c>
      <c r="K251" s="66"/>
      <c r="L251" s="56" t="s">
        <v>637</v>
      </c>
      <c r="M251" s="56" t="s">
        <v>640</v>
      </c>
      <c r="N251" s="56" t="s">
        <v>639</v>
      </c>
      <c r="O251" s="56" t="s">
        <v>638</v>
      </c>
      <c r="P251" s="56" t="s">
        <v>641</v>
      </c>
      <c r="Q251" s="8"/>
      <c r="R251" s="8"/>
      <c r="S251" s="8"/>
      <c r="T251" s="8"/>
      <c r="U251" s="8"/>
      <c r="V251" s="8"/>
    </row>
    <row r="252" spans="1:22" ht="20.25" customHeight="1">
      <c r="A252" s="342"/>
      <c r="B252" s="1"/>
      <c r="C252" s="52"/>
      <c r="D252" s="3"/>
      <c r="F252" s="3"/>
      <c r="G252" s="3"/>
      <c r="H252" s="334"/>
      <c r="I252" s="57" t="s">
        <v>2237</v>
      </c>
      <c r="J252" s="58"/>
      <c r="K252" s="67"/>
      <c r="L252" s="60" t="s">
        <v>458</v>
      </c>
      <c r="M252" s="60" t="s">
        <v>458</v>
      </c>
      <c r="N252" s="60" t="s">
        <v>494</v>
      </c>
      <c r="O252" s="60" t="s">
        <v>494</v>
      </c>
      <c r="P252" s="60" t="s">
        <v>458</v>
      </c>
      <c r="Q252" s="8"/>
      <c r="R252" s="8"/>
      <c r="S252" s="8"/>
      <c r="T252" s="8"/>
      <c r="U252" s="8"/>
      <c r="V252" s="8"/>
    </row>
    <row r="253" spans="1:22" s="70" customFormat="1" ht="56.1" customHeight="1">
      <c r="A253" s="343" t="s">
        <v>994</v>
      </c>
      <c r="B253" s="99"/>
      <c r="C253" s="403" t="s">
        <v>2083</v>
      </c>
      <c r="D253" s="404"/>
      <c r="E253" s="404"/>
      <c r="F253" s="404"/>
      <c r="G253" s="404"/>
      <c r="H253" s="405"/>
      <c r="I253" s="328" t="s">
        <v>2084</v>
      </c>
      <c r="J253" s="199" t="s">
        <v>455</v>
      </c>
      <c r="K253" s="68"/>
      <c r="L253" s="90"/>
      <c r="M253" s="106"/>
      <c r="N253" s="106"/>
      <c r="O253" s="106"/>
      <c r="P253" s="106"/>
    </row>
    <row r="254" spans="1:22" s="70" customFormat="1" ht="98.1" customHeight="1">
      <c r="A254" s="343" t="s">
        <v>995</v>
      </c>
      <c r="B254" s="99"/>
      <c r="C254" s="403" t="s">
        <v>58</v>
      </c>
      <c r="D254" s="404"/>
      <c r="E254" s="404"/>
      <c r="F254" s="404"/>
      <c r="G254" s="404"/>
      <c r="H254" s="405"/>
      <c r="I254" s="339" t="s">
        <v>2238</v>
      </c>
      <c r="J254" s="199" t="s">
        <v>455</v>
      </c>
      <c r="K254" s="68"/>
      <c r="L254" s="86"/>
      <c r="M254" s="108"/>
      <c r="N254" s="108"/>
      <c r="O254" s="108"/>
      <c r="P254" s="108"/>
    </row>
    <row r="255" spans="1:22" s="77" customFormat="1">
      <c r="A255" s="342"/>
      <c r="B255" s="14"/>
      <c r="C255" s="14"/>
      <c r="D255" s="14"/>
      <c r="E255" s="14"/>
      <c r="F255" s="14"/>
      <c r="G255" s="14"/>
      <c r="H255" s="10"/>
      <c r="I255" s="10"/>
      <c r="J255" s="74"/>
      <c r="K255" s="75"/>
      <c r="L255" s="64"/>
      <c r="M255" s="64"/>
      <c r="N255" s="64"/>
      <c r="O255" s="64"/>
      <c r="P255" s="64"/>
    </row>
    <row r="256" spans="1:22" s="70" customFormat="1">
      <c r="A256" s="342"/>
      <c r="B256" s="71"/>
      <c r="C256" s="52"/>
      <c r="D256" s="52"/>
      <c r="E256" s="52"/>
      <c r="F256" s="52"/>
      <c r="G256" s="52"/>
      <c r="H256" s="78"/>
      <c r="I256" s="78"/>
      <c r="J256" s="74"/>
      <c r="K256" s="75"/>
      <c r="L256" s="76"/>
      <c r="M256" s="76"/>
      <c r="N256" s="76"/>
      <c r="O256" s="76"/>
      <c r="P256" s="76"/>
    </row>
    <row r="257" spans="1:22" s="77" customFormat="1">
      <c r="A257" s="342"/>
      <c r="B257" s="99"/>
      <c r="C257" s="3"/>
      <c r="D257" s="3"/>
      <c r="E257" s="109"/>
      <c r="F257" s="109"/>
      <c r="G257" s="109"/>
      <c r="H257" s="110"/>
      <c r="I257" s="110"/>
      <c r="J257" s="74"/>
      <c r="K257" s="75"/>
      <c r="L257" s="76"/>
      <c r="M257" s="76"/>
      <c r="N257" s="76"/>
      <c r="O257" s="76"/>
      <c r="P257" s="76"/>
    </row>
    <row r="258" spans="1:22" s="77" customFormat="1">
      <c r="A258" s="342"/>
      <c r="B258" s="14" t="s">
        <v>60</v>
      </c>
      <c r="C258" s="88"/>
      <c r="D258" s="88"/>
      <c r="E258" s="88"/>
      <c r="F258" s="88"/>
      <c r="G258" s="10"/>
      <c r="H258" s="10"/>
      <c r="I258" s="10"/>
      <c r="J258" s="51"/>
      <c r="K258" s="24"/>
      <c r="L258" s="89"/>
      <c r="M258" s="89"/>
      <c r="N258" s="89"/>
      <c r="O258" s="89"/>
      <c r="P258" s="89"/>
    </row>
    <row r="259" spans="1:22">
      <c r="A259" s="342"/>
      <c r="B259" s="14"/>
      <c r="C259" s="14"/>
      <c r="D259" s="14"/>
      <c r="E259" s="14"/>
      <c r="F259" s="14"/>
      <c r="G259" s="14"/>
      <c r="H259" s="10"/>
      <c r="I259" s="10"/>
      <c r="L259" s="191"/>
      <c r="M259" s="191"/>
      <c r="N259" s="191"/>
      <c r="O259" s="191"/>
      <c r="P259" s="191"/>
      <c r="Q259" s="8"/>
      <c r="R259" s="8"/>
      <c r="S259" s="8"/>
      <c r="T259" s="8"/>
      <c r="U259" s="8"/>
      <c r="V259" s="8"/>
    </row>
    <row r="260" spans="1:22" ht="34.5" customHeight="1">
      <c r="A260" s="342"/>
      <c r="B260" s="14"/>
      <c r="C260" s="3"/>
      <c r="D260" s="3"/>
      <c r="F260" s="3"/>
      <c r="G260" s="3"/>
      <c r="H260" s="334"/>
      <c r="I260" s="334"/>
      <c r="J260" s="65" t="s">
        <v>18</v>
      </c>
      <c r="K260" s="66"/>
      <c r="L260" s="56" t="s">
        <v>637</v>
      </c>
      <c r="M260" s="56" t="s">
        <v>640</v>
      </c>
      <c r="N260" s="56" t="s">
        <v>639</v>
      </c>
      <c r="O260" s="56" t="s">
        <v>638</v>
      </c>
      <c r="P260" s="56" t="s">
        <v>641</v>
      </c>
      <c r="Q260" s="8"/>
      <c r="R260" s="8"/>
      <c r="S260" s="8"/>
      <c r="T260" s="8"/>
      <c r="U260" s="8"/>
      <c r="V260" s="8"/>
    </row>
    <row r="261" spans="1:22">
      <c r="A261" s="342"/>
      <c r="B261" s="1"/>
      <c r="C261" s="52"/>
      <c r="D261" s="3"/>
      <c r="F261" s="3"/>
      <c r="G261" s="3"/>
      <c r="H261" s="334"/>
      <c r="I261" s="57" t="s">
        <v>1493</v>
      </c>
      <c r="J261" s="58"/>
      <c r="K261" s="67"/>
      <c r="L261" s="60" t="s">
        <v>458</v>
      </c>
      <c r="M261" s="111" t="s">
        <v>458</v>
      </c>
      <c r="N261" s="111" t="s">
        <v>494</v>
      </c>
      <c r="O261" s="111" t="s">
        <v>494</v>
      </c>
      <c r="P261" s="111" t="s">
        <v>458</v>
      </c>
      <c r="Q261" s="8"/>
      <c r="R261" s="8"/>
      <c r="S261" s="8"/>
      <c r="T261" s="8"/>
      <c r="U261" s="8"/>
      <c r="V261" s="8"/>
    </row>
    <row r="262" spans="1:22" s="70" customFormat="1" ht="56.1" customHeight="1">
      <c r="A262" s="343" t="s">
        <v>996</v>
      </c>
      <c r="B262" s="99"/>
      <c r="C262" s="403" t="s">
        <v>61</v>
      </c>
      <c r="D262" s="404"/>
      <c r="E262" s="404"/>
      <c r="F262" s="404"/>
      <c r="G262" s="404"/>
      <c r="H262" s="405"/>
      <c r="I262" s="112" t="s">
        <v>2087</v>
      </c>
      <c r="J262" s="199" t="s">
        <v>615</v>
      </c>
      <c r="K262" s="68"/>
      <c r="L262" s="90"/>
      <c r="M262" s="106"/>
      <c r="N262" s="106"/>
      <c r="O262" s="106"/>
      <c r="P262" s="106"/>
    </row>
    <row r="263" spans="1:22" s="70" customFormat="1" ht="56.1" customHeight="1">
      <c r="A263" s="343" t="s">
        <v>997</v>
      </c>
      <c r="B263" s="99"/>
      <c r="C263" s="403" t="s">
        <v>63</v>
      </c>
      <c r="D263" s="404"/>
      <c r="E263" s="404"/>
      <c r="F263" s="404"/>
      <c r="G263" s="404"/>
      <c r="H263" s="405"/>
      <c r="I263" s="112" t="s">
        <v>2175</v>
      </c>
      <c r="J263" s="199" t="s">
        <v>455</v>
      </c>
      <c r="K263" s="68"/>
      <c r="L263" s="84"/>
      <c r="M263" s="107"/>
      <c r="N263" s="107"/>
      <c r="O263" s="107"/>
      <c r="P263" s="107"/>
    </row>
    <row r="264" spans="1:22" s="70" customFormat="1" ht="56.1" customHeight="1">
      <c r="A264" s="343" t="s">
        <v>998</v>
      </c>
      <c r="B264" s="99"/>
      <c r="C264" s="403" t="s">
        <v>2176</v>
      </c>
      <c r="D264" s="404"/>
      <c r="E264" s="404"/>
      <c r="F264" s="404"/>
      <c r="G264" s="404"/>
      <c r="H264" s="405"/>
      <c r="I264" s="112" t="s">
        <v>66</v>
      </c>
      <c r="J264" s="199" t="s">
        <v>455</v>
      </c>
      <c r="K264" s="68"/>
      <c r="L264" s="86"/>
      <c r="M264" s="108"/>
      <c r="N264" s="108"/>
      <c r="O264" s="108"/>
      <c r="P264" s="108"/>
    </row>
    <row r="265" spans="1:22" s="77" customFormat="1">
      <c r="A265" s="342"/>
      <c r="B265" s="14"/>
      <c r="C265" s="14"/>
      <c r="D265" s="14"/>
      <c r="E265" s="14"/>
      <c r="F265" s="14"/>
      <c r="G265" s="14"/>
      <c r="H265" s="10"/>
      <c r="I265" s="10"/>
      <c r="J265" s="74"/>
      <c r="K265" s="75"/>
      <c r="L265" s="64"/>
      <c r="M265" s="64"/>
      <c r="N265" s="64"/>
      <c r="O265" s="64"/>
      <c r="P265" s="64"/>
    </row>
    <row r="266" spans="1:22" s="70" customFormat="1">
      <c r="A266" s="342"/>
      <c r="B266" s="71"/>
      <c r="C266" s="52"/>
      <c r="D266" s="52"/>
      <c r="E266" s="52"/>
      <c r="F266" s="52"/>
      <c r="G266" s="52"/>
      <c r="H266" s="78"/>
      <c r="I266" s="78"/>
      <c r="J266" s="74"/>
      <c r="K266" s="75"/>
      <c r="L266" s="76"/>
      <c r="M266" s="76"/>
      <c r="N266" s="76"/>
      <c r="O266" s="76"/>
      <c r="P266" s="76"/>
    </row>
    <row r="267" spans="1:22" s="77" customFormat="1">
      <c r="A267" s="342"/>
      <c r="B267" s="1"/>
      <c r="C267" s="3"/>
      <c r="D267" s="3"/>
      <c r="E267" s="3"/>
      <c r="F267" s="3"/>
      <c r="G267" s="3"/>
      <c r="H267" s="334"/>
      <c r="I267" s="334"/>
      <c r="J267" s="51"/>
      <c r="K267" s="24"/>
      <c r="L267" s="89"/>
      <c r="M267" s="89"/>
      <c r="N267" s="89"/>
      <c r="O267" s="89"/>
      <c r="P267" s="89"/>
    </row>
    <row r="268" spans="1:22">
      <c r="A268" s="342"/>
      <c r="B268" s="14" t="s">
        <v>67</v>
      </c>
      <c r="C268" s="14"/>
      <c r="D268" s="14"/>
      <c r="E268" s="14"/>
      <c r="F268" s="14"/>
      <c r="G268" s="14"/>
      <c r="H268" s="10"/>
      <c r="I268" s="10"/>
      <c r="J268" s="7"/>
      <c r="L268" s="113"/>
      <c r="M268" s="113"/>
      <c r="N268" s="113"/>
      <c r="O268" s="113"/>
      <c r="P268" s="113"/>
      <c r="Q268" s="8"/>
      <c r="R268" s="8"/>
      <c r="S268" s="8"/>
      <c r="T268" s="8"/>
      <c r="U268" s="8"/>
      <c r="V268" s="8"/>
    </row>
    <row r="269" spans="1:22">
      <c r="A269" s="342"/>
      <c r="B269" s="14"/>
      <c r="C269" s="14"/>
      <c r="D269" s="14"/>
      <c r="E269" s="14"/>
      <c r="F269" s="14"/>
      <c r="G269" s="14"/>
      <c r="H269" s="10"/>
      <c r="I269" s="10"/>
      <c r="L269" s="191"/>
      <c r="M269" s="191"/>
      <c r="N269" s="191"/>
      <c r="O269" s="191"/>
      <c r="P269" s="191"/>
      <c r="Q269" s="8"/>
      <c r="R269" s="8"/>
      <c r="S269" s="8"/>
      <c r="T269" s="8"/>
      <c r="U269" s="8"/>
      <c r="V269" s="8"/>
    </row>
    <row r="270" spans="1:22" ht="34.5" customHeight="1">
      <c r="A270" s="342"/>
      <c r="B270" s="14"/>
      <c r="C270" s="3"/>
      <c r="D270" s="3"/>
      <c r="F270" s="3"/>
      <c r="G270" s="3"/>
      <c r="H270" s="334"/>
      <c r="I270" s="334"/>
      <c r="J270" s="65" t="s">
        <v>18</v>
      </c>
      <c r="K270" s="66"/>
      <c r="L270" s="56" t="s">
        <v>637</v>
      </c>
      <c r="M270" s="56" t="s">
        <v>640</v>
      </c>
      <c r="N270" s="56" t="s">
        <v>639</v>
      </c>
      <c r="O270" s="56" t="s">
        <v>638</v>
      </c>
      <c r="P270" s="56" t="s">
        <v>641</v>
      </c>
      <c r="Q270" s="8"/>
      <c r="R270" s="8"/>
      <c r="S270" s="8"/>
      <c r="T270" s="8"/>
      <c r="U270" s="8"/>
      <c r="V270" s="8"/>
    </row>
    <row r="271" spans="1:22" ht="20.25" customHeight="1">
      <c r="A271" s="342"/>
      <c r="B271" s="1"/>
      <c r="C271" s="52"/>
      <c r="D271" s="3"/>
      <c r="F271" s="3"/>
      <c r="G271" s="3"/>
      <c r="H271" s="334"/>
      <c r="I271" s="57" t="s">
        <v>1493</v>
      </c>
      <c r="J271" s="58"/>
      <c r="K271" s="67"/>
      <c r="L271" s="60" t="s">
        <v>458</v>
      </c>
      <c r="M271" s="60" t="s">
        <v>458</v>
      </c>
      <c r="N271" s="60" t="s">
        <v>494</v>
      </c>
      <c r="O271" s="60" t="s">
        <v>494</v>
      </c>
      <c r="P271" s="60" t="s">
        <v>458</v>
      </c>
      <c r="Q271" s="8"/>
      <c r="R271" s="8"/>
      <c r="S271" s="8"/>
      <c r="T271" s="8"/>
      <c r="U271" s="8"/>
      <c r="V271" s="8"/>
    </row>
    <row r="272" spans="1:22" s="70" customFormat="1" ht="34.5" customHeight="1">
      <c r="A272" s="343" t="s">
        <v>999</v>
      </c>
      <c r="B272" s="71"/>
      <c r="C272" s="448" t="s">
        <v>68</v>
      </c>
      <c r="D272" s="449"/>
      <c r="E272" s="449"/>
      <c r="F272" s="449"/>
      <c r="G272" s="448" t="s">
        <v>69</v>
      </c>
      <c r="H272" s="448"/>
      <c r="I272" s="451" t="s">
        <v>1657</v>
      </c>
      <c r="J272" s="205">
        <v>13</v>
      </c>
      <c r="K272" s="68" t="str">
        <f t="shared" ref="K272:K299" si="6">IF(OR(COUNTIF(L272:P272,"未確認")&gt;0,COUNTIF(L272:P272,"~*")&gt;0),"※","")</f>
        <v/>
      </c>
      <c r="L272" s="115"/>
      <c r="M272" s="115"/>
      <c r="N272" s="115"/>
      <c r="O272" s="115"/>
      <c r="P272" s="115"/>
    </row>
    <row r="273" spans="1:16" s="70" customFormat="1" ht="34.5" customHeight="1">
      <c r="A273" s="343" t="s">
        <v>999</v>
      </c>
      <c r="B273" s="71"/>
      <c r="C273" s="449"/>
      <c r="D273" s="449"/>
      <c r="E273" s="449"/>
      <c r="F273" s="449"/>
      <c r="G273" s="448" t="s">
        <v>71</v>
      </c>
      <c r="H273" s="448"/>
      <c r="I273" s="452"/>
      <c r="J273" s="206">
        <v>6.7</v>
      </c>
      <c r="K273" s="68" t="str">
        <f t="shared" si="6"/>
        <v/>
      </c>
      <c r="L273" s="116"/>
      <c r="M273" s="116"/>
      <c r="N273" s="116"/>
      <c r="O273" s="116"/>
      <c r="P273" s="116"/>
    </row>
    <row r="274" spans="1:16" s="70" customFormat="1" ht="34.5" customHeight="1">
      <c r="A274" s="343" t="s">
        <v>1000</v>
      </c>
      <c r="B274" s="71"/>
      <c r="C274" s="448" t="s">
        <v>72</v>
      </c>
      <c r="D274" s="449"/>
      <c r="E274" s="449"/>
      <c r="F274" s="449"/>
      <c r="G274" s="448" t="s">
        <v>69</v>
      </c>
      <c r="H274" s="448"/>
      <c r="I274" s="452"/>
      <c r="J274" s="205">
        <v>0</v>
      </c>
      <c r="K274" s="68" t="str">
        <f t="shared" si="6"/>
        <v/>
      </c>
      <c r="L274" s="115"/>
      <c r="M274" s="115"/>
      <c r="N274" s="115"/>
      <c r="O274" s="115"/>
      <c r="P274" s="115"/>
    </row>
    <row r="275" spans="1:16" s="70" customFormat="1" ht="34.5" customHeight="1">
      <c r="A275" s="343" t="s">
        <v>1000</v>
      </c>
      <c r="B275" s="71"/>
      <c r="C275" s="449"/>
      <c r="D275" s="449"/>
      <c r="E275" s="449"/>
      <c r="F275" s="449"/>
      <c r="G275" s="448" t="s">
        <v>71</v>
      </c>
      <c r="H275" s="448"/>
      <c r="I275" s="452"/>
      <c r="J275" s="206">
        <v>0</v>
      </c>
      <c r="K275" s="68" t="str">
        <f t="shared" si="6"/>
        <v/>
      </c>
      <c r="L275" s="116"/>
      <c r="M275" s="116"/>
      <c r="N275" s="116"/>
      <c r="O275" s="116"/>
      <c r="P275" s="116"/>
    </row>
    <row r="276" spans="1:16" s="70" customFormat="1" ht="34.5" customHeight="1">
      <c r="A276" s="351" t="s">
        <v>1001</v>
      </c>
      <c r="B276" s="100"/>
      <c r="C276" s="448" t="s">
        <v>73</v>
      </c>
      <c r="D276" s="448"/>
      <c r="E276" s="448"/>
      <c r="F276" s="448"/>
      <c r="G276" s="448" t="s">
        <v>69</v>
      </c>
      <c r="H276" s="448"/>
      <c r="I276" s="452"/>
      <c r="J276" s="205">
        <f t="shared" ref="J276:J291" si="7">IF(SUM(L276:P276)=0,IF(COUNTIF(L276:P276,"未確認")&gt;0,"未確認",IF(COUNTIF(L276:P276,"~*")&gt;0,"*",SUM(L276:P276))),SUM(L276:P276))</f>
        <v>98</v>
      </c>
      <c r="K276" s="68" t="str">
        <f t="shared" si="6"/>
        <v/>
      </c>
      <c r="L276" s="117">
        <v>23</v>
      </c>
      <c r="M276" s="117">
        <v>23</v>
      </c>
      <c r="N276" s="117">
        <v>17</v>
      </c>
      <c r="O276" s="117">
        <v>18</v>
      </c>
      <c r="P276" s="117">
        <v>17</v>
      </c>
    </row>
    <row r="277" spans="1:16" s="70" customFormat="1" ht="34.5" customHeight="1">
      <c r="A277" s="351" t="s">
        <v>1001</v>
      </c>
      <c r="B277" s="100"/>
      <c r="C277" s="448"/>
      <c r="D277" s="448"/>
      <c r="E277" s="448"/>
      <c r="F277" s="448"/>
      <c r="G277" s="448" t="s">
        <v>71</v>
      </c>
      <c r="H277" s="448"/>
      <c r="I277" s="452"/>
      <c r="J277" s="205">
        <f t="shared" si="7"/>
        <v>3.3000000000000003</v>
      </c>
      <c r="K277" s="68" t="str">
        <f t="shared" si="6"/>
        <v/>
      </c>
      <c r="L277" s="118">
        <v>0</v>
      </c>
      <c r="M277" s="118">
        <v>0</v>
      </c>
      <c r="N277" s="118">
        <v>0.8</v>
      </c>
      <c r="O277" s="118">
        <v>1.6</v>
      </c>
      <c r="P277" s="118">
        <v>0.9</v>
      </c>
    </row>
    <row r="278" spans="1:16" s="70" customFormat="1" ht="34.5" customHeight="1">
      <c r="A278" s="351" t="s">
        <v>1002</v>
      </c>
      <c r="B278" s="100"/>
      <c r="C278" s="448" t="s">
        <v>74</v>
      </c>
      <c r="D278" s="450"/>
      <c r="E278" s="450"/>
      <c r="F278" s="450"/>
      <c r="G278" s="448" t="s">
        <v>69</v>
      </c>
      <c r="H278" s="448"/>
      <c r="I278" s="452"/>
      <c r="J278" s="205">
        <f t="shared" si="7"/>
        <v>6</v>
      </c>
      <c r="K278" s="68" t="str">
        <f t="shared" si="6"/>
        <v/>
      </c>
      <c r="L278" s="117">
        <v>1</v>
      </c>
      <c r="M278" s="117">
        <v>0</v>
      </c>
      <c r="N278" s="117">
        <v>2</v>
      </c>
      <c r="O278" s="117">
        <v>2</v>
      </c>
      <c r="P278" s="117">
        <v>1</v>
      </c>
    </row>
    <row r="279" spans="1:16" s="70" customFormat="1" ht="34.5" customHeight="1">
      <c r="A279" s="351" t="s">
        <v>1002</v>
      </c>
      <c r="B279" s="100"/>
      <c r="C279" s="450"/>
      <c r="D279" s="450"/>
      <c r="E279" s="450"/>
      <c r="F279" s="450"/>
      <c r="G279" s="448" t="s">
        <v>71</v>
      </c>
      <c r="H279" s="448"/>
      <c r="I279" s="452"/>
      <c r="J279" s="205">
        <f t="shared" si="7"/>
        <v>0</v>
      </c>
      <c r="K279" s="68" t="str">
        <f t="shared" si="6"/>
        <v/>
      </c>
      <c r="L279" s="118">
        <v>0</v>
      </c>
      <c r="M279" s="118">
        <v>0</v>
      </c>
      <c r="N279" s="118">
        <v>0</v>
      </c>
      <c r="O279" s="118">
        <v>0</v>
      </c>
      <c r="P279" s="118">
        <v>0</v>
      </c>
    </row>
    <row r="280" spans="1:16" s="70" customFormat="1" ht="34.5" customHeight="1">
      <c r="A280" s="351" t="s">
        <v>1003</v>
      </c>
      <c r="B280" s="100"/>
      <c r="C280" s="448" t="s">
        <v>75</v>
      </c>
      <c r="D280" s="450"/>
      <c r="E280" s="450"/>
      <c r="F280" s="450"/>
      <c r="G280" s="448" t="s">
        <v>69</v>
      </c>
      <c r="H280" s="448"/>
      <c r="I280" s="452"/>
      <c r="J280" s="205">
        <f t="shared" si="7"/>
        <v>20</v>
      </c>
      <c r="K280" s="68" t="str">
        <f t="shared" si="6"/>
        <v/>
      </c>
      <c r="L280" s="117">
        <v>4</v>
      </c>
      <c r="M280" s="117">
        <v>3</v>
      </c>
      <c r="N280" s="117">
        <v>3</v>
      </c>
      <c r="O280" s="117">
        <v>3</v>
      </c>
      <c r="P280" s="117">
        <v>7</v>
      </c>
    </row>
    <row r="281" spans="1:16" s="70" customFormat="1" ht="34.5" customHeight="1">
      <c r="A281" s="351" t="s">
        <v>1003</v>
      </c>
      <c r="B281" s="100"/>
      <c r="C281" s="450"/>
      <c r="D281" s="450"/>
      <c r="E281" s="450"/>
      <c r="F281" s="450"/>
      <c r="G281" s="448" t="s">
        <v>71</v>
      </c>
      <c r="H281" s="448"/>
      <c r="I281" s="452"/>
      <c r="J281" s="205">
        <f t="shared" si="7"/>
        <v>3.2</v>
      </c>
      <c r="K281" s="68" t="str">
        <f t="shared" si="6"/>
        <v/>
      </c>
      <c r="L281" s="118">
        <v>0</v>
      </c>
      <c r="M281" s="118">
        <v>0.8</v>
      </c>
      <c r="N281" s="118">
        <v>0.8</v>
      </c>
      <c r="O281" s="118">
        <v>0.8</v>
      </c>
      <c r="P281" s="118">
        <v>0.8</v>
      </c>
    </row>
    <row r="282" spans="1:16" s="70" customFormat="1" ht="34.5" customHeight="1">
      <c r="A282" s="351" t="s">
        <v>1004</v>
      </c>
      <c r="B282" s="100"/>
      <c r="C282" s="448" t="s">
        <v>76</v>
      </c>
      <c r="D282" s="450"/>
      <c r="E282" s="450"/>
      <c r="F282" s="450"/>
      <c r="G282" s="448" t="s">
        <v>69</v>
      </c>
      <c r="H282" s="448"/>
      <c r="I282" s="452"/>
      <c r="J282" s="205">
        <f t="shared" si="7"/>
        <v>0</v>
      </c>
      <c r="K282" s="68" t="str">
        <f t="shared" si="6"/>
        <v/>
      </c>
      <c r="L282" s="117">
        <v>0</v>
      </c>
      <c r="M282" s="117">
        <v>0</v>
      </c>
      <c r="N282" s="117">
        <v>0</v>
      </c>
      <c r="O282" s="117">
        <v>0</v>
      </c>
      <c r="P282" s="117">
        <v>0</v>
      </c>
    </row>
    <row r="283" spans="1:16" s="70" customFormat="1" ht="34.5" customHeight="1">
      <c r="A283" s="351" t="s">
        <v>1004</v>
      </c>
      <c r="B283" s="71"/>
      <c r="C283" s="450"/>
      <c r="D283" s="450"/>
      <c r="E283" s="450"/>
      <c r="F283" s="450"/>
      <c r="G283" s="448" t="s">
        <v>71</v>
      </c>
      <c r="H283" s="448"/>
      <c r="I283" s="452"/>
      <c r="J283" s="205">
        <f t="shared" si="7"/>
        <v>0</v>
      </c>
      <c r="K283" s="68" t="str">
        <f t="shared" si="6"/>
        <v/>
      </c>
      <c r="L283" s="118">
        <v>0</v>
      </c>
      <c r="M283" s="118">
        <v>0</v>
      </c>
      <c r="N283" s="118">
        <v>0</v>
      </c>
      <c r="O283" s="118">
        <v>0</v>
      </c>
      <c r="P283" s="118">
        <v>0</v>
      </c>
    </row>
    <row r="284" spans="1:16" s="70" customFormat="1" ht="34.5" customHeight="1">
      <c r="A284" s="351" t="s">
        <v>1005</v>
      </c>
      <c r="B284" s="71"/>
      <c r="C284" s="448" t="s">
        <v>77</v>
      </c>
      <c r="D284" s="450"/>
      <c r="E284" s="450"/>
      <c r="F284" s="450"/>
      <c r="G284" s="448" t="s">
        <v>69</v>
      </c>
      <c r="H284" s="448"/>
      <c r="I284" s="452"/>
      <c r="J284" s="205">
        <f t="shared" si="7"/>
        <v>0</v>
      </c>
      <c r="K284" s="68" t="str">
        <f t="shared" si="6"/>
        <v/>
      </c>
      <c r="L284" s="117">
        <v>0</v>
      </c>
      <c r="M284" s="117">
        <v>0</v>
      </c>
      <c r="N284" s="117">
        <v>0</v>
      </c>
      <c r="O284" s="117">
        <v>0</v>
      </c>
      <c r="P284" s="117">
        <v>0</v>
      </c>
    </row>
    <row r="285" spans="1:16" s="70" customFormat="1" ht="34.5" customHeight="1">
      <c r="A285" s="351" t="s">
        <v>1005</v>
      </c>
      <c r="B285" s="71"/>
      <c r="C285" s="450"/>
      <c r="D285" s="450"/>
      <c r="E285" s="450"/>
      <c r="F285" s="450"/>
      <c r="G285" s="448" t="s">
        <v>71</v>
      </c>
      <c r="H285" s="448"/>
      <c r="I285" s="452"/>
      <c r="J285" s="205">
        <f t="shared" si="7"/>
        <v>0</v>
      </c>
      <c r="K285" s="68" t="str">
        <f t="shared" si="6"/>
        <v/>
      </c>
      <c r="L285" s="118">
        <v>0</v>
      </c>
      <c r="M285" s="118">
        <v>0</v>
      </c>
      <c r="N285" s="118">
        <v>0</v>
      </c>
      <c r="O285" s="118">
        <v>0</v>
      </c>
      <c r="P285" s="118">
        <v>0</v>
      </c>
    </row>
    <row r="286" spans="1:16" s="70" customFormat="1" ht="34.5" customHeight="1">
      <c r="A286" s="351" t="s">
        <v>1006</v>
      </c>
      <c r="B286" s="71"/>
      <c r="C286" s="448" t="s">
        <v>78</v>
      </c>
      <c r="D286" s="450"/>
      <c r="E286" s="450"/>
      <c r="F286" s="450"/>
      <c r="G286" s="448" t="s">
        <v>69</v>
      </c>
      <c r="H286" s="448"/>
      <c r="I286" s="452"/>
      <c r="J286" s="205">
        <f t="shared" si="7"/>
        <v>0</v>
      </c>
      <c r="K286" s="68" t="str">
        <f t="shared" si="6"/>
        <v/>
      </c>
      <c r="L286" s="117">
        <v>0</v>
      </c>
      <c r="M286" s="117">
        <v>0</v>
      </c>
      <c r="N286" s="117">
        <v>0</v>
      </c>
      <c r="O286" s="117">
        <v>0</v>
      </c>
      <c r="P286" s="117">
        <v>0</v>
      </c>
    </row>
    <row r="287" spans="1:16" s="70" customFormat="1" ht="34.5" customHeight="1">
      <c r="A287" s="351" t="s">
        <v>1006</v>
      </c>
      <c r="B287" s="71"/>
      <c r="C287" s="450"/>
      <c r="D287" s="450"/>
      <c r="E287" s="450"/>
      <c r="F287" s="450"/>
      <c r="G287" s="448" t="s">
        <v>71</v>
      </c>
      <c r="H287" s="448"/>
      <c r="I287" s="452"/>
      <c r="J287" s="205">
        <f t="shared" si="7"/>
        <v>0</v>
      </c>
      <c r="K287" s="68" t="str">
        <f t="shared" si="6"/>
        <v/>
      </c>
      <c r="L287" s="118">
        <v>0</v>
      </c>
      <c r="M287" s="118">
        <v>0</v>
      </c>
      <c r="N287" s="118">
        <v>0</v>
      </c>
      <c r="O287" s="118">
        <v>0</v>
      </c>
      <c r="P287" s="118">
        <v>0</v>
      </c>
    </row>
    <row r="288" spans="1:16" s="70" customFormat="1" ht="34.5" customHeight="1">
      <c r="A288" s="351" t="s">
        <v>1007</v>
      </c>
      <c r="B288" s="71"/>
      <c r="C288" s="448" t="s">
        <v>79</v>
      </c>
      <c r="D288" s="450"/>
      <c r="E288" s="450"/>
      <c r="F288" s="450"/>
      <c r="G288" s="448" t="s">
        <v>69</v>
      </c>
      <c r="H288" s="448"/>
      <c r="I288" s="452"/>
      <c r="J288" s="205">
        <f t="shared" si="7"/>
        <v>0</v>
      </c>
      <c r="K288" s="68" t="str">
        <f t="shared" si="6"/>
        <v/>
      </c>
      <c r="L288" s="117">
        <v>0</v>
      </c>
      <c r="M288" s="117">
        <v>0</v>
      </c>
      <c r="N288" s="117">
        <v>0</v>
      </c>
      <c r="O288" s="117">
        <v>0</v>
      </c>
      <c r="P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v>0</v>
      </c>
      <c r="N289" s="118">
        <v>0</v>
      </c>
      <c r="O289" s="118">
        <v>0</v>
      </c>
      <c r="P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v>0</v>
      </c>
      <c r="N290" s="117">
        <v>0</v>
      </c>
      <c r="O290" s="117">
        <v>0</v>
      </c>
      <c r="P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v>0</v>
      </c>
      <c r="N291" s="118">
        <v>0</v>
      </c>
      <c r="O291" s="118">
        <v>0</v>
      </c>
      <c r="P291" s="118">
        <v>0</v>
      </c>
    </row>
    <row r="292" spans="1:22" s="70" customFormat="1" ht="34.5" customHeight="1">
      <c r="A292" s="343" t="s">
        <v>1009</v>
      </c>
      <c r="B292" s="71"/>
      <c r="C292" s="448" t="s">
        <v>81</v>
      </c>
      <c r="D292" s="449"/>
      <c r="E292" s="449"/>
      <c r="F292" s="449"/>
      <c r="G292" s="448" t="s">
        <v>69</v>
      </c>
      <c r="H292" s="448"/>
      <c r="I292" s="452"/>
      <c r="J292" s="205">
        <v>4</v>
      </c>
      <c r="K292" s="68" t="str">
        <f t="shared" si="6"/>
        <v/>
      </c>
      <c r="L292" s="115"/>
      <c r="M292" s="115"/>
      <c r="N292" s="115"/>
      <c r="O292" s="115"/>
      <c r="P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c r="N293" s="116"/>
      <c r="O293" s="116"/>
      <c r="P293" s="116"/>
    </row>
    <row r="294" spans="1:22" s="70" customFormat="1" ht="34.5" customHeight="1">
      <c r="A294" s="343" t="s">
        <v>1010</v>
      </c>
      <c r="B294" s="71"/>
      <c r="C294" s="448" t="s">
        <v>82</v>
      </c>
      <c r="D294" s="449"/>
      <c r="E294" s="449"/>
      <c r="F294" s="449"/>
      <c r="G294" s="448" t="s">
        <v>69</v>
      </c>
      <c r="H294" s="448"/>
      <c r="I294" s="452"/>
      <c r="J294" s="205">
        <v>4</v>
      </c>
      <c r="K294" s="68" t="str">
        <f t="shared" si="6"/>
        <v/>
      </c>
      <c r="L294" s="115"/>
      <c r="M294" s="115"/>
      <c r="N294" s="115"/>
      <c r="O294" s="115"/>
      <c r="P294" s="115"/>
    </row>
    <row r="295" spans="1:22" s="70" customFormat="1" ht="34.5" customHeight="1">
      <c r="A295" s="343" t="s">
        <v>1010</v>
      </c>
      <c r="B295" s="71"/>
      <c r="C295" s="449"/>
      <c r="D295" s="449"/>
      <c r="E295" s="449"/>
      <c r="F295" s="449"/>
      <c r="G295" s="448" t="s">
        <v>71</v>
      </c>
      <c r="H295" s="448"/>
      <c r="I295" s="452"/>
      <c r="J295" s="205">
        <v>0</v>
      </c>
      <c r="K295" s="68" t="str">
        <f t="shared" si="6"/>
        <v/>
      </c>
      <c r="L295" s="116"/>
      <c r="M295" s="116"/>
      <c r="N295" s="116"/>
      <c r="O295" s="116"/>
      <c r="P295" s="116"/>
    </row>
    <row r="296" spans="1:22" s="70" customFormat="1" ht="34.5" customHeight="1">
      <c r="A296" s="351" t="s">
        <v>1011</v>
      </c>
      <c r="B296" s="71"/>
      <c r="C296" s="448" t="s">
        <v>1658</v>
      </c>
      <c r="D296" s="450"/>
      <c r="E296" s="450"/>
      <c r="F296" s="450"/>
      <c r="G296" s="448" t="s">
        <v>69</v>
      </c>
      <c r="H296" s="448"/>
      <c r="I296" s="452"/>
      <c r="J296" s="205">
        <f>IF(SUM(L296:P296)=0,IF(COUNTIF(L296:P296,"未確認")&gt;0,"未確認",IF(COUNTIF(L296:P296,"~*")&gt;0,"*",SUM(L296:P296))),SUM(L296:P296))</f>
        <v>0</v>
      </c>
      <c r="K296" s="68" t="str">
        <f t="shared" si="6"/>
        <v/>
      </c>
      <c r="L296" s="117">
        <v>0</v>
      </c>
      <c r="M296" s="117">
        <v>0</v>
      </c>
      <c r="N296" s="117">
        <v>0</v>
      </c>
      <c r="O296" s="117">
        <v>0</v>
      </c>
      <c r="P296" s="117">
        <v>0</v>
      </c>
    </row>
    <row r="297" spans="1:22" s="70" customFormat="1" ht="34.5" customHeight="1">
      <c r="A297" s="351" t="s">
        <v>1011</v>
      </c>
      <c r="B297" s="71"/>
      <c r="C297" s="450"/>
      <c r="D297" s="450"/>
      <c r="E297" s="450"/>
      <c r="F297" s="450"/>
      <c r="G297" s="448" t="s">
        <v>71</v>
      </c>
      <c r="H297" s="448"/>
      <c r="I297" s="452"/>
      <c r="J297" s="205">
        <f>IF(SUM(L297:P297)=0,IF(COUNTIF(L297:P297,"未確認")&gt;0,"未確認",IF(COUNTIF(L297:P297,"~*")&gt;0,"*",SUM(L297:P297))),SUM(L297:P297))</f>
        <v>0</v>
      </c>
      <c r="K297" s="68" t="str">
        <f t="shared" si="6"/>
        <v/>
      </c>
      <c r="L297" s="118">
        <v>0</v>
      </c>
      <c r="M297" s="118">
        <v>0</v>
      </c>
      <c r="N297" s="118">
        <v>0</v>
      </c>
      <c r="O297" s="118">
        <v>0</v>
      </c>
      <c r="P297" s="118">
        <v>0</v>
      </c>
    </row>
    <row r="298" spans="1:22" s="70" customFormat="1" ht="34.5" customHeight="1">
      <c r="A298" s="351" t="s">
        <v>1012</v>
      </c>
      <c r="B298" s="71"/>
      <c r="C298" s="448" t="s">
        <v>84</v>
      </c>
      <c r="D298" s="449"/>
      <c r="E298" s="449"/>
      <c r="F298" s="449"/>
      <c r="G298" s="448" t="s">
        <v>69</v>
      </c>
      <c r="H298" s="448"/>
      <c r="I298" s="452"/>
      <c r="J298" s="205">
        <f>IF(SUM(L298:P298)=0,IF(COUNTIF(L298:P298,"未確認")&gt;0,"未確認",IF(COUNTIF(L298:P298,"~*")&gt;0,"*",SUM(L298:P298))),SUM(L298:P298))</f>
        <v>0</v>
      </c>
      <c r="K298" s="68" t="str">
        <f t="shared" si="6"/>
        <v/>
      </c>
      <c r="L298" s="117">
        <v>0</v>
      </c>
      <c r="M298" s="117">
        <v>0</v>
      </c>
      <c r="N298" s="117">
        <v>0</v>
      </c>
      <c r="O298" s="117">
        <v>0</v>
      </c>
      <c r="P298" s="117">
        <v>0</v>
      </c>
    </row>
    <row r="299" spans="1:22" s="70" customFormat="1" ht="34.5" customHeight="1">
      <c r="A299" s="351" t="s">
        <v>1012</v>
      </c>
      <c r="B299" s="71"/>
      <c r="C299" s="449"/>
      <c r="D299" s="449"/>
      <c r="E299" s="449"/>
      <c r="F299" s="449"/>
      <c r="G299" s="448" t="s">
        <v>71</v>
      </c>
      <c r="H299" s="448"/>
      <c r="I299" s="453"/>
      <c r="J299" s="205">
        <f>IF(SUM(L299:P299)=0,IF(COUNTIF(L299:P299,"未確認")&gt;0,"未確認",IF(COUNTIF(L299:P299,"~*")&gt;0,"*",SUM(L299:P299))),SUM(L299:P299))</f>
        <v>0</v>
      </c>
      <c r="K299" s="68" t="str">
        <f t="shared" si="6"/>
        <v/>
      </c>
      <c r="L299" s="118">
        <v>0</v>
      </c>
      <c r="M299" s="118">
        <v>0</v>
      </c>
      <c r="N299" s="118">
        <v>0</v>
      </c>
      <c r="O299" s="118">
        <v>0</v>
      </c>
      <c r="P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1493</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1659</v>
      </c>
      <c r="J304" s="120"/>
      <c r="K304" s="121"/>
      <c r="L304" s="117">
        <v>0</v>
      </c>
      <c r="M304" s="117">
        <v>5</v>
      </c>
      <c r="N304" s="117">
        <v>12</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3.5</v>
      </c>
      <c r="N305" s="118">
        <v>2.9</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0</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0.7</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1</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0.3</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49</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40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0.5</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12</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0.3</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1</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2.9</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2</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3</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637</v>
      </c>
      <c r="M329" s="56" t="s">
        <v>640</v>
      </c>
      <c r="N329" s="56" t="s">
        <v>639</v>
      </c>
      <c r="O329" s="56" t="s">
        <v>638</v>
      </c>
      <c r="P329" s="56" t="s">
        <v>641</v>
      </c>
      <c r="Q329" s="8"/>
      <c r="R329" s="8"/>
      <c r="S329" s="8"/>
      <c r="T329" s="8"/>
      <c r="U329" s="8"/>
      <c r="V329" s="8"/>
    </row>
    <row r="330" spans="1:22" ht="20.25" customHeight="1">
      <c r="A330" s="342"/>
      <c r="B330" s="1"/>
      <c r="C330" s="52"/>
      <c r="D330" s="3"/>
      <c r="F330" s="3"/>
      <c r="G330" s="3"/>
      <c r="H330" s="334"/>
      <c r="I330" s="57" t="s">
        <v>331</v>
      </c>
      <c r="J330" s="58"/>
      <c r="K330" s="67"/>
      <c r="L330" s="60" t="s">
        <v>458</v>
      </c>
      <c r="M330" s="111" t="s">
        <v>458</v>
      </c>
      <c r="N330" s="111" t="s">
        <v>494</v>
      </c>
      <c r="O330" s="111" t="s">
        <v>494</v>
      </c>
      <c r="P330" s="111" t="s">
        <v>458</v>
      </c>
      <c r="Q330" s="8"/>
      <c r="R330" s="8"/>
      <c r="S330" s="8"/>
      <c r="T330" s="8"/>
      <c r="U330" s="8"/>
      <c r="V330" s="8"/>
    </row>
    <row r="331" spans="1:22" s="70" customFormat="1" ht="34.5" customHeight="1">
      <c r="A331" s="351" t="s">
        <v>1023</v>
      </c>
      <c r="B331" s="1"/>
      <c r="C331" s="403" t="s">
        <v>92</v>
      </c>
      <c r="D331" s="404"/>
      <c r="E331" s="404"/>
      <c r="F331" s="404"/>
      <c r="G331" s="404"/>
      <c r="H331" s="405"/>
      <c r="I331" s="442" t="s">
        <v>93</v>
      </c>
      <c r="J331" s="199" t="s">
        <v>454</v>
      </c>
      <c r="K331" s="68"/>
      <c r="L331" s="207"/>
      <c r="M331" s="126"/>
      <c r="N331" s="126"/>
      <c r="O331" s="126"/>
      <c r="P331" s="126"/>
    </row>
    <row r="332" spans="1:22" s="70" customFormat="1" ht="34.5" customHeight="1">
      <c r="A332" s="351" t="s">
        <v>1024</v>
      </c>
      <c r="B332" s="127"/>
      <c r="C332" s="457" t="s">
        <v>94</v>
      </c>
      <c r="D332" s="457"/>
      <c r="E332" s="457"/>
      <c r="F332" s="458"/>
      <c r="G332" s="448" t="s">
        <v>68</v>
      </c>
      <c r="H332" s="330" t="s">
        <v>95</v>
      </c>
      <c r="I332" s="437"/>
      <c r="J332" s="205">
        <v>0</v>
      </c>
      <c r="K332" s="68"/>
      <c r="L332" s="208"/>
      <c r="M332" s="128"/>
      <c r="N332" s="128"/>
      <c r="O332" s="128"/>
      <c r="P332" s="128"/>
    </row>
    <row r="333" spans="1:22" s="70" customFormat="1" ht="34.5" customHeight="1">
      <c r="A333" s="351" t="s">
        <v>1024</v>
      </c>
      <c r="B333" s="127"/>
      <c r="C333" s="448"/>
      <c r="D333" s="448"/>
      <c r="E333" s="448"/>
      <c r="F333" s="450"/>
      <c r="G333" s="448"/>
      <c r="H333" s="330" t="s">
        <v>96</v>
      </c>
      <c r="I333" s="437"/>
      <c r="J333" s="206">
        <v>1</v>
      </c>
      <c r="K333" s="68"/>
      <c r="L333" s="208"/>
      <c r="M333" s="128"/>
      <c r="N333" s="128"/>
      <c r="O333" s="128"/>
      <c r="P333" s="128"/>
    </row>
    <row r="334" spans="1:22" s="70" customFormat="1" ht="34.5" customHeight="1">
      <c r="A334" s="351" t="s">
        <v>1025</v>
      </c>
      <c r="B334" s="127"/>
      <c r="C334" s="448"/>
      <c r="D334" s="448"/>
      <c r="E334" s="448"/>
      <c r="F334" s="450"/>
      <c r="G334" s="448" t="s">
        <v>97</v>
      </c>
      <c r="H334" s="330" t="s">
        <v>95</v>
      </c>
      <c r="I334" s="437"/>
      <c r="J334" s="205">
        <v>2</v>
      </c>
      <c r="K334" s="68"/>
      <c r="L334" s="208"/>
      <c r="M334" s="128"/>
      <c r="N334" s="128"/>
      <c r="O334" s="128"/>
      <c r="P334" s="128"/>
    </row>
    <row r="335" spans="1:22" s="70" customFormat="1" ht="34.5" customHeight="1">
      <c r="A335" s="351" t="s">
        <v>1025</v>
      </c>
      <c r="B335" s="127"/>
      <c r="C335" s="448"/>
      <c r="D335" s="448"/>
      <c r="E335" s="448"/>
      <c r="F335" s="450"/>
      <c r="G335" s="450"/>
      <c r="H335" s="330" t="s">
        <v>96</v>
      </c>
      <c r="I335" s="437"/>
      <c r="J335" s="206">
        <v>0</v>
      </c>
      <c r="K335" s="68"/>
      <c r="L335" s="208"/>
      <c r="M335" s="128"/>
      <c r="N335" s="128"/>
      <c r="O335" s="128"/>
      <c r="P335" s="128"/>
    </row>
    <row r="336" spans="1:22" s="70" customFormat="1" ht="34.5" customHeight="1">
      <c r="A336" s="351" t="s">
        <v>1026</v>
      </c>
      <c r="B336" s="127"/>
      <c r="C336" s="448"/>
      <c r="D336" s="448"/>
      <c r="E336" s="448"/>
      <c r="F336" s="450"/>
      <c r="G336" s="448" t="s">
        <v>1027</v>
      </c>
      <c r="H336" s="330" t="s">
        <v>95</v>
      </c>
      <c r="I336" s="437"/>
      <c r="J336" s="205">
        <v>3</v>
      </c>
      <c r="K336" s="68"/>
      <c r="L336" s="208"/>
      <c r="M336" s="128"/>
      <c r="N336" s="128"/>
      <c r="O336" s="128"/>
      <c r="P336" s="128"/>
    </row>
    <row r="337" spans="1:22" s="70" customFormat="1" ht="34.5" customHeight="1">
      <c r="A337" s="351" t="s">
        <v>1026</v>
      </c>
      <c r="B337" s="127"/>
      <c r="C337" s="448"/>
      <c r="D337" s="448"/>
      <c r="E337" s="448"/>
      <c r="F337" s="450"/>
      <c r="G337" s="450"/>
      <c r="H337" s="330" t="s">
        <v>96</v>
      </c>
      <c r="I337" s="437"/>
      <c r="J337" s="206">
        <v>0</v>
      </c>
      <c r="K337" s="68"/>
      <c r="L337" s="208"/>
      <c r="M337" s="128"/>
      <c r="N337" s="128"/>
      <c r="O337" s="128"/>
      <c r="P337" s="128"/>
    </row>
    <row r="338" spans="1:22" s="70" customFormat="1" ht="34.5" customHeight="1">
      <c r="A338" s="351" t="s">
        <v>1028</v>
      </c>
      <c r="B338" s="127"/>
      <c r="C338" s="448"/>
      <c r="D338" s="448"/>
      <c r="E338" s="448"/>
      <c r="F338" s="450"/>
      <c r="G338" s="459" t="s">
        <v>99</v>
      </c>
      <c r="H338" s="330" t="s">
        <v>95</v>
      </c>
      <c r="I338" s="437"/>
      <c r="J338" s="205">
        <v>3</v>
      </c>
      <c r="K338" s="68"/>
      <c r="L338" s="208"/>
      <c r="M338" s="128"/>
      <c r="N338" s="128"/>
      <c r="O338" s="128"/>
      <c r="P338" s="128"/>
    </row>
    <row r="339" spans="1:22" s="70" customFormat="1" ht="34.5" customHeight="1">
      <c r="A339" s="351" t="s">
        <v>1028</v>
      </c>
      <c r="B339" s="127"/>
      <c r="C339" s="448"/>
      <c r="D339" s="448"/>
      <c r="E339" s="448"/>
      <c r="F339" s="450"/>
      <c r="G339" s="450"/>
      <c r="H339" s="330" t="s">
        <v>96</v>
      </c>
      <c r="I339" s="437"/>
      <c r="J339" s="206">
        <v>0</v>
      </c>
      <c r="K339" s="68"/>
      <c r="L339" s="208"/>
      <c r="M339" s="128"/>
      <c r="N339" s="128"/>
      <c r="O339" s="128"/>
      <c r="P339" s="128"/>
    </row>
    <row r="340" spans="1:22" s="70" customFormat="1" ht="34.5" customHeight="1">
      <c r="A340" s="351" t="s">
        <v>1029</v>
      </c>
      <c r="B340" s="127"/>
      <c r="C340" s="448"/>
      <c r="D340" s="448"/>
      <c r="E340" s="448"/>
      <c r="F340" s="450"/>
      <c r="G340" s="448" t="s">
        <v>100</v>
      </c>
      <c r="H340" s="330" t="s">
        <v>95</v>
      </c>
      <c r="I340" s="437"/>
      <c r="J340" s="205">
        <v>0</v>
      </c>
      <c r="K340" s="68"/>
      <c r="L340" s="208"/>
      <c r="M340" s="128"/>
      <c r="N340" s="128"/>
      <c r="O340" s="128"/>
      <c r="P340" s="128"/>
    </row>
    <row r="341" spans="1:22" s="70" customFormat="1" ht="34.5" customHeight="1">
      <c r="A341" s="351" t="s">
        <v>1029</v>
      </c>
      <c r="B341" s="127"/>
      <c r="C341" s="448"/>
      <c r="D341" s="448"/>
      <c r="E341" s="448"/>
      <c r="F341" s="450"/>
      <c r="G341" s="450"/>
      <c r="H341" s="330" t="s">
        <v>96</v>
      </c>
      <c r="I341" s="437"/>
      <c r="J341" s="206">
        <v>0</v>
      </c>
      <c r="K341" s="68"/>
      <c r="L341" s="208"/>
      <c r="M341" s="128"/>
      <c r="N341" s="128"/>
      <c r="O341" s="128"/>
      <c r="P341" s="128"/>
    </row>
    <row r="342" spans="1:22" s="70" customFormat="1" ht="34.5" customHeight="1">
      <c r="A342" s="351" t="s">
        <v>1030</v>
      </c>
      <c r="B342" s="127"/>
      <c r="C342" s="448"/>
      <c r="D342" s="448"/>
      <c r="E342" s="448"/>
      <c r="F342" s="450"/>
      <c r="G342" s="448" t="s">
        <v>88</v>
      </c>
      <c r="H342" s="330" t="s">
        <v>95</v>
      </c>
      <c r="I342" s="437"/>
      <c r="J342" s="205">
        <v>1</v>
      </c>
      <c r="K342" s="68"/>
      <c r="L342" s="208"/>
      <c r="M342" s="128"/>
      <c r="N342" s="128"/>
      <c r="O342" s="128"/>
      <c r="P342" s="128"/>
    </row>
    <row r="343" spans="1:22" s="70" customFormat="1" ht="34.5" customHeight="1">
      <c r="A343" s="351" t="s">
        <v>1030</v>
      </c>
      <c r="B343" s="127"/>
      <c r="C343" s="448"/>
      <c r="D343" s="448"/>
      <c r="E343" s="448"/>
      <c r="F343" s="450"/>
      <c r="G343" s="450"/>
      <c r="H343" s="330" t="s">
        <v>96</v>
      </c>
      <c r="I343" s="438"/>
      <c r="J343" s="206">
        <v>0</v>
      </c>
      <c r="K343" s="68"/>
      <c r="L343" s="209"/>
      <c r="M343" s="129"/>
      <c r="N343" s="129"/>
      <c r="O343" s="129"/>
      <c r="P343" s="129"/>
    </row>
    <row r="344" spans="1:22" s="77" customFormat="1">
      <c r="A344" s="342"/>
      <c r="B344" s="14"/>
      <c r="C344" s="14"/>
      <c r="D344" s="14"/>
      <c r="E344" s="14"/>
      <c r="F344" s="14"/>
      <c r="G344" s="14"/>
      <c r="H344" s="10"/>
      <c r="I344" s="10"/>
      <c r="J344" s="74"/>
      <c r="K344" s="75"/>
      <c r="L344" s="89"/>
      <c r="M344" s="89"/>
      <c r="N344" s="89"/>
      <c r="O344" s="89"/>
      <c r="P344" s="89"/>
    </row>
    <row r="345" spans="1:22" s="70" customFormat="1">
      <c r="A345" s="342"/>
      <c r="B345" s="71"/>
      <c r="C345" s="52"/>
      <c r="D345" s="52"/>
      <c r="E345" s="52"/>
      <c r="F345" s="52"/>
      <c r="G345" s="52"/>
      <c r="H345" s="78"/>
      <c r="I345" s="78"/>
      <c r="J345" s="74"/>
      <c r="K345" s="75"/>
      <c r="L345" s="76"/>
      <c r="M345" s="76"/>
      <c r="N345" s="76"/>
      <c r="O345" s="76"/>
      <c r="P345" s="76"/>
    </row>
    <row r="346" spans="1:22" s="77" customFormat="1">
      <c r="A346" s="342"/>
      <c r="B346" s="127"/>
      <c r="C346" s="130"/>
      <c r="D346" s="130"/>
      <c r="E346" s="3"/>
      <c r="F346" s="3"/>
      <c r="G346" s="3"/>
      <c r="H346" s="334"/>
      <c r="I346" s="334"/>
      <c r="J346" s="51"/>
      <c r="K346" s="24"/>
      <c r="L346" s="89"/>
      <c r="M346" s="89"/>
      <c r="N346" s="89"/>
      <c r="O346" s="89"/>
      <c r="P346" s="89"/>
    </row>
    <row r="347" spans="1:22" s="77" customFormat="1">
      <c r="A347" s="342"/>
      <c r="B347" s="14" t="s">
        <v>101</v>
      </c>
      <c r="C347" s="14"/>
      <c r="D347" s="14"/>
      <c r="E347" s="14"/>
      <c r="F347" s="14"/>
      <c r="G347" s="14"/>
      <c r="H347" s="10"/>
      <c r="I347" s="10"/>
      <c r="J347" s="89"/>
      <c r="K347" s="24"/>
      <c r="L347" s="89"/>
      <c r="M347" s="89"/>
      <c r="N347" s="89"/>
      <c r="O347" s="89"/>
      <c r="P347" s="89"/>
    </row>
    <row r="348" spans="1:22">
      <c r="A348" s="342"/>
      <c r="B348" s="14"/>
      <c r="C348" s="14"/>
      <c r="D348" s="14"/>
      <c r="E348" s="14"/>
      <c r="F348" s="14"/>
      <c r="G348" s="14"/>
      <c r="H348" s="10"/>
      <c r="I348" s="10"/>
      <c r="L348" s="191"/>
      <c r="M348" s="191"/>
      <c r="N348" s="191"/>
      <c r="O348" s="191"/>
      <c r="P348" s="191"/>
      <c r="Q348" s="8"/>
      <c r="R348" s="8"/>
      <c r="S348" s="8"/>
      <c r="T348" s="8"/>
      <c r="U348" s="8"/>
      <c r="V348" s="8"/>
    </row>
    <row r="349" spans="1:22" ht="34.5" customHeight="1">
      <c r="A349" s="342"/>
      <c r="B349" s="14"/>
      <c r="C349" s="3"/>
      <c r="D349" s="3"/>
      <c r="F349" s="3"/>
      <c r="G349" s="3"/>
      <c r="H349" s="334"/>
      <c r="I349" s="334"/>
      <c r="J349" s="65" t="s">
        <v>18</v>
      </c>
      <c r="K349" s="66"/>
      <c r="L349" s="56" t="s">
        <v>637</v>
      </c>
      <c r="M349" s="56" t="s">
        <v>640</v>
      </c>
      <c r="N349" s="56" t="s">
        <v>639</v>
      </c>
      <c r="O349" s="56" t="s">
        <v>638</v>
      </c>
      <c r="P349" s="56" t="s">
        <v>641</v>
      </c>
      <c r="Q349" s="8"/>
      <c r="R349" s="8"/>
      <c r="S349" s="8"/>
      <c r="T349" s="8"/>
      <c r="U349" s="8"/>
      <c r="V349" s="8"/>
    </row>
    <row r="350" spans="1:22" ht="20.25" customHeight="1">
      <c r="A350" s="342"/>
      <c r="B350" s="1"/>
      <c r="C350" s="52"/>
      <c r="D350" s="3"/>
      <c r="F350" s="3"/>
      <c r="G350" s="3"/>
      <c r="H350" s="334"/>
      <c r="I350" s="57" t="s">
        <v>2237</v>
      </c>
      <c r="J350" s="58"/>
      <c r="K350" s="67"/>
      <c r="L350" s="60" t="s">
        <v>458</v>
      </c>
      <c r="M350" s="111" t="s">
        <v>458</v>
      </c>
      <c r="N350" s="111" t="s">
        <v>494</v>
      </c>
      <c r="O350" s="111" t="s">
        <v>494</v>
      </c>
      <c r="P350" s="111" t="s">
        <v>458</v>
      </c>
      <c r="Q350" s="8"/>
      <c r="R350" s="8"/>
      <c r="S350" s="8"/>
      <c r="T350" s="8"/>
      <c r="U350" s="8"/>
      <c r="V350" s="8"/>
    </row>
    <row r="351" spans="1:22" s="70" customFormat="1" ht="34.5" customHeight="1">
      <c r="A351" s="351" t="s">
        <v>1031</v>
      </c>
      <c r="B351" s="1"/>
      <c r="C351" s="406" t="s">
        <v>1032</v>
      </c>
      <c r="D351" s="407"/>
      <c r="E351" s="460" t="s">
        <v>2090</v>
      </c>
      <c r="F351" s="461"/>
      <c r="G351" s="403" t="s">
        <v>104</v>
      </c>
      <c r="H351" s="405"/>
      <c r="I351" s="442" t="s">
        <v>1660</v>
      </c>
      <c r="J351" s="210">
        <v>1</v>
      </c>
      <c r="K351" s="68"/>
      <c r="L351" s="207"/>
      <c r="M351" s="126"/>
      <c r="N351" s="126"/>
      <c r="O351" s="126"/>
      <c r="P351" s="126"/>
    </row>
    <row r="352" spans="1:22" s="70" customFormat="1" ht="34.5" customHeight="1">
      <c r="A352" s="351" t="s">
        <v>1033</v>
      </c>
      <c r="B352" s="127"/>
      <c r="C352" s="408"/>
      <c r="D352" s="409"/>
      <c r="E352" s="461"/>
      <c r="F352" s="461"/>
      <c r="G352" s="403" t="s">
        <v>106</v>
      </c>
      <c r="H352" s="405"/>
      <c r="I352" s="437"/>
      <c r="J352" s="210"/>
      <c r="K352" s="68"/>
      <c r="L352" s="208"/>
      <c r="M352" s="128"/>
      <c r="N352" s="128"/>
      <c r="O352" s="128"/>
      <c r="P352" s="128"/>
    </row>
    <row r="353" spans="1:16" s="70" customFormat="1" ht="34.5" customHeight="1">
      <c r="A353" s="351" t="s">
        <v>1034</v>
      </c>
      <c r="B353" s="127"/>
      <c r="C353" s="408"/>
      <c r="D353" s="409"/>
      <c r="E353" s="461"/>
      <c r="F353" s="461"/>
      <c r="G353" s="403" t="s">
        <v>107</v>
      </c>
      <c r="H353" s="405"/>
      <c r="I353" s="437"/>
      <c r="J353" s="210"/>
      <c r="K353" s="68"/>
      <c r="L353" s="208"/>
      <c r="M353" s="128"/>
      <c r="N353" s="128"/>
      <c r="O353" s="128"/>
      <c r="P353" s="128"/>
    </row>
    <row r="354" spans="1:16" s="70" customFormat="1" ht="34.5" customHeight="1">
      <c r="A354" s="351" t="s">
        <v>1035</v>
      </c>
      <c r="B354" s="127"/>
      <c r="C354" s="410"/>
      <c r="D354" s="411"/>
      <c r="E354" s="403" t="s">
        <v>88</v>
      </c>
      <c r="F354" s="404"/>
      <c r="G354" s="404"/>
      <c r="H354" s="405"/>
      <c r="I354" s="438"/>
      <c r="J354" s="210"/>
      <c r="K354" s="68"/>
      <c r="L354" s="208"/>
      <c r="M354" s="128"/>
      <c r="N354" s="128"/>
      <c r="O354" s="128"/>
      <c r="P354" s="128"/>
    </row>
    <row r="355" spans="1:16" s="70" customFormat="1" ht="34.5" customHeight="1">
      <c r="A355" s="351" t="s">
        <v>1036</v>
      </c>
      <c r="B355" s="127"/>
      <c r="C355" s="406" t="s">
        <v>1661</v>
      </c>
      <c r="D355" s="462"/>
      <c r="E355" s="403" t="s">
        <v>109</v>
      </c>
      <c r="F355" s="404"/>
      <c r="G355" s="404"/>
      <c r="H355" s="405"/>
      <c r="I355" s="442" t="s">
        <v>1037</v>
      </c>
      <c r="J355" s="210"/>
      <c r="K355" s="68"/>
      <c r="L355" s="208"/>
      <c r="M355" s="128"/>
      <c r="N355" s="128"/>
      <c r="O355" s="128"/>
      <c r="P355" s="128"/>
    </row>
    <row r="356" spans="1:16" s="70" customFormat="1" ht="34.5" customHeight="1">
      <c r="A356" s="351" t="s">
        <v>1038</v>
      </c>
      <c r="B356" s="127"/>
      <c r="C356" s="463"/>
      <c r="D356" s="464"/>
      <c r="E356" s="403" t="s">
        <v>111</v>
      </c>
      <c r="F356" s="404"/>
      <c r="G356" s="404"/>
      <c r="H356" s="405"/>
      <c r="I356" s="437"/>
      <c r="J356" s="210">
        <v>1</v>
      </c>
      <c r="K356" s="68"/>
      <c r="L356" s="208"/>
      <c r="M356" s="128"/>
      <c r="N356" s="128"/>
      <c r="O356" s="128"/>
      <c r="P356" s="128"/>
    </row>
    <row r="357" spans="1:16" s="70" customFormat="1" ht="34.5" customHeight="1">
      <c r="A357" s="351" t="s">
        <v>1039</v>
      </c>
      <c r="B357" s="127"/>
      <c r="C357" s="465"/>
      <c r="D357" s="466"/>
      <c r="E357" s="403" t="s">
        <v>112</v>
      </c>
      <c r="F357" s="404"/>
      <c r="G357" s="404"/>
      <c r="H357" s="405"/>
      <c r="I357" s="438"/>
      <c r="J357" s="210"/>
      <c r="K357" s="68"/>
      <c r="L357" s="208"/>
      <c r="M357" s="128"/>
      <c r="N357" s="128"/>
      <c r="O357" s="128"/>
      <c r="P357" s="128"/>
    </row>
    <row r="358" spans="1:16" s="70" customFormat="1" ht="42" customHeight="1">
      <c r="A358" s="351" t="s">
        <v>1040</v>
      </c>
      <c r="B358" s="127"/>
      <c r="C358" s="406" t="s">
        <v>88</v>
      </c>
      <c r="D358" s="462"/>
      <c r="E358" s="403" t="s">
        <v>113</v>
      </c>
      <c r="F358" s="404"/>
      <c r="G358" s="404"/>
      <c r="H358" s="405"/>
      <c r="I358" s="102" t="s">
        <v>1662</v>
      </c>
      <c r="J358" s="210">
        <v>1</v>
      </c>
      <c r="K358" s="68"/>
      <c r="L358" s="208"/>
      <c r="M358" s="128"/>
      <c r="N358" s="128"/>
      <c r="O358" s="128"/>
      <c r="P358" s="128"/>
    </row>
    <row r="359" spans="1:16" s="70" customFormat="1" ht="34.5" customHeight="1">
      <c r="A359" s="351" t="s">
        <v>1041</v>
      </c>
      <c r="B359" s="127"/>
      <c r="C359" s="463"/>
      <c r="D359" s="464"/>
      <c r="E359" s="403" t="s">
        <v>1505</v>
      </c>
      <c r="F359" s="404"/>
      <c r="G359" s="404"/>
      <c r="H359" s="405"/>
      <c r="I359" s="436" t="s">
        <v>1664</v>
      </c>
      <c r="J359" s="210"/>
      <c r="K359" s="68"/>
      <c r="L359" s="208"/>
      <c r="M359" s="128"/>
      <c r="N359" s="128"/>
      <c r="O359" s="128"/>
      <c r="P359" s="128"/>
    </row>
    <row r="360" spans="1:16" s="70" customFormat="1" ht="34.5" customHeight="1">
      <c r="A360" s="351" t="s">
        <v>1042</v>
      </c>
      <c r="B360" s="127"/>
      <c r="C360" s="463"/>
      <c r="D360" s="464"/>
      <c r="E360" s="403" t="s">
        <v>117</v>
      </c>
      <c r="F360" s="404"/>
      <c r="G360" s="404"/>
      <c r="H360" s="405"/>
      <c r="I360" s="467"/>
      <c r="J360" s="210"/>
      <c r="K360" s="68"/>
      <c r="L360" s="208"/>
      <c r="M360" s="128"/>
      <c r="N360" s="128"/>
      <c r="O360" s="128"/>
      <c r="P360" s="128"/>
    </row>
    <row r="361" spans="1:16" s="70" customFormat="1" ht="42.75">
      <c r="A361" s="351" t="s">
        <v>1044</v>
      </c>
      <c r="B361" s="127"/>
      <c r="C361" s="463"/>
      <c r="D361" s="464"/>
      <c r="E361" s="403" t="s">
        <v>1045</v>
      </c>
      <c r="F361" s="404"/>
      <c r="G361" s="404"/>
      <c r="H361" s="405"/>
      <c r="I361" s="102" t="s">
        <v>1046</v>
      </c>
      <c r="J361" s="210"/>
      <c r="K361" s="68"/>
      <c r="L361" s="208"/>
      <c r="M361" s="128"/>
      <c r="N361" s="128"/>
      <c r="O361" s="128"/>
      <c r="P361" s="128"/>
    </row>
    <row r="362" spans="1:16" s="70" customFormat="1" ht="42.75">
      <c r="A362" s="351" t="s">
        <v>1047</v>
      </c>
      <c r="B362" s="127"/>
      <c r="C362" s="463"/>
      <c r="D362" s="464"/>
      <c r="E362" s="403" t="s">
        <v>1665</v>
      </c>
      <c r="F362" s="404"/>
      <c r="G362" s="404"/>
      <c r="H362" s="405"/>
      <c r="I362" s="102" t="s">
        <v>2097</v>
      </c>
      <c r="J362" s="210"/>
      <c r="K362" s="68"/>
      <c r="L362" s="208"/>
      <c r="M362" s="128"/>
      <c r="N362" s="128"/>
      <c r="O362" s="128"/>
      <c r="P362" s="128"/>
    </row>
    <row r="363" spans="1:16" s="70" customFormat="1" ht="42" customHeight="1">
      <c r="A363" s="351" t="s">
        <v>1048</v>
      </c>
      <c r="B363" s="127"/>
      <c r="C363" s="463"/>
      <c r="D363" s="464"/>
      <c r="E363" s="403" t="s">
        <v>1512</v>
      </c>
      <c r="F363" s="404"/>
      <c r="G363" s="404"/>
      <c r="H363" s="405"/>
      <c r="I363" s="102" t="s">
        <v>2239</v>
      </c>
      <c r="J363" s="210"/>
      <c r="K363" s="68"/>
      <c r="L363" s="208"/>
      <c r="M363" s="128"/>
      <c r="N363" s="128"/>
      <c r="O363" s="128"/>
      <c r="P363" s="128"/>
    </row>
    <row r="364" spans="1:16" s="70" customFormat="1" ht="42" customHeight="1">
      <c r="A364" s="351" t="s">
        <v>1049</v>
      </c>
      <c r="B364" s="127"/>
      <c r="C364" s="463"/>
      <c r="D364" s="464"/>
      <c r="E364" s="403" t="s">
        <v>124</v>
      </c>
      <c r="F364" s="404"/>
      <c r="G364" s="404"/>
      <c r="H364" s="405"/>
      <c r="I364" s="102" t="s">
        <v>1050</v>
      </c>
      <c r="J364" s="210"/>
      <c r="K364" s="68"/>
      <c r="L364" s="208"/>
      <c r="M364" s="128"/>
      <c r="N364" s="128"/>
      <c r="O364" s="128"/>
      <c r="P364" s="128"/>
    </row>
    <row r="365" spans="1:16" s="70" customFormat="1" ht="42" customHeight="1">
      <c r="A365" s="351" t="s">
        <v>1051</v>
      </c>
      <c r="B365" s="127"/>
      <c r="C365" s="463"/>
      <c r="D365" s="464"/>
      <c r="E365" s="403" t="s">
        <v>126</v>
      </c>
      <c r="F365" s="404"/>
      <c r="G365" s="404"/>
      <c r="H365" s="405"/>
      <c r="I365" s="102" t="s">
        <v>1668</v>
      </c>
      <c r="J365" s="210"/>
      <c r="K365" s="68"/>
      <c r="L365" s="208"/>
      <c r="M365" s="128"/>
      <c r="N365" s="128"/>
      <c r="O365" s="128"/>
      <c r="P365" s="128"/>
    </row>
    <row r="366" spans="1:16" s="70" customFormat="1" ht="56.1" customHeight="1">
      <c r="A366" s="351" t="s">
        <v>1052</v>
      </c>
      <c r="B366" s="127"/>
      <c r="C366" s="463"/>
      <c r="D366" s="464"/>
      <c r="E366" s="403" t="s">
        <v>128</v>
      </c>
      <c r="F366" s="404"/>
      <c r="G366" s="404"/>
      <c r="H366" s="405"/>
      <c r="I366" s="102" t="s">
        <v>1053</v>
      </c>
      <c r="J366" s="210"/>
      <c r="K366" s="68"/>
      <c r="L366" s="208"/>
      <c r="M366" s="128"/>
      <c r="N366" s="128"/>
      <c r="O366" s="128"/>
      <c r="P366" s="128"/>
    </row>
    <row r="367" spans="1:16" s="70" customFormat="1" ht="56.1" customHeight="1">
      <c r="A367" s="351" t="s">
        <v>1054</v>
      </c>
      <c r="B367" s="127"/>
      <c r="C367" s="465"/>
      <c r="D367" s="466"/>
      <c r="E367" s="403" t="s">
        <v>130</v>
      </c>
      <c r="F367" s="404"/>
      <c r="G367" s="404"/>
      <c r="H367" s="405"/>
      <c r="I367" s="102" t="s">
        <v>2240</v>
      </c>
      <c r="J367" s="210"/>
      <c r="K367" s="68"/>
      <c r="L367" s="209"/>
      <c r="M367" s="129"/>
      <c r="N367" s="129"/>
      <c r="O367" s="129"/>
      <c r="P367" s="129"/>
    </row>
    <row r="368" spans="1:16" s="77" customFormat="1">
      <c r="A368" s="342"/>
      <c r="B368" s="14"/>
      <c r="C368" s="14"/>
      <c r="D368" s="14"/>
      <c r="E368" s="14"/>
      <c r="F368" s="14"/>
      <c r="G368" s="14"/>
      <c r="H368" s="10"/>
      <c r="I368" s="10"/>
      <c r="J368" s="74"/>
      <c r="K368" s="75"/>
      <c r="L368" s="76"/>
      <c r="M368" s="76"/>
      <c r="N368" s="76"/>
      <c r="O368" s="76"/>
      <c r="P368" s="76"/>
    </row>
    <row r="369" spans="1:22" s="70" customFormat="1">
      <c r="A369" s="342"/>
      <c r="B369" s="71"/>
      <c r="C369" s="52"/>
      <c r="D369" s="52"/>
      <c r="E369" s="52"/>
      <c r="F369" s="52"/>
      <c r="G369" s="52"/>
      <c r="H369" s="78"/>
      <c r="I369" s="78"/>
      <c r="J369" s="74"/>
      <c r="K369" s="75"/>
      <c r="L369" s="76"/>
      <c r="M369" s="76"/>
      <c r="N369" s="76"/>
      <c r="O369" s="76"/>
      <c r="P369" s="76"/>
    </row>
    <row r="370" spans="1:22" s="70" customFormat="1">
      <c r="A370" s="342"/>
      <c r="B370" s="99"/>
      <c r="C370" s="99"/>
      <c r="D370" s="52"/>
      <c r="E370" s="52"/>
      <c r="F370" s="52"/>
      <c r="G370" s="52"/>
      <c r="H370" s="78"/>
      <c r="I370" s="131"/>
      <c r="J370" s="74"/>
      <c r="K370" s="75"/>
      <c r="L370" s="76"/>
      <c r="M370" s="76"/>
      <c r="N370" s="76"/>
      <c r="O370" s="76"/>
      <c r="P370" s="76"/>
    </row>
    <row r="371" spans="1:22" s="77" customFormat="1">
      <c r="A371" s="342"/>
      <c r="B371" s="99"/>
      <c r="C371" s="3"/>
      <c r="D371" s="3"/>
      <c r="E371" s="3"/>
      <c r="F371" s="3"/>
      <c r="G371" s="3"/>
      <c r="H371" s="334"/>
      <c r="I371" s="334"/>
      <c r="J371" s="51"/>
      <c r="K371" s="24"/>
      <c r="L371" s="89"/>
      <c r="M371" s="89"/>
      <c r="N371" s="89"/>
      <c r="O371" s="89"/>
      <c r="P371" s="89"/>
    </row>
    <row r="372" spans="1:22" s="70" customFormat="1">
      <c r="A372" s="342"/>
      <c r="B372" s="132" t="s">
        <v>132</v>
      </c>
      <c r="C372" s="133"/>
      <c r="D372" s="3"/>
      <c r="E372" s="3"/>
      <c r="F372" s="3"/>
      <c r="G372" s="3"/>
      <c r="H372" s="334"/>
      <c r="I372" s="334"/>
      <c r="J372" s="51"/>
      <c r="K372" s="53"/>
      <c r="L372" s="76"/>
      <c r="M372" s="76"/>
      <c r="N372" s="76"/>
      <c r="O372" s="76"/>
      <c r="P372" s="76"/>
    </row>
    <row r="373" spans="1:22">
      <c r="A373" s="342"/>
      <c r="B373" s="14"/>
      <c r="C373" s="14"/>
      <c r="D373" s="14"/>
      <c r="E373" s="14"/>
      <c r="F373" s="14"/>
      <c r="G373" s="14"/>
      <c r="H373" s="10"/>
      <c r="I373" s="10"/>
      <c r="L373" s="191"/>
      <c r="M373" s="191"/>
      <c r="N373" s="191"/>
      <c r="O373" s="191"/>
      <c r="P373" s="191"/>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637</v>
      </c>
      <c r="M374" s="56" t="s">
        <v>640</v>
      </c>
      <c r="N374" s="56" t="s">
        <v>639</v>
      </c>
      <c r="O374" s="56" t="s">
        <v>638</v>
      </c>
      <c r="P374" s="56" t="s">
        <v>641</v>
      </c>
    </row>
    <row r="375" spans="1:22" s="98" customFormat="1" ht="20.25" customHeight="1">
      <c r="A375" s="342"/>
      <c r="B375" s="1"/>
      <c r="C375" s="3"/>
      <c r="D375" s="3"/>
      <c r="E375" s="3"/>
      <c r="F375" s="3"/>
      <c r="G375" s="3"/>
      <c r="H375" s="334"/>
      <c r="I375" s="57" t="s">
        <v>1057</v>
      </c>
      <c r="J375" s="134"/>
      <c r="K375" s="67"/>
      <c r="L375" s="111" t="s">
        <v>458</v>
      </c>
      <c r="M375" s="111" t="s">
        <v>458</v>
      </c>
      <c r="N375" s="111" t="s">
        <v>494</v>
      </c>
      <c r="O375" s="111" t="s">
        <v>494</v>
      </c>
      <c r="P375" s="111" t="s">
        <v>458</v>
      </c>
    </row>
    <row r="376" spans="1:22" s="98" customFormat="1" ht="34.5" customHeight="1">
      <c r="A376" s="342"/>
      <c r="B376" s="95"/>
      <c r="C376" s="428" t="s">
        <v>133</v>
      </c>
      <c r="D376" s="429"/>
      <c r="E376" s="429"/>
      <c r="F376" s="429"/>
      <c r="G376" s="429"/>
      <c r="H376" s="430"/>
      <c r="I376" s="441" t="s">
        <v>1058</v>
      </c>
      <c r="J376" s="135"/>
      <c r="K376" s="82"/>
      <c r="L376" s="352"/>
      <c r="M376" s="352"/>
      <c r="N376" s="352"/>
      <c r="O376" s="352"/>
      <c r="P376" s="352"/>
    </row>
    <row r="377" spans="1:22" s="98" customFormat="1" ht="34.5" customHeight="1">
      <c r="A377" s="342"/>
      <c r="B377" s="136"/>
      <c r="C377" s="468"/>
      <c r="D377" s="469"/>
      <c r="E377" s="469"/>
      <c r="F377" s="469"/>
      <c r="G377" s="469"/>
      <c r="H377" s="470"/>
      <c r="I377" s="441"/>
      <c r="J377" s="137"/>
      <c r="K377" s="85"/>
      <c r="L377" s="138"/>
      <c r="M377" s="138"/>
      <c r="N377" s="138"/>
      <c r="O377" s="138"/>
      <c r="P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P378" si="8">IF(ISBLANK(M376), "-", "～")</f>
        <v>-</v>
      </c>
      <c r="N378" s="139" t="str">
        <f t="shared" si="8"/>
        <v>-</v>
      </c>
      <c r="O378" s="139" t="str">
        <f t="shared" si="8"/>
        <v>-</v>
      </c>
      <c r="P378" s="139" t="str">
        <f t="shared" si="8"/>
        <v>-</v>
      </c>
    </row>
    <row r="379" spans="1:22" s="98" customFormat="1" ht="34.5" customHeight="1">
      <c r="A379" s="342"/>
      <c r="B379" s="136"/>
      <c r="C379" s="468"/>
      <c r="D379" s="469"/>
      <c r="E379" s="469"/>
      <c r="F379" s="469"/>
      <c r="G379" s="469"/>
      <c r="H379" s="470"/>
      <c r="I379" s="441"/>
      <c r="J379" s="137"/>
      <c r="K379" s="85"/>
      <c r="L379" s="353"/>
      <c r="M379" s="353"/>
      <c r="N379" s="353"/>
      <c r="O379" s="353"/>
      <c r="P379" s="353"/>
    </row>
    <row r="380" spans="1:22" s="98" customFormat="1" ht="34.5" customHeight="1">
      <c r="A380" s="342"/>
      <c r="B380" s="136"/>
      <c r="C380" s="471"/>
      <c r="D380" s="472"/>
      <c r="E380" s="472"/>
      <c r="F380" s="472"/>
      <c r="G380" s="472"/>
      <c r="H380" s="473"/>
      <c r="I380" s="441"/>
      <c r="J380" s="140"/>
      <c r="K380" s="87"/>
      <c r="L380" s="141"/>
      <c r="M380" s="141"/>
      <c r="N380" s="141"/>
      <c r="O380" s="141"/>
      <c r="P380" s="141"/>
    </row>
    <row r="381" spans="1:22" s="77" customFormat="1">
      <c r="A381" s="342"/>
      <c r="B381" s="14"/>
      <c r="C381" s="14"/>
      <c r="D381" s="14"/>
      <c r="E381" s="14"/>
      <c r="F381" s="14"/>
      <c r="G381" s="14"/>
      <c r="H381" s="10"/>
      <c r="I381" s="10"/>
      <c r="J381" s="74"/>
      <c r="K381" s="75"/>
      <c r="L381" s="76"/>
      <c r="M381" s="76"/>
      <c r="N381" s="76"/>
      <c r="O381" s="76"/>
      <c r="P381" s="76"/>
    </row>
    <row r="382" spans="1:22" s="70" customFormat="1">
      <c r="A382" s="342"/>
      <c r="B382" s="71"/>
      <c r="C382" s="52"/>
      <c r="D382" s="52"/>
      <c r="E382" s="52"/>
      <c r="F382" s="52"/>
      <c r="G382" s="52"/>
      <c r="H382" s="78"/>
      <c r="I382" s="78"/>
      <c r="J382" s="74"/>
      <c r="K382" s="75"/>
      <c r="L382" s="76"/>
      <c r="M382" s="76"/>
      <c r="N382" s="76"/>
      <c r="O382" s="76"/>
      <c r="P382" s="76"/>
    </row>
    <row r="383" spans="1:22" s="70" customFormat="1">
      <c r="A383" s="342"/>
      <c r="B383" s="99"/>
      <c r="C383" s="99"/>
      <c r="D383" s="52"/>
      <c r="E383" s="52"/>
      <c r="F383" s="52"/>
      <c r="G383" s="52"/>
      <c r="H383" s="78"/>
      <c r="I383" s="131" t="s">
        <v>408</v>
      </c>
      <c r="J383" s="74"/>
      <c r="K383" s="75"/>
      <c r="L383" s="76"/>
      <c r="M383" s="76"/>
      <c r="N383" s="76"/>
      <c r="O383" s="76"/>
      <c r="P383" s="76"/>
    </row>
    <row r="384" spans="1:22" s="70" customFormat="1">
      <c r="A384" s="342"/>
      <c r="B384" s="99"/>
      <c r="C384" s="99"/>
      <c r="D384" s="52"/>
      <c r="E384" s="52"/>
      <c r="F384" s="52"/>
      <c r="G384" s="52"/>
      <c r="H384" s="78"/>
      <c r="I384" s="78"/>
      <c r="J384" s="74"/>
      <c r="K384" s="75"/>
      <c r="L384" s="76"/>
      <c r="M384" s="76"/>
      <c r="N384" s="76"/>
      <c r="O384" s="76"/>
      <c r="P384" s="76"/>
    </row>
    <row r="385" spans="1:22" s="17" customFormat="1">
      <c r="A385" s="342"/>
      <c r="B385" s="1"/>
      <c r="C385" s="43"/>
      <c r="D385" s="27"/>
      <c r="E385" s="27"/>
      <c r="F385" s="27"/>
      <c r="G385" s="27"/>
      <c r="H385" s="16"/>
      <c r="I385" s="29"/>
      <c r="J385" s="5"/>
      <c r="K385" s="6"/>
      <c r="M385" s="41"/>
      <c r="N385" s="41"/>
      <c r="O385" s="41"/>
      <c r="P385" s="41"/>
    </row>
    <row r="386" spans="1:22" s="17" customFormat="1">
      <c r="A386" s="342"/>
      <c r="B386" s="1"/>
      <c r="C386" s="43"/>
      <c r="D386" s="27"/>
      <c r="E386" s="27"/>
      <c r="F386" s="27"/>
      <c r="G386" s="27"/>
      <c r="H386" s="16"/>
      <c r="I386" s="29"/>
      <c r="J386" s="5"/>
      <c r="K386" s="6"/>
      <c r="M386" s="41"/>
      <c r="N386" s="41"/>
      <c r="O386" s="41"/>
      <c r="P386" s="41"/>
    </row>
    <row r="387" spans="1:22" s="17" customFormat="1">
      <c r="A387" s="342"/>
      <c r="B387" s="1"/>
      <c r="E387" s="43"/>
      <c r="F387" s="43"/>
      <c r="G387" s="43"/>
      <c r="H387" s="16"/>
      <c r="I387" s="29"/>
      <c r="J387" s="5"/>
      <c r="K387" s="6"/>
      <c r="M387" s="30"/>
      <c r="N387" s="30"/>
      <c r="O387" s="30"/>
      <c r="P387" s="30"/>
    </row>
    <row r="388" spans="1:22" s="17" customFormat="1">
      <c r="A388" s="342"/>
      <c r="B388" s="1"/>
      <c r="E388" s="43"/>
      <c r="F388" s="43"/>
      <c r="G388" s="43"/>
      <c r="H388" s="16"/>
      <c r="I388" s="29"/>
      <c r="J388" s="5"/>
      <c r="K388" s="6"/>
      <c r="M388" s="41"/>
      <c r="N388" s="41"/>
      <c r="O388" s="41"/>
      <c r="P388" s="41"/>
    </row>
    <row r="389" spans="1:22" s="17" customFormat="1">
      <c r="A389" s="342"/>
      <c r="B389" s="1"/>
      <c r="E389" s="43"/>
      <c r="F389" s="43"/>
      <c r="G389" s="43"/>
      <c r="H389" s="16"/>
      <c r="I389" s="29"/>
      <c r="J389" s="5"/>
      <c r="K389" s="6"/>
      <c r="M389" s="30"/>
      <c r="N389" s="30"/>
      <c r="O389" s="30"/>
      <c r="P389" s="30"/>
    </row>
    <row r="390" spans="1:22" s="17" customFormat="1">
      <c r="A390" s="342"/>
      <c r="B390" s="1"/>
      <c r="E390" s="43"/>
      <c r="F390" s="43"/>
      <c r="G390" s="43"/>
      <c r="H390" s="16"/>
      <c r="I390" s="29"/>
      <c r="J390" s="5"/>
      <c r="K390" s="6"/>
      <c r="M390" s="30"/>
      <c r="N390" s="30"/>
      <c r="O390" s="30"/>
      <c r="P390" s="30"/>
    </row>
    <row r="391" spans="1:22" s="17" customFormat="1">
      <c r="A391" s="342"/>
      <c r="B391" s="1"/>
      <c r="E391" s="27"/>
      <c r="F391" s="27"/>
      <c r="G391" s="27"/>
      <c r="H391" s="16"/>
      <c r="I391" s="4"/>
      <c r="J391" s="30"/>
      <c r="K391" s="44"/>
      <c r="L391" s="7"/>
      <c r="M391" s="7"/>
      <c r="N391" s="7"/>
      <c r="O391" s="7"/>
      <c r="P391" s="7"/>
    </row>
    <row r="392" spans="1:22" s="17" customFormat="1">
      <c r="A392" s="342"/>
      <c r="B392" s="1"/>
      <c r="C392" s="33"/>
      <c r="D392" s="33"/>
      <c r="E392" s="33"/>
      <c r="F392" s="33"/>
      <c r="G392" s="33"/>
      <c r="H392" s="33"/>
      <c r="I392" s="33"/>
      <c r="J392" s="33"/>
      <c r="K392" s="42"/>
      <c r="L392" s="33"/>
      <c r="M392" s="33"/>
      <c r="N392" s="33"/>
      <c r="O392" s="33"/>
      <c r="P392" s="33"/>
    </row>
    <row r="393" spans="1:22" s="17" customFormat="1">
      <c r="A393" s="342"/>
      <c r="B393" s="1"/>
      <c r="C393" s="52"/>
      <c r="D393" s="3"/>
      <c r="E393" s="3"/>
      <c r="F393" s="3"/>
      <c r="G393" s="3"/>
      <c r="H393" s="334"/>
      <c r="I393" s="334"/>
      <c r="J393" s="53"/>
      <c r="K393" s="24"/>
      <c r="L393" s="51"/>
      <c r="M393" s="51"/>
      <c r="N393" s="51"/>
      <c r="O393" s="51"/>
      <c r="P393" s="51"/>
    </row>
    <row r="394" spans="1:22" s="77" customFormat="1" ht="19.5">
      <c r="A394" s="342"/>
      <c r="B394" s="142" t="s">
        <v>134</v>
      </c>
      <c r="C394" s="143"/>
      <c r="D394" s="143"/>
      <c r="E394" s="47"/>
      <c r="F394" s="47"/>
      <c r="G394" s="47"/>
      <c r="H394" s="48"/>
      <c r="I394" s="48"/>
      <c r="J394" s="50"/>
      <c r="K394" s="49"/>
      <c r="L394" s="144"/>
      <c r="M394" s="144"/>
      <c r="N394" s="144"/>
      <c r="O394" s="144"/>
      <c r="P394" s="144"/>
    </row>
    <row r="395" spans="1:22" s="77" customFormat="1">
      <c r="A395" s="342"/>
      <c r="B395" s="37" t="s">
        <v>135</v>
      </c>
      <c r="C395" s="57"/>
      <c r="D395" s="57"/>
      <c r="E395" s="3"/>
      <c r="F395" s="3"/>
      <c r="G395" s="3"/>
      <c r="H395" s="334"/>
      <c r="I395" s="334"/>
      <c r="J395" s="51"/>
      <c r="K395" s="24"/>
      <c r="L395" s="89"/>
      <c r="M395" s="89"/>
      <c r="N395" s="89"/>
      <c r="O395" s="89"/>
      <c r="P395" s="89"/>
    </row>
    <row r="396" spans="1:22">
      <c r="A396" s="342"/>
      <c r="B396" s="14"/>
      <c r="C396" s="14"/>
      <c r="D396" s="14"/>
      <c r="E396" s="14"/>
      <c r="F396" s="14"/>
      <c r="G396" s="14"/>
      <c r="H396" s="10"/>
      <c r="I396" s="10"/>
      <c r="L396" s="191"/>
      <c r="M396" s="191"/>
      <c r="N396" s="191"/>
      <c r="O396" s="191"/>
      <c r="P396" s="191"/>
      <c r="Q396" s="8"/>
      <c r="R396" s="8"/>
      <c r="S396" s="8"/>
      <c r="T396" s="8"/>
      <c r="U396" s="8"/>
      <c r="V396" s="8"/>
    </row>
    <row r="397" spans="1:22" ht="34.5" customHeight="1">
      <c r="A397" s="348"/>
      <c r="B397" s="14"/>
      <c r="C397" s="3"/>
      <c r="D397" s="3"/>
      <c r="F397" s="3"/>
      <c r="G397" s="3"/>
      <c r="H397" s="334"/>
      <c r="I397" s="334"/>
      <c r="J397" s="65" t="s">
        <v>18</v>
      </c>
      <c r="K397" s="66"/>
      <c r="L397" s="56" t="s">
        <v>637</v>
      </c>
      <c r="M397" s="56" t="s">
        <v>640</v>
      </c>
      <c r="N397" s="56" t="s">
        <v>639</v>
      </c>
      <c r="O397" s="56" t="s">
        <v>638</v>
      </c>
      <c r="P397" s="56" t="s">
        <v>641</v>
      </c>
      <c r="Q397" s="8"/>
      <c r="R397" s="8"/>
      <c r="S397" s="8"/>
      <c r="T397" s="8"/>
      <c r="U397" s="8"/>
      <c r="V397" s="8"/>
    </row>
    <row r="398" spans="1:22" ht="20.25" customHeight="1">
      <c r="A398" s="349" t="s">
        <v>989</v>
      </c>
      <c r="B398" s="1"/>
      <c r="C398" s="3"/>
      <c r="D398" s="3"/>
      <c r="F398" s="3"/>
      <c r="G398" s="3"/>
      <c r="H398" s="334"/>
      <c r="I398" s="57" t="s">
        <v>331</v>
      </c>
      <c r="J398" s="58"/>
      <c r="K398" s="67"/>
      <c r="L398" s="60" t="s">
        <v>458</v>
      </c>
      <c r="M398" s="60" t="s">
        <v>458</v>
      </c>
      <c r="N398" s="60" t="s">
        <v>494</v>
      </c>
      <c r="O398" s="60" t="s">
        <v>494</v>
      </c>
      <c r="P398" s="60" t="s">
        <v>458</v>
      </c>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IF(SUM(L399:P399)=0,IF(COUNTIF(L399:P399,"未確認")&gt;0,"未確認",IF(COUNTIF(L399:P399,"~*")&gt;0,"*",SUM(L399:P399))),SUM(L399:P399))</f>
        <v>2578</v>
      </c>
      <c r="K399" s="68" t="str">
        <f t="shared" ref="K399:K404" si="10">IF(OR(COUNTIF(L399:P399,"未確認")&gt;0,COUNTIF(L399:P399,"~*")&gt;0),"※","")</f>
        <v/>
      </c>
      <c r="L399" s="117">
        <v>671</v>
      </c>
      <c r="M399" s="117">
        <v>628</v>
      </c>
      <c r="N399" s="117">
        <v>347</v>
      </c>
      <c r="O399" s="117">
        <v>333</v>
      </c>
      <c r="P399" s="117">
        <v>599</v>
      </c>
    </row>
    <row r="400" spans="1:22" s="70" customFormat="1" ht="34.5" customHeight="1">
      <c r="A400" s="351" t="s">
        <v>1062</v>
      </c>
      <c r="B400" s="71"/>
      <c r="C400" s="475"/>
      <c r="D400" s="477"/>
      <c r="E400" s="403" t="s">
        <v>138</v>
      </c>
      <c r="F400" s="404"/>
      <c r="G400" s="404"/>
      <c r="H400" s="405"/>
      <c r="I400" s="476"/>
      <c r="J400" s="114">
        <f t="shared" si="9"/>
        <v>2240</v>
      </c>
      <c r="K400" s="68" t="str">
        <f t="shared" si="10"/>
        <v/>
      </c>
      <c r="L400" s="117">
        <v>529</v>
      </c>
      <c r="M400" s="117">
        <v>492</v>
      </c>
      <c r="N400" s="117">
        <v>347</v>
      </c>
      <c r="O400" s="117">
        <v>333</v>
      </c>
      <c r="P400" s="117">
        <v>539</v>
      </c>
    </row>
    <row r="401" spans="1:22" s="70" customFormat="1" ht="34.5" customHeight="1">
      <c r="A401" s="354" t="s">
        <v>1063</v>
      </c>
      <c r="B401" s="71"/>
      <c r="C401" s="475"/>
      <c r="D401" s="478"/>
      <c r="E401" s="403" t="s">
        <v>139</v>
      </c>
      <c r="F401" s="404"/>
      <c r="G401" s="404"/>
      <c r="H401" s="405"/>
      <c r="I401" s="476"/>
      <c r="J401" s="114">
        <f t="shared" si="9"/>
        <v>0</v>
      </c>
      <c r="K401" s="68" t="str">
        <f t="shared" si="10"/>
        <v/>
      </c>
      <c r="L401" s="117">
        <v>0</v>
      </c>
      <c r="M401" s="117">
        <v>0</v>
      </c>
      <c r="N401" s="117">
        <v>0</v>
      </c>
      <c r="O401" s="117">
        <v>0</v>
      </c>
      <c r="P401" s="117">
        <v>0</v>
      </c>
    </row>
    <row r="402" spans="1:22" s="70" customFormat="1" ht="34.5" customHeight="1">
      <c r="A402" s="354" t="s">
        <v>1064</v>
      </c>
      <c r="B402" s="71"/>
      <c r="C402" s="475"/>
      <c r="D402" s="479"/>
      <c r="E402" s="403" t="s">
        <v>140</v>
      </c>
      <c r="F402" s="404"/>
      <c r="G402" s="404"/>
      <c r="H402" s="405"/>
      <c r="I402" s="476"/>
      <c r="J402" s="114">
        <f t="shared" si="9"/>
        <v>338</v>
      </c>
      <c r="K402" s="68" t="str">
        <f t="shared" si="10"/>
        <v/>
      </c>
      <c r="L402" s="117">
        <v>142</v>
      </c>
      <c r="M402" s="117">
        <v>136</v>
      </c>
      <c r="N402" s="117">
        <v>0</v>
      </c>
      <c r="O402" s="117">
        <v>0</v>
      </c>
      <c r="P402" s="117">
        <v>60</v>
      </c>
    </row>
    <row r="403" spans="1:22" s="70" customFormat="1" ht="34.5" customHeight="1">
      <c r="A403" s="354" t="s">
        <v>1065</v>
      </c>
      <c r="B403" s="1"/>
      <c r="C403" s="475"/>
      <c r="D403" s="403" t="s">
        <v>141</v>
      </c>
      <c r="E403" s="404"/>
      <c r="F403" s="404"/>
      <c r="G403" s="404"/>
      <c r="H403" s="405"/>
      <c r="I403" s="476"/>
      <c r="J403" s="114">
        <f t="shared" si="9"/>
        <v>68068</v>
      </c>
      <c r="K403" s="68" t="str">
        <f t="shared" si="10"/>
        <v/>
      </c>
      <c r="L403" s="117">
        <v>12812</v>
      </c>
      <c r="M403" s="117">
        <v>11938</v>
      </c>
      <c r="N403" s="117">
        <v>14598</v>
      </c>
      <c r="O403" s="117">
        <v>14600</v>
      </c>
      <c r="P403" s="117">
        <v>14120</v>
      </c>
    </row>
    <row r="404" spans="1:22" s="70" customFormat="1" ht="34.5" customHeight="1">
      <c r="A404" s="354" t="s">
        <v>1066</v>
      </c>
      <c r="B404" s="99"/>
      <c r="C404" s="475"/>
      <c r="D404" s="403" t="s">
        <v>142</v>
      </c>
      <c r="E404" s="404"/>
      <c r="F404" s="404"/>
      <c r="G404" s="404"/>
      <c r="H404" s="405"/>
      <c r="I404" s="467"/>
      <c r="J404" s="114">
        <f t="shared" si="9"/>
        <v>2567</v>
      </c>
      <c r="K404" s="68" t="str">
        <f t="shared" si="10"/>
        <v/>
      </c>
      <c r="L404" s="117">
        <v>668</v>
      </c>
      <c r="M404" s="117">
        <v>624</v>
      </c>
      <c r="N404" s="117">
        <v>347</v>
      </c>
      <c r="O404" s="117">
        <v>333</v>
      </c>
      <c r="P404" s="117">
        <v>595</v>
      </c>
    </row>
    <row r="405" spans="1:22" s="77" customFormat="1">
      <c r="A405" s="342"/>
      <c r="B405" s="14"/>
      <c r="C405" s="192"/>
      <c r="D405" s="14"/>
      <c r="E405" s="14"/>
      <c r="F405" s="14"/>
      <c r="G405" s="14"/>
      <c r="H405" s="10"/>
      <c r="I405" s="10"/>
      <c r="J405" s="74"/>
      <c r="K405" s="75"/>
      <c r="L405" s="76"/>
      <c r="M405" s="76"/>
      <c r="N405" s="76"/>
      <c r="O405" s="76"/>
      <c r="P405" s="76"/>
    </row>
    <row r="406" spans="1:22" s="70" customFormat="1">
      <c r="A406" s="342"/>
      <c r="B406" s="71"/>
      <c r="C406" s="52"/>
      <c r="D406" s="52"/>
      <c r="E406" s="52"/>
      <c r="F406" s="52"/>
      <c r="G406" s="52"/>
      <c r="H406" s="78"/>
      <c r="I406" s="78"/>
      <c r="J406" s="74"/>
      <c r="K406" s="75"/>
      <c r="L406" s="76"/>
      <c r="M406" s="76"/>
      <c r="N406" s="76"/>
      <c r="O406" s="76"/>
      <c r="P406" s="76"/>
    </row>
    <row r="407" spans="1:22" s="77" customFormat="1">
      <c r="A407" s="342"/>
      <c r="B407" s="99"/>
      <c r="C407" s="145"/>
      <c r="D407" s="3"/>
      <c r="E407" s="3"/>
      <c r="F407" s="3"/>
      <c r="H407" s="334"/>
      <c r="I407" s="334"/>
      <c r="J407" s="51"/>
      <c r="K407" s="24"/>
      <c r="L407" s="89"/>
      <c r="M407" s="89"/>
      <c r="N407" s="89"/>
      <c r="O407" s="89"/>
      <c r="P407" s="89"/>
    </row>
    <row r="408" spans="1:22" s="77" customFormat="1">
      <c r="A408" s="342"/>
      <c r="B408" s="37" t="s">
        <v>385</v>
      </c>
      <c r="C408" s="88"/>
      <c r="D408" s="88"/>
      <c r="E408" s="88"/>
      <c r="F408" s="88"/>
      <c r="G408" s="88"/>
      <c r="H408" s="10"/>
      <c r="I408" s="10"/>
      <c r="J408" s="51"/>
      <c r="K408" s="24"/>
      <c r="L408" s="89"/>
      <c r="M408" s="89"/>
      <c r="N408" s="89"/>
      <c r="O408" s="89"/>
      <c r="P408" s="89"/>
    </row>
    <row r="409" spans="1:22">
      <c r="A409" s="342"/>
      <c r="B409" s="14"/>
      <c r="C409" s="14"/>
      <c r="D409" s="14"/>
      <c r="E409" s="14"/>
      <c r="F409" s="14"/>
      <c r="G409" s="14"/>
      <c r="H409" s="10"/>
      <c r="I409" s="10"/>
      <c r="L409" s="191"/>
      <c r="M409" s="191"/>
      <c r="N409" s="191"/>
      <c r="O409" s="191"/>
      <c r="P409" s="191"/>
      <c r="Q409" s="8"/>
      <c r="R409" s="8"/>
      <c r="S409" s="8"/>
      <c r="T409" s="8"/>
      <c r="U409" s="8"/>
      <c r="V409" s="8"/>
    </row>
    <row r="410" spans="1:22" ht="34.5" customHeight="1">
      <c r="A410" s="342"/>
      <c r="B410" s="14"/>
      <c r="C410" s="3"/>
      <c r="D410" s="3"/>
      <c r="F410" s="3"/>
      <c r="G410" s="3"/>
      <c r="H410" s="334"/>
      <c r="I410" s="334"/>
      <c r="J410" s="65" t="s">
        <v>18</v>
      </c>
      <c r="K410" s="66"/>
      <c r="L410" s="56" t="s">
        <v>637</v>
      </c>
      <c r="M410" s="56" t="s">
        <v>640</v>
      </c>
      <c r="N410" s="56" t="s">
        <v>639</v>
      </c>
      <c r="O410" s="56" t="s">
        <v>638</v>
      </c>
      <c r="P410" s="56" t="s">
        <v>641</v>
      </c>
      <c r="Q410" s="8"/>
      <c r="R410" s="8"/>
      <c r="S410" s="8"/>
      <c r="T410" s="8"/>
      <c r="U410" s="8"/>
      <c r="V410" s="8"/>
    </row>
    <row r="411" spans="1:22" ht="20.25" customHeight="1">
      <c r="A411" s="342"/>
      <c r="B411" s="1"/>
      <c r="C411" s="52"/>
      <c r="D411" s="3"/>
      <c r="F411" s="3"/>
      <c r="G411" s="3"/>
      <c r="H411" s="334"/>
      <c r="I411" s="57" t="s">
        <v>1493</v>
      </c>
      <c r="J411" s="58"/>
      <c r="K411" s="67"/>
      <c r="L411" s="60" t="s">
        <v>458</v>
      </c>
      <c r="M411" s="60" t="s">
        <v>458</v>
      </c>
      <c r="N411" s="60" t="s">
        <v>494</v>
      </c>
      <c r="O411" s="60" t="s">
        <v>494</v>
      </c>
      <c r="P411" s="60" t="s">
        <v>458</v>
      </c>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IF(SUM(L412:P412)=0,IF(COUNTIF(L412:P412,"未確認")&gt;0,"未確認",IF(COUNTIF(L412:P412,"~*")&gt;0,"*",SUM(L412:P412))),SUM(L412:P412))</f>
        <v>2578</v>
      </c>
      <c r="K412" s="68" t="str">
        <f t="shared" ref="K412:K429" si="12">IF(OR(COUNTIF(L412:P412,"未確認")&gt;0,COUNTIF(L412:P412,"~*")&gt;0),"※","")</f>
        <v/>
      </c>
      <c r="L412" s="117">
        <v>671</v>
      </c>
      <c r="M412" s="117">
        <v>628</v>
      </c>
      <c r="N412" s="117">
        <v>347</v>
      </c>
      <c r="O412" s="117">
        <v>333</v>
      </c>
      <c r="P412" s="117">
        <v>599</v>
      </c>
    </row>
    <row r="413" spans="1:22" s="70" customFormat="1" ht="34.5" customHeight="1">
      <c r="A413" s="355" t="s">
        <v>1069</v>
      </c>
      <c r="B413" s="99"/>
      <c r="C413" s="474"/>
      <c r="D413" s="482" t="s">
        <v>143</v>
      </c>
      <c r="E413" s="410" t="s">
        <v>144</v>
      </c>
      <c r="F413" s="440"/>
      <c r="G413" s="440"/>
      <c r="H413" s="411"/>
      <c r="I413" s="480"/>
      <c r="J413" s="114">
        <f t="shared" si="11"/>
        <v>942</v>
      </c>
      <c r="K413" s="68" t="str">
        <f t="shared" si="12"/>
        <v/>
      </c>
      <c r="L413" s="117">
        <v>16</v>
      </c>
      <c r="M413" s="117">
        <v>16</v>
      </c>
      <c r="N413" s="117">
        <v>301</v>
      </c>
      <c r="O413" s="117">
        <v>312</v>
      </c>
      <c r="P413" s="117">
        <v>297</v>
      </c>
    </row>
    <row r="414" spans="1:22" s="70" customFormat="1" ht="34.5" customHeight="1">
      <c r="A414" s="355" t="s">
        <v>1070</v>
      </c>
      <c r="B414" s="99"/>
      <c r="C414" s="474"/>
      <c r="D414" s="474"/>
      <c r="E414" s="403" t="s">
        <v>145</v>
      </c>
      <c r="F414" s="404"/>
      <c r="G414" s="404"/>
      <c r="H414" s="405"/>
      <c r="I414" s="480"/>
      <c r="J414" s="114">
        <f t="shared" si="11"/>
        <v>369</v>
      </c>
      <c r="K414" s="68" t="str">
        <f t="shared" si="12"/>
        <v/>
      </c>
      <c r="L414" s="117">
        <v>153</v>
      </c>
      <c r="M414" s="117">
        <v>169</v>
      </c>
      <c r="N414" s="117">
        <v>0</v>
      </c>
      <c r="O414" s="117">
        <v>0</v>
      </c>
      <c r="P414" s="117">
        <v>47</v>
      </c>
    </row>
    <row r="415" spans="1:22" s="70" customFormat="1" ht="34.5" customHeight="1">
      <c r="A415" s="355" t="s">
        <v>1071</v>
      </c>
      <c r="B415" s="99"/>
      <c r="C415" s="474"/>
      <c r="D415" s="474"/>
      <c r="E415" s="403" t="s">
        <v>146</v>
      </c>
      <c r="F415" s="404"/>
      <c r="G415" s="404"/>
      <c r="H415" s="405"/>
      <c r="I415" s="480"/>
      <c r="J415" s="114">
        <f t="shared" si="11"/>
        <v>1052</v>
      </c>
      <c r="K415" s="68" t="str">
        <f t="shared" si="12"/>
        <v/>
      </c>
      <c r="L415" s="117">
        <v>437</v>
      </c>
      <c r="M415" s="117">
        <v>379</v>
      </c>
      <c r="N415" s="117">
        <v>46</v>
      </c>
      <c r="O415" s="117">
        <v>21</v>
      </c>
      <c r="P415" s="117">
        <v>169</v>
      </c>
    </row>
    <row r="416" spans="1:22" s="70" customFormat="1" ht="34.5" customHeight="1">
      <c r="A416" s="355" t="s">
        <v>1072</v>
      </c>
      <c r="B416" s="99"/>
      <c r="C416" s="474"/>
      <c r="D416" s="474"/>
      <c r="E416" s="422" t="s">
        <v>418</v>
      </c>
      <c r="F416" s="423"/>
      <c r="G416" s="423"/>
      <c r="H416" s="424"/>
      <c r="I416" s="480"/>
      <c r="J416" s="114">
        <f t="shared" si="11"/>
        <v>150</v>
      </c>
      <c r="K416" s="68" t="str">
        <f t="shared" si="12"/>
        <v/>
      </c>
      <c r="L416" s="117">
        <v>59</v>
      </c>
      <c r="M416" s="117">
        <v>61</v>
      </c>
      <c r="N416" s="117">
        <v>0</v>
      </c>
      <c r="O416" s="117">
        <v>0</v>
      </c>
      <c r="P416" s="117">
        <v>30</v>
      </c>
    </row>
    <row r="417" spans="1:16"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c r="N417" s="117">
        <v>0</v>
      </c>
      <c r="O417" s="117">
        <v>0</v>
      </c>
      <c r="P417" s="117">
        <v>0</v>
      </c>
    </row>
    <row r="418" spans="1:16"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c r="N418" s="117">
        <v>0</v>
      </c>
      <c r="O418" s="117">
        <v>0</v>
      </c>
      <c r="P418" s="117">
        <v>0</v>
      </c>
    </row>
    <row r="419" spans="1:16" s="70" customFormat="1" ht="34.5" customHeight="1">
      <c r="A419" s="355" t="s">
        <v>1075</v>
      </c>
      <c r="B419" s="99"/>
      <c r="C419" s="474"/>
      <c r="D419" s="483"/>
      <c r="E419" s="406" t="s">
        <v>88</v>
      </c>
      <c r="F419" s="425"/>
      <c r="G419" s="425"/>
      <c r="H419" s="407"/>
      <c r="I419" s="480"/>
      <c r="J419" s="114">
        <f t="shared" si="11"/>
        <v>65</v>
      </c>
      <c r="K419" s="68" t="str">
        <f t="shared" si="12"/>
        <v/>
      </c>
      <c r="L419" s="117">
        <v>6</v>
      </c>
      <c r="M419" s="117">
        <v>3</v>
      </c>
      <c r="N419" s="117">
        <v>0</v>
      </c>
      <c r="O419" s="117">
        <v>0</v>
      </c>
      <c r="P419" s="117">
        <v>56</v>
      </c>
    </row>
    <row r="420" spans="1:16" s="70" customFormat="1" ht="34.5" customHeight="1">
      <c r="A420" s="355" t="s">
        <v>1076</v>
      </c>
      <c r="B420" s="99"/>
      <c r="C420" s="474"/>
      <c r="D420" s="403" t="s">
        <v>158</v>
      </c>
      <c r="E420" s="404"/>
      <c r="F420" s="404"/>
      <c r="G420" s="404"/>
      <c r="H420" s="405"/>
      <c r="I420" s="480"/>
      <c r="J420" s="114">
        <f t="shared" si="11"/>
        <v>2567</v>
      </c>
      <c r="K420" s="68" t="str">
        <f t="shared" si="12"/>
        <v/>
      </c>
      <c r="L420" s="117">
        <v>668</v>
      </c>
      <c r="M420" s="117">
        <v>624</v>
      </c>
      <c r="N420" s="117">
        <v>347</v>
      </c>
      <c r="O420" s="117">
        <v>333</v>
      </c>
      <c r="P420" s="117">
        <v>595</v>
      </c>
    </row>
    <row r="421" spans="1:16" s="70" customFormat="1" ht="34.5" customHeight="1">
      <c r="A421" s="355" t="s">
        <v>1077</v>
      </c>
      <c r="B421" s="99"/>
      <c r="C421" s="474"/>
      <c r="D421" s="482" t="s">
        <v>148</v>
      </c>
      <c r="E421" s="410" t="s">
        <v>149</v>
      </c>
      <c r="F421" s="440"/>
      <c r="G421" s="440"/>
      <c r="H421" s="411"/>
      <c r="I421" s="480"/>
      <c r="J421" s="114">
        <f t="shared" si="11"/>
        <v>921</v>
      </c>
      <c r="K421" s="68" t="str">
        <f t="shared" si="12"/>
        <v/>
      </c>
      <c r="L421" s="117">
        <v>355</v>
      </c>
      <c r="M421" s="117">
        <v>336</v>
      </c>
      <c r="N421" s="117">
        <v>16</v>
      </c>
      <c r="O421" s="117">
        <v>3</v>
      </c>
      <c r="P421" s="117">
        <v>211</v>
      </c>
    </row>
    <row r="422" spans="1:16" s="70" customFormat="1" ht="34.5" customHeight="1">
      <c r="A422" s="355" t="s">
        <v>1078</v>
      </c>
      <c r="B422" s="99"/>
      <c r="C422" s="474"/>
      <c r="D422" s="474"/>
      <c r="E422" s="403" t="s">
        <v>150</v>
      </c>
      <c r="F422" s="404"/>
      <c r="G422" s="404"/>
      <c r="H422" s="405"/>
      <c r="I422" s="480"/>
      <c r="J422" s="114">
        <f t="shared" si="11"/>
        <v>982</v>
      </c>
      <c r="K422" s="68" t="str">
        <f t="shared" si="12"/>
        <v/>
      </c>
      <c r="L422" s="117">
        <v>181</v>
      </c>
      <c r="M422" s="117">
        <v>176</v>
      </c>
      <c r="N422" s="117">
        <v>206</v>
      </c>
      <c r="O422" s="117">
        <v>206</v>
      </c>
      <c r="P422" s="117">
        <v>213</v>
      </c>
    </row>
    <row r="423" spans="1:16" s="70" customFormat="1" ht="34.5" customHeight="1">
      <c r="A423" s="355" t="s">
        <v>1079</v>
      </c>
      <c r="B423" s="99"/>
      <c r="C423" s="474"/>
      <c r="D423" s="474"/>
      <c r="E423" s="403" t="s">
        <v>151</v>
      </c>
      <c r="F423" s="404"/>
      <c r="G423" s="404"/>
      <c r="H423" s="405"/>
      <c r="I423" s="480"/>
      <c r="J423" s="114">
        <f t="shared" si="11"/>
        <v>163</v>
      </c>
      <c r="K423" s="68" t="str">
        <f t="shared" si="12"/>
        <v/>
      </c>
      <c r="L423" s="117">
        <v>41</v>
      </c>
      <c r="M423" s="117">
        <v>29</v>
      </c>
      <c r="N423" s="117">
        <v>37</v>
      </c>
      <c r="O423" s="117">
        <v>30</v>
      </c>
      <c r="P423" s="117">
        <v>26</v>
      </c>
    </row>
    <row r="424" spans="1:16" s="70" customFormat="1" ht="34.5" customHeight="1">
      <c r="A424" s="355" t="s">
        <v>1080</v>
      </c>
      <c r="B424" s="99"/>
      <c r="C424" s="474"/>
      <c r="D424" s="474"/>
      <c r="E424" s="403" t="s">
        <v>152</v>
      </c>
      <c r="F424" s="404"/>
      <c r="G424" s="404"/>
      <c r="H424" s="405"/>
      <c r="I424" s="480"/>
      <c r="J424" s="114">
        <f t="shared" si="11"/>
        <v>112</v>
      </c>
      <c r="K424" s="68" t="str">
        <f t="shared" si="12"/>
        <v/>
      </c>
      <c r="L424" s="117">
        <v>8</v>
      </c>
      <c r="M424" s="117">
        <v>3</v>
      </c>
      <c r="N424" s="117">
        <v>33</v>
      </c>
      <c r="O424" s="117">
        <v>46</v>
      </c>
      <c r="P424" s="117">
        <v>22</v>
      </c>
    </row>
    <row r="425" spans="1:16" s="70" customFormat="1" ht="34.5" customHeight="1">
      <c r="A425" s="355" t="s">
        <v>1081</v>
      </c>
      <c r="B425" s="99"/>
      <c r="C425" s="474"/>
      <c r="D425" s="474"/>
      <c r="E425" s="403" t="s">
        <v>153</v>
      </c>
      <c r="F425" s="404"/>
      <c r="G425" s="404"/>
      <c r="H425" s="405"/>
      <c r="I425" s="480"/>
      <c r="J425" s="114">
        <f t="shared" si="11"/>
        <v>60</v>
      </c>
      <c r="K425" s="68" t="str">
        <f t="shared" si="12"/>
        <v/>
      </c>
      <c r="L425" s="117">
        <v>10</v>
      </c>
      <c r="M425" s="117">
        <v>12</v>
      </c>
      <c r="N425" s="117">
        <v>10</v>
      </c>
      <c r="O425" s="117">
        <v>7</v>
      </c>
      <c r="P425" s="117">
        <v>21</v>
      </c>
    </row>
    <row r="426" spans="1:16"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c r="N426" s="117">
        <v>0</v>
      </c>
      <c r="O426" s="117">
        <v>0</v>
      </c>
      <c r="P426" s="117">
        <v>0</v>
      </c>
    </row>
    <row r="427" spans="1:16" s="70" customFormat="1" ht="34.5" customHeight="1">
      <c r="A427" s="355" t="s">
        <v>1083</v>
      </c>
      <c r="B427" s="99"/>
      <c r="C427" s="474"/>
      <c r="D427" s="474"/>
      <c r="E427" s="403" t="s">
        <v>154</v>
      </c>
      <c r="F427" s="404"/>
      <c r="G427" s="404"/>
      <c r="H427" s="405"/>
      <c r="I427" s="480"/>
      <c r="J427" s="114">
        <f t="shared" si="11"/>
        <v>227</v>
      </c>
      <c r="K427" s="68" t="str">
        <f t="shared" si="12"/>
        <v/>
      </c>
      <c r="L427" s="117">
        <v>42</v>
      </c>
      <c r="M427" s="117">
        <v>34</v>
      </c>
      <c r="N427" s="117">
        <v>44</v>
      </c>
      <c r="O427" s="117">
        <v>40</v>
      </c>
      <c r="P427" s="117">
        <v>67</v>
      </c>
    </row>
    <row r="428" spans="1:16" s="70" customFormat="1" ht="34.5" customHeight="1">
      <c r="A428" s="355" t="s">
        <v>1084</v>
      </c>
      <c r="B428" s="99"/>
      <c r="C428" s="474"/>
      <c r="D428" s="474"/>
      <c r="E428" s="403" t="s">
        <v>2241</v>
      </c>
      <c r="F428" s="404"/>
      <c r="G428" s="404"/>
      <c r="H428" s="405"/>
      <c r="I428" s="480"/>
      <c r="J428" s="114">
        <f t="shared" si="11"/>
        <v>92</v>
      </c>
      <c r="K428" s="68" t="str">
        <f t="shared" si="12"/>
        <v/>
      </c>
      <c r="L428" s="117">
        <v>29</v>
      </c>
      <c r="M428" s="117">
        <v>33</v>
      </c>
      <c r="N428" s="117">
        <v>0</v>
      </c>
      <c r="O428" s="117">
        <v>0</v>
      </c>
      <c r="P428" s="117">
        <v>30</v>
      </c>
    </row>
    <row r="429" spans="1:16" s="70" customFormat="1" ht="34.5" customHeight="1">
      <c r="A429" s="355" t="s">
        <v>1085</v>
      </c>
      <c r="B429" s="99"/>
      <c r="C429" s="474"/>
      <c r="D429" s="474"/>
      <c r="E429" s="403" t="s">
        <v>88</v>
      </c>
      <c r="F429" s="404"/>
      <c r="G429" s="404"/>
      <c r="H429" s="405"/>
      <c r="I429" s="481"/>
      <c r="J429" s="114">
        <f t="shared" si="11"/>
        <v>10</v>
      </c>
      <c r="K429" s="68" t="str">
        <f t="shared" si="12"/>
        <v/>
      </c>
      <c r="L429" s="117">
        <v>2</v>
      </c>
      <c r="M429" s="117">
        <v>1</v>
      </c>
      <c r="N429" s="117">
        <v>1</v>
      </c>
      <c r="O429" s="117">
        <v>1</v>
      </c>
      <c r="P429" s="117">
        <v>5</v>
      </c>
    </row>
    <row r="430" spans="1:16" s="77" customFormat="1">
      <c r="A430" s="342"/>
      <c r="B430" s="14"/>
      <c r="C430" s="14"/>
      <c r="D430" s="14"/>
      <c r="E430" s="14"/>
      <c r="F430" s="14"/>
      <c r="G430" s="14"/>
      <c r="H430" s="10"/>
      <c r="I430" s="10"/>
      <c r="J430" s="74"/>
      <c r="K430" s="75"/>
      <c r="L430" s="76"/>
      <c r="M430" s="76"/>
      <c r="N430" s="76"/>
      <c r="O430" s="76"/>
      <c r="P430" s="76"/>
    </row>
    <row r="431" spans="1:16" s="70" customFormat="1">
      <c r="A431" s="342"/>
      <c r="B431" s="71"/>
      <c r="C431" s="52"/>
      <c r="D431" s="52"/>
      <c r="E431" s="52"/>
      <c r="F431" s="52"/>
      <c r="G431" s="52"/>
      <c r="H431" s="78"/>
      <c r="I431" s="78"/>
      <c r="J431" s="74"/>
      <c r="K431" s="75"/>
      <c r="L431" s="76"/>
      <c r="M431" s="76"/>
      <c r="N431" s="76"/>
      <c r="O431" s="76"/>
      <c r="P431" s="76"/>
    </row>
    <row r="432" spans="1:16" s="3" customFormat="1">
      <c r="A432" s="342"/>
      <c r="B432" s="99"/>
      <c r="C432" s="146"/>
      <c r="D432" s="145"/>
      <c r="H432" s="334"/>
      <c r="I432" s="334"/>
      <c r="J432" s="51"/>
      <c r="K432" s="24"/>
      <c r="L432" s="89"/>
      <c r="M432" s="89"/>
      <c r="N432" s="89"/>
      <c r="O432" s="89"/>
      <c r="P432" s="89"/>
    </row>
    <row r="433" spans="1:22" s="3" customFormat="1">
      <c r="A433" s="342"/>
      <c r="B433" s="14" t="s">
        <v>159</v>
      </c>
      <c r="C433" s="88"/>
      <c r="D433" s="88"/>
      <c r="E433" s="88"/>
      <c r="F433" s="88"/>
      <c r="G433" s="88"/>
      <c r="H433" s="10"/>
      <c r="I433" s="10"/>
      <c r="J433" s="51"/>
      <c r="K433" s="24"/>
      <c r="L433" s="89"/>
      <c r="M433" s="89"/>
      <c r="N433" s="89"/>
      <c r="O433" s="89"/>
      <c r="P433" s="89"/>
    </row>
    <row r="434" spans="1:22">
      <c r="A434" s="342"/>
      <c r="B434" s="14"/>
      <c r="C434" s="14"/>
      <c r="D434" s="14"/>
      <c r="E434" s="14"/>
      <c r="F434" s="14"/>
      <c r="G434" s="14"/>
      <c r="H434" s="10"/>
      <c r="I434" s="10"/>
      <c r="L434" s="191"/>
      <c r="M434" s="191"/>
      <c r="N434" s="191"/>
      <c r="O434" s="191"/>
      <c r="P434" s="191"/>
      <c r="Q434" s="8"/>
      <c r="R434" s="8"/>
      <c r="S434" s="8"/>
      <c r="T434" s="8"/>
      <c r="U434" s="8"/>
      <c r="V434" s="8"/>
    </row>
    <row r="435" spans="1:22" ht="34.5" customHeight="1">
      <c r="A435" s="348"/>
      <c r="B435" s="14"/>
      <c r="C435" s="3"/>
      <c r="D435" s="3"/>
      <c r="F435" s="3"/>
      <c r="G435" s="3"/>
      <c r="H435" s="334"/>
      <c r="I435" s="334"/>
      <c r="J435" s="65" t="s">
        <v>18</v>
      </c>
      <c r="K435" s="147"/>
      <c r="L435" s="56" t="s">
        <v>637</v>
      </c>
      <c r="M435" s="56" t="s">
        <v>640</v>
      </c>
      <c r="N435" s="56" t="s">
        <v>639</v>
      </c>
      <c r="O435" s="56" t="s">
        <v>638</v>
      </c>
      <c r="P435" s="56" t="s">
        <v>641</v>
      </c>
      <c r="Q435" s="8"/>
      <c r="R435" s="8"/>
      <c r="S435" s="8"/>
      <c r="T435" s="8"/>
      <c r="U435" s="8"/>
      <c r="V435" s="8"/>
    </row>
    <row r="436" spans="1:22" ht="20.25" customHeight="1">
      <c r="A436" s="349" t="s">
        <v>989</v>
      </c>
      <c r="B436" s="1"/>
      <c r="C436" s="52"/>
      <c r="D436" s="3"/>
      <c r="F436" s="3"/>
      <c r="G436" s="3"/>
      <c r="H436" s="334"/>
      <c r="I436" s="57" t="s">
        <v>1057</v>
      </c>
      <c r="J436" s="58"/>
      <c r="K436" s="148"/>
      <c r="L436" s="60" t="s">
        <v>458</v>
      </c>
      <c r="M436" s="60" t="s">
        <v>458</v>
      </c>
      <c r="N436" s="60" t="s">
        <v>494</v>
      </c>
      <c r="O436" s="60" t="s">
        <v>494</v>
      </c>
      <c r="P436" s="60" t="s">
        <v>458</v>
      </c>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IF(SUM(L437:P437)=0,IF(COUNTIF(L437:P437,"未確認")&gt;0,"未確認",IF(COUNTIF(L437:P437,"~*")&gt;0,"*",SUM(L437:P437))),SUM(L437:P437))</f>
        <v>1646</v>
      </c>
      <c r="K437" s="155" t="str">
        <f>IF(OR(COUNTIF(L437:P437,"未確認")&gt;0,COUNTIF(L437:P437,"~*")&gt;0),"※","")</f>
        <v/>
      </c>
      <c r="L437" s="117">
        <v>313</v>
      </c>
      <c r="M437" s="117">
        <v>288</v>
      </c>
      <c r="N437" s="117">
        <v>331</v>
      </c>
      <c r="O437" s="117">
        <v>330</v>
      </c>
      <c r="P437" s="117">
        <v>384</v>
      </c>
    </row>
    <row r="438" spans="1:22" s="70" customFormat="1" ht="34.5" customHeight="1">
      <c r="A438" s="354" t="s">
        <v>1088</v>
      </c>
      <c r="B438" s="99"/>
      <c r="C438" s="150"/>
      <c r="D438" s="151"/>
      <c r="E438" s="492" t="s">
        <v>2102</v>
      </c>
      <c r="F438" s="493"/>
      <c r="G438" s="493"/>
      <c r="H438" s="494"/>
      <c r="I438" s="480"/>
      <c r="J438" s="154">
        <f>IF(SUM(L438:P438)=0,IF(COUNTIF(L438:P438,"未確認")&gt;0,"未確認",IF(COUNTIF(L438:P438,"~*")&gt;0,"*",SUM(L438:P438))),SUM(L438:P438))</f>
        <v>0</v>
      </c>
      <c r="K438" s="155" t="str">
        <f>IF(OR(COUNTIF(L438:P438,"未確認")&gt;0,COUNTIF(L438:P438,"~*")&gt;0),"※","")</f>
        <v/>
      </c>
      <c r="L438" s="117">
        <v>0</v>
      </c>
      <c r="M438" s="117">
        <v>0</v>
      </c>
      <c r="N438" s="117">
        <v>0</v>
      </c>
      <c r="O438" s="117">
        <v>0</v>
      </c>
      <c r="P438" s="117">
        <v>0</v>
      </c>
    </row>
    <row r="439" spans="1:22" s="70" customFormat="1" ht="34.5" customHeight="1">
      <c r="A439" s="354" t="s">
        <v>1089</v>
      </c>
      <c r="B439" s="99"/>
      <c r="C439" s="150"/>
      <c r="D439" s="151"/>
      <c r="E439" s="492" t="s">
        <v>2103</v>
      </c>
      <c r="F439" s="493"/>
      <c r="G439" s="493"/>
      <c r="H439" s="494"/>
      <c r="I439" s="480"/>
      <c r="J439" s="154">
        <f>IF(SUM(L439:P439)=0,IF(COUNTIF(L439:P439,"未確認")&gt;0,"未確認",IF(COUNTIF(L439:P439,"~*")&gt;0,"*",SUM(L439:P439))),SUM(L439:P439))</f>
        <v>0</v>
      </c>
      <c r="K439" s="155" t="str">
        <f>IF(OR(COUNTIF(L439:P439,"未確認")&gt;0,COUNTIF(L439:P439,"~*")&gt;0),"※","")</f>
        <v/>
      </c>
      <c r="L439" s="117">
        <v>0</v>
      </c>
      <c r="M439" s="117">
        <v>0</v>
      </c>
      <c r="N439" s="117">
        <v>0</v>
      </c>
      <c r="O439" s="117">
        <v>0</v>
      </c>
      <c r="P439" s="117">
        <v>0</v>
      </c>
    </row>
    <row r="440" spans="1:22" s="70" customFormat="1" ht="34.5" customHeight="1">
      <c r="A440" s="354" t="s">
        <v>1090</v>
      </c>
      <c r="B440" s="99"/>
      <c r="C440" s="150"/>
      <c r="D440" s="151"/>
      <c r="E440" s="492" t="s">
        <v>161</v>
      </c>
      <c r="F440" s="493"/>
      <c r="G440" s="493"/>
      <c r="H440" s="494"/>
      <c r="I440" s="480"/>
      <c r="J440" s="154">
        <f>IF(SUM(L440:P440)=0,IF(COUNTIF(L440:P440,"未確認")&gt;0,"未確認",IF(COUNTIF(L440:P440,"~*")&gt;0,"*",SUM(L440:P440))),SUM(L440:P440))</f>
        <v>0</v>
      </c>
      <c r="K440" s="155" t="str">
        <f>IF(OR(COUNTIF(L440:P440,"未確認")&gt;0,COUNTIF(L440:P440,"~*")&gt;0),"※","")</f>
        <v/>
      </c>
      <c r="L440" s="117">
        <v>0</v>
      </c>
      <c r="M440" s="117">
        <v>0</v>
      </c>
      <c r="N440" s="117">
        <v>0</v>
      </c>
      <c r="O440" s="117">
        <v>0</v>
      </c>
      <c r="P440" s="117">
        <v>0</v>
      </c>
    </row>
    <row r="441" spans="1:22" s="70" customFormat="1" ht="34.5" customHeight="1">
      <c r="A441" s="355" t="s">
        <v>1091</v>
      </c>
      <c r="B441" s="1"/>
      <c r="C441" s="152"/>
      <c r="D441" s="153"/>
      <c r="E441" s="492" t="s">
        <v>162</v>
      </c>
      <c r="F441" s="493"/>
      <c r="G441" s="493"/>
      <c r="H441" s="494"/>
      <c r="I441" s="481"/>
      <c r="J441" s="154">
        <f>IF(SUM(L441:P441)=0,IF(COUNTIF(L441:P441,"未確認")&gt;0,"未確認",IF(COUNTIF(L441:P441,"~*")&gt;0,"*",SUM(L441:P441))),SUM(L441:P441))</f>
        <v>1646</v>
      </c>
      <c r="K441" s="155" t="str">
        <f>IF(OR(COUNTIF(L441:P441,"未確認")&gt;0,COUNTIF(L441:P441,"~*")&gt;0),"※","")</f>
        <v/>
      </c>
      <c r="L441" s="117">
        <v>313</v>
      </c>
      <c r="M441" s="117">
        <v>288</v>
      </c>
      <c r="N441" s="117">
        <v>331</v>
      </c>
      <c r="O441" s="117">
        <v>330</v>
      </c>
      <c r="P441" s="117">
        <v>384</v>
      </c>
    </row>
    <row r="442" spans="1:22" s="77" customFormat="1">
      <c r="A442" s="342"/>
      <c r="B442" s="14"/>
      <c r="C442" s="192"/>
      <c r="D442" s="14"/>
      <c r="E442" s="14"/>
      <c r="F442" s="14"/>
      <c r="G442" s="14"/>
      <c r="H442" s="10"/>
      <c r="I442" s="10"/>
      <c r="J442" s="74"/>
      <c r="K442" s="75"/>
      <c r="L442" s="76"/>
      <c r="M442" s="76"/>
      <c r="N442" s="76"/>
      <c r="O442" s="76"/>
      <c r="P442" s="76"/>
    </row>
    <row r="443" spans="1:22" s="70" customFormat="1">
      <c r="A443" s="342"/>
      <c r="B443" s="71"/>
      <c r="C443" s="52"/>
      <c r="D443" s="52"/>
      <c r="E443" s="52"/>
      <c r="F443" s="52"/>
      <c r="G443" s="52"/>
      <c r="H443" s="78"/>
      <c r="I443" s="78"/>
      <c r="J443" s="74"/>
      <c r="K443" s="75"/>
      <c r="L443" s="76"/>
      <c r="M443" s="76"/>
      <c r="N443" s="76"/>
      <c r="O443" s="76"/>
      <c r="P443" s="76"/>
    </row>
    <row r="444" spans="1:22" s="77" customFormat="1">
      <c r="A444" s="342"/>
      <c r="B444" s="1"/>
      <c r="C444" s="156"/>
      <c r="D444" s="3"/>
      <c r="E444" s="3"/>
      <c r="F444" s="3"/>
      <c r="G444" s="3"/>
      <c r="H444" s="157"/>
      <c r="I444" s="157"/>
      <c r="J444" s="51"/>
      <c r="K444" s="24"/>
      <c r="L444" s="89"/>
      <c r="M444" s="89"/>
      <c r="N444" s="89"/>
      <c r="O444" s="89"/>
      <c r="P444" s="89"/>
    </row>
    <row r="445" spans="1:22" s="3" customFormat="1">
      <c r="A445" s="342"/>
      <c r="B445" s="14" t="s">
        <v>164</v>
      </c>
      <c r="C445" s="88"/>
      <c r="D445" s="88"/>
      <c r="E445" s="88"/>
      <c r="F445" s="88"/>
      <c r="G445" s="88"/>
      <c r="H445" s="10"/>
      <c r="I445" s="10"/>
      <c r="J445" s="51"/>
      <c r="K445" s="24"/>
      <c r="L445" s="89"/>
      <c r="M445" s="89"/>
      <c r="N445" s="89"/>
      <c r="O445" s="89"/>
      <c r="P445" s="89"/>
    </row>
    <row r="446" spans="1:22" s="77" customFormat="1">
      <c r="A446" s="342"/>
      <c r="B446" s="99" t="s">
        <v>165</v>
      </c>
      <c r="C446" s="3"/>
      <c r="D446" s="3"/>
      <c r="E446" s="3"/>
      <c r="F446" s="3"/>
      <c r="G446" s="3"/>
      <c r="H446" s="334"/>
      <c r="I446" s="334"/>
      <c r="J446" s="51"/>
      <c r="K446" s="24"/>
      <c r="L446" s="89"/>
      <c r="M446" s="89"/>
      <c r="N446" s="89"/>
      <c r="O446" s="89"/>
      <c r="P446" s="89"/>
    </row>
    <row r="447" spans="1:22">
      <c r="A447" s="342"/>
      <c r="B447" s="14"/>
      <c r="C447" s="14"/>
      <c r="D447" s="14"/>
      <c r="E447" s="14"/>
      <c r="F447" s="14"/>
      <c r="G447" s="14"/>
      <c r="H447" s="10"/>
      <c r="I447" s="10"/>
      <c r="L447" s="191"/>
      <c r="M447" s="191"/>
      <c r="N447" s="191"/>
      <c r="O447" s="191"/>
      <c r="P447" s="191"/>
      <c r="Q447" s="8"/>
      <c r="R447" s="8"/>
      <c r="S447" s="8"/>
      <c r="T447" s="8"/>
      <c r="U447" s="8"/>
      <c r="V447" s="8"/>
    </row>
    <row r="448" spans="1:22" ht="34.5" customHeight="1">
      <c r="A448" s="342"/>
      <c r="B448" s="14"/>
      <c r="C448" s="3"/>
      <c r="D448" s="3"/>
      <c r="F448" s="3"/>
      <c r="G448" s="3"/>
      <c r="H448" s="334"/>
      <c r="I448" s="334"/>
      <c r="J448" s="65" t="s">
        <v>18</v>
      </c>
      <c r="K448" s="147"/>
      <c r="L448" s="56" t="s">
        <v>637</v>
      </c>
      <c r="M448" s="56" t="s">
        <v>640</v>
      </c>
      <c r="N448" s="56" t="s">
        <v>639</v>
      </c>
      <c r="O448" s="56" t="s">
        <v>638</v>
      </c>
      <c r="P448" s="56" t="s">
        <v>641</v>
      </c>
      <c r="Q448" s="8"/>
      <c r="R448" s="8"/>
      <c r="S448" s="8"/>
      <c r="T448" s="8"/>
      <c r="U448" s="8"/>
      <c r="V448" s="8"/>
    </row>
    <row r="449" spans="1:22" ht="20.25" customHeight="1">
      <c r="A449" s="342"/>
      <c r="B449" s="1"/>
      <c r="C449" s="3"/>
      <c r="D449" s="3"/>
      <c r="F449" s="3"/>
      <c r="G449" s="3"/>
      <c r="H449" s="334"/>
      <c r="I449" s="57" t="s">
        <v>1493</v>
      </c>
      <c r="J449" s="58"/>
      <c r="K449" s="148"/>
      <c r="L449" s="60" t="s">
        <v>458</v>
      </c>
      <c r="M449" s="60" t="s">
        <v>458</v>
      </c>
      <c r="N449" s="60" t="s">
        <v>494</v>
      </c>
      <c r="O449" s="60" t="s">
        <v>494</v>
      </c>
      <c r="P449" s="60" t="s">
        <v>458</v>
      </c>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c r="N450" s="126"/>
      <c r="O450" s="126"/>
      <c r="P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c r="N451" s="128"/>
      <c r="O451" s="128"/>
      <c r="P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c r="N452" s="128"/>
      <c r="O452" s="128"/>
      <c r="P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c r="N453" s="128"/>
      <c r="O453" s="128"/>
      <c r="P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c r="N454" s="128"/>
      <c r="O454" s="128"/>
      <c r="P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c r="N455" s="129"/>
      <c r="O455" s="129"/>
      <c r="P455" s="129"/>
    </row>
    <row r="456" spans="1:22" s="77" customFormat="1">
      <c r="A456" s="342"/>
      <c r="B456" s="14"/>
      <c r="C456" s="14"/>
      <c r="D456" s="14"/>
      <c r="E456" s="14"/>
      <c r="F456" s="14"/>
      <c r="G456" s="14"/>
      <c r="H456" s="10"/>
      <c r="I456" s="10"/>
      <c r="J456" s="74"/>
      <c r="K456" s="75"/>
      <c r="L456" s="76"/>
      <c r="M456" s="76"/>
      <c r="N456" s="76"/>
      <c r="O456" s="76"/>
      <c r="P456" s="76"/>
    </row>
    <row r="457" spans="1:22" s="70" customFormat="1">
      <c r="A457" s="342"/>
      <c r="B457" s="71"/>
      <c r="C457" s="52"/>
      <c r="D457" s="52"/>
      <c r="E457" s="52"/>
      <c r="F457" s="52"/>
      <c r="G457" s="52"/>
      <c r="H457" s="78"/>
      <c r="I457" s="78"/>
      <c r="J457" s="74"/>
      <c r="K457" s="75"/>
      <c r="L457" s="76"/>
      <c r="M457" s="76"/>
      <c r="N457" s="76"/>
      <c r="O457" s="76"/>
      <c r="P457" s="76"/>
    </row>
    <row r="458" spans="1:22" s="70" customFormat="1">
      <c r="A458" s="342"/>
      <c r="B458" s="99"/>
      <c r="C458" s="99"/>
      <c r="D458" s="52"/>
      <c r="E458" s="52"/>
      <c r="F458" s="52"/>
      <c r="G458" s="52"/>
      <c r="H458" s="78"/>
      <c r="I458" s="131" t="s">
        <v>408</v>
      </c>
      <c r="J458" s="74"/>
      <c r="K458" s="75"/>
      <c r="L458" s="76"/>
      <c r="M458" s="76"/>
      <c r="N458" s="76"/>
      <c r="O458" s="76"/>
      <c r="P458" s="76"/>
    </row>
    <row r="459" spans="1:22" s="70" customFormat="1">
      <c r="A459" s="342"/>
      <c r="B459" s="99"/>
      <c r="C459" s="99"/>
      <c r="D459" s="52"/>
      <c r="E459" s="52"/>
      <c r="F459" s="52"/>
      <c r="G459" s="52"/>
      <c r="H459" s="78"/>
      <c r="I459" s="78"/>
      <c r="J459" s="74"/>
      <c r="K459" s="75"/>
      <c r="L459" s="76"/>
      <c r="M459" s="76"/>
      <c r="N459" s="76"/>
      <c r="O459" s="76"/>
      <c r="P459" s="76"/>
    </row>
    <row r="460" spans="1:22" s="70" customFormat="1">
      <c r="A460" s="342"/>
      <c r="B460" s="99"/>
      <c r="C460" s="99"/>
      <c r="D460" s="52"/>
      <c r="E460" s="52"/>
      <c r="F460" s="52"/>
      <c r="G460" s="52"/>
      <c r="H460" s="78"/>
      <c r="I460" s="78"/>
      <c r="J460" s="74"/>
      <c r="K460" s="75"/>
      <c r="L460" s="76"/>
      <c r="M460" s="76"/>
      <c r="N460" s="76"/>
      <c r="O460" s="76"/>
      <c r="P460" s="76"/>
    </row>
    <row r="461" spans="1:22" s="17" customFormat="1">
      <c r="A461" s="342"/>
      <c r="B461" s="1"/>
      <c r="C461" s="43"/>
      <c r="D461" s="27"/>
      <c r="E461" s="27"/>
      <c r="F461" s="27"/>
      <c r="G461" s="27"/>
      <c r="H461" s="16"/>
      <c r="I461" s="29"/>
      <c r="J461" s="5"/>
      <c r="K461" s="6"/>
      <c r="M461" s="41"/>
      <c r="N461" s="41"/>
      <c r="O461" s="41"/>
      <c r="P461" s="41"/>
    </row>
    <row r="462" spans="1:22" s="17" customFormat="1">
      <c r="A462" s="342"/>
      <c r="B462" s="1"/>
      <c r="C462" s="43"/>
      <c r="D462" s="27"/>
      <c r="E462" s="27"/>
      <c r="F462" s="27"/>
      <c r="G462" s="27"/>
      <c r="H462" s="16"/>
      <c r="I462" s="29"/>
      <c r="J462" s="5"/>
      <c r="K462" s="6"/>
      <c r="M462" s="41"/>
      <c r="N462" s="41"/>
      <c r="O462" s="41"/>
      <c r="P462" s="41"/>
    </row>
    <row r="463" spans="1:22" s="17" customFormat="1">
      <c r="A463" s="342"/>
      <c r="B463" s="1"/>
      <c r="H463" s="43"/>
      <c r="M463" s="30"/>
      <c r="N463" s="30"/>
      <c r="O463" s="30"/>
      <c r="P463" s="30"/>
    </row>
    <row r="464" spans="1:22" s="17" customFormat="1">
      <c r="A464" s="342"/>
      <c r="B464" s="1"/>
      <c r="H464" s="43"/>
      <c r="M464" s="41"/>
      <c r="N464" s="41"/>
      <c r="O464" s="41"/>
      <c r="P464" s="41"/>
    </row>
    <row r="465" spans="1:22" s="17" customFormat="1">
      <c r="A465" s="342"/>
      <c r="B465" s="1"/>
      <c r="H465" s="43"/>
      <c r="M465" s="30"/>
      <c r="N465" s="30"/>
      <c r="O465" s="30"/>
      <c r="P465" s="30"/>
    </row>
    <row r="466" spans="1:22" s="17" customFormat="1">
      <c r="A466" s="342"/>
      <c r="B466" s="1"/>
      <c r="H466" s="43"/>
      <c r="M466" s="30"/>
      <c r="N466" s="30"/>
      <c r="O466" s="30"/>
      <c r="P466" s="30"/>
    </row>
    <row r="467" spans="1:22" s="17" customFormat="1">
      <c r="A467" s="342"/>
      <c r="B467" s="1"/>
      <c r="H467" s="43"/>
      <c r="L467" s="7"/>
      <c r="M467" s="7"/>
      <c r="N467" s="7"/>
      <c r="O467" s="7"/>
      <c r="P467" s="7"/>
    </row>
    <row r="468" spans="1:22" s="17" customFormat="1">
      <c r="A468" s="342"/>
      <c r="B468" s="1"/>
      <c r="C468" s="33"/>
      <c r="D468" s="33"/>
      <c r="E468" s="33"/>
      <c r="F468" s="33"/>
      <c r="G468" s="160"/>
      <c r="H468" s="33"/>
      <c r="I468" s="33"/>
      <c r="J468" s="33"/>
      <c r="K468" s="42"/>
      <c r="L468" s="33"/>
      <c r="M468" s="33"/>
      <c r="N468" s="33"/>
      <c r="O468" s="33"/>
      <c r="P468" s="33"/>
    </row>
    <row r="469" spans="1:22" s="17" customFormat="1">
      <c r="A469" s="342"/>
      <c r="B469" s="1"/>
      <c r="C469" s="52"/>
      <c r="D469" s="3"/>
      <c r="E469" s="3"/>
      <c r="F469" s="3"/>
      <c r="G469" s="3"/>
      <c r="H469" s="334"/>
      <c r="I469" s="334"/>
      <c r="J469" s="53"/>
      <c r="K469" s="24"/>
      <c r="L469" s="51"/>
      <c r="M469" s="51"/>
      <c r="N469" s="51"/>
      <c r="O469" s="51"/>
      <c r="P469" s="51"/>
    </row>
    <row r="470" spans="1:22" s="77" customFormat="1" ht="19.5">
      <c r="A470" s="342"/>
      <c r="B470" s="142" t="s">
        <v>1099</v>
      </c>
      <c r="C470" s="161"/>
      <c r="D470" s="47"/>
      <c r="E470" s="47"/>
      <c r="F470" s="47"/>
      <c r="G470" s="47"/>
      <c r="H470" s="48"/>
      <c r="I470" s="48"/>
      <c r="J470" s="50"/>
      <c r="K470" s="49"/>
      <c r="L470" s="144"/>
      <c r="M470" s="144"/>
      <c r="N470" s="144"/>
      <c r="O470" s="144"/>
      <c r="P470" s="144"/>
    </row>
    <row r="471" spans="1:22" s="77" customFormat="1">
      <c r="A471" s="342"/>
      <c r="B471" s="14" t="s">
        <v>177</v>
      </c>
      <c r="C471" s="162"/>
      <c r="D471" s="3"/>
      <c r="E471" s="3"/>
      <c r="F471" s="3"/>
      <c r="G471" s="3"/>
      <c r="H471" s="334"/>
      <c r="I471" s="334"/>
      <c r="J471" s="51"/>
      <c r="K471" s="24"/>
      <c r="L471" s="89"/>
      <c r="M471" s="89"/>
      <c r="N471" s="89"/>
      <c r="O471" s="89"/>
      <c r="P471" s="89"/>
    </row>
    <row r="472" spans="1:22">
      <c r="A472" s="342"/>
      <c r="B472" s="14"/>
      <c r="C472" s="14"/>
      <c r="D472" s="14"/>
      <c r="E472" s="14"/>
      <c r="F472" s="14"/>
      <c r="G472" s="14"/>
      <c r="H472" s="10"/>
      <c r="I472" s="10"/>
      <c r="L472" s="191"/>
      <c r="M472" s="191"/>
      <c r="N472" s="191"/>
      <c r="O472" s="191"/>
      <c r="P472" s="191"/>
      <c r="Q472" s="8"/>
      <c r="R472" s="8"/>
      <c r="S472" s="8"/>
      <c r="T472" s="8"/>
      <c r="U472" s="8"/>
      <c r="V472" s="8"/>
    </row>
    <row r="473" spans="1:22" ht="34.5" customHeight="1">
      <c r="A473" s="342"/>
      <c r="B473" s="14"/>
      <c r="C473" s="3"/>
      <c r="D473" s="3"/>
      <c r="F473" s="3"/>
      <c r="G473" s="3"/>
      <c r="H473" s="334"/>
      <c r="I473" s="334"/>
      <c r="J473" s="65" t="s">
        <v>18</v>
      </c>
      <c r="K473" s="147"/>
      <c r="L473" s="56" t="s">
        <v>637</v>
      </c>
      <c r="M473" s="56" t="s">
        <v>640</v>
      </c>
      <c r="N473" s="56" t="s">
        <v>639</v>
      </c>
      <c r="O473" s="56" t="s">
        <v>638</v>
      </c>
      <c r="P473" s="56" t="s">
        <v>641</v>
      </c>
      <c r="Q473" s="8"/>
      <c r="R473" s="8"/>
      <c r="S473" s="8"/>
      <c r="T473" s="8"/>
      <c r="U473" s="8"/>
      <c r="V473" s="8"/>
    </row>
    <row r="474" spans="1:22" ht="20.25" customHeight="1">
      <c r="A474" s="342"/>
      <c r="B474" s="1"/>
      <c r="C474" s="52"/>
      <c r="D474" s="3"/>
      <c r="F474" s="3"/>
      <c r="G474" s="3"/>
      <c r="H474" s="334"/>
      <c r="I474" s="57" t="s">
        <v>1057</v>
      </c>
      <c r="J474" s="58"/>
      <c r="K474" s="148"/>
      <c r="L474" s="60" t="s">
        <v>458</v>
      </c>
      <c r="M474" s="60" t="s">
        <v>458</v>
      </c>
      <c r="N474" s="60" t="s">
        <v>494</v>
      </c>
      <c r="O474" s="60" t="s">
        <v>494</v>
      </c>
      <c r="P474" s="60" t="s">
        <v>458</v>
      </c>
      <c r="Q474" s="8"/>
      <c r="R474" s="8"/>
      <c r="S474" s="8"/>
      <c r="T474" s="8"/>
      <c r="U474" s="8"/>
      <c r="V474" s="8"/>
    </row>
    <row r="475" spans="1:22" ht="34.5" customHeight="1">
      <c r="A475" s="356" t="s">
        <v>1100</v>
      </c>
      <c r="B475" s="1"/>
      <c r="C475" s="406" t="s">
        <v>178</v>
      </c>
      <c r="D475" s="425"/>
      <c r="E475" s="425"/>
      <c r="F475" s="425"/>
      <c r="G475" s="425"/>
      <c r="H475" s="407"/>
      <c r="I475" s="442" t="s">
        <v>2242</v>
      </c>
      <c r="J475" s="96" t="str">
        <f>IF(SUM(L475:P475)=0,IF(COUNTIF(L475:P475,"未確認")&gt;0,"未確認",IF(COUNTIF(L475:P475,"*")&gt;0,"*",SUM(L475:P475))),SUM(L475:P475))</f>
        <v>*</v>
      </c>
      <c r="K475" s="163" t="str">
        <f t="shared" ref="K475:K482" si="14">IF(OR(COUNTIF(L475:P475,"未確認")&gt;0,COUNTIF(L475:P475,"*")&gt;0),"※","")</f>
        <v>※</v>
      </c>
      <c r="L475" s="97" t="s">
        <v>1103</v>
      </c>
      <c r="M475" s="97" t="s">
        <v>1103</v>
      </c>
      <c r="N475" s="97"/>
      <c r="O475" s="97"/>
      <c r="P475" s="97"/>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5">IF(SUM(L476:P476)=0,IF(COUNTIF(L476:P476,"未確認")&gt;0,"未確認",IF(COUNTIF(L476:P476,"~*")&gt;0,"*",SUM(L476:P476))),SUM(L476:P476))</f>
        <v>0</v>
      </c>
      <c r="K476" s="163" t="str">
        <f t="shared" si="14"/>
        <v/>
      </c>
      <c r="L476" s="97">
        <v>0</v>
      </c>
      <c r="M476" s="97">
        <v>0</v>
      </c>
      <c r="N476" s="97"/>
      <c r="O476" s="97"/>
      <c r="P476" s="97"/>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v>0</v>
      </c>
      <c r="M477" s="97">
        <v>0</v>
      </c>
      <c r="N477" s="97"/>
      <c r="O477" s="97"/>
      <c r="P477" s="97"/>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v>0</v>
      </c>
      <c r="M478" s="97">
        <v>0</v>
      </c>
      <c r="N478" s="97"/>
      <c r="O478" s="97"/>
      <c r="P478" s="97"/>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v>0</v>
      </c>
      <c r="M479" s="97">
        <v>0</v>
      </c>
      <c r="N479" s="97"/>
      <c r="O479" s="97"/>
      <c r="P479" s="97"/>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v>0</v>
      </c>
      <c r="M480" s="97">
        <v>0</v>
      </c>
      <c r="N480" s="97"/>
      <c r="O480" s="97"/>
      <c r="P480" s="97"/>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v>0</v>
      </c>
      <c r="M481" s="97">
        <v>0</v>
      </c>
      <c r="N481" s="97"/>
      <c r="O481" s="97"/>
      <c r="P481" s="97"/>
      <c r="Q481" s="8"/>
      <c r="R481" s="8"/>
      <c r="S481" s="8"/>
      <c r="T481" s="8"/>
      <c r="U481" s="8"/>
      <c r="V481" s="8"/>
    </row>
    <row r="482" spans="1:22" ht="34.5" customHeight="1">
      <c r="A482" s="356" t="s">
        <v>1109</v>
      </c>
      <c r="B482" s="1"/>
      <c r="C482" s="164"/>
      <c r="D482" s="496"/>
      <c r="E482" s="403" t="s">
        <v>186</v>
      </c>
      <c r="F482" s="404"/>
      <c r="G482" s="404"/>
      <c r="H482" s="405"/>
      <c r="I482" s="437"/>
      <c r="J482" s="96" t="str">
        <f t="shared" si="15"/>
        <v>*</v>
      </c>
      <c r="K482" s="163" t="str">
        <f t="shared" si="14"/>
        <v>※</v>
      </c>
      <c r="L482" s="97">
        <v>0</v>
      </c>
      <c r="M482" s="97" t="s">
        <v>1110</v>
      </c>
      <c r="N482" s="97"/>
      <c r="O482" s="97"/>
      <c r="P482" s="97"/>
      <c r="Q482" s="8"/>
      <c r="R482" s="8"/>
      <c r="S482" s="8"/>
      <c r="T482" s="8"/>
      <c r="U482" s="8"/>
      <c r="V482" s="8"/>
    </row>
    <row r="483" spans="1:22" ht="34.5" customHeight="1">
      <c r="A483" s="356" t="s">
        <v>1111</v>
      </c>
      <c r="B483" s="1"/>
      <c r="C483" s="164"/>
      <c r="D483" s="496"/>
      <c r="E483" s="403" t="s">
        <v>187</v>
      </c>
      <c r="F483" s="404"/>
      <c r="G483" s="404"/>
      <c r="H483" s="405"/>
      <c r="I483" s="437"/>
      <c r="J483" s="96" t="str">
        <f t="shared" si="15"/>
        <v>*</v>
      </c>
      <c r="K483" s="163" t="str">
        <f>IF(OR(COUNTIF(L483:P483,"未確認")&gt;0,COUNTIF(L483:P483,"~")&gt;0),"※","")</f>
        <v/>
      </c>
      <c r="L483" s="97" t="s">
        <v>1531</v>
      </c>
      <c r="M483" s="97">
        <v>0</v>
      </c>
      <c r="N483" s="97"/>
      <c r="O483" s="97"/>
      <c r="P483" s="97"/>
      <c r="Q483" s="8"/>
      <c r="R483" s="8"/>
      <c r="S483" s="8"/>
      <c r="T483" s="8"/>
      <c r="U483" s="8"/>
      <c r="V483" s="8"/>
    </row>
    <row r="484" spans="1:22" ht="34.5" customHeight="1">
      <c r="A484" s="356" t="s">
        <v>1112</v>
      </c>
      <c r="B484" s="1"/>
      <c r="C484" s="164"/>
      <c r="D484" s="496"/>
      <c r="E484" s="403" t="s">
        <v>188</v>
      </c>
      <c r="F484" s="404"/>
      <c r="G484" s="404"/>
      <c r="H484" s="405"/>
      <c r="I484" s="437"/>
      <c r="J484" s="96">
        <f t="shared" si="15"/>
        <v>0</v>
      </c>
      <c r="K484" s="163" t="str">
        <f t="shared" ref="K484:K503" si="16">IF(OR(COUNTIF(L484:P484,"未確認")&gt;0,COUNTIF(L484:P484,"*")&gt;0),"※","")</f>
        <v/>
      </c>
      <c r="L484" s="97">
        <v>0</v>
      </c>
      <c r="M484" s="97">
        <v>0</v>
      </c>
      <c r="N484" s="97"/>
      <c r="O484" s="97"/>
      <c r="P484" s="97"/>
      <c r="Q484" s="8"/>
      <c r="R484" s="8"/>
      <c r="S484" s="8"/>
      <c r="T484" s="8"/>
      <c r="U484" s="8"/>
      <c r="V484" s="8"/>
    </row>
    <row r="485" spans="1:22" ht="34.5" customHeight="1">
      <c r="A485" s="356" t="s">
        <v>1113</v>
      </c>
      <c r="B485" s="1"/>
      <c r="C485" s="164"/>
      <c r="D485" s="496"/>
      <c r="E485" s="403" t="s">
        <v>189</v>
      </c>
      <c r="F485" s="404"/>
      <c r="G485" s="404"/>
      <c r="H485" s="405"/>
      <c r="I485" s="437"/>
      <c r="J485" s="96" t="str">
        <f t="shared" si="15"/>
        <v>*</v>
      </c>
      <c r="K485" s="163" t="str">
        <f t="shared" si="16"/>
        <v>※</v>
      </c>
      <c r="L485" s="97" t="s">
        <v>1531</v>
      </c>
      <c r="M485" s="97">
        <v>0</v>
      </c>
      <c r="N485" s="97"/>
      <c r="O485" s="97"/>
      <c r="P485" s="97"/>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v>0</v>
      </c>
      <c r="M486" s="97">
        <v>0</v>
      </c>
      <c r="N486" s="97"/>
      <c r="O486" s="97"/>
      <c r="P486" s="97"/>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v>0</v>
      </c>
      <c r="M487" s="97">
        <v>0</v>
      </c>
      <c r="N487" s="97"/>
      <c r="O487" s="97"/>
      <c r="P487" s="97"/>
      <c r="Q487" s="8"/>
      <c r="R487" s="8"/>
      <c r="S487" s="8"/>
      <c r="T487" s="8"/>
      <c r="U487" s="8"/>
      <c r="V487" s="8"/>
    </row>
    <row r="488" spans="1:22" ht="34.5" customHeight="1">
      <c r="A488" s="356" t="s">
        <v>1118</v>
      </c>
      <c r="B488" s="127"/>
      <c r="C488" s="406" t="s">
        <v>192</v>
      </c>
      <c r="D488" s="425"/>
      <c r="E488" s="425"/>
      <c r="F488" s="425"/>
      <c r="G488" s="425"/>
      <c r="H488" s="407"/>
      <c r="I488" s="442" t="s">
        <v>1924</v>
      </c>
      <c r="J488" s="96" t="str">
        <f>IF(SUM(L488:P488)=0,IF(COUNTIF(L488:P488,"未確認")&gt;0,"未確認",IF(COUNTIF(L488:P488,"*")&gt;0,"*",SUM(L488:P488))),SUM(L488:P488))</f>
        <v>*</v>
      </c>
      <c r="K488" s="163" t="str">
        <f t="shared" si="16"/>
        <v>※</v>
      </c>
      <c r="L488" s="97"/>
      <c r="M488" s="97" t="s">
        <v>1122</v>
      </c>
      <c r="N488" s="97"/>
      <c r="O488" s="97"/>
      <c r="P488" s="97"/>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IF(SUM(L489:P489)=0,IF(COUNTIF(L489:P489,"未確認")&gt;0,"未確認",IF(COUNTIF(L489:P489,"~*")&gt;0,"*",SUM(L489:P489))),SUM(L489:P489))</f>
        <v>0</v>
      </c>
      <c r="K489" s="163" t="str">
        <f t="shared" si="16"/>
        <v/>
      </c>
      <c r="L489" s="97"/>
      <c r="M489" s="97">
        <v>0</v>
      </c>
      <c r="N489" s="97"/>
      <c r="O489" s="97"/>
      <c r="P489" s="97"/>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v>0</v>
      </c>
      <c r="N490" s="97"/>
      <c r="O490" s="97"/>
      <c r="P490" s="97"/>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v>0</v>
      </c>
      <c r="N491" s="97"/>
      <c r="O491" s="97"/>
      <c r="P491" s="97"/>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v>0</v>
      </c>
      <c r="N492" s="97"/>
      <c r="O492" s="97"/>
      <c r="P492" s="97"/>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v>0</v>
      </c>
      <c r="N493" s="97"/>
      <c r="O493" s="97"/>
      <c r="P493" s="97"/>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v>0</v>
      </c>
      <c r="N494" s="97"/>
      <c r="O494" s="97"/>
      <c r="P494" s="97"/>
      <c r="Q494" s="8"/>
      <c r="R494" s="8"/>
      <c r="S494" s="8"/>
      <c r="T494" s="8"/>
      <c r="U494" s="8"/>
      <c r="V494" s="8"/>
    </row>
    <row r="495" spans="1:22" ht="34.5" customHeight="1">
      <c r="A495" s="356" t="s">
        <v>1127</v>
      </c>
      <c r="B495" s="1"/>
      <c r="C495" s="164"/>
      <c r="D495" s="496"/>
      <c r="E495" s="403" t="s">
        <v>186</v>
      </c>
      <c r="F495" s="404"/>
      <c r="G495" s="404"/>
      <c r="H495" s="405"/>
      <c r="I495" s="437"/>
      <c r="J495" s="96" t="str">
        <f t="shared" si="17"/>
        <v>*</v>
      </c>
      <c r="K495" s="163" t="str">
        <f t="shared" si="16"/>
        <v>※</v>
      </c>
      <c r="L495" s="97"/>
      <c r="M495" s="97" t="s">
        <v>1110</v>
      </c>
      <c r="N495" s="97"/>
      <c r="O495" s="97"/>
      <c r="P495" s="97"/>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v>0</v>
      </c>
      <c r="N496" s="97"/>
      <c r="O496" s="97"/>
      <c r="P496" s="97"/>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v>0</v>
      </c>
      <c r="N497" s="97"/>
      <c r="O497" s="97"/>
      <c r="P497" s="97"/>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v>0</v>
      </c>
      <c r="N498" s="97"/>
      <c r="O498" s="97"/>
      <c r="P498" s="97"/>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v>0</v>
      </c>
      <c r="N499" s="97"/>
      <c r="O499" s="97"/>
      <c r="P499" s="97"/>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v>0</v>
      </c>
      <c r="N500" s="97"/>
      <c r="O500" s="97"/>
      <c r="P500" s="97"/>
      <c r="Q500" s="8"/>
      <c r="R500" s="8"/>
      <c r="S500" s="8"/>
      <c r="T500" s="8"/>
      <c r="U500" s="8"/>
      <c r="V500" s="8"/>
    </row>
    <row r="501" spans="1:22" ht="56.1" customHeight="1">
      <c r="A501" s="356" t="s">
        <v>1133</v>
      </c>
      <c r="B501" s="127"/>
      <c r="C501" s="403" t="s">
        <v>194</v>
      </c>
      <c r="D501" s="404"/>
      <c r="E501" s="404"/>
      <c r="F501" s="404"/>
      <c r="G501" s="404"/>
      <c r="H501" s="405"/>
      <c r="I501" s="102" t="s">
        <v>1134</v>
      </c>
      <c r="J501" s="96">
        <f t="shared" si="17"/>
        <v>0</v>
      </c>
      <c r="K501" s="163" t="str">
        <f t="shared" si="16"/>
        <v/>
      </c>
      <c r="L501" s="97"/>
      <c r="M501" s="97"/>
      <c r="N501" s="97"/>
      <c r="O501" s="97"/>
      <c r="P501" s="97"/>
      <c r="Q501" s="8"/>
      <c r="R501" s="8"/>
      <c r="S501" s="8"/>
      <c r="T501" s="8"/>
      <c r="U501" s="8"/>
      <c r="V501" s="8"/>
    </row>
    <row r="502" spans="1:22" ht="70.150000000000006" customHeight="1">
      <c r="A502" s="356" t="s">
        <v>1135</v>
      </c>
      <c r="B502" s="127"/>
      <c r="C502" s="403" t="s">
        <v>195</v>
      </c>
      <c r="D502" s="404"/>
      <c r="E502" s="404"/>
      <c r="F502" s="404"/>
      <c r="G502" s="404"/>
      <c r="H502" s="405"/>
      <c r="I502" s="102" t="s">
        <v>1533</v>
      </c>
      <c r="J502" s="96">
        <f t="shared" si="17"/>
        <v>0</v>
      </c>
      <c r="K502" s="163" t="str">
        <f t="shared" si="16"/>
        <v/>
      </c>
      <c r="L502" s="97"/>
      <c r="M502" s="97"/>
      <c r="N502" s="97"/>
      <c r="O502" s="97"/>
      <c r="P502" s="97"/>
      <c r="Q502" s="8"/>
      <c r="R502" s="8"/>
      <c r="S502" s="8"/>
      <c r="T502" s="8"/>
      <c r="U502" s="8"/>
      <c r="V502" s="8"/>
    </row>
    <row r="503" spans="1:22" ht="70.150000000000006" customHeight="1">
      <c r="A503" s="356" t="s">
        <v>1136</v>
      </c>
      <c r="B503" s="127"/>
      <c r="C503" s="403" t="s">
        <v>196</v>
      </c>
      <c r="D503" s="404"/>
      <c r="E503" s="404"/>
      <c r="F503" s="404"/>
      <c r="G503" s="404"/>
      <c r="H503" s="405"/>
      <c r="I503" s="102" t="s">
        <v>1670</v>
      </c>
      <c r="J503" s="96">
        <f t="shared" si="17"/>
        <v>0</v>
      </c>
      <c r="K503" s="163" t="str">
        <f t="shared" si="16"/>
        <v/>
      </c>
      <c r="L503" s="97"/>
      <c r="M503" s="97"/>
      <c r="N503" s="97"/>
      <c r="O503" s="97"/>
      <c r="P503" s="97"/>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c r="N504" s="76"/>
      <c r="O504" s="76"/>
      <c r="P504" s="76"/>
    </row>
    <row r="505" spans="1:22" s="70" customFormat="1">
      <c r="A505" s="342"/>
      <c r="B505" s="71"/>
      <c r="C505" s="52"/>
      <c r="D505" s="52"/>
      <c r="E505" s="52"/>
      <c r="F505" s="52"/>
      <c r="G505" s="52"/>
      <c r="H505" s="78"/>
      <c r="I505" s="78"/>
      <c r="J505" s="74"/>
      <c r="K505" s="75"/>
      <c r="L505" s="76"/>
      <c r="M505" s="76"/>
      <c r="N505" s="76"/>
      <c r="O505" s="76"/>
      <c r="P505" s="76"/>
    </row>
    <row r="506" spans="1:22">
      <c r="A506" s="342"/>
      <c r="B506" s="165"/>
      <c r="C506" s="3"/>
      <c r="D506" s="3"/>
      <c r="F506" s="3"/>
      <c r="G506" s="3"/>
      <c r="H506" s="334"/>
      <c r="I506" s="334"/>
      <c r="J506" s="51"/>
      <c r="K506" s="24"/>
      <c r="L506" s="89"/>
      <c r="M506" s="89"/>
      <c r="N506" s="89"/>
      <c r="O506" s="89"/>
      <c r="P506" s="89"/>
      <c r="Q506" s="8"/>
      <c r="R506" s="8"/>
      <c r="S506" s="8"/>
      <c r="T506" s="8"/>
      <c r="U506" s="8"/>
      <c r="V506" s="8"/>
    </row>
    <row r="507" spans="1:22">
      <c r="A507" s="342"/>
      <c r="B507" s="14" t="s">
        <v>198</v>
      </c>
      <c r="C507" s="88"/>
      <c r="D507" s="88"/>
      <c r="E507" s="88"/>
      <c r="F507" s="88"/>
      <c r="G507" s="88"/>
      <c r="H507" s="10"/>
      <c r="I507" s="10"/>
      <c r="J507" s="51"/>
      <c r="K507" s="24"/>
      <c r="L507" s="89"/>
      <c r="M507" s="89"/>
      <c r="N507" s="89"/>
      <c r="O507" s="89"/>
      <c r="P507" s="89"/>
      <c r="Q507" s="8"/>
      <c r="R507" s="8"/>
      <c r="S507" s="8"/>
      <c r="T507" s="8"/>
      <c r="U507" s="8"/>
      <c r="V507" s="8"/>
    </row>
    <row r="508" spans="1:22">
      <c r="A508" s="342"/>
      <c r="B508" s="14"/>
      <c r="C508" s="14"/>
      <c r="D508" s="14"/>
      <c r="E508" s="14"/>
      <c r="F508" s="14"/>
      <c r="G508" s="14"/>
      <c r="H508" s="10"/>
      <c r="I508" s="10"/>
      <c r="L508" s="191"/>
      <c r="M508" s="191"/>
      <c r="N508" s="191"/>
      <c r="O508" s="191"/>
      <c r="P508" s="191"/>
      <c r="Q508" s="8"/>
      <c r="R508" s="8"/>
      <c r="S508" s="8"/>
      <c r="T508" s="8"/>
      <c r="U508" s="8"/>
      <c r="V508" s="8"/>
    </row>
    <row r="509" spans="1:22" ht="34.5" customHeight="1">
      <c r="A509" s="342"/>
      <c r="B509" s="14"/>
      <c r="C509" s="14" t="s">
        <v>2243</v>
      </c>
      <c r="D509" s="3"/>
      <c r="F509" s="3"/>
      <c r="G509" s="3"/>
      <c r="H509" s="334"/>
      <c r="I509" s="334"/>
      <c r="J509" s="65" t="s">
        <v>18</v>
      </c>
      <c r="K509" s="147"/>
      <c r="L509" s="56" t="s">
        <v>637</v>
      </c>
      <c r="M509" s="56" t="s">
        <v>640</v>
      </c>
      <c r="N509" s="56" t="s">
        <v>639</v>
      </c>
      <c r="O509" s="56" t="s">
        <v>638</v>
      </c>
      <c r="P509" s="56" t="s">
        <v>641</v>
      </c>
      <c r="Q509" s="8"/>
      <c r="R509" s="8"/>
      <c r="S509" s="8"/>
      <c r="T509" s="8"/>
      <c r="U509" s="8"/>
      <c r="V509" s="8"/>
    </row>
    <row r="510" spans="1:22" ht="20.25" customHeight="1">
      <c r="A510" s="342"/>
      <c r="B510" s="1"/>
      <c r="C510" s="497"/>
      <c r="D510" s="498"/>
      <c r="E510" s="498"/>
      <c r="F510" s="498"/>
      <c r="G510" s="88"/>
      <c r="H510" s="334"/>
      <c r="I510" s="57" t="s">
        <v>1238</v>
      </c>
      <c r="J510" s="58"/>
      <c r="K510" s="148"/>
      <c r="L510" s="60" t="s">
        <v>458</v>
      </c>
      <c r="M510" s="60" t="s">
        <v>458</v>
      </c>
      <c r="N510" s="60" t="s">
        <v>494</v>
      </c>
      <c r="O510" s="60" t="s">
        <v>494</v>
      </c>
      <c r="P510" s="60" t="s">
        <v>458</v>
      </c>
      <c r="Q510" s="8"/>
      <c r="R510" s="8"/>
      <c r="S510" s="8"/>
      <c r="T510" s="8"/>
      <c r="U510" s="8"/>
      <c r="V510" s="8"/>
    </row>
    <row r="511" spans="1:22" ht="42" customHeight="1">
      <c r="A511" s="356" t="s">
        <v>1139</v>
      </c>
      <c r="B511" s="1"/>
      <c r="C511" s="403" t="s">
        <v>199</v>
      </c>
      <c r="D511" s="404"/>
      <c r="E511" s="404"/>
      <c r="F511" s="404"/>
      <c r="G511" s="404"/>
      <c r="H511" s="405"/>
      <c r="I511" s="339" t="s">
        <v>1995</v>
      </c>
      <c r="J511" s="96" t="str">
        <f t="shared" ref="J511:J518" si="18">IF(SUM(L511:P511)=0,IF(COUNTIF(L511:P511,"未確認")&gt;0,"未確認",IF(COUNTIF(L511:P511,"~*")&gt;0,"*",SUM(L511:P511))),SUM(L511:P511))</f>
        <v>*</v>
      </c>
      <c r="K511" s="163" t="str">
        <f t="shared" ref="K511:K518" si="19">IF(OR(COUNTIF(L511:P511,"未確認")&gt;0,COUNTIF(L511:P511,"*")&gt;0),"※","")</f>
        <v>※</v>
      </c>
      <c r="L511" s="97" t="s">
        <v>1122</v>
      </c>
      <c r="M511" s="97" t="s">
        <v>1110</v>
      </c>
      <c r="N511" s="97"/>
      <c r="O511" s="97"/>
      <c r="P511" s="97"/>
      <c r="Q511" s="8"/>
      <c r="R511" s="8"/>
      <c r="S511" s="8"/>
      <c r="T511" s="8"/>
      <c r="U511" s="8"/>
      <c r="V511" s="8"/>
    </row>
    <row r="512" spans="1:22" ht="84" customHeight="1">
      <c r="A512" s="356" t="s">
        <v>1141</v>
      </c>
      <c r="B512" s="166"/>
      <c r="C512" s="403" t="s">
        <v>201</v>
      </c>
      <c r="D512" s="404"/>
      <c r="E512" s="404"/>
      <c r="F512" s="404"/>
      <c r="G512" s="404"/>
      <c r="H512" s="405"/>
      <c r="I512" s="102" t="s">
        <v>2244</v>
      </c>
      <c r="J512" s="96" t="str">
        <f t="shared" si="18"/>
        <v>*</v>
      </c>
      <c r="K512" s="163" t="str">
        <f t="shared" si="19"/>
        <v>※</v>
      </c>
      <c r="L512" s="97" t="s">
        <v>1531</v>
      </c>
      <c r="M512" s="97" t="s">
        <v>1110</v>
      </c>
      <c r="N512" s="97"/>
      <c r="O512" s="97"/>
      <c r="P512" s="97"/>
      <c r="Q512" s="8"/>
      <c r="R512" s="8"/>
      <c r="S512" s="8"/>
      <c r="T512" s="8"/>
      <c r="U512" s="8"/>
      <c r="V512" s="8"/>
    </row>
    <row r="513" spans="1:22" ht="56.1" customHeight="1">
      <c r="A513" s="356" t="s">
        <v>1143</v>
      </c>
      <c r="B513" s="166"/>
      <c r="C513" s="403" t="s">
        <v>202</v>
      </c>
      <c r="D513" s="404"/>
      <c r="E513" s="404"/>
      <c r="F513" s="404"/>
      <c r="G513" s="404"/>
      <c r="H513" s="405"/>
      <c r="I513" s="102" t="s">
        <v>2245</v>
      </c>
      <c r="J513" s="96">
        <f t="shared" si="18"/>
        <v>0</v>
      </c>
      <c r="K513" s="163" t="str">
        <f t="shared" si="19"/>
        <v/>
      </c>
      <c r="L513" s="97"/>
      <c r="M513" s="97"/>
      <c r="N513" s="97"/>
      <c r="O513" s="97"/>
      <c r="P513" s="97"/>
      <c r="Q513" s="8"/>
      <c r="R513" s="8"/>
      <c r="S513" s="8"/>
      <c r="T513" s="8"/>
      <c r="U513" s="8"/>
      <c r="V513" s="8"/>
    </row>
    <row r="514" spans="1:22" ht="56.1" customHeight="1">
      <c r="A514" s="356" t="s">
        <v>1145</v>
      </c>
      <c r="B514" s="166"/>
      <c r="C514" s="403" t="s">
        <v>204</v>
      </c>
      <c r="D514" s="404"/>
      <c r="E514" s="404"/>
      <c r="F514" s="404"/>
      <c r="G514" s="404"/>
      <c r="H514" s="405"/>
      <c r="I514" s="102" t="s">
        <v>1540</v>
      </c>
      <c r="J514" s="96">
        <f t="shared" si="18"/>
        <v>0</v>
      </c>
      <c r="K514" s="163" t="str">
        <f t="shared" si="19"/>
        <v/>
      </c>
      <c r="L514" s="97"/>
      <c r="M514" s="97"/>
      <c r="N514" s="97"/>
      <c r="O514" s="97"/>
      <c r="P514" s="97"/>
      <c r="Q514" s="8"/>
      <c r="R514" s="8"/>
      <c r="S514" s="8"/>
      <c r="T514" s="8"/>
      <c r="U514" s="8"/>
      <c r="V514" s="8"/>
    </row>
    <row r="515" spans="1:22" ht="71.25">
      <c r="A515" s="356" t="s">
        <v>1147</v>
      </c>
      <c r="B515" s="166"/>
      <c r="C515" s="403" t="s">
        <v>205</v>
      </c>
      <c r="D515" s="404"/>
      <c r="E515" s="404"/>
      <c r="F515" s="404"/>
      <c r="G515" s="404"/>
      <c r="H515" s="405"/>
      <c r="I515" s="102" t="s">
        <v>2246</v>
      </c>
      <c r="J515" s="96" t="str">
        <f t="shared" si="18"/>
        <v>*</v>
      </c>
      <c r="K515" s="163" t="str">
        <f t="shared" si="19"/>
        <v>※</v>
      </c>
      <c r="L515" s="97"/>
      <c r="M515" s="97" t="s">
        <v>1122</v>
      </c>
      <c r="N515" s="97"/>
      <c r="O515" s="97"/>
      <c r="P515" s="97" t="s">
        <v>1122</v>
      </c>
      <c r="Q515" s="8"/>
      <c r="R515" s="8"/>
      <c r="S515" s="8"/>
      <c r="T515" s="8"/>
      <c r="U515" s="8"/>
      <c r="V515" s="8"/>
    </row>
    <row r="516" spans="1:22" s="98" customFormat="1" ht="84" customHeight="1">
      <c r="A516" s="356" t="s">
        <v>1148</v>
      </c>
      <c r="B516" s="166"/>
      <c r="C516" s="422" t="s">
        <v>451</v>
      </c>
      <c r="D516" s="423"/>
      <c r="E516" s="423"/>
      <c r="F516" s="423"/>
      <c r="G516" s="423"/>
      <c r="H516" s="424"/>
      <c r="I516" s="102" t="s">
        <v>2109</v>
      </c>
      <c r="J516" s="96">
        <f t="shared" si="18"/>
        <v>0</v>
      </c>
      <c r="K516" s="163" t="str">
        <f t="shared" si="19"/>
        <v/>
      </c>
      <c r="L516" s="97"/>
      <c r="M516" s="97"/>
      <c r="N516" s="97"/>
      <c r="O516" s="97"/>
      <c r="P516" s="97"/>
    </row>
    <row r="517" spans="1:22" s="98" customFormat="1" ht="70.150000000000006" customHeight="1">
      <c r="A517" s="356" t="s">
        <v>1150</v>
      </c>
      <c r="B517" s="166"/>
      <c r="C517" s="403" t="s">
        <v>206</v>
      </c>
      <c r="D517" s="404"/>
      <c r="E517" s="404"/>
      <c r="F517" s="404"/>
      <c r="G517" s="404"/>
      <c r="H517" s="405"/>
      <c r="I517" s="102" t="s">
        <v>1675</v>
      </c>
      <c r="J517" s="96" t="str">
        <f t="shared" si="18"/>
        <v>*</v>
      </c>
      <c r="K517" s="163" t="str">
        <f t="shared" si="19"/>
        <v>※</v>
      </c>
      <c r="L517" s="97"/>
      <c r="M517" s="97" t="s">
        <v>1115</v>
      </c>
      <c r="N517" s="97"/>
      <c r="O517" s="97"/>
      <c r="P517" s="97" t="s">
        <v>1122</v>
      </c>
    </row>
    <row r="518" spans="1:22" s="98" customFormat="1" ht="84" customHeight="1">
      <c r="A518" s="356" t="s">
        <v>1152</v>
      </c>
      <c r="B518" s="166"/>
      <c r="C518" s="403" t="s">
        <v>208</v>
      </c>
      <c r="D518" s="404"/>
      <c r="E518" s="404"/>
      <c r="F518" s="404"/>
      <c r="G518" s="404"/>
      <c r="H518" s="405"/>
      <c r="I518" s="102" t="s">
        <v>1676</v>
      </c>
      <c r="J518" s="96">
        <f t="shared" si="18"/>
        <v>0</v>
      </c>
      <c r="K518" s="163" t="str">
        <f t="shared" si="19"/>
        <v/>
      </c>
      <c r="L518" s="97"/>
      <c r="M518" s="97"/>
      <c r="N518" s="97"/>
      <c r="O518" s="97"/>
      <c r="P518" s="97"/>
    </row>
    <row r="519" spans="1:22" s="77" customFormat="1">
      <c r="A519" s="342"/>
      <c r="B519" s="14"/>
      <c r="C519" s="14"/>
      <c r="D519" s="14"/>
      <c r="E519" s="14"/>
      <c r="F519" s="14"/>
      <c r="G519" s="14"/>
      <c r="H519" s="10"/>
      <c r="I519" s="10"/>
      <c r="J519" s="74"/>
      <c r="K519" s="75"/>
      <c r="L519" s="76"/>
      <c r="M519" s="76"/>
      <c r="N519" s="76"/>
      <c r="O519" s="76"/>
      <c r="P519" s="76"/>
    </row>
    <row r="520" spans="1:22">
      <c r="A520" s="342"/>
      <c r="B520" s="14"/>
      <c r="C520" s="14"/>
      <c r="D520" s="14"/>
      <c r="E520" s="14"/>
      <c r="F520" s="14"/>
      <c r="G520" s="14"/>
      <c r="H520" s="10"/>
      <c r="I520" s="10"/>
      <c r="L520" s="64"/>
      <c r="M520" s="64"/>
      <c r="N520" s="64"/>
      <c r="O520" s="64"/>
      <c r="P520" s="64"/>
      <c r="Q520" s="8"/>
      <c r="R520" s="8"/>
      <c r="S520" s="8"/>
      <c r="T520" s="8"/>
      <c r="U520" s="8"/>
      <c r="V520" s="8"/>
    </row>
    <row r="521" spans="1:22" ht="34.5" customHeight="1">
      <c r="A521" s="342"/>
      <c r="B521" s="14"/>
      <c r="C521" s="14" t="s">
        <v>1154</v>
      </c>
      <c r="D521" s="3"/>
      <c r="F521" s="3"/>
      <c r="G521" s="3"/>
      <c r="H521" s="334"/>
      <c r="I521" s="334"/>
      <c r="J521" s="65" t="s">
        <v>18</v>
      </c>
      <c r="K521" s="147"/>
      <c r="L521" s="56" t="s">
        <v>637</v>
      </c>
      <c r="M521" s="56" t="s">
        <v>640</v>
      </c>
      <c r="N521" s="56" t="s">
        <v>639</v>
      </c>
      <c r="O521" s="56" t="s">
        <v>638</v>
      </c>
      <c r="P521" s="56" t="s">
        <v>641</v>
      </c>
      <c r="Q521" s="8"/>
      <c r="R521" s="8"/>
      <c r="S521" s="8"/>
      <c r="T521" s="8"/>
      <c r="U521" s="8"/>
      <c r="V521" s="8"/>
    </row>
    <row r="522" spans="1:22" ht="20.25" customHeight="1">
      <c r="A522" s="342"/>
      <c r="B522" s="1"/>
      <c r="C522" s="497"/>
      <c r="D522" s="498"/>
      <c r="E522" s="498"/>
      <c r="F522" s="498"/>
      <c r="G522" s="88"/>
      <c r="H522" s="334"/>
      <c r="I522" s="57" t="s">
        <v>2227</v>
      </c>
      <c r="J522" s="58"/>
      <c r="K522" s="148"/>
      <c r="L522" s="60" t="s">
        <v>458</v>
      </c>
      <c r="M522" s="60" t="s">
        <v>458</v>
      </c>
      <c r="N522" s="60" t="s">
        <v>494</v>
      </c>
      <c r="O522" s="60" t="s">
        <v>494</v>
      </c>
      <c r="P522" s="60" t="s">
        <v>458</v>
      </c>
      <c r="Q522" s="8"/>
      <c r="R522" s="8"/>
      <c r="S522" s="8"/>
      <c r="T522" s="8"/>
      <c r="U522" s="8"/>
      <c r="V522" s="8"/>
    </row>
    <row r="523" spans="1:22" s="95" customFormat="1" ht="57">
      <c r="A523" s="356" t="s">
        <v>1156</v>
      </c>
      <c r="B523" s="166"/>
      <c r="C523" s="499" t="s">
        <v>209</v>
      </c>
      <c r="D523" s="500"/>
      <c r="E523" s="500"/>
      <c r="F523" s="500"/>
      <c r="G523" s="500"/>
      <c r="H523" s="501"/>
      <c r="I523" s="102" t="s">
        <v>1821</v>
      </c>
      <c r="J523" s="167">
        <f>IF(SUM(L523:P523)=0,IF(COUNTIF(L523:P523,"未確認")&gt;0,"未確認",IF(COUNTIF(L523:P523,"~*")&gt;0,"*",SUM(L523:P523))),SUM(L523:P523))</f>
        <v>0</v>
      </c>
      <c r="K523" s="163" t="str">
        <f>IF(OR(COUNTIF(L523:P523,"未確認")&gt;0,COUNTIF(L523:P523,"*")&gt;0),"※","")</f>
        <v/>
      </c>
      <c r="L523" s="97"/>
      <c r="M523" s="97"/>
      <c r="N523" s="97"/>
      <c r="O523" s="97"/>
      <c r="P523" s="97"/>
    </row>
    <row r="524" spans="1:22" s="95" customFormat="1" ht="42.75">
      <c r="A524" s="356"/>
      <c r="B524" s="166"/>
      <c r="C524" s="499" t="s">
        <v>2247</v>
      </c>
      <c r="D524" s="500"/>
      <c r="E524" s="500"/>
      <c r="F524" s="500"/>
      <c r="G524" s="500"/>
      <c r="H524" s="501"/>
      <c r="I524" s="102" t="s">
        <v>1159</v>
      </c>
      <c r="J524" s="167">
        <f>IF(SUM(L524:P524)=0,IF(COUNTIF(L524:P524,"未確認")&gt;0,"未確認",IF(COUNTIF(L524:P524,"~*")&gt;0,"*",SUM(L524:P524))),SUM(L524:P524))</f>
        <v>0</v>
      </c>
      <c r="K524" s="163" t="str">
        <f>IF(OR(COUNTIF(L524:P524,"未確認")&gt;0,COUNTIF(L524:P524,"*")&gt;0),"※","")</f>
        <v/>
      </c>
      <c r="L524" s="97"/>
      <c r="M524" s="97"/>
      <c r="N524" s="97"/>
      <c r="O524" s="97"/>
      <c r="P524" s="97"/>
    </row>
    <row r="525" spans="1:22" s="95" customFormat="1" ht="71.25">
      <c r="A525" s="356" t="s">
        <v>1160</v>
      </c>
      <c r="B525" s="166"/>
      <c r="C525" s="499" t="s">
        <v>211</v>
      </c>
      <c r="D525" s="500"/>
      <c r="E525" s="500"/>
      <c r="F525" s="500"/>
      <c r="G525" s="500"/>
      <c r="H525" s="501"/>
      <c r="I525" s="102" t="s">
        <v>2248</v>
      </c>
      <c r="J525" s="167">
        <f>IF(SUM(L525:P525)=0,IF(COUNTIF(L525:P525,"未確認")&gt;0,"未確認",IF(COUNTIF(L525:P525,"~*")&gt;0,"*",SUM(L525:P525))),SUM(L525:P525))</f>
        <v>0</v>
      </c>
      <c r="K525" s="163" t="str">
        <f>IF(OR(COUNTIF(L525:P525,"未確認")&gt;0,COUNTIF(L525:P525,"*")&gt;0),"※","")</f>
        <v/>
      </c>
      <c r="L525" s="97"/>
      <c r="M525" s="97"/>
      <c r="N525" s="97"/>
      <c r="O525" s="97"/>
      <c r="P525" s="97"/>
    </row>
    <row r="526" spans="1:22" s="77" customFormat="1">
      <c r="A526" s="342"/>
      <c r="B526" s="14"/>
      <c r="C526" s="14"/>
      <c r="D526" s="14"/>
      <c r="E526" s="14"/>
      <c r="F526" s="14"/>
      <c r="G526" s="14"/>
      <c r="H526" s="10"/>
      <c r="I526" s="10"/>
      <c r="J526" s="74"/>
      <c r="K526" s="75"/>
      <c r="L526" s="64"/>
      <c r="M526" s="64"/>
      <c r="N526" s="64"/>
      <c r="O526" s="64"/>
      <c r="P526" s="64"/>
    </row>
    <row r="527" spans="1:22">
      <c r="A527" s="342"/>
      <c r="B527" s="14"/>
      <c r="C527" s="14"/>
      <c r="D527" s="14"/>
      <c r="E527" s="14"/>
      <c r="F527" s="14"/>
      <c r="G527" s="14"/>
      <c r="H527" s="10"/>
      <c r="I527" s="10"/>
      <c r="L527" s="64"/>
      <c r="M527" s="64"/>
      <c r="N527" s="64"/>
      <c r="O527" s="64"/>
      <c r="P527" s="64"/>
      <c r="Q527" s="8"/>
      <c r="R527" s="8"/>
      <c r="S527" s="8"/>
      <c r="T527" s="8"/>
      <c r="U527" s="8"/>
      <c r="V527" s="8"/>
    </row>
    <row r="528" spans="1:22" ht="34.5" customHeight="1">
      <c r="A528" s="342"/>
      <c r="B528" s="14"/>
      <c r="C528" s="14" t="s">
        <v>1549</v>
      </c>
      <c r="D528" s="3"/>
      <c r="F528" s="3"/>
      <c r="G528" s="3"/>
      <c r="H528" s="334"/>
      <c r="I528" s="334"/>
      <c r="J528" s="65" t="s">
        <v>18</v>
      </c>
      <c r="K528" s="147"/>
      <c r="L528" s="56" t="s">
        <v>637</v>
      </c>
      <c r="M528" s="56" t="s">
        <v>640</v>
      </c>
      <c r="N528" s="56" t="s">
        <v>639</v>
      </c>
      <c r="O528" s="56" t="s">
        <v>638</v>
      </c>
      <c r="P528" s="56" t="s">
        <v>641</v>
      </c>
      <c r="Q528" s="8"/>
      <c r="R528" s="8"/>
      <c r="S528" s="8"/>
      <c r="T528" s="8"/>
      <c r="U528" s="8"/>
      <c r="V528" s="8"/>
    </row>
    <row r="529" spans="1:22" ht="20.25" customHeight="1">
      <c r="A529" s="342"/>
      <c r="B529" s="1"/>
      <c r="C529" s="504"/>
      <c r="D529" s="504"/>
      <c r="E529" s="504"/>
      <c r="F529" s="504"/>
      <c r="G529" s="88"/>
      <c r="H529" s="334"/>
      <c r="I529" s="57" t="s">
        <v>1493</v>
      </c>
      <c r="J529" s="58"/>
      <c r="K529" s="148"/>
      <c r="L529" s="60" t="s">
        <v>458</v>
      </c>
      <c r="M529" s="60" t="s">
        <v>458</v>
      </c>
      <c r="N529" s="60" t="s">
        <v>494</v>
      </c>
      <c r="O529" s="60" t="s">
        <v>494</v>
      </c>
      <c r="P529" s="60" t="s">
        <v>458</v>
      </c>
      <c r="Q529" s="8"/>
      <c r="R529" s="8"/>
      <c r="S529" s="8"/>
      <c r="T529" s="8"/>
      <c r="U529" s="8"/>
      <c r="V529" s="8"/>
    </row>
    <row r="530" spans="1:22" s="95" customFormat="1" ht="71.25">
      <c r="A530" s="356" t="s">
        <v>1162</v>
      </c>
      <c r="B530" s="166"/>
      <c r="C530" s="499" t="s">
        <v>214</v>
      </c>
      <c r="D530" s="500"/>
      <c r="E530" s="500"/>
      <c r="F530" s="500"/>
      <c r="G530" s="500"/>
      <c r="H530" s="501"/>
      <c r="I530" s="102" t="s">
        <v>2249</v>
      </c>
      <c r="J530" s="167">
        <f>IF(SUM(L530:P530)=0,IF(COUNTIF(L530:P530,"未確認")&gt;0,"未確認",IF(COUNTIF(L530:P530,"~*")&gt;0,"*",SUM(L530:P530))),SUM(L530:P530))</f>
        <v>0</v>
      </c>
      <c r="K530" s="163" t="str">
        <f>IF(OR(COUNTIF(L530:P530,"未確認")&gt;0,COUNTIF(L530:P530,"*")&gt;0),"※","")</f>
        <v/>
      </c>
      <c r="L530" s="97"/>
      <c r="M530" s="97"/>
      <c r="N530" s="97"/>
      <c r="O530" s="97"/>
      <c r="P530" s="97"/>
    </row>
    <row r="531" spans="1:22" s="77" customFormat="1">
      <c r="A531" s="342"/>
      <c r="B531" s="14"/>
      <c r="C531" s="14"/>
      <c r="D531" s="14"/>
      <c r="E531" s="14"/>
      <c r="F531" s="14"/>
      <c r="G531" s="14"/>
      <c r="H531" s="10"/>
      <c r="I531" s="10"/>
      <c r="J531" s="74"/>
      <c r="K531" s="75"/>
      <c r="L531" s="76"/>
      <c r="M531" s="76"/>
      <c r="N531" s="76"/>
      <c r="O531" s="76"/>
      <c r="P531" s="76"/>
    </row>
    <row r="532" spans="1:22">
      <c r="A532" s="342"/>
      <c r="B532" s="14"/>
      <c r="C532" s="14"/>
      <c r="D532" s="14"/>
      <c r="E532" s="14"/>
      <c r="F532" s="14"/>
      <c r="G532" s="14"/>
      <c r="H532" s="10"/>
      <c r="I532" s="10"/>
      <c r="L532" s="64"/>
      <c r="M532" s="64"/>
      <c r="N532" s="64"/>
      <c r="O532" s="64"/>
      <c r="P532" s="64"/>
      <c r="Q532" s="8"/>
      <c r="R532" s="8"/>
      <c r="S532" s="8"/>
      <c r="T532" s="8"/>
      <c r="U532" s="8"/>
      <c r="V532" s="8"/>
    </row>
    <row r="533" spans="1:22" ht="34.5" customHeight="1">
      <c r="A533" s="342"/>
      <c r="B533" s="14"/>
      <c r="C533" s="14" t="s">
        <v>1681</v>
      </c>
      <c r="D533" s="3"/>
      <c r="F533" s="3"/>
      <c r="G533" s="3"/>
      <c r="H533" s="334"/>
      <c r="I533" s="334"/>
      <c r="J533" s="65" t="s">
        <v>18</v>
      </c>
      <c r="K533" s="147"/>
      <c r="L533" s="56" t="s">
        <v>637</v>
      </c>
      <c r="M533" s="56" t="s">
        <v>640</v>
      </c>
      <c r="N533" s="56" t="s">
        <v>639</v>
      </c>
      <c r="O533" s="56" t="s">
        <v>638</v>
      </c>
      <c r="P533" s="56" t="s">
        <v>641</v>
      </c>
      <c r="Q533" s="8"/>
      <c r="R533" s="8"/>
      <c r="S533" s="8"/>
      <c r="T533" s="8"/>
      <c r="U533" s="8"/>
      <c r="V533" s="8"/>
    </row>
    <row r="534" spans="1:22" ht="20.25" customHeight="1">
      <c r="A534" s="342"/>
      <c r="B534" s="1"/>
      <c r="C534" s="504"/>
      <c r="D534" s="505"/>
      <c r="E534" s="505"/>
      <c r="F534" s="505"/>
      <c r="G534" s="88"/>
      <c r="H534" s="334"/>
      <c r="I534" s="57" t="s">
        <v>1168</v>
      </c>
      <c r="J534" s="58"/>
      <c r="K534" s="148"/>
      <c r="L534" s="60" t="s">
        <v>458</v>
      </c>
      <c r="M534" s="60" t="s">
        <v>458</v>
      </c>
      <c r="N534" s="60" t="s">
        <v>494</v>
      </c>
      <c r="O534" s="60" t="s">
        <v>494</v>
      </c>
      <c r="P534" s="60" t="s">
        <v>458</v>
      </c>
      <c r="Q534" s="8"/>
      <c r="R534" s="8"/>
      <c r="S534" s="8"/>
      <c r="T534" s="8"/>
      <c r="U534" s="8"/>
      <c r="V534" s="8"/>
    </row>
    <row r="535" spans="1:22" s="77" customFormat="1" ht="34.5" customHeight="1">
      <c r="A535" s="355" t="s">
        <v>1165</v>
      </c>
      <c r="B535" s="166"/>
      <c r="C535" s="403" t="s">
        <v>217</v>
      </c>
      <c r="D535" s="404"/>
      <c r="E535" s="404"/>
      <c r="F535" s="404"/>
      <c r="G535" s="404"/>
      <c r="H535" s="405"/>
      <c r="I535" s="102" t="s">
        <v>1998</v>
      </c>
      <c r="J535" s="96">
        <f>IF(SUM(L535:P535)=0,IF(COUNTIF(L535:P535,"未確認")&gt;0,"未確認",IF(COUNTIF(L535:P535,"~*")&gt;0,"*",SUM(L535:P535))),SUM(L535:P535))</f>
        <v>0</v>
      </c>
      <c r="K535" s="163" t="str">
        <f>IF(OR(COUNTIF(L535:P535,"未確認")&gt;0,COUNTIF(L535:P535,"*")&gt;0),"※","")</f>
        <v/>
      </c>
      <c r="L535" s="97">
        <v>0</v>
      </c>
      <c r="M535" s="97">
        <v>0</v>
      </c>
      <c r="N535" s="97">
        <v>0</v>
      </c>
      <c r="O535" s="97">
        <v>0</v>
      </c>
      <c r="P535" s="97">
        <v>0</v>
      </c>
    </row>
    <row r="536" spans="1:22" s="77" customFormat="1">
      <c r="A536" s="342"/>
      <c r="B536" s="14"/>
      <c r="C536" s="14"/>
      <c r="D536" s="14"/>
      <c r="E536" s="14"/>
      <c r="F536" s="14"/>
      <c r="G536" s="14"/>
      <c r="H536" s="10"/>
      <c r="I536" s="10"/>
      <c r="J536" s="74"/>
      <c r="K536" s="75"/>
      <c r="L536" s="76"/>
      <c r="M536" s="76"/>
      <c r="N536" s="76"/>
      <c r="O536" s="76"/>
      <c r="P536" s="76"/>
    </row>
    <row r="537" spans="1:22">
      <c r="A537" s="342"/>
      <c r="B537" s="14"/>
      <c r="C537" s="14"/>
      <c r="D537" s="14"/>
      <c r="E537" s="14"/>
      <c r="F537" s="14"/>
      <c r="G537" s="14"/>
      <c r="H537" s="10"/>
      <c r="I537" s="10"/>
      <c r="J537" s="53"/>
      <c r="K537" s="24"/>
      <c r="L537" s="64"/>
      <c r="M537" s="64"/>
      <c r="N537" s="64"/>
      <c r="O537" s="64"/>
      <c r="P537" s="64"/>
      <c r="Q537" s="8"/>
      <c r="R537" s="8"/>
      <c r="S537" s="8"/>
      <c r="T537" s="8"/>
      <c r="U537" s="8"/>
      <c r="V537" s="8"/>
    </row>
    <row r="538" spans="1:22" ht="34.5" customHeight="1">
      <c r="A538" s="342"/>
      <c r="B538" s="14"/>
      <c r="C538" s="14" t="s">
        <v>2250</v>
      </c>
      <c r="D538" s="3"/>
      <c r="F538" s="3"/>
      <c r="G538" s="3"/>
      <c r="H538" s="334"/>
      <c r="I538" s="334"/>
      <c r="J538" s="65" t="s">
        <v>18</v>
      </c>
      <c r="K538" s="147"/>
      <c r="L538" s="56" t="s">
        <v>637</v>
      </c>
      <c r="M538" s="56" t="s">
        <v>640</v>
      </c>
      <c r="N538" s="56" t="s">
        <v>639</v>
      </c>
      <c r="O538" s="56" t="s">
        <v>638</v>
      </c>
      <c r="P538" s="56" t="s">
        <v>641</v>
      </c>
      <c r="Q538" s="8"/>
      <c r="R538" s="8"/>
      <c r="S538" s="8"/>
      <c r="T538" s="8"/>
      <c r="U538" s="8"/>
      <c r="V538" s="8"/>
    </row>
    <row r="539" spans="1:22" ht="20.25" customHeight="1">
      <c r="A539" s="342"/>
      <c r="B539" s="1"/>
      <c r="C539" s="497"/>
      <c r="D539" s="498"/>
      <c r="E539" s="498"/>
      <c r="F539" s="498"/>
      <c r="G539" s="88"/>
      <c r="H539" s="334"/>
      <c r="I539" s="57" t="s">
        <v>2237</v>
      </c>
      <c r="J539" s="58"/>
      <c r="K539" s="148"/>
      <c r="L539" s="60" t="s">
        <v>458</v>
      </c>
      <c r="M539" s="60" t="s">
        <v>458</v>
      </c>
      <c r="N539" s="60" t="s">
        <v>494</v>
      </c>
      <c r="O539" s="60" t="s">
        <v>494</v>
      </c>
      <c r="P539" s="60" t="s">
        <v>458</v>
      </c>
      <c r="Q539" s="8"/>
      <c r="R539" s="8"/>
      <c r="S539" s="8"/>
      <c r="T539" s="8"/>
      <c r="U539" s="8"/>
      <c r="V539" s="8"/>
    </row>
    <row r="540" spans="1:22" s="95" customFormat="1" ht="56.1" customHeight="1">
      <c r="A540" s="356" t="s">
        <v>1169</v>
      </c>
      <c r="B540" s="166"/>
      <c r="C540" s="403" t="s">
        <v>220</v>
      </c>
      <c r="D540" s="404"/>
      <c r="E540" s="404"/>
      <c r="F540" s="404"/>
      <c r="G540" s="404"/>
      <c r="H540" s="405"/>
      <c r="I540" s="102" t="s">
        <v>1683</v>
      </c>
      <c r="J540" s="96">
        <f t="shared" ref="J540:J545" si="20">IF(SUM(L540:P540)=0,IF(COUNTIF(L540:P540,"未確認")&gt;0,"未確認",IF(COUNTIF(L540:P540,"~*")&gt;0,"*",SUM(L540:P540))),SUM(L540:P540))</f>
        <v>0</v>
      </c>
      <c r="K540" s="163" t="str">
        <f t="shared" ref="K540:K545" si="21">IF(OR(COUNTIF(L540:P540,"未確認")&gt;0,COUNTIF(L540:P540,"*")&gt;0),"※","")</f>
        <v/>
      </c>
      <c r="L540" s="97"/>
      <c r="M540" s="97"/>
      <c r="N540" s="97"/>
      <c r="O540" s="97"/>
      <c r="P540" s="97"/>
    </row>
    <row r="541" spans="1:22" s="95" customFormat="1" ht="70.150000000000006" customHeight="1">
      <c r="A541" s="356" t="s">
        <v>1171</v>
      </c>
      <c r="B541" s="166"/>
      <c r="C541" s="403" t="s">
        <v>221</v>
      </c>
      <c r="D541" s="404"/>
      <c r="E541" s="404"/>
      <c r="F541" s="404"/>
      <c r="G541" s="404"/>
      <c r="H541" s="405"/>
      <c r="I541" s="102" t="s">
        <v>1933</v>
      </c>
      <c r="J541" s="96">
        <f t="shared" si="20"/>
        <v>0</v>
      </c>
      <c r="K541" s="163" t="str">
        <f t="shared" si="21"/>
        <v/>
      </c>
      <c r="L541" s="97"/>
      <c r="M541" s="97"/>
      <c r="N541" s="97"/>
      <c r="O541" s="97"/>
      <c r="P541" s="97"/>
    </row>
    <row r="542" spans="1:22" s="95" customFormat="1" ht="42.75" customHeight="1">
      <c r="A542" s="356" t="s">
        <v>1173</v>
      </c>
      <c r="B542" s="166"/>
      <c r="C542" s="403" t="s">
        <v>222</v>
      </c>
      <c r="D542" s="404"/>
      <c r="E542" s="404"/>
      <c r="F542" s="404"/>
      <c r="G542" s="404"/>
      <c r="H542" s="405"/>
      <c r="I542" s="502" t="s">
        <v>1826</v>
      </c>
      <c r="J542" s="96">
        <f t="shared" si="20"/>
        <v>0</v>
      </c>
      <c r="K542" s="163" t="str">
        <f t="shared" si="21"/>
        <v/>
      </c>
      <c r="L542" s="97"/>
      <c r="M542" s="97"/>
      <c r="N542" s="97"/>
      <c r="O542" s="97"/>
      <c r="P542" s="97"/>
    </row>
    <row r="543" spans="1:22" s="95" customFormat="1" ht="42.75" customHeight="1">
      <c r="A543" s="356" t="s">
        <v>1175</v>
      </c>
      <c r="B543" s="166"/>
      <c r="C543" s="403" t="s">
        <v>1935</v>
      </c>
      <c r="D543" s="404"/>
      <c r="E543" s="404"/>
      <c r="F543" s="404"/>
      <c r="G543" s="404"/>
      <c r="H543" s="405"/>
      <c r="I543" s="503"/>
      <c r="J543" s="96">
        <f t="shared" si="20"/>
        <v>89</v>
      </c>
      <c r="K543" s="163" t="str">
        <f t="shared" si="21"/>
        <v>※</v>
      </c>
      <c r="L543" s="97">
        <v>33</v>
      </c>
      <c r="M543" s="97" t="s">
        <v>1122</v>
      </c>
      <c r="N543" s="97">
        <v>17</v>
      </c>
      <c r="O543" s="97">
        <v>17</v>
      </c>
      <c r="P543" s="97">
        <v>22</v>
      </c>
    </row>
    <row r="544" spans="1:22" s="95" customFormat="1" ht="70.150000000000006" customHeight="1">
      <c r="A544" s="356" t="s">
        <v>1177</v>
      </c>
      <c r="B544" s="166"/>
      <c r="C544" s="403" t="s">
        <v>223</v>
      </c>
      <c r="D544" s="404"/>
      <c r="E544" s="404"/>
      <c r="F544" s="404"/>
      <c r="G544" s="404"/>
      <c r="H544" s="405"/>
      <c r="I544" s="102" t="s">
        <v>1686</v>
      </c>
      <c r="J544" s="96">
        <f t="shared" si="20"/>
        <v>0</v>
      </c>
      <c r="K544" s="163" t="str">
        <f t="shared" si="21"/>
        <v/>
      </c>
      <c r="L544" s="97"/>
      <c r="M544" s="97"/>
      <c r="N544" s="97"/>
      <c r="O544" s="97"/>
      <c r="P544" s="97"/>
    </row>
    <row r="545" spans="1:22" s="95" customFormat="1" ht="56.1" customHeight="1">
      <c r="A545" s="356" t="s">
        <v>1178</v>
      </c>
      <c r="B545" s="166"/>
      <c r="C545" s="403" t="s">
        <v>224</v>
      </c>
      <c r="D545" s="404"/>
      <c r="E545" s="404"/>
      <c r="F545" s="404"/>
      <c r="G545" s="404"/>
      <c r="H545" s="405"/>
      <c r="I545" s="102" t="s">
        <v>2251</v>
      </c>
      <c r="J545" s="96">
        <f t="shared" si="20"/>
        <v>0</v>
      </c>
      <c r="K545" s="163" t="str">
        <f t="shared" si="21"/>
        <v/>
      </c>
      <c r="L545" s="97"/>
      <c r="M545" s="97"/>
      <c r="N545" s="97"/>
      <c r="O545" s="97"/>
      <c r="P545" s="97"/>
    </row>
    <row r="546" spans="1:22" s="77" customFormat="1">
      <c r="A546" s="342"/>
      <c r="B546" s="14"/>
      <c r="C546" s="14"/>
      <c r="D546" s="14"/>
      <c r="E546" s="14"/>
      <c r="F546" s="14"/>
      <c r="G546" s="14"/>
      <c r="H546" s="10"/>
      <c r="I546" s="10"/>
      <c r="J546" s="74"/>
      <c r="K546" s="75"/>
      <c r="L546" s="76"/>
      <c r="M546" s="76"/>
      <c r="N546" s="76"/>
      <c r="O546" s="76"/>
      <c r="P546" s="76"/>
    </row>
    <row r="547" spans="1:22" s="70" customFormat="1">
      <c r="A547" s="342"/>
      <c r="B547" s="71"/>
      <c r="C547" s="52"/>
      <c r="D547" s="52"/>
      <c r="E547" s="52"/>
      <c r="F547" s="52"/>
      <c r="G547" s="52"/>
      <c r="H547" s="78"/>
      <c r="I547" s="78"/>
      <c r="J547" s="74"/>
      <c r="K547" s="75"/>
      <c r="L547" s="76"/>
      <c r="M547" s="76"/>
      <c r="N547" s="76"/>
      <c r="O547" s="76"/>
      <c r="P547" s="76"/>
    </row>
    <row r="548" spans="1:22" s="95" customFormat="1">
      <c r="A548" s="342"/>
      <c r="B548" s="166"/>
      <c r="C548" s="3"/>
      <c r="D548" s="3"/>
      <c r="E548" s="3"/>
      <c r="F548" s="3"/>
      <c r="G548" s="3"/>
      <c r="H548" s="334"/>
      <c r="I548" s="334"/>
      <c r="J548" s="51"/>
      <c r="K548" s="24"/>
      <c r="L548" s="89"/>
      <c r="M548" s="89"/>
      <c r="N548" s="89"/>
      <c r="O548" s="89"/>
      <c r="P548" s="89"/>
    </row>
    <row r="549" spans="1:22" s="95" customFormat="1">
      <c r="A549" s="342"/>
      <c r="B549" s="14" t="s">
        <v>225</v>
      </c>
      <c r="C549" s="14"/>
      <c r="D549" s="14"/>
      <c r="E549" s="14"/>
      <c r="F549" s="14"/>
      <c r="G549" s="14"/>
      <c r="H549" s="10"/>
      <c r="I549" s="10"/>
      <c r="J549" s="51"/>
      <c r="K549" s="24"/>
      <c r="L549" s="89"/>
      <c r="M549" s="89"/>
      <c r="N549" s="89"/>
      <c r="O549" s="89"/>
      <c r="P549" s="89"/>
    </row>
    <row r="550" spans="1:22">
      <c r="A550" s="342"/>
      <c r="B550" s="14"/>
      <c r="C550" s="14"/>
      <c r="D550" s="14"/>
      <c r="E550" s="14"/>
      <c r="F550" s="14"/>
      <c r="G550" s="14"/>
      <c r="H550" s="10"/>
      <c r="I550" s="10"/>
      <c r="L550" s="64"/>
      <c r="M550" s="64"/>
      <c r="N550" s="64"/>
      <c r="O550" s="64"/>
      <c r="P550" s="64"/>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637</v>
      </c>
      <c r="M551" s="56" t="s">
        <v>640</v>
      </c>
      <c r="N551" s="56" t="s">
        <v>639</v>
      </c>
      <c r="O551" s="56" t="s">
        <v>638</v>
      </c>
      <c r="P551" s="56" t="s">
        <v>641</v>
      </c>
    </row>
    <row r="552" spans="1:22" s="1" customFormat="1" ht="20.25" customHeight="1">
      <c r="A552" s="342"/>
      <c r="C552" s="52"/>
      <c r="D552" s="3"/>
      <c r="E552" s="3"/>
      <c r="F552" s="3"/>
      <c r="G552" s="3"/>
      <c r="H552" s="334"/>
      <c r="I552" s="57" t="s">
        <v>2227</v>
      </c>
      <c r="J552" s="58"/>
      <c r="K552" s="148"/>
      <c r="L552" s="60" t="s">
        <v>458</v>
      </c>
      <c r="M552" s="60" t="s">
        <v>458</v>
      </c>
      <c r="N552" s="60" t="s">
        <v>494</v>
      </c>
      <c r="O552" s="60" t="s">
        <v>494</v>
      </c>
      <c r="P552" s="60" t="s">
        <v>458</v>
      </c>
    </row>
    <row r="553" spans="1:22" s="95" customFormat="1" ht="70.150000000000006" customHeight="1">
      <c r="A553" s="356" t="s">
        <v>1180</v>
      </c>
      <c r="C553" s="403" t="s">
        <v>226</v>
      </c>
      <c r="D553" s="404"/>
      <c r="E553" s="404"/>
      <c r="F553" s="404"/>
      <c r="G553" s="404"/>
      <c r="H553" s="405"/>
      <c r="I553" s="102" t="s">
        <v>2252</v>
      </c>
      <c r="J553" s="96">
        <f t="shared" ref="J553:J565" si="22">IF(SUM(L553:P553)=0,IF(COUNTIF(L553:P553,"未確認")&gt;0,"未確認",IF(COUNTIF(L553:P553,"~*")&gt;0,"*",SUM(L553:P553))),SUM(L553:P553))</f>
        <v>0</v>
      </c>
      <c r="K553" s="163" t="str">
        <f t="shared" ref="K553:K565" si="23">IF(OR(COUNTIF(L553:P553,"未確認")&gt;0,COUNTIF(L553:P553,"*")&gt;0),"※","")</f>
        <v/>
      </c>
      <c r="L553" s="97"/>
      <c r="M553" s="97"/>
      <c r="N553" s="97"/>
      <c r="O553" s="97"/>
      <c r="P553" s="97"/>
    </row>
    <row r="554" spans="1:22" s="95" customFormat="1" ht="70.150000000000006" customHeight="1">
      <c r="A554" s="356" t="s">
        <v>1182</v>
      </c>
      <c r="B554" s="99"/>
      <c r="C554" s="403" t="s">
        <v>228</v>
      </c>
      <c r="D554" s="404"/>
      <c r="E554" s="404"/>
      <c r="F554" s="404"/>
      <c r="G554" s="404"/>
      <c r="H554" s="405"/>
      <c r="I554" s="102" t="s">
        <v>1183</v>
      </c>
      <c r="J554" s="96">
        <f t="shared" si="22"/>
        <v>0</v>
      </c>
      <c r="K554" s="163" t="str">
        <f t="shared" si="23"/>
        <v/>
      </c>
      <c r="L554" s="97"/>
      <c r="M554" s="97"/>
      <c r="N554" s="97"/>
      <c r="O554" s="97"/>
      <c r="P554" s="97"/>
    </row>
    <row r="555" spans="1:22" s="95" customFormat="1" ht="70.150000000000006" customHeight="1">
      <c r="A555" s="356" t="s">
        <v>1184</v>
      </c>
      <c r="B555" s="99"/>
      <c r="C555" s="403" t="s">
        <v>229</v>
      </c>
      <c r="D555" s="404"/>
      <c r="E555" s="404"/>
      <c r="F555" s="404"/>
      <c r="G555" s="404"/>
      <c r="H555" s="405"/>
      <c r="I555" s="102" t="s">
        <v>1561</v>
      </c>
      <c r="J555" s="96">
        <f t="shared" si="22"/>
        <v>0</v>
      </c>
      <c r="K555" s="163" t="str">
        <f t="shared" si="23"/>
        <v/>
      </c>
      <c r="L555" s="97"/>
      <c r="M555" s="97"/>
      <c r="N555" s="97"/>
      <c r="O555" s="97"/>
      <c r="P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c r="N556" s="97"/>
      <c r="O556" s="97"/>
      <c r="P556" s="97"/>
    </row>
    <row r="557" spans="1:22" s="95" customFormat="1" ht="70.150000000000006" customHeight="1">
      <c r="A557" s="356" t="s">
        <v>1187</v>
      </c>
      <c r="B557" s="99"/>
      <c r="C557" s="403" t="s">
        <v>232</v>
      </c>
      <c r="D557" s="404"/>
      <c r="E557" s="404"/>
      <c r="F557" s="404"/>
      <c r="G557" s="404"/>
      <c r="H557" s="405"/>
      <c r="I557" s="102" t="s">
        <v>2253</v>
      </c>
      <c r="J557" s="96">
        <f t="shared" si="22"/>
        <v>0</v>
      </c>
      <c r="K557" s="163" t="str">
        <f t="shared" si="23"/>
        <v/>
      </c>
      <c r="L557" s="97"/>
      <c r="M557" s="97"/>
      <c r="N557" s="97"/>
      <c r="O557" s="97"/>
      <c r="P557" s="97"/>
    </row>
    <row r="558" spans="1:22" s="95" customFormat="1" ht="98.1" customHeight="1">
      <c r="A558" s="356" t="s">
        <v>1188</v>
      </c>
      <c r="B558" s="99"/>
      <c r="C558" s="403" t="s">
        <v>233</v>
      </c>
      <c r="D558" s="404"/>
      <c r="E558" s="404"/>
      <c r="F558" s="404"/>
      <c r="G558" s="404"/>
      <c r="H558" s="405"/>
      <c r="I558" s="102" t="s">
        <v>2254</v>
      </c>
      <c r="J558" s="96">
        <f t="shared" si="22"/>
        <v>0</v>
      </c>
      <c r="K558" s="163" t="str">
        <f t="shared" si="23"/>
        <v/>
      </c>
      <c r="L558" s="97"/>
      <c r="M558" s="97"/>
      <c r="N558" s="97"/>
      <c r="O558" s="97"/>
      <c r="P558" s="97"/>
    </row>
    <row r="559" spans="1:22" s="95" customFormat="1" ht="84" customHeight="1">
      <c r="A559" s="356" t="s">
        <v>1190</v>
      </c>
      <c r="B559" s="99"/>
      <c r="C559" s="403" t="s">
        <v>235</v>
      </c>
      <c r="D559" s="404"/>
      <c r="E559" s="404"/>
      <c r="F559" s="404"/>
      <c r="G559" s="404"/>
      <c r="H559" s="405"/>
      <c r="I559" s="102" t="s">
        <v>2255</v>
      </c>
      <c r="J559" s="96">
        <f t="shared" si="22"/>
        <v>0</v>
      </c>
      <c r="K559" s="163" t="str">
        <f t="shared" si="23"/>
        <v/>
      </c>
      <c r="L559" s="97"/>
      <c r="M559" s="97"/>
      <c r="N559" s="97"/>
      <c r="O559" s="97"/>
      <c r="P559" s="97"/>
    </row>
    <row r="560" spans="1:22" s="95" customFormat="1" ht="70.150000000000006" customHeight="1">
      <c r="A560" s="356" t="s">
        <v>1192</v>
      </c>
      <c r="B560" s="99"/>
      <c r="C560" s="403" t="s">
        <v>237</v>
      </c>
      <c r="D560" s="404"/>
      <c r="E560" s="404"/>
      <c r="F560" s="404"/>
      <c r="G560" s="404"/>
      <c r="H560" s="405"/>
      <c r="I560" s="102" t="s">
        <v>1193</v>
      </c>
      <c r="J560" s="96">
        <f t="shared" si="22"/>
        <v>0</v>
      </c>
      <c r="K560" s="163" t="str">
        <f t="shared" si="23"/>
        <v/>
      </c>
      <c r="L560" s="97"/>
      <c r="M560" s="97"/>
      <c r="N560" s="97"/>
      <c r="O560" s="97"/>
      <c r="P560" s="97"/>
    </row>
    <row r="561" spans="1:16" s="95" customFormat="1" ht="70.150000000000006" customHeight="1">
      <c r="A561" s="356" t="s">
        <v>1194</v>
      </c>
      <c r="B561" s="99"/>
      <c r="C561" s="422" t="s">
        <v>420</v>
      </c>
      <c r="D561" s="423"/>
      <c r="E561" s="423"/>
      <c r="F561" s="423"/>
      <c r="G561" s="423"/>
      <c r="H561" s="424"/>
      <c r="I561" s="112" t="s">
        <v>1195</v>
      </c>
      <c r="J561" s="96">
        <f t="shared" si="22"/>
        <v>0</v>
      </c>
      <c r="K561" s="163" t="str">
        <f t="shared" si="23"/>
        <v/>
      </c>
      <c r="L561" s="97"/>
      <c r="M561" s="97"/>
      <c r="N561" s="97"/>
      <c r="O561" s="97"/>
      <c r="P561" s="97"/>
    </row>
    <row r="562" spans="1:16" s="95" customFormat="1" ht="42.75">
      <c r="A562" s="356" t="s">
        <v>1196</v>
      </c>
      <c r="B562" s="99"/>
      <c r="C562" s="403" t="s">
        <v>239</v>
      </c>
      <c r="D562" s="404"/>
      <c r="E562" s="404"/>
      <c r="F562" s="404"/>
      <c r="G562" s="404"/>
      <c r="H562" s="405"/>
      <c r="I562" s="112" t="s">
        <v>240</v>
      </c>
      <c r="J562" s="96">
        <f t="shared" si="22"/>
        <v>0</v>
      </c>
      <c r="K562" s="163" t="str">
        <f t="shared" si="23"/>
        <v/>
      </c>
      <c r="L562" s="97"/>
      <c r="M562" s="97"/>
      <c r="N562" s="97"/>
      <c r="O562" s="97"/>
      <c r="P562" s="97"/>
    </row>
    <row r="563" spans="1:16"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c r="N563" s="97"/>
      <c r="O563" s="97"/>
      <c r="P563" s="97"/>
    </row>
    <row r="564" spans="1:16" s="95" customFormat="1" ht="70.150000000000006" customHeight="1">
      <c r="A564" s="356" t="s">
        <v>1198</v>
      </c>
      <c r="B564" s="99"/>
      <c r="C564" s="403" t="s">
        <v>243</v>
      </c>
      <c r="D564" s="404"/>
      <c r="E564" s="404"/>
      <c r="F564" s="404"/>
      <c r="G564" s="404"/>
      <c r="H564" s="405"/>
      <c r="I564" s="112" t="s">
        <v>2256</v>
      </c>
      <c r="J564" s="96">
        <f t="shared" si="22"/>
        <v>0</v>
      </c>
      <c r="K564" s="163" t="str">
        <f t="shared" si="23"/>
        <v/>
      </c>
      <c r="L564" s="97"/>
      <c r="M564" s="97"/>
      <c r="N564" s="97"/>
      <c r="O564" s="97"/>
      <c r="P564" s="97"/>
    </row>
    <row r="565" spans="1:16" s="95" customFormat="1" ht="70.150000000000006" customHeight="1">
      <c r="A565" s="356" t="s">
        <v>1199</v>
      </c>
      <c r="B565" s="99"/>
      <c r="C565" s="403" t="s">
        <v>244</v>
      </c>
      <c r="D565" s="404"/>
      <c r="E565" s="404"/>
      <c r="F565" s="404"/>
      <c r="G565" s="404"/>
      <c r="H565" s="405"/>
      <c r="I565" s="112" t="s">
        <v>2257</v>
      </c>
      <c r="J565" s="96">
        <f t="shared" si="22"/>
        <v>0</v>
      </c>
      <c r="K565" s="163" t="str">
        <f t="shared" si="23"/>
        <v/>
      </c>
      <c r="L565" s="97"/>
      <c r="M565" s="97"/>
      <c r="N565" s="97"/>
      <c r="O565" s="97"/>
      <c r="P565" s="97"/>
    </row>
    <row r="566" spans="1:16" s="95" customFormat="1" ht="113.65" customHeight="1">
      <c r="A566" s="355" t="s">
        <v>1200</v>
      </c>
      <c r="B566" s="99"/>
      <c r="C566" s="422" t="s">
        <v>1694</v>
      </c>
      <c r="D566" s="423"/>
      <c r="E566" s="423"/>
      <c r="F566" s="423"/>
      <c r="G566" s="423"/>
      <c r="H566" s="424"/>
      <c r="I566" s="329" t="s">
        <v>1202</v>
      </c>
      <c r="J566" s="181"/>
      <c r="K566" s="193"/>
      <c r="L566" s="172" t="s">
        <v>2258</v>
      </c>
      <c r="M566" s="172" t="s">
        <v>1943</v>
      </c>
      <c r="N566" s="172" t="s">
        <v>1943</v>
      </c>
      <c r="O566" s="172" t="s">
        <v>1942</v>
      </c>
      <c r="P566" s="172" t="s">
        <v>2259</v>
      </c>
    </row>
    <row r="567" spans="1:16" s="77" customFormat="1" ht="65.099999999999994" customHeight="1">
      <c r="A567" s="342"/>
      <c r="B567" s="99"/>
      <c r="C567" s="428" t="s">
        <v>441</v>
      </c>
      <c r="D567" s="429"/>
      <c r="E567" s="429"/>
      <c r="F567" s="429"/>
      <c r="G567" s="429"/>
      <c r="H567" s="430"/>
      <c r="I567" s="436" t="s">
        <v>2260</v>
      </c>
      <c r="J567" s="168"/>
      <c r="K567" s="169"/>
      <c r="L567" s="104"/>
      <c r="M567" s="108"/>
      <c r="N567" s="108"/>
      <c r="O567" s="108"/>
      <c r="P567" s="108"/>
    </row>
    <row r="568" spans="1:16" s="77" customFormat="1" ht="34.5" customHeight="1">
      <c r="A568" s="355" t="s">
        <v>1212</v>
      </c>
      <c r="B568" s="99"/>
      <c r="C568" s="170"/>
      <c r="D568" s="506" t="s">
        <v>246</v>
      </c>
      <c r="E568" s="507"/>
      <c r="F568" s="507"/>
      <c r="G568" s="507"/>
      <c r="H568" s="508"/>
      <c r="I568" s="476"/>
      <c r="J568" s="168"/>
      <c r="K568" s="171"/>
      <c r="L568" s="172">
        <v>31.5</v>
      </c>
      <c r="M568" s="172">
        <v>29.1</v>
      </c>
      <c r="N568" s="172" t="s">
        <v>338</v>
      </c>
      <c r="O568" s="172" t="s">
        <v>338</v>
      </c>
      <c r="P568" s="172">
        <v>21.4</v>
      </c>
    </row>
    <row r="569" spans="1:16" s="77" customFormat="1" ht="34.5" customHeight="1">
      <c r="A569" s="355" t="s">
        <v>1213</v>
      </c>
      <c r="B569" s="99"/>
      <c r="C569" s="170"/>
      <c r="D569" s="506" t="s">
        <v>247</v>
      </c>
      <c r="E569" s="507"/>
      <c r="F569" s="507"/>
      <c r="G569" s="507"/>
      <c r="H569" s="508"/>
      <c r="I569" s="476"/>
      <c r="J569" s="168"/>
      <c r="K569" s="171"/>
      <c r="L569" s="172">
        <v>13.9</v>
      </c>
      <c r="M569" s="172">
        <v>11.1</v>
      </c>
      <c r="N569" s="172" t="s">
        <v>338</v>
      </c>
      <c r="O569" s="172" t="s">
        <v>338</v>
      </c>
      <c r="P569" s="172">
        <v>12.8</v>
      </c>
    </row>
    <row r="570" spans="1:16" s="77" customFormat="1" ht="34.5" customHeight="1">
      <c r="A570" s="355" t="s">
        <v>1214</v>
      </c>
      <c r="B570" s="99"/>
      <c r="C570" s="170"/>
      <c r="D570" s="506" t="s">
        <v>421</v>
      </c>
      <c r="E570" s="507"/>
      <c r="F570" s="507"/>
      <c r="G570" s="507"/>
      <c r="H570" s="508"/>
      <c r="I570" s="476"/>
      <c r="J570" s="168"/>
      <c r="K570" s="171"/>
      <c r="L570" s="172">
        <v>4.6900000000000004</v>
      </c>
      <c r="M570" s="172">
        <v>6.5</v>
      </c>
      <c r="N570" s="172" t="s">
        <v>338</v>
      </c>
      <c r="O570" s="172" t="s">
        <v>338</v>
      </c>
      <c r="P570" s="172">
        <v>8.59</v>
      </c>
    </row>
    <row r="571" spans="1:16" s="77" customFormat="1" ht="34.5" customHeight="1">
      <c r="A571" s="355" t="s">
        <v>1215</v>
      </c>
      <c r="B571" s="99"/>
      <c r="C571" s="170"/>
      <c r="D571" s="506" t="s">
        <v>248</v>
      </c>
      <c r="E571" s="507"/>
      <c r="F571" s="507"/>
      <c r="G571" s="507"/>
      <c r="H571" s="508"/>
      <c r="I571" s="476"/>
      <c r="J571" s="168"/>
      <c r="K571" s="171"/>
      <c r="L571" s="172">
        <v>0.46</v>
      </c>
      <c r="M571" s="172">
        <v>4.5</v>
      </c>
      <c r="N571" s="172" t="s">
        <v>338</v>
      </c>
      <c r="O571" s="172" t="s">
        <v>338</v>
      </c>
      <c r="P571" s="172">
        <v>1.04</v>
      </c>
    </row>
    <row r="572" spans="1:16" s="77" customFormat="1" ht="34.5" customHeight="1">
      <c r="A572" s="355" t="s">
        <v>1216</v>
      </c>
      <c r="B572" s="99"/>
      <c r="C572" s="170"/>
      <c r="D572" s="506" t="s">
        <v>1217</v>
      </c>
      <c r="E572" s="507"/>
      <c r="F572" s="507"/>
      <c r="G572" s="507"/>
      <c r="H572" s="508"/>
      <c r="I572" s="476"/>
      <c r="J572" s="168"/>
      <c r="K572" s="171"/>
      <c r="L572" s="172">
        <v>0.38</v>
      </c>
      <c r="M572" s="172">
        <v>0</v>
      </c>
      <c r="N572" s="172" t="s">
        <v>338</v>
      </c>
      <c r="O572" s="172" t="s">
        <v>338</v>
      </c>
      <c r="P572" s="172">
        <v>0</v>
      </c>
    </row>
    <row r="573" spans="1:16" s="77" customFormat="1" ht="34.5" customHeight="1">
      <c r="A573" s="355" t="s">
        <v>1218</v>
      </c>
      <c r="B573" s="99"/>
      <c r="C573" s="214"/>
      <c r="D573" s="506" t="s">
        <v>1837</v>
      </c>
      <c r="E573" s="507"/>
      <c r="F573" s="507"/>
      <c r="G573" s="507"/>
      <c r="H573" s="508"/>
      <c r="I573" s="476"/>
      <c r="J573" s="168"/>
      <c r="K573" s="171"/>
      <c r="L573" s="172">
        <v>15.6</v>
      </c>
      <c r="M573" s="172">
        <v>8.8000000000000007</v>
      </c>
      <c r="N573" s="172" t="s">
        <v>338</v>
      </c>
      <c r="O573" s="172" t="s">
        <v>338</v>
      </c>
      <c r="P573" s="172">
        <v>7.5</v>
      </c>
    </row>
    <row r="574" spans="1:16" s="77" customFormat="1" ht="34.5" customHeight="1">
      <c r="A574" s="355" t="s">
        <v>1220</v>
      </c>
      <c r="B574" s="99"/>
      <c r="C574" s="335"/>
      <c r="D574" s="506" t="s">
        <v>1696</v>
      </c>
      <c r="E574" s="507"/>
      <c r="F574" s="507"/>
      <c r="G574" s="507"/>
      <c r="H574" s="508"/>
      <c r="I574" s="476"/>
      <c r="J574" s="173"/>
      <c r="K574" s="174"/>
      <c r="L574" s="172">
        <v>2.08</v>
      </c>
      <c r="M574" s="172">
        <v>19.8</v>
      </c>
      <c r="N574" s="172" t="s">
        <v>338</v>
      </c>
      <c r="O574" s="172" t="s">
        <v>338</v>
      </c>
      <c r="P574" s="172">
        <v>6.25</v>
      </c>
    </row>
    <row r="575" spans="1:16" s="77" customFormat="1" ht="42.75" customHeight="1">
      <c r="A575" s="342"/>
      <c r="B575" s="99"/>
      <c r="C575" s="428" t="s">
        <v>442</v>
      </c>
      <c r="D575" s="429"/>
      <c r="E575" s="429"/>
      <c r="F575" s="429"/>
      <c r="G575" s="429"/>
      <c r="H575" s="430"/>
      <c r="I575" s="476"/>
      <c r="J575" s="168"/>
      <c r="K575" s="169"/>
      <c r="L575" s="104"/>
      <c r="M575" s="108"/>
      <c r="N575" s="108"/>
      <c r="O575" s="108"/>
      <c r="P575" s="108"/>
    </row>
    <row r="576" spans="1:16" s="77" customFormat="1" ht="34.5" customHeight="1">
      <c r="A576" s="355" t="s">
        <v>1222</v>
      </c>
      <c r="B576" s="99"/>
      <c r="C576" s="170"/>
      <c r="D576" s="506" t="s">
        <v>246</v>
      </c>
      <c r="E576" s="507"/>
      <c r="F576" s="507"/>
      <c r="G576" s="507"/>
      <c r="H576" s="508"/>
      <c r="I576" s="476"/>
      <c r="J576" s="168"/>
      <c r="K576" s="171"/>
      <c r="L576" s="172" t="s">
        <v>338</v>
      </c>
      <c r="M576" s="172" t="s">
        <v>338</v>
      </c>
      <c r="N576" s="172" t="s">
        <v>338</v>
      </c>
      <c r="O576" s="172" t="s">
        <v>338</v>
      </c>
      <c r="P576" s="172">
        <v>28</v>
      </c>
    </row>
    <row r="577" spans="1:16" s="77" customFormat="1" ht="34.5" customHeight="1">
      <c r="A577" s="355" t="s">
        <v>1223</v>
      </c>
      <c r="B577" s="99"/>
      <c r="C577" s="170"/>
      <c r="D577" s="506" t="s">
        <v>247</v>
      </c>
      <c r="E577" s="507"/>
      <c r="F577" s="507"/>
      <c r="G577" s="507"/>
      <c r="H577" s="508"/>
      <c r="I577" s="476"/>
      <c r="J577" s="168"/>
      <c r="K577" s="171"/>
      <c r="L577" s="172" t="s">
        <v>338</v>
      </c>
      <c r="M577" s="172" t="s">
        <v>338</v>
      </c>
      <c r="N577" s="172" t="s">
        <v>338</v>
      </c>
      <c r="O577" s="172" t="s">
        <v>338</v>
      </c>
      <c r="P577" s="172">
        <v>25.2</v>
      </c>
    </row>
    <row r="578" spans="1:16" s="77" customFormat="1" ht="34.5" customHeight="1">
      <c r="A578" s="355" t="s">
        <v>1224</v>
      </c>
      <c r="B578" s="99"/>
      <c r="C578" s="170"/>
      <c r="D578" s="506" t="s">
        <v>421</v>
      </c>
      <c r="E578" s="507"/>
      <c r="F578" s="507"/>
      <c r="G578" s="507"/>
      <c r="H578" s="508"/>
      <c r="I578" s="476"/>
      <c r="J578" s="168"/>
      <c r="K578" s="171"/>
      <c r="L578" s="172" t="s">
        <v>338</v>
      </c>
      <c r="M578" s="172" t="s">
        <v>338</v>
      </c>
      <c r="N578" s="172" t="s">
        <v>338</v>
      </c>
      <c r="O578" s="172" t="s">
        <v>338</v>
      </c>
      <c r="P578" s="172">
        <v>0</v>
      </c>
    </row>
    <row r="579" spans="1:16" s="77" customFormat="1" ht="34.5" customHeight="1">
      <c r="A579" s="355" t="s">
        <v>1225</v>
      </c>
      <c r="B579" s="99"/>
      <c r="C579" s="170"/>
      <c r="D579" s="506" t="s">
        <v>248</v>
      </c>
      <c r="E579" s="507"/>
      <c r="F579" s="507"/>
      <c r="G579" s="507"/>
      <c r="H579" s="508"/>
      <c r="I579" s="476"/>
      <c r="J579" s="168"/>
      <c r="K579" s="171"/>
      <c r="L579" s="172" t="s">
        <v>338</v>
      </c>
      <c r="M579" s="172" t="s">
        <v>338</v>
      </c>
      <c r="N579" s="172" t="s">
        <v>338</v>
      </c>
      <c r="O579" s="172" t="s">
        <v>338</v>
      </c>
      <c r="P579" s="172">
        <v>7.2</v>
      </c>
    </row>
    <row r="580" spans="1:16" s="77" customFormat="1" ht="34.5" customHeight="1">
      <c r="A580" s="355" t="s">
        <v>1226</v>
      </c>
      <c r="B580" s="99"/>
      <c r="C580" s="170"/>
      <c r="D580" s="506" t="s">
        <v>2124</v>
      </c>
      <c r="E580" s="507"/>
      <c r="F580" s="507"/>
      <c r="G580" s="507"/>
      <c r="H580" s="508"/>
      <c r="I580" s="476"/>
      <c r="J580" s="168"/>
      <c r="K580" s="171"/>
      <c r="L580" s="172" t="s">
        <v>338</v>
      </c>
      <c r="M580" s="172" t="s">
        <v>338</v>
      </c>
      <c r="N580" s="172" t="s">
        <v>338</v>
      </c>
      <c r="O580" s="172" t="s">
        <v>338</v>
      </c>
      <c r="P580" s="172">
        <v>0</v>
      </c>
    </row>
    <row r="581" spans="1:16" s="77" customFormat="1" ht="34.5" customHeight="1">
      <c r="A581" s="355" t="s">
        <v>1227</v>
      </c>
      <c r="B581" s="99"/>
      <c r="C581" s="170"/>
      <c r="D581" s="506" t="s">
        <v>2125</v>
      </c>
      <c r="E581" s="507"/>
      <c r="F581" s="507"/>
      <c r="G581" s="507"/>
      <c r="H581" s="508"/>
      <c r="I581" s="476"/>
      <c r="J581" s="168"/>
      <c r="K581" s="171"/>
      <c r="L581" s="172" t="s">
        <v>338</v>
      </c>
      <c r="M581" s="172" t="s">
        <v>338</v>
      </c>
      <c r="N581" s="172" t="s">
        <v>338</v>
      </c>
      <c r="O581" s="172" t="s">
        <v>338</v>
      </c>
      <c r="P581" s="172" t="s">
        <v>338</v>
      </c>
    </row>
    <row r="582" spans="1:16" s="77" customFormat="1" ht="34.5" customHeight="1">
      <c r="A582" s="355" t="s">
        <v>1228</v>
      </c>
      <c r="B582" s="99"/>
      <c r="C582" s="337"/>
      <c r="D582" s="506" t="s">
        <v>2126</v>
      </c>
      <c r="E582" s="507"/>
      <c r="F582" s="507"/>
      <c r="G582" s="507"/>
      <c r="H582" s="508"/>
      <c r="I582" s="476"/>
      <c r="J582" s="173"/>
      <c r="K582" s="174"/>
      <c r="L582" s="172" t="s">
        <v>338</v>
      </c>
      <c r="M582" s="172" t="s">
        <v>338</v>
      </c>
      <c r="N582" s="172" t="s">
        <v>338</v>
      </c>
      <c r="O582" s="172" t="s">
        <v>338</v>
      </c>
      <c r="P582" s="172" t="s">
        <v>338</v>
      </c>
    </row>
    <row r="583" spans="1:16" s="77" customFormat="1" ht="42.75" customHeight="1">
      <c r="A583" s="342"/>
      <c r="B583" s="99"/>
      <c r="C583" s="428" t="s">
        <v>249</v>
      </c>
      <c r="D583" s="429"/>
      <c r="E583" s="429"/>
      <c r="F583" s="429"/>
      <c r="G583" s="429"/>
      <c r="H583" s="430"/>
      <c r="I583" s="476"/>
      <c r="J583" s="175"/>
      <c r="K583" s="169"/>
      <c r="L583" s="104"/>
      <c r="M583" s="108"/>
      <c r="N583" s="108"/>
      <c r="O583" s="108"/>
      <c r="P583" s="108"/>
    </row>
    <row r="584" spans="1:16" s="77" customFormat="1" ht="34.5" customHeight="1">
      <c r="A584" s="355" t="s">
        <v>1230</v>
      </c>
      <c r="B584" s="99"/>
      <c r="C584" s="170"/>
      <c r="D584" s="506" t="s">
        <v>246</v>
      </c>
      <c r="E584" s="507"/>
      <c r="F584" s="507"/>
      <c r="G584" s="507"/>
      <c r="H584" s="508"/>
      <c r="I584" s="476"/>
      <c r="J584" s="168"/>
      <c r="K584" s="171"/>
      <c r="L584" s="172">
        <v>0</v>
      </c>
      <c r="M584" s="172">
        <v>0</v>
      </c>
      <c r="N584" s="172" t="s">
        <v>338</v>
      </c>
      <c r="O584" s="172" t="s">
        <v>338</v>
      </c>
      <c r="P584" s="172">
        <v>0</v>
      </c>
    </row>
    <row r="585" spans="1:16" s="77" customFormat="1" ht="34.5" customHeight="1">
      <c r="A585" s="355" t="s">
        <v>1231</v>
      </c>
      <c r="B585" s="99"/>
      <c r="C585" s="170"/>
      <c r="D585" s="506" t="s">
        <v>247</v>
      </c>
      <c r="E585" s="507"/>
      <c r="F585" s="507"/>
      <c r="G585" s="507"/>
      <c r="H585" s="508"/>
      <c r="I585" s="476"/>
      <c r="J585" s="168"/>
      <c r="K585" s="171"/>
      <c r="L585" s="172">
        <v>0</v>
      </c>
      <c r="M585" s="172">
        <v>0</v>
      </c>
      <c r="N585" s="172" t="s">
        <v>338</v>
      </c>
      <c r="O585" s="172" t="s">
        <v>338</v>
      </c>
      <c r="P585" s="172">
        <v>0</v>
      </c>
    </row>
    <row r="586" spans="1:16" s="77" customFormat="1" ht="34.5" customHeight="1">
      <c r="A586" s="355" t="s">
        <v>1232</v>
      </c>
      <c r="B586" s="99"/>
      <c r="C586" s="170"/>
      <c r="D586" s="506" t="s">
        <v>421</v>
      </c>
      <c r="E586" s="507"/>
      <c r="F586" s="507"/>
      <c r="G586" s="507"/>
      <c r="H586" s="508"/>
      <c r="I586" s="476"/>
      <c r="J586" s="168"/>
      <c r="K586" s="171"/>
      <c r="L586" s="172">
        <v>0</v>
      </c>
      <c r="M586" s="172">
        <v>0</v>
      </c>
      <c r="N586" s="172" t="s">
        <v>338</v>
      </c>
      <c r="O586" s="172" t="s">
        <v>338</v>
      </c>
      <c r="P586" s="172">
        <v>0</v>
      </c>
    </row>
    <row r="587" spans="1:16" s="77" customFormat="1" ht="34.5" customHeight="1">
      <c r="A587" s="355" t="s">
        <v>1233</v>
      </c>
      <c r="B587" s="99"/>
      <c r="C587" s="170"/>
      <c r="D587" s="506" t="s">
        <v>248</v>
      </c>
      <c r="E587" s="507"/>
      <c r="F587" s="507"/>
      <c r="G587" s="507"/>
      <c r="H587" s="508"/>
      <c r="I587" s="476"/>
      <c r="J587" s="168"/>
      <c r="K587" s="171"/>
      <c r="L587" s="172">
        <v>0</v>
      </c>
      <c r="M587" s="172">
        <v>0</v>
      </c>
      <c r="N587" s="172" t="s">
        <v>338</v>
      </c>
      <c r="O587" s="172" t="s">
        <v>338</v>
      </c>
      <c r="P587" s="172">
        <v>0</v>
      </c>
    </row>
    <row r="588" spans="1:16" s="77" customFormat="1" ht="34.5" customHeight="1">
      <c r="A588" s="355" t="s">
        <v>1234</v>
      </c>
      <c r="B588" s="99"/>
      <c r="C588" s="170"/>
      <c r="D588" s="506" t="s">
        <v>2261</v>
      </c>
      <c r="E588" s="507"/>
      <c r="F588" s="507"/>
      <c r="G588" s="507"/>
      <c r="H588" s="508"/>
      <c r="I588" s="476"/>
      <c r="J588" s="168"/>
      <c r="K588" s="171"/>
      <c r="L588" s="172">
        <v>0</v>
      </c>
      <c r="M588" s="172">
        <v>0</v>
      </c>
      <c r="N588" s="172" t="s">
        <v>338</v>
      </c>
      <c r="O588" s="172" t="s">
        <v>338</v>
      </c>
      <c r="P588" s="172">
        <v>0</v>
      </c>
    </row>
    <row r="589" spans="1:16" s="77" customFormat="1" ht="34.5" customHeight="1">
      <c r="A589" s="355" t="s">
        <v>1236</v>
      </c>
      <c r="B589" s="99"/>
      <c r="C589" s="170"/>
      <c r="D589" s="506" t="s">
        <v>2262</v>
      </c>
      <c r="E589" s="507"/>
      <c r="F589" s="507"/>
      <c r="G589" s="507"/>
      <c r="H589" s="508"/>
      <c r="I589" s="476"/>
      <c r="J589" s="168"/>
      <c r="K589" s="171"/>
      <c r="L589" s="172">
        <v>0</v>
      </c>
      <c r="M589" s="172">
        <v>0</v>
      </c>
      <c r="N589" s="172" t="s">
        <v>338</v>
      </c>
      <c r="O589" s="172" t="s">
        <v>338</v>
      </c>
      <c r="P589" s="172">
        <v>0</v>
      </c>
    </row>
    <row r="590" spans="1:16" s="77" customFormat="1" ht="34.5" customHeight="1">
      <c r="A590" s="355" t="s">
        <v>1237</v>
      </c>
      <c r="B590" s="99"/>
      <c r="C590" s="337"/>
      <c r="D590" s="506" t="s">
        <v>1836</v>
      </c>
      <c r="E590" s="507"/>
      <c r="F590" s="507"/>
      <c r="G590" s="507"/>
      <c r="H590" s="508"/>
      <c r="I590" s="467"/>
      <c r="J590" s="173"/>
      <c r="K590" s="174"/>
      <c r="L590" s="172">
        <v>0</v>
      </c>
      <c r="M590" s="172">
        <v>0</v>
      </c>
      <c r="N590" s="172" t="s">
        <v>338</v>
      </c>
      <c r="O590" s="172" t="s">
        <v>338</v>
      </c>
      <c r="P590" s="172">
        <v>0</v>
      </c>
    </row>
    <row r="591" spans="1:16" s="77" customFormat="1">
      <c r="A591" s="342"/>
      <c r="B591" s="14"/>
      <c r="C591" s="14"/>
      <c r="D591" s="14"/>
      <c r="E591" s="14"/>
      <c r="F591" s="14"/>
      <c r="G591" s="14"/>
      <c r="H591" s="10"/>
      <c r="I591" s="10"/>
      <c r="J591" s="74"/>
      <c r="K591" s="75"/>
      <c r="L591" s="76"/>
      <c r="M591" s="76"/>
      <c r="N591" s="76"/>
      <c r="O591" s="76"/>
      <c r="P591" s="76"/>
    </row>
    <row r="592" spans="1:16" s="70" customFormat="1">
      <c r="A592" s="342"/>
      <c r="B592" s="71"/>
      <c r="C592" s="52"/>
      <c r="D592" s="52"/>
      <c r="E592" s="52"/>
      <c r="F592" s="52"/>
      <c r="G592" s="52"/>
      <c r="H592" s="78"/>
      <c r="I592" s="78"/>
      <c r="J592" s="74"/>
      <c r="K592" s="75"/>
      <c r="L592" s="76"/>
      <c r="M592" s="76"/>
      <c r="N592" s="76"/>
      <c r="O592" s="76"/>
      <c r="P592" s="76"/>
    </row>
    <row r="593" spans="1:22" s="77" customFormat="1">
      <c r="A593" s="342"/>
      <c r="B593" s="99"/>
      <c r="C593" s="3"/>
      <c r="D593" s="3"/>
      <c r="E593" s="3"/>
      <c r="F593" s="3"/>
      <c r="G593" s="3"/>
      <c r="H593" s="334"/>
      <c r="I593" s="334"/>
      <c r="J593" s="51"/>
      <c r="K593" s="24"/>
      <c r="L593" s="89"/>
      <c r="M593" s="89"/>
      <c r="N593" s="89"/>
      <c r="O593" s="89"/>
      <c r="P593" s="89"/>
    </row>
    <row r="594" spans="1:22" s="77" customFormat="1">
      <c r="A594" s="342"/>
      <c r="B594" s="14" t="s">
        <v>250</v>
      </c>
      <c r="C594" s="14"/>
      <c r="D594" s="14"/>
      <c r="E594" s="14"/>
      <c r="F594" s="14"/>
      <c r="G594" s="14"/>
      <c r="H594" s="10"/>
      <c r="I594" s="10"/>
      <c r="J594" s="51"/>
      <c r="K594" s="24"/>
      <c r="L594" s="89"/>
      <c r="M594" s="89"/>
      <c r="N594" s="89"/>
      <c r="O594" s="89"/>
      <c r="P594" s="89"/>
    </row>
    <row r="595" spans="1:22">
      <c r="A595" s="342"/>
      <c r="B595" s="14"/>
      <c r="C595" s="14"/>
      <c r="D595" s="14"/>
      <c r="E595" s="14"/>
      <c r="F595" s="14"/>
      <c r="G595" s="14"/>
      <c r="H595" s="10"/>
      <c r="I595" s="10"/>
      <c r="L595" s="64"/>
      <c r="M595" s="64"/>
      <c r="N595" s="64"/>
      <c r="O595" s="64"/>
      <c r="P595" s="64"/>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637</v>
      </c>
      <c r="M596" s="56" t="s">
        <v>640</v>
      </c>
      <c r="N596" s="56" t="s">
        <v>639</v>
      </c>
      <c r="O596" s="56" t="s">
        <v>638</v>
      </c>
      <c r="P596" s="56" t="s">
        <v>641</v>
      </c>
    </row>
    <row r="597" spans="1:22" s="1" customFormat="1" ht="20.25" customHeight="1">
      <c r="A597" s="342"/>
      <c r="C597" s="52"/>
      <c r="D597" s="3"/>
      <c r="E597" s="3"/>
      <c r="F597" s="3"/>
      <c r="G597" s="3"/>
      <c r="H597" s="334"/>
      <c r="I597" s="57" t="s">
        <v>1155</v>
      </c>
      <c r="J597" s="58"/>
      <c r="K597" s="148"/>
      <c r="L597" s="60" t="s">
        <v>458</v>
      </c>
      <c r="M597" s="60" t="s">
        <v>458</v>
      </c>
      <c r="N597" s="60" t="s">
        <v>494</v>
      </c>
      <c r="O597" s="60" t="s">
        <v>494</v>
      </c>
      <c r="P597" s="60" t="s">
        <v>458</v>
      </c>
    </row>
    <row r="598" spans="1:22" s="95" customFormat="1" ht="70.150000000000006" customHeight="1">
      <c r="A598" s="356" t="s">
        <v>1239</v>
      </c>
      <c r="C598" s="403" t="s">
        <v>251</v>
      </c>
      <c r="D598" s="404"/>
      <c r="E598" s="404"/>
      <c r="F598" s="404"/>
      <c r="G598" s="404"/>
      <c r="H598" s="405"/>
      <c r="I598" s="339" t="s">
        <v>1839</v>
      </c>
      <c r="J598" s="96">
        <f>IF(SUM(L598:P598)=0,IF(COUNTIF(L598:P598,"未確認")&gt;0,"未確認",IF(COUNTIF(L598:P598,"~*")&gt;0,"*",SUM(L598:P598))),SUM(L598:P598))</f>
        <v>0</v>
      </c>
      <c r="K598" s="163" t="str">
        <f>IF(OR(COUNTIF(L598:P598,"未確認")&gt;0,COUNTIF(L598:P598,"*")&gt;0),"※","")</f>
        <v/>
      </c>
      <c r="L598" s="97"/>
      <c r="M598" s="97"/>
      <c r="N598" s="97"/>
      <c r="O598" s="97"/>
      <c r="P598" s="97"/>
    </row>
    <row r="599" spans="1:22" s="95" customFormat="1" ht="70.150000000000006" customHeight="1">
      <c r="A599" s="356" t="s">
        <v>1241</v>
      </c>
      <c r="B599" s="71"/>
      <c r="C599" s="403" t="s">
        <v>1699</v>
      </c>
      <c r="D599" s="404"/>
      <c r="E599" s="404"/>
      <c r="F599" s="404"/>
      <c r="G599" s="404"/>
      <c r="H599" s="405"/>
      <c r="I599" s="339" t="s">
        <v>254</v>
      </c>
      <c r="J599" s="96">
        <f>IF(SUM(L599:P599)=0,IF(COUNTIF(L599:P599,"未確認")&gt;0,"未確認",IF(COUNTIF(L599:P599,"~*")&gt;0,"*",SUM(L599:P599))),SUM(L599:P599))</f>
        <v>0</v>
      </c>
      <c r="K599" s="163" t="str">
        <f>IF(OR(COUNTIF(L599:P599,"未確認")&gt;0,COUNTIF(L599:P599,"*")&gt;0),"※","")</f>
        <v/>
      </c>
      <c r="L599" s="97"/>
      <c r="M599" s="97"/>
      <c r="N599" s="97"/>
      <c r="O599" s="97"/>
      <c r="P599" s="97"/>
    </row>
    <row r="600" spans="1:22" s="95" customFormat="1" ht="72" customHeight="1">
      <c r="A600" s="356" t="s">
        <v>1243</v>
      </c>
      <c r="B600" s="71"/>
      <c r="C600" s="403" t="s">
        <v>1244</v>
      </c>
      <c r="D600" s="404"/>
      <c r="E600" s="404"/>
      <c r="F600" s="404"/>
      <c r="G600" s="404"/>
      <c r="H600" s="405"/>
      <c r="I600" s="339" t="s">
        <v>2263</v>
      </c>
      <c r="J600" s="96">
        <f>IF(SUM(L600:P600)=0,IF(COUNTIF(L600:P600,"未確認")&gt;0,"未確認",IF(COUNTIF(L600:P600,"~*")&gt;0,"*",SUM(L600:P600))),SUM(L600:P600))</f>
        <v>0</v>
      </c>
      <c r="K600" s="163" t="str">
        <f>IF(OR(COUNTIF(L600:P600,"未確認")&gt;0,COUNTIF(L600:P600,"*")&gt;0),"※","")</f>
        <v/>
      </c>
      <c r="L600" s="97"/>
      <c r="M600" s="97"/>
      <c r="N600" s="97"/>
      <c r="O600" s="97"/>
      <c r="P600" s="97"/>
    </row>
    <row r="601" spans="1:22" s="95" customFormat="1" ht="56.1" customHeight="1">
      <c r="A601" s="356" t="s">
        <v>1246</v>
      </c>
      <c r="B601" s="71"/>
      <c r="C601" s="403" t="s">
        <v>255</v>
      </c>
      <c r="D601" s="404"/>
      <c r="E601" s="404"/>
      <c r="F601" s="404"/>
      <c r="G601" s="404"/>
      <c r="H601" s="405"/>
      <c r="I601" s="327" t="s">
        <v>1840</v>
      </c>
      <c r="J601" s="96">
        <f>IF(SUM(L601:P601)=0,IF(COUNTIF(L601:P601,"未確認")&gt;0,"未確認",IF(COUNTIF(L601:P601,"~*")&gt;0,"*",SUM(L601:P601))),SUM(L601:P601))</f>
        <v>0</v>
      </c>
      <c r="K601" s="163" t="str">
        <f>IF(OR(COUNTIF(L601:P601,"未確認")&gt;0,COUNTIF(L601:P601,"*")&gt;0),"※","")</f>
        <v/>
      </c>
      <c r="L601" s="97"/>
      <c r="M601" s="97"/>
      <c r="N601" s="97"/>
      <c r="O601" s="97"/>
      <c r="P601" s="97"/>
    </row>
    <row r="602" spans="1:22" s="95" customFormat="1" ht="84" customHeight="1">
      <c r="A602" s="356" t="s">
        <v>1248</v>
      </c>
      <c r="B602" s="71"/>
      <c r="C602" s="403" t="s">
        <v>257</v>
      </c>
      <c r="D602" s="404"/>
      <c r="E602" s="404"/>
      <c r="F602" s="404"/>
      <c r="G602" s="404"/>
      <c r="H602" s="405"/>
      <c r="I602" s="339" t="s">
        <v>2264</v>
      </c>
      <c r="J602" s="96">
        <f>IF(SUM(L602:P602)=0,IF(COUNTIF(L602:P602,"未確認")&gt;0,"未確認",IF(COUNTIF(L602:P602,"~*")&gt;0,"*",SUM(L602:P602))),SUM(L602:P602))</f>
        <v>0</v>
      </c>
      <c r="K602" s="163" t="str">
        <f>IF(OR(COUNTIF(L602:P602,"未確認")&gt;0,COUNTIF(L602:P602,"*")&gt;0),"※","")</f>
        <v/>
      </c>
      <c r="L602" s="97"/>
      <c r="M602" s="97"/>
      <c r="N602" s="97"/>
      <c r="O602" s="97"/>
      <c r="P602" s="97"/>
    </row>
    <row r="603" spans="1:22" s="95" customFormat="1" ht="35.1" customHeight="1">
      <c r="A603" s="355" t="s">
        <v>1250</v>
      </c>
      <c r="B603" s="71"/>
      <c r="C603" s="428" t="s">
        <v>423</v>
      </c>
      <c r="D603" s="429"/>
      <c r="E603" s="429"/>
      <c r="F603" s="429"/>
      <c r="G603" s="429"/>
      <c r="H603" s="430"/>
      <c r="I603" s="442" t="s">
        <v>1701</v>
      </c>
      <c r="J603" s="114">
        <v>106</v>
      </c>
      <c r="K603" s="163" t="str">
        <f>IF(OR(COUNTIF(L603:P603,"未確認")&gt;0,COUNTIF(L603:P603,"~*")&gt;0),"※","")</f>
        <v/>
      </c>
      <c r="L603" s="357"/>
      <c r="M603" s="357"/>
      <c r="N603" s="357"/>
      <c r="O603" s="357"/>
      <c r="P603" s="357"/>
    </row>
    <row r="604" spans="1:22" s="95" customFormat="1" ht="35.1" customHeight="1">
      <c r="A604" s="355" t="s">
        <v>1252</v>
      </c>
      <c r="B604" s="71"/>
      <c r="C604" s="332"/>
      <c r="D604" s="333"/>
      <c r="E604" s="422" t="s">
        <v>260</v>
      </c>
      <c r="F604" s="423"/>
      <c r="G604" s="423"/>
      <c r="H604" s="424"/>
      <c r="I604" s="438"/>
      <c r="J604" s="114">
        <v>21</v>
      </c>
      <c r="K604" s="163" t="str">
        <f>IF(OR(COUNTIF(L604:P604,"未確認")&gt;0,COUNTIF(L604:P604,"~*")&gt;0),"※","")</f>
        <v/>
      </c>
      <c r="L604" s="357"/>
      <c r="M604" s="357"/>
      <c r="N604" s="357"/>
      <c r="O604" s="357"/>
      <c r="P604" s="357"/>
    </row>
    <row r="605" spans="1:22" s="95" customFormat="1" ht="35.1" customHeight="1">
      <c r="A605" s="355" t="s">
        <v>1253</v>
      </c>
      <c r="B605" s="71"/>
      <c r="C605" s="428" t="s">
        <v>424</v>
      </c>
      <c r="D605" s="429"/>
      <c r="E605" s="429"/>
      <c r="F605" s="429"/>
      <c r="G605" s="429"/>
      <c r="H605" s="430"/>
      <c r="I605" s="436" t="s">
        <v>2265</v>
      </c>
      <c r="J605" s="114">
        <v>191</v>
      </c>
      <c r="K605" s="163" t="str">
        <f>IF(OR(COUNTIF(L605:P605,"未確認")&gt;0,COUNTIF(L605:P605,"~*")&gt;0),"※","")</f>
        <v/>
      </c>
      <c r="L605" s="357"/>
      <c r="M605" s="357"/>
      <c r="N605" s="357"/>
      <c r="O605" s="357"/>
      <c r="P605" s="357"/>
    </row>
    <row r="606" spans="1:22" s="95" customFormat="1" ht="35.1" customHeight="1">
      <c r="A606" s="355" t="s">
        <v>1255</v>
      </c>
      <c r="B606" s="71"/>
      <c r="C606" s="332"/>
      <c r="D606" s="333"/>
      <c r="E606" s="422" t="s">
        <v>260</v>
      </c>
      <c r="F606" s="423"/>
      <c r="G606" s="423"/>
      <c r="H606" s="424"/>
      <c r="I606" s="488"/>
      <c r="J606" s="114">
        <v>44</v>
      </c>
      <c r="K606" s="163" t="str">
        <f>IF(OR(COUNTIF(L606:P606,"未確認")&gt;0,COUNTIF(L606:P606,"~*")&gt;0),"※","")</f>
        <v/>
      </c>
      <c r="L606" s="357"/>
      <c r="M606" s="357"/>
      <c r="N606" s="357"/>
      <c r="O606" s="357"/>
      <c r="P606" s="357"/>
    </row>
    <row r="607" spans="1:22" s="95" customFormat="1" ht="42" customHeight="1">
      <c r="A607" s="355" t="s">
        <v>1256</v>
      </c>
      <c r="B607" s="71"/>
      <c r="C607" s="422" t="s">
        <v>425</v>
      </c>
      <c r="D607" s="423"/>
      <c r="E607" s="423"/>
      <c r="F607" s="423"/>
      <c r="G607" s="423"/>
      <c r="H607" s="424"/>
      <c r="I607" s="102" t="s">
        <v>2266</v>
      </c>
      <c r="J607" s="96">
        <v>96</v>
      </c>
      <c r="K607" s="163" t="str">
        <f>IF(OR(COUNTIF(L607:P607,"未確認")&gt;0,COUNTIF(L607:P607,"~*")&gt;0),"※","")</f>
        <v/>
      </c>
      <c r="L607" s="357"/>
      <c r="M607" s="357"/>
      <c r="N607" s="357"/>
      <c r="O607" s="357"/>
      <c r="P607" s="357"/>
    </row>
    <row r="608" spans="1:22" s="95" customFormat="1" ht="56.1" customHeight="1">
      <c r="A608" s="356" t="s">
        <v>1258</v>
      </c>
      <c r="B608" s="71"/>
      <c r="C608" s="403" t="s">
        <v>263</v>
      </c>
      <c r="D608" s="404"/>
      <c r="E608" s="404"/>
      <c r="F608" s="404"/>
      <c r="G608" s="404"/>
      <c r="H608" s="405"/>
      <c r="I608" s="102" t="s">
        <v>264</v>
      </c>
      <c r="J608" s="96">
        <f t="shared" ref="J608:J613" si="24">IF(SUM(L608:P608)=0,IF(COUNTIF(L608:P608,"未確認")&gt;0,"未確認",IF(COUNTIF(L608:P608,"~*")&gt;0,"*",SUM(L608:P608))),SUM(L608:P608))</f>
        <v>0</v>
      </c>
      <c r="K608" s="163" t="str">
        <f t="shared" ref="K608:K613" si="25">IF(OR(COUNTIF(L608:P608,"未確認")&gt;0,COUNTIF(L608:P608,"*")&gt;0),"※","")</f>
        <v/>
      </c>
      <c r="L608" s="97"/>
      <c r="M608" s="97"/>
      <c r="N608" s="97"/>
      <c r="O608" s="97"/>
      <c r="P608" s="97"/>
    </row>
    <row r="609" spans="1:22" s="95" customFormat="1" ht="56.1" customHeight="1">
      <c r="A609" s="356" t="s">
        <v>1259</v>
      </c>
      <c r="B609" s="71"/>
      <c r="C609" s="403" t="s">
        <v>2267</v>
      </c>
      <c r="D609" s="404"/>
      <c r="E609" s="404"/>
      <c r="F609" s="404"/>
      <c r="G609" s="404"/>
      <c r="H609" s="405"/>
      <c r="I609" s="102" t="s">
        <v>266</v>
      </c>
      <c r="J609" s="96">
        <f t="shared" si="24"/>
        <v>0</v>
      </c>
      <c r="K609" s="163" t="str">
        <f t="shared" si="25"/>
        <v/>
      </c>
      <c r="L609" s="97"/>
      <c r="M609" s="97"/>
      <c r="N609" s="97"/>
      <c r="O609" s="97"/>
      <c r="P609" s="97"/>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c r="M610" s="97"/>
      <c r="N610" s="97"/>
      <c r="O610" s="97"/>
      <c r="P610" s="97"/>
    </row>
    <row r="611" spans="1:22" s="77" customFormat="1" ht="56.1" customHeight="1">
      <c r="A611" s="356" t="s">
        <v>1262</v>
      </c>
      <c r="B611" s="71"/>
      <c r="C611" s="403" t="s">
        <v>269</v>
      </c>
      <c r="D611" s="404"/>
      <c r="E611" s="404"/>
      <c r="F611" s="404"/>
      <c r="G611" s="404"/>
      <c r="H611" s="405"/>
      <c r="I611" s="102" t="s">
        <v>1590</v>
      </c>
      <c r="J611" s="96">
        <f t="shared" si="24"/>
        <v>0</v>
      </c>
      <c r="K611" s="163" t="str">
        <f t="shared" si="25"/>
        <v/>
      </c>
      <c r="L611" s="97"/>
      <c r="M611" s="97"/>
      <c r="N611" s="97"/>
      <c r="O611" s="97"/>
      <c r="P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c r="N612" s="97"/>
      <c r="O612" s="97"/>
      <c r="P612" s="97"/>
    </row>
    <row r="613" spans="1:22" s="77" customFormat="1" ht="56.1" customHeight="1">
      <c r="A613" s="356" t="s">
        <v>1265</v>
      </c>
      <c r="B613" s="71"/>
      <c r="C613" s="403" t="s">
        <v>272</v>
      </c>
      <c r="D613" s="404"/>
      <c r="E613" s="404"/>
      <c r="F613" s="404"/>
      <c r="G613" s="404"/>
      <c r="H613" s="405"/>
      <c r="I613" s="102" t="s">
        <v>1266</v>
      </c>
      <c r="J613" s="96">
        <f t="shared" si="24"/>
        <v>0</v>
      </c>
      <c r="K613" s="163" t="str">
        <f t="shared" si="25"/>
        <v/>
      </c>
      <c r="L613" s="97"/>
      <c r="M613" s="97"/>
      <c r="N613" s="97"/>
      <c r="O613" s="97"/>
      <c r="P613" s="97"/>
    </row>
    <row r="614" spans="1:22" s="77" customFormat="1">
      <c r="A614" s="342"/>
      <c r="B614" s="14"/>
      <c r="C614" s="14"/>
      <c r="D614" s="14"/>
      <c r="E614" s="14"/>
      <c r="F614" s="14"/>
      <c r="G614" s="14"/>
      <c r="H614" s="10"/>
      <c r="I614" s="10"/>
      <c r="J614" s="74"/>
      <c r="K614" s="75"/>
      <c r="L614" s="76"/>
      <c r="M614" s="76"/>
      <c r="N614" s="76"/>
      <c r="O614" s="76"/>
      <c r="P614" s="76"/>
    </row>
    <row r="615" spans="1:22" s="70" customFormat="1">
      <c r="A615" s="342"/>
      <c r="B615" s="71"/>
      <c r="C615" s="52"/>
      <c r="D615" s="52"/>
      <c r="E615" s="52"/>
      <c r="F615" s="52"/>
      <c r="G615" s="52"/>
      <c r="H615" s="78"/>
      <c r="I615" s="78"/>
      <c r="J615" s="74"/>
      <c r="K615" s="75"/>
      <c r="L615" s="76"/>
      <c r="M615" s="76"/>
      <c r="N615" s="76"/>
      <c r="O615" s="76"/>
      <c r="P615" s="76"/>
    </row>
    <row r="616" spans="1:22" s="77" customFormat="1">
      <c r="A616" s="342"/>
      <c r="B616" s="71"/>
      <c r="C616" s="3"/>
      <c r="D616" s="3"/>
      <c r="E616" s="109"/>
      <c r="F616" s="109"/>
      <c r="G616" s="109"/>
      <c r="H616" s="110"/>
      <c r="I616" s="110"/>
      <c r="J616" s="74"/>
      <c r="K616" s="75"/>
      <c r="L616" s="76"/>
      <c r="M616" s="76"/>
      <c r="N616" s="76"/>
      <c r="O616" s="76"/>
      <c r="P616" s="76"/>
    </row>
    <row r="617" spans="1:22" s="77" customFormat="1">
      <c r="A617" s="342"/>
      <c r="B617" s="14" t="s">
        <v>274</v>
      </c>
      <c r="C617" s="88"/>
      <c r="D617" s="88"/>
      <c r="E617" s="88"/>
      <c r="F617" s="88"/>
      <c r="G617" s="88"/>
      <c r="H617" s="10"/>
      <c r="I617" s="10"/>
      <c r="J617" s="74"/>
      <c r="K617" s="75"/>
      <c r="L617" s="76"/>
      <c r="M617" s="76"/>
      <c r="N617" s="76"/>
      <c r="O617" s="76"/>
      <c r="P617" s="76"/>
    </row>
    <row r="618" spans="1:22">
      <c r="A618" s="342"/>
      <c r="B618" s="14"/>
      <c r="C618" s="14"/>
      <c r="D618" s="14"/>
      <c r="E618" s="14"/>
      <c r="F618" s="14"/>
      <c r="G618" s="14"/>
      <c r="H618" s="10"/>
      <c r="I618" s="10"/>
      <c r="L618" s="64"/>
      <c r="M618" s="64"/>
      <c r="N618" s="64"/>
      <c r="O618" s="64"/>
      <c r="P618" s="64"/>
      <c r="Q618" s="8"/>
      <c r="R618" s="8"/>
      <c r="S618" s="8"/>
      <c r="T618" s="8"/>
      <c r="U618" s="8"/>
      <c r="V618" s="8"/>
    </row>
    <row r="619" spans="1:22" ht="34.5" customHeight="1">
      <c r="A619" s="342"/>
      <c r="B619" s="14"/>
      <c r="C619" s="3"/>
      <c r="D619" s="3"/>
      <c r="F619" s="3"/>
      <c r="G619" s="3"/>
      <c r="H619" s="334"/>
      <c r="I619" s="334"/>
      <c r="J619" s="65" t="s">
        <v>18</v>
      </c>
      <c r="K619" s="177"/>
      <c r="L619" s="56" t="s">
        <v>637</v>
      </c>
      <c r="M619" s="56" t="s">
        <v>640</v>
      </c>
      <c r="N619" s="56" t="s">
        <v>639</v>
      </c>
      <c r="O619" s="56" t="s">
        <v>638</v>
      </c>
      <c r="P619" s="56" t="s">
        <v>641</v>
      </c>
      <c r="Q619" s="8"/>
      <c r="R619" s="8"/>
      <c r="S619" s="8"/>
      <c r="T619" s="8"/>
      <c r="U619" s="8"/>
      <c r="V619" s="8"/>
    </row>
    <row r="620" spans="1:22" ht="20.25" customHeight="1">
      <c r="A620" s="342"/>
      <c r="B620" s="1"/>
      <c r="C620" s="52"/>
      <c r="D620" s="3"/>
      <c r="F620" s="3"/>
      <c r="G620" s="3"/>
      <c r="H620" s="334"/>
      <c r="I620" s="57" t="s">
        <v>1168</v>
      </c>
      <c r="J620" s="58"/>
      <c r="K620" s="178"/>
      <c r="L620" s="60" t="s">
        <v>458</v>
      </c>
      <c r="M620" s="60" t="s">
        <v>458</v>
      </c>
      <c r="N620" s="60" t="s">
        <v>494</v>
      </c>
      <c r="O620" s="60" t="s">
        <v>494</v>
      </c>
      <c r="P620" s="60" t="s">
        <v>458</v>
      </c>
      <c r="Q620" s="8"/>
      <c r="R620" s="8"/>
      <c r="S620" s="8"/>
      <c r="T620" s="8"/>
      <c r="U620" s="8"/>
      <c r="V620" s="8"/>
    </row>
    <row r="621" spans="1:22" s="98" customFormat="1" ht="71.25" customHeight="1">
      <c r="A621" s="356" t="s">
        <v>1267</v>
      </c>
      <c r="B621" s="95"/>
      <c r="C621" s="422" t="s">
        <v>426</v>
      </c>
      <c r="D621" s="423"/>
      <c r="E621" s="423"/>
      <c r="F621" s="423"/>
      <c r="G621" s="423"/>
      <c r="H621" s="424"/>
      <c r="I621" s="509" t="s">
        <v>1844</v>
      </c>
      <c r="J621" s="96">
        <f t="shared" ref="J621:J631" si="26">IF(SUM(L621:P621)=0,IF(COUNTIF(L621:P621,"未確認")&gt;0,"未確認",IF(COUNTIF(L621:P621,"~*")&gt;0,"*",SUM(L621:P621))),SUM(L621:P621))</f>
        <v>0</v>
      </c>
      <c r="K621" s="163" t="str">
        <f t="shared" ref="K621:K631" si="27">IF(OR(COUNTIF(L621:P621,"未確認")&gt;0,COUNTIF(L621:P621,"*")&gt;0),"※","")</f>
        <v/>
      </c>
      <c r="L621" s="97"/>
      <c r="M621" s="97"/>
      <c r="N621" s="97"/>
      <c r="O621" s="97"/>
      <c r="P621" s="97"/>
    </row>
    <row r="622" spans="1:22" s="98" customFormat="1" ht="71.25" customHeight="1">
      <c r="A622" s="356" t="s">
        <v>1269</v>
      </c>
      <c r="B622" s="95"/>
      <c r="C622" s="422" t="s">
        <v>427</v>
      </c>
      <c r="D622" s="423"/>
      <c r="E622" s="423"/>
      <c r="F622" s="423"/>
      <c r="G622" s="423"/>
      <c r="H622" s="424"/>
      <c r="I622" s="510"/>
      <c r="J622" s="96" t="str">
        <f t="shared" si="26"/>
        <v>*</v>
      </c>
      <c r="K622" s="163" t="str">
        <f t="shared" si="27"/>
        <v>※</v>
      </c>
      <c r="L622" s="97" t="s">
        <v>1531</v>
      </c>
      <c r="M622" s="97" t="s">
        <v>2268</v>
      </c>
      <c r="N622" s="97"/>
      <c r="O622" s="97"/>
      <c r="P622" s="97"/>
    </row>
    <row r="623" spans="1:22" s="98" customFormat="1" ht="71.25" customHeight="1">
      <c r="A623" s="356" t="s">
        <v>1270</v>
      </c>
      <c r="B623" s="95"/>
      <c r="C623" s="422" t="s">
        <v>2269</v>
      </c>
      <c r="D623" s="423"/>
      <c r="E623" s="423"/>
      <c r="F623" s="423"/>
      <c r="G623" s="423"/>
      <c r="H623" s="424"/>
      <c r="I623" s="511"/>
      <c r="J623" s="96">
        <f t="shared" si="26"/>
        <v>0</v>
      </c>
      <c r="K623" s="163" t="str">
        <f t="shared" si="27"/>
        <v/>
      </c>
      <c r="L623" s="97"/>
      <c r="M623" s="97"/>
      <c r="N623" s="97"/>
      <c r="O623" s="97"/>
      <c r="P623" s="97"/>
    </row>
    <row r="624" spans="1:22" s="98" customFormat="1" ht="70.150000000000006" customHeight="1">
      <c r="A624" s="356" t="s">
        <v>1271</v>
      </c>
      <c r="B624" s="95"/>
      <c r="C624" s="422" t="s">
        <v>1845</v>
      </c>
      <c r="D624" s="423"/>
      <c r="E624" s="423"/>
      <c r="F624" s="423"/>
      <c r="G624" s="423"/>
      <c r="H624" s="424"/>
      <c r="I624" s="215" t="s">
        <v>446</v>
      </c>
      <c r="J624" s="96">
        <f t="shared" si="26"/>
        <v>0</v>
      </c>
      <c r="K624" s="163" t="str">
        <f t="shared" si="27"/>
        <v/>
      </c>
      <c r="L624" s="97"/>
      <c r="M624" s="97"/>
      <c r="N624" s="97"/>
      <c r="O624" s="97"/>
      <c r="P624" s="97"/>
    </row>
    <row r="625" spans="1:22" s="98" customFormat="1" ht="84" customHeight="1">
      <c r="A625" s="356" t="s">
        <v>1273</v>
      </c>
      <c r="B625" s="95"/>
      <c r="C625" s="403" t="s">
        <v>1595</v>
      </c>
      <c r="D625" s="404"/>
      <c r="E625" s="404"/>
      <c r="F625" s="404"/>
      <c r="G625" s="404"/>
      <c r="H625" s="405"/>
      <c r="I625" s="102" t="s">
        <v>2270</v>
      </c>
      <c r="J625" s="96">
        <f t="shared" si="26"/>
        <v>0</v>
      </c>
      <c r="K625" s="163" t="str">
        <f t="shared" si="27"/>
        <v/>
      </c>
      <c r="L625" s="97"/>
      <c r="M625" s="97"/>
      <c r="N625" s="97"/>
      <c r="O625" s="97"/>
      <c r="P625" s="97"/>
    </row>
    <row r="626" spans="1:22" s="98" customFormat="1" ht="100.35" customHeight="1">
      <c r="A626" s="356" t="s">
        <v>1276</v>
      </c>
      <c r="B626" s="95"/>
      <c r="C626" s="422" t="s">
        <v>1707</v>
      </c>
      <c r="D626" s="423"/>
      <c r="E626" s="423"/>
      <c r="F626" s="423"/>
      <c r="G626" s="423"/>
      <c r="H626" s="424"/>
      <c r="I626" s="112" t="s">
        <v>2271</v>
      </c>
      <c r="J626" s="96">
        <f t="shared" si="26"/>
        <v>32</v>
      </c>
      <c r="K626" s="163" t="str">
        <f t="shared" si="27"/>
        <v/>
      </c>
      <c r="L626" s="97"/>
      <c r="M626" s="97"/>
      <c r="N626" s="97"/>
      <c r="O626" s="97"/>
      <c r="P626" s="97">
        <v>32</v>
      </c>
    </row>
    <row r="627" spans="1:22" s="98" customFormat="1" ht="84" customHeight="1">
      <c r="A627" s="356" t="s">
        <v>1279</v>
      </c>
      <c r="B627" s="99"/>
      <c r="C627" s="422" t="s">
        <v>2134</v>
      </c>
      <c r="D627" s="423"/>
      <c r="E627" s="423"/>
      <c r="F627" s="423"/>
      <c r="G627" s="423"/>
      <c r="H627" s="424"/>
      <c r="I627" s="112" t="s">
        <v>448</v>
      </c>
      <c r="J627" s="96">
        <f t="shared" si="26"/>
        <v>0</v>
      </c>
      <c r="K627" s="163" t="str">
        <f t="shared" si="27"/>
        <v/>
      </c>
      <c r="L627" s="97"/>
      <c r="M627" s="97"/>
      <c r="N627" s="97"/>
      <c r="O627" s="97"/>
      <c r="P627" s="97"/>
    </row>
    <row r="628" spans="1:22" s="98" customFormat="1" ht="98.1" customHeight="1">
      <c r="A628" s="356" t="s">
        <v>1281</v>
      </c>
      <c r="B628" s="99"/>
      <c r="C628" s="403" t="s">
        <v>2272</v>
      </c>
      <c r="D628" s="404"/>
      <c r="E628" s="404"/>
      <c r="F628" s="404"/>
      <c r="G628" s="404"/>
      <c r="H628" s="405"/>
      <c r="I628" s="102" t="s">
        <v>2273</v>
      </c>
      <c r="J628" s="96">
        <f t="shared" si="26"/>
        <v>0</v>
      </c>
      <c r="K628" s="163" t="str">
        <f t="shared" si="27"/>
        <v/>
      </c>
      <c r="L628" s="97"/>
      <c r="M628" s="97"/>
      <c r="N628" s="97"/>
      <c r="O628" s="97"/>
      <c r="P628" s="97"/>
    </row>
    <row r="629" spans="1:22" s="98" customFormat="1" ht="84" customHeight="1">
      <c r="A629" s="356" t="s">
        <v>1284</v>
      </c>
      <c r="B629" s="99"/>
      <c r="C629" s="422" t="s">
        <v>428</v>
      </c>
      <c r="D629" s="423"/>
      <c r="E629" s="423"/>
      <c r="F629" s="423"/>
      <c r="G629" s="423"/>
      <c r="H629" s="424"/>
      <c r="I629" s="102" t="s">
        <v>1849</v>
      </c>
      <c r="J629" s="96" t="str">
        <f t="shared" si="26"/>
        <v>*</v>
      </c>
      <c r="K629" s="163" t="str">
        <f t="shared" si="27"/>
        <v>※</v>
      </c>
      <c r="L629" s="97"/>
      <c r="M629" s="97" t="s">
        <v>1116</v>
      </c>
      <c r="N629" s="97"/>
      <c r="O629" s="97"/>
      <c r="P629" s="97"/>
    </row>
    <row r="630" spans="1:22" s="98" customFormat="1" ht="70.150000000000006" customHeight="1">
      <c r="A630" s="356" t="s">
        <v>1286</v>
      </c>
      <c r="B630" s="99"/>
      <c r="C630" s="403" t="s">
        <v>1287</v>
      </c>
      <c r="D630" s="404"/>
      <c r="E630" s="404"/>
      <c r="F630" s="404"/>
      <c r="G630" s="404"/>
      <c r="H630" s="405"/>
      <c r="I630" s="102" t="s">
        <v>2136</v>
      </c>
      <c r="J630" s="96" t="str">
        <f t="shared" si="26"/>
        <v>*</v>
      </c>
      <c r="K630" s="163" t="str">
        <f t="shared" si="27"/>
        <v>※</v>
      </c>
      <c r="L630" s="97" t="s">
        <v>1110</v>
      </c>
      <c r="M630" s="97" t="s">
        <v>1531</v>
      </c>
      <c r="N630" s="97"/>
      <c r="O630" s="97"/>
      <c r="P630" s="97"/>
    </row>
    <row r="631" spans="1:22" s="98" customFormat="1" ht="84" customHeight="1">
      <c r="A631" s="356" t="s">
        <v>1289</v>
      </c>
      <c r="B631" s="99"/>
      <c r="C631" s="403" t="s">
        <v>1604</v>
      </c>
      <c r="D631" s="404"/>
      <c r="E631" s="404"/>
      <c r="F631" s="404"/>
      <c r="G631" s="404"/>
      <c r="H631" s="405"/>
      <c r="I631" s="102" t="s">
        <v>1955</v>
      </c>
      <c r="J631" s="96" t="str">
        <f t="shared" si="26"/>
        <v>*</v>
      </c>
      <c r="K631" s="163" t="str">
        <f t="shared" si="27"/>
        <v>※</v>
      </c>
      <c r="L631" s="97"/>
      <c r="M631" s="97" t="s">
        <v>1122</v>
      </c>
      <c r="N631" s="97"/>
      <c r="O631" s="97"/>
      <c r="P631" s="97"/>
    </row>
    <row r="632" spans="1:22" s="77" customFormat="1">
      <c r="A632" s="342"/>
      <c r="B632" s="14"/>
      <c r="C632" s="14"/>
      <c r="D632" s="14"/>
      <c r="E632" s="14"/>
      <c r="F632" s="14"/>
      <c r="G632" s="14"/>
      <c r="H632" s="10"/>
      <c r="I632" s="10"/>
      <c r="J632" s="74"/>
      <c r="K632" s="75"/>
      <c r="L632" s="76"/>
      <c r="M632" s="76"/>
      <c r="N632" s="76"/>
      <c r="O632" s="76"/>
      <c r="P632" s="76"/>
    </row>
    <row r="633" spans="1:22" s="70" customFormat="1">
      <c r="A633" s="342"/>
      <c r="B633" s="71"/>
      <c r="C633" s="52"/>
      <c r="D633" s="52"/>
      <c r="E633" s="52"/>
      <c r="F633" s="52"/>
      <c r="G633" s="52"/>
      <c r="H633" s="78"/>
      <c r="I633" s="78"/>
      <c r="J633" s="74"/>
      <c r="K633" s="75"/>
      <c r="L633" s="76"/>
      <c r="M633" s="76"/>
      <c r="N633" s="76"/>
      <c r="O633" s="76"/>
      <c r="P633" s="76"/>
    </row>
    <row r="634" spans="1:22" s="95" customFormat="1">
      <c r="A634" s="342"/>
      <c r="B634" s="99"/>
      <c r="C634" s="3"/>
      <c r="D634" s="3"/>
      <c r="E634" s="3"/>
      <c r="F634" s="3"/>
      <c r="G634" s="3"/>
      <c r="H634" s="334"/>
      <c r="I634" s="334"/>
      <c r="J634" s="51"/>
      <c r="K634" s="24"/>
      <c r="L634" s="89"/>
      <c r="M634" s="89"/>
      <c r="N634" s="89"/>
      <c r="O634" s="89"/>
      <c r="P634" s="89"/>
    </row>
    <row r="635" spans="1:22" s="95" customFormat="1">
      <c r="A635" s="342"/>
      <c r="B635" s="14" t="s">
        <v>280</v>
      </c>
      <c r="C635" s="3"/>
      <c r="D635" s="3"/>
      <c r="E635" s="3"/>
      <c r="F635" s="3"/>
      <c r="G635" s="3"/>
      <c r="H635" s="334"/>
      <c r="I635" s="334"/>
      <c r="J635" s="51"/>
      <c r="K635" s="24"/>
      <c r="L635" s="89"/>
      <c r="M635" s="89"/>
      <c r="N635" s="89"/>
      <c r="O635" s="89"/>
      <c r="P635" s="89"/>
    </row>
    <row r="636" spans="1:22">
      <c r="A636" s="342"/>
      <c r="B636" s="14"/>
      <c r="C636" s="14"/>
      <c r="D636" s="14"/>
      <c r="E636" s="14"/>
      <c r="F636" s="14"/>
      <c r="G636" s="14"/>
      <c r="H636" s="10"/>
      <c r="I636" s="10"/>
      <c r="J636" s="53"/>
      <c r="K636" s="24"/>
      <c r="L636" s="64"/>
      <c r="M636" s="64"/>
      <c r="N636" s="64"/>
      <c r="O636" s="64"/>
      <c r="P636" s="64"/>
      <c r="Q636" s="8"/>
      <c r="R636" s="8"/>
      <c r="S636" s="8"/>
      <c r="T636" s="8"/>
      <c r="U636" s="8"/>
      <c r="V636" s="8"/>
    </row>
    <row r="637" spans="1:22" ht="34.5" customHeight="1">
      <c r="A637" s="342"/>
      <c r="B637" s="14"/>
      <c r="C637" s="3"/>
      <c r="D637" s="3"/>
      <c r="F637" s="3"/>
      <c r="G637" s="3"/>
      <c r="H637" s="334"/>
      <c r="I637" s="334"/>
      <c r="J637" s="65" t="s">
        <v>18</v>
      </c>
      <c r="K637" s="147"/>
      <c r="L637" s="56" t="s">
        <v>637</v>
      </c>
      <c r="M637" s="56" t="s">
        <v>640</v>
      </c>
      <c r="N637" s="56" t="s">
        <v>639</v>
      </c>
      <c r="O637" s="56" t="s">
        <v>638</v>
      </c>
      <c r="P637" s="56" t="s">
        <v>641</v>
      </c>
      <c r="Q637" s="8"/>
      <c r="R637" s="8"/>
      <c r="S637" s="8"/>
      <c r="T637" s="8"/>
      <c r="U637" s="8"/>
      <c r="V637" s="8"/>
    </row>
    <row r="638" spans="1:22" ht="20.25" customHeight="1">
      <c r="A638" s="342"/>
      <c r="B638" s="1"/>
      <c r="C638" s="52"/>
      <c r="D638" s="3"/>
      <c r="F638" s="3"/>
      <c r="G638" s="3"/>
      <c r="H638" s="334"/>
      <c r="I638" s="57" t="s">
        <v>1168</v>
      </c>
      <c r="J638" s="58"/>
      <c r="K638" s="148"/>
      <c r="L638" s="60" t="s">
        <v>458</v>
      </c>
      <c r="M638" s="60" t="s">
        <v>458</v>
      </c>
      <c r="N638" s="60" t="s">
        <v>494</v>
      </c>
      <c r="O638" s="60" t="s">
        <v>494</v>
      </c>
      <c r="P638" s="60" t="s">
        <v>458</v>
      </c>
      <c r="Q638" s="8"/>
      <c r="R638" s="8"/>
      <c r="S638" s="8"/>
      <c r="T638" s="8"/>
      <c r="U638" s="8"/>
      <c r="V638" s="8"/>
    </row>
    <row r="639" spans="1:22" s="98" customFormat="1" ht="70.150000000000006" customHeight="1">
      <c r="A639" s="356" t="s">
        <v>1292</v>
      </c>
      <c r="B639" s="95"/>
      <c r="C639" s="403" t="s">
        <v>1852</v>
      </c>
      <c r="D639" s="404"/>
      <c r="E639" s="404"/>
      <c r="F639" s="404"/>
      <c r="G639" s="404"/>
      <c r="H639" s="405"/>
      <c r="I639" s="102" t="s">
        <v>282</v>
      </c>
      <c r="J639" s="96" t="str">
        <f t="shared" ref="J639:J646" si="28">IF(SUM(L639:P639)=0,IF(COUNTIF(L639:P639,"未確認")&gt;0,"未確認",IF(COUNTIF(L639:P639,"~*")&gt;0,"*",SUM(L639:P639))),SUM(L639:P639))</f>
        <v>*</v>
      </c>
      <c r="K639" s="163" t="str">
        <f t="shared" ref="K639:K646" si="29">IF(OR(COUNTIF(L639:P639,"未確認")&gt;0,COUNTIF(L639:P639,"*")&gt;0),"※","")</f>
        <v>※</v>
      </c>
      <c r="L639" s="97" t="s">
        <v>1110</v>
      </c>
      <c r="M639" s="97" t="s">
        <v>1110</v>
      </c>
      <c r="N639" s="97"/>
      <c r="O639" s="97"/>
      <c r="P639" s="97"/>
    </row>
    <row r="640" spans="1:22" s="98" customFormat="1" ht="56.1" customHeight="1">
      <c r="A640" s="356" t="s">
        <v>1293</v>
      </c>
      <c r="B640" s="99"/>
      <c r="C640" s="403" t="s">
        <v>1853</v>
      </c>
      <c r="D640" s="404"/>
      <c r="E640" s="404"/>
      <c r="F640" s="404"/>
      <c r="G640" s="404"/>
      <c r="H640" s="405"/>
      <c r="I640" s="102" t="s">
        <v>284</v>
      </c>
      <c r="J640" s="96">
        <f t="shared" si="28"/>
        <v>13</v>
      </c>
      <c r="K640" s="163" t="str">
        <f t="shared" si="29"/>
        <v>※</v>
      </c>
      <c r="L640" s="97">
        <v>13</v>
      </c>
      <c r="M640" s="97" t="s">
        <v>2268</v>
      </c>
      <c r="N640" s="97"/>
      <c r="O640" s="97"/>
      <c r="P640" s="97" t="s">
        <v>1110</v>
      </c>
    </row>
    <row r="641" spans="1:22" s="98" customFormat="1" ht="57">
      <c r="A641" s="356" t="s">
        <v>1295</v>
      </c>
      <c r="B641" s="99"/>
      <c r="C641" s="403" t="s">
        <v>2274</v>
      </c>
      <c r="D641" s="404"/>
      <c r="E641" s="404"/>
      <c r="F641" s="404"/>
      <c r="G641" s="404"/>
      <c r="H641" s="405"/>
      <c r="I641" s="102" t="s">
        <v>286</v>
      </c>
      <c r="J641" s="96">
        <f t="shared" si="28"/>
        <v>10</v>
      </c>
      <c r="K641" s="163" t="str">
        <f t="shared" si="29"/>
        <v>※</v>
      </c>
      <c r="L641" s="97" t="s">
        <v>1122</v>
      </c>
      <c r="M641" s="97">
        <v>10</v>
      </c>
      <c r="N641" s="97"/>
      <c r="O641" s="97"/>
      <c r="P641" s="97" t="s">
        <v>1110</v>
      </c>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c r="N642" s="97"/>
      <c r="O642" s="97"/>
      <c r="P642" s="97"/>
    </row>
    <row r="643" spans="1:22" s="98" customFormat="1" ht="84" customHeight="1">
      <c r="A643" s="356" t="s">
        <v>1298</v>
      </c>
      <c r="B643" s="99"/>
      <c r="C643" s="403" t="s">
        <v>1855</v>
      </c>
      <c r="D643" s="404"/>
      <c r="E643" s="404"/>
      <c r="F643" s="404"/>
      <c r="G643" s="404"/>
      <c r="H643" s="405"/>
      <c r="I643" s="102" t="s">
        <v>288</v>
      </c>
      <c r="J643" s="96" t="str">
        <f t="shared" si="28"/>
        <v>*</v>
      </c>
      <c r="K643" s="163" t="str">
        <f t="shared" si="29"/>
        <v>※</v>
      </c>
      <c r="L643" s="97"/>
      <c r="M643" s="97" t="s">
        <v>2268</v>
      </c>
      <c r="N643" s="97"/>
      <c r="O643" s="97"/>
      <c r="P643" s="97"/>
    </row>
    <row r="644" spans="1:22" s="98" customFormat="1" ht="70.150000000000006" customHeight="1">
      <c r="A644" s="356" t="s">
        <v>1300</v>
      </c>
      <c r="B644" s="99"/>
      <c r="C644" s="403" t="s">
        <v>2275</v>
      </c>
      <c r="D644" s="404"/>
      <c r="E644" s="404"/>
      <c r="F644" s="404"/>
      <c r="G644" s="404"/>
      <c r="H644" s="405"/>
      <c r="I644" s="102" t="s">
        <v>289</v>
      </c>
      <c r="J644" s="96">
        <f t="shared" si="28"/>
        <v>0</v>
      </c>
      <c r="K644" s="163" t="str">
        <f t="shared" si="29"/>
        <v/>
      </c>
      <c r="L644" s="97"/>
      <c r="M644" s="97"/>
      <c r="N644" s="97"/>
      <c r="O644" s="97"/>
      <c r="P644" s="97"/>
    </row>
    <row r="645" spans="1:22" s="98" customFormat="1" ht="98.1" customHeight="1">
      <c r="A645" s="356" t="s">
        <v>1302</v>
      </c>
      <c r="B645" s="99"/>
      <c r="C645" s="403" t="s">
        <v>2276</v>
      </c>
      <c r="D645" s="404"/>
      <c r="E645" s="404"/>
      <c r="F645" s="404"/>
      <c r="G645" s="404"/>
      <c r="H645" s="405"/>
      <c r="I645" s="102" t="s">
        <v>291</v>
      </c>
      <c r="J645" s="96">
        <f t="shared" si="28"/>
        <v>12</v>
      </c>
      <c r="K645" s="163" t="str">
        <f t="shared" si="29"/>
        <v>※</v>
      </c>
      <c r="L645" s="97">
        <v>12</v>
      </c>
      <c r="M645" s="97"/>
      <c r="N645" s="97"/>
      <c r="O645" s="97"/>
      <c r="P645" s="97" t="s">
        <v>1110</v>
      </c>
    </row>
    <row r="646" spans="1:22" s="98" customFormat="1" ht="84" customHeight="1">
      <c r="A646" s="356" t="s">
        <v>1304</v>
      </c>
      <c r="B646" s="99"/>
      <c r="C646" s="422" t="s">
        <v>429</v>
      </c>
      <c r="D646" s="423"/>
      <c r="E646" s="423"/>
      <c r="F646" s="423"/>
      <c r="G646" s="423"/>
      <c r="H646" s="424"/>
      <c r="I646" s="102" t="s">
        <v>292</v>
      </c>
      <c r="J646" s="96" t="str">
        <f t="shared" si="28"/>
        <v>*</v>
      </c>
      <c r="K646" s="163" t="str">
        <f t="shared" si="29"/>
        <v>※</v>
      </c>
      <c r="L646" s="97"/>
      <c r="M646" s="97" t="s">
        <v>1116</v>
      </c>
      <c r="N646" s="97"/>
      <c r="O646" s="97"/>
      <c r="P646" s="97"/>
    </row>
    <row r="647" spans="1:22" s="77" customFormat="1">
      <c r="A647" s="342"/>
      <c r="B647" s="14"/>
      <c r="C647" s="14"/>
      <c r="D647" s="14"/>
      <c r="E647" s="14"/>
      <c r="F647" s="14"/>
      <c r="G647" s="14"/>
      <c r="H647" s="10"/>
      <c r="I647" s="10"/>
      <c r="J647" s="74"/>
      <c r="K647" s="75"/>
      <c r="L647" s="76"/>
      <c r="M647" s="76"/>
      <c r="N647" s="76"/>
      <c r="O647" s="76"/>
      <c r="P647" s="76"/>
    </row>
    <row r="648" spans="1:22" s="70" customFormat="1">
      <c r="A648" s="342"/>
      <c r="B648" s="71"/>
      <c r="C648" s="52"/>
      <c r="D648" s="52"/>
      <c r="E648" s="52"/>
      <c r="F648" s="52"/>
      <c r="G648" s="52"/>
      <c r="H648" s="78"/>
      <c r="I648" s="78"/>
      <c r="J648" s="74"/>
      <c r="K648" s="75"/>
      <c r="L648" s="76"/>
      <c r="M648" s="76"/>
      <c r="N648" s="76"/>
      <c r="O648" s="76"/>
      <c r="P648" s="76"/>
    </row>
    <row r="649" spans="1:22" s="95" customFormat="1">
      <c r="A649" s="342"/>
      <c r="B649" s="99"/>
      <c r="C649" s="3"/>
      <c r="D649" s="3"/>
      <c r="E649" s="3"/>
      <c r="F649" s="3"/>
      <c r="G649" s="3"/>
      <c r="H649" s="334"/>
      <c r="I649" s="334"/>
      <c r="J649" s="51"/>
      <c r="K649" s="24"/>
      <c r="L649" s="89"/>
      <c r="M649" s="89"/>
      <c r="N649" s="89"/>
      <c r="O649" s="89"/>
      <c r="P649" s="89"/>
    </row>
    <row r="650" spans="1:22" s="95" customFormat="1">
      <c r="A650" s="342"/>
      <c r="B650" s="14" t="s">
        <v>1611</v>
      </c>
      <c r="C650" s="3"/>
      <c r="D650" s="3"/>
      <c r="E650" s="3"/>
      <c r="F650" s="3"/>
      <c r="G650" s="3"/>
      <c r="H650" s="334"/>
      <c r="I650" s="334"/>
      <c r="J650" s="51"/>
      <c r="K650" s="24"/>
      <c r="L650" s="89"/>
      <c r="M650" s="89"/>
      <c r="N650" s="89"/>
      <c r="O650" s="89"/>
      <c r="P650" s="89"/>
    </row>
    <row r="651" spans="1:22">
      <c r="A651" s="342"/>
      <c r="B651" s="14"/>
      <c r="C651" s="14"/>
      <c r="D651" s="14"/>
      <c r="E651" s="14"/>
      <c r="F651" s="14"/>
      <c r="G651" s="14"/>
      <c r="H651" s="10"/>
      <c r="I651" s="10"/>
      <c r="J651" s="53"/>
      <c r="K651" s="24"/>
      <c r="L651" s="64"/>
      <c r="M651" s="64"/>
      <c r="N651" s="64"/>
      <c r="O651" s="64"/>
      <c r="P651" s="64"/>
      <c r="Q651" s="8"/>
      <c r="R651" s="8"/>
      <c r="S651" s="8"/>
      <c r="T651" s="8"/>
      <c r="U651" s="8"/>
      <c r="V651" s="8"/>
    </row>
    <row r="652" spans="1:22" ht="34.5" customHeight="1">
      <c r="A652" s="342"/>
      <c r="B652" s="14"/>
      <c r="C652" s="3"/>
      <c r="D652" s="3"/>
      <c r="F652" s="3"/>
      <c r="G652" s="3"/>
      <c r="H652" s="334"/>
      <c r="I652" s="334"/>
      <c r="J652" s="65" t="s">
        <v>18</v>
      </c>
      <c r="K652" s="147"/>
      <c r="L652" s="56" t="s">
        <v>1309</v>
      </c>
      <c r="M652" s="56" t="s">
        <v>2277</v>
      </c>
      <c r="N652" s="56" t="s">
        <v>2219</v>
      </c>
      <c r="O652" s="56" t="s">
        <v>1718</v>
      </c>
      <c r="P652" s="56" t="s">
        <v>1613</v>
      </c>
      <c r="Q652" s="8"/>
      <c r="R652" s="8"/>
      <c r="S652" s="8"/>
      <c r="T652" s="8"/>
      <c r="U652" s="8"/>
      <c r="V652" s="8"/>
    </row>
    <row r="653" spans="1:22" ht="20.25" customHeight="1">
      <c r="A653" s="342"/>
      <c r="B653" s="1"/>
      <c r="C653" s="52"/>
      <c r="D653" s="3"/>
      <c r="F653" s="3"/>
      <c r="G653" s="3"/>
      <c r="H653" s="334"/>
      <c r="I653" s="57" t="s">
        <v>1641</v>
      </c>
      <c r="J653" s="58"/>
      <c r="K653" s="148"/>
      <c r="L653" s="60"/>
      <c r="M653" s="60"/>
      <c r="N653" s="60"/>
      <c r="O653" s="60"/>
      <c r="P653" s="60"/>
      <c r="Q653" s="8"/>
      <c r="R653" s="8"/>
      <c r="S653" s="8"/>
      <c r="T653" s="8"/>
      <c r="U653" s="8"/>
      <c r="V653" s="8"/>
    </row>
    <row r="654" spans="1:22" s="98" customFormat="1" ht="42" customHeight="1">
      <c r="A654" s="356" t="s">
        <v>1314</v>
      </c>
      <c r="B654" s="95"/>
      <c r="C654" s="406" t="s">
        <v>2278</v>
      </c>
      <c r="D654" s="425"/>
      <c r="E654" s="425"/>
      <c r="F654" s="425"/>
      <c r="G654" s="425"/>
      <c r="H654" s="407"/>
      <c r="I654" s="102" t="s">
        <v>293</v>
      </c>
      <c r="J654" s="96">
        <f t="shared" ref="J654:J668" si="30">IF(SUM(L654:P654)=0,IF(COUNTIF(L654:P654,"未確認")&gt;0,"未確認",IF(COUNTIF(L654:P654,"~*")&gt;0,"*",SUM(L654:P654))),SUM(L654:P654))</f>
        <v>254</v>
      </c>
      <c r="K654" s="163" t="str">
        <f t="shared" ref="K654:K668" si="31">IF(OR(COUNTIF(L654:P654,"未確認")&gt;0,COUNTIF(L654:P654,"*")&gt;0),"※","")</f>
        <v/>
      </c>
      <c r="L654" s="97">
        <v>61</v>
      </c>
      <c r="M654" s="97">
        <v>52</v>
      </c>
      <c r="N654" s="97">
        <v>62</v>
      </c>
      <c r="O654" s="97">
        <v>59</v>
      </c>
      <c r="P654" s="97">
        <v>20</v>
      </c>
    </row>
    <row r="655" spans="1:22" s="98" customFormat="1" ht="70.150000000000006" customHeight="1">
      <c r="A655" s="356" t="s">
        <v>1316</v>
      </c>
      <c r="B655" s="71"/>
      <c r="C655" s="150"/>
      <c r="D655" s="179"/>
      <c r="E655" s="403" t="s">
        <v>2279</v>
      </c>
      <c r="F655" s="404"/>
      <c r="G655" s="404"/>
      <c r="H655" s="405"/>
      <c r="I655" s="102" t="s">
        <v>294</v>
      </c>
      <c r="J655" s="96" t="str">
        <f t="shared" si="30"/>
        <v>*</v>
      </c>
      <c r="K655" s="163" t="str">
        <f t="shared" si="31"/>
        <v>※</v>
      </c>
      <c r="L655" s="97" t="s">
        <v>1110</v>
      </c>
      <c r="M655" s="97"/>
      <c r="N655" s="97"/>
      <c r="O655" s="97"/>
      <c r="P655" s="97"/>
    </row>
    <row r="656" spans="1:22" s="98" customFormat="1" ht="70.150000000000006" customHeight="1">
      <c r="A656" s="356" t="s">
        <v>1318</v>
      </c>
      <c r="B656" s="71"/>
      <c r="C656" s="150"/>
      <c r="D656" s="179"/>
      <c r="E656" s="403" t="s">
        <v>2013</v>
      </c>
      <c r="F656" s="404"/>
      <c r="G656" s="404"/>
      <c r="H656" s="405"/>
      <c r="I656" s="102" t="s">
        <v>295</v>
      </c>
      <c r="J656" s="96">
        <f t="shared" si="30"/>
        <v>187</v>
      </c>
      <c r="K656" s="163" t="str">
        <f t="shared" si="31"/>
        <v/>
      </c>
      <c r="L656" s="97">
        <v>33</v>
      </c>
      <c r="M656" s="97">
        <v>45</v>
      </c>
      <c r="N656" s="97">
        <v>49</v>
      </c>
      <c r="O656" s="97">
        <v>46</v>
      </c>
      <c r="P656" s="97">
        <v>14</v>
      </c>
    </row>
    <row r="657" spans="1:22" s="98" customFormat="1" ht="70.150000000000006" customHeight="1">
      <c r="A657" s="356" t="s">
        <v>1320</v>
      </c>
      <c r="B657" s="71"/>
      <c r="C657" s="322"/>
      <c r="D657" s="325"/>
      <c r="E657" s="403" t="s">
        <v>400</v>
      </c>
      <c r="F657" s="404"/>
      <c r="G657" s="404"/>
      <c r="H657" s="405"/>
      <c r="I657" s="102" t="s">
        <v>296</v>
      </c>
      <c r="J657" s="96" t="str">
        <f t="shared" si="30"/>
        <v>*</v>
      </c>
      <c r="K657" s="163" t="str">
        <f t="shared" si="31"/>
        <v>※</v>
      </c>
      <c r="L657" s="97" t="s">
        <v>1122</v>
      </c>
      <c r="M657" s="97" t="s">
        <v>1110</v>
      </c>
      <c r="N657" s="97" t="s">
        <v>1122</v>
      </c>
      <c r="O657" s="97" t="s">
        <v>1122</v>
      </c>
      <c r="P657" s="97"/>
    </row>
    <row r="658" spans="1:22" s="98" customFormat="1" ht="84" customHeight="1">
      <c r="A658" s="356" t="s">
        <v>1321</v>
      </c>
      <c r="B658" s="71"/>
      <c r="C658" s="322"/>
      <c r="D658" s="325"/>
      <c r="E658" s="403" t="s">
        <v>2280</v>
      </c>
      <c r="F658" s="404"/>
      <c r="G658" s="404"/>
      <c r="H658" s="405"/>
      <c r="I658" s="102" t="s">
        <v>297</v>
      </c>
      <c r="J658" s="96">
        <f t="shared" si="30"/>
        <v>32</v>
      </c>
      <c r="K658" s="163" t="str">
        <f t="shared" si="31"/>
        <v>※</v>
      </c>
      <c r="L658" s="97">
        <v>20</v>
      </c>
      <c r="M658" s="97" t="s">
        <v>1531</v>
      </c>
      <c r="N658" s="97" t="s">
        <v>1110</v>
      </c>
      <c r="O658" s="97">
        <v>12</v>
      </c>
      <c r="P658" s="97" t="s">
        <v>1110</v>
      </c>
    </row>
    <row r="659" spans="1:22" s="98" customFormat="1" ht="70.150000000000006" customHeight="1">
      <c r="A659" s="356" t="s">
        <v>1323</v>
      </c>
      <c r="B659" s="71"/>
      <c r="C659" s="150"/>
      <c r="D659" s="179"/>
      <c r="E659" s="403" t="s">
        <v>2281</v>
      </c>
      <c r="F659" s="404"/>
      <c r="G659" s="404"/>
      <c r="H659" s="405"/>
      <c r="I659" s="102" t="s">
        <v>298</v>
      </c>
      <c r="J659" s="96">
        <f t="shared" si="30"/>
        <v>0</v>
      </c>
      <c r="K659" s="163" t="str">
        <f t="shared" si="31"/>
        <v/>
      </c>
      <c r="L659" s="97"/>
      <c r="M659" s="97"/>
      <c r="N659" s="97"/>
      <c r="O659" s="97"/>
      <c r="P659" s="97"/>
    </row>
    <row r="660" spans="1:22" s="98" customFormat="1" ht="56.1" customHeight="1">
      <c r="A660" s="356" t="s">
        <v>1325</v>
      </c>
      <c r="B660" s="71"/>
      <c r="C660" s="150"/>
      <c r="D660" s="179"/>
      <c r="E660" s="403" t="s">
        <v>1326</v>
      </c>
      <c r="F660" s="404"/>
      <c r="G660" s="404"/>
      <c r="H660" s="405"/>
      <c r="I660" s="102" t="s">
        <v>299</v>
      </c>
      <c r="J660" s="96">
        <f t="shared" si="30"/>
        <v>0</v>
      </c>
      <c r="K660" s="163" t="str">
        <f t="shared" si="31"/>
        <v/>
      </c>
      <c r="L660" s="97"/>
      <c r="M660" s="97"/>
      <c r="N660" s="97"/>
      <c r="O660" s="97"/>
      <c r="P660" s="97"/>
    </row>
    <row r="661" spans="1:22" s="98" customFormat="1" ht="70.150000000000006" customHeight="1">
      <c r="A661" s="356" t="s">
        <v>1327</v>
      </c>
      <c r="B661" s="71"/>
      <c r="C661" s="150"/>
      <c r="D661" s="179"/>
      <c r="E661" s="403" t="s">
        <v>1864</v>
      </c>
      <c r="F661" s="404"/>
      <c r="G661" s="404"/>
      <c r="H661" s="405"/>
      <c r="I661" s="102" t="s">
        <v>300</v>
      </c>
      <c r="J661" s="96">
        <f t="shared" si="30"/>
        <v>0</v>
      </c>
      <c r="K661" s="163" t="str">
        <f t="shared" si="31"/>
        <v/>
      </c>
      <c r="L661" s="97"/>
      <c r="M661" s="97"/>
      <c r="N661" s="97"/>
      <c r="O661" s="97"/>
      <c r="P661" s="97"/>
    </row>
    <row r="662" spans="1:22" s="98" customFormat="1" ht="70.150000000000006" customHeight="1">
      <c r="A662" s="356" t="s">
        <v>1329</v>
      </c>
      <c r="B662" s="71"/>
      <c r="C662" s="152"/>
      <c r="D662" s="180"/>
      <c r="E662" s="403" t="s">
        <v>1330</v>
      </c>
      <c r="F662" s="404"/>
      <c r="G662" s="404"/>
      <c r="H662" s="405"/>
      <c r="I662" s="102" t="s">
        <v>301</v>
      </c>
      <c r="J662" s="96">
        <f t="shared" si="30"/>
        <v>0</v>
      </c>
      <c r="K662" s="163" t="str">
        <f t="shared" si="31"/>
        <v/>
      </c>
      <c r="L662" s="97"/>
      <c r="M662" s="97"/>
      <c r="N662" s="97"/>
      <c r="O662" s="97"/>
      <c r="P662" s="97"/>
    </row>
    <row r="663" spans="1:22" s="98" customFormat="1" ht="70.150000000000006" customHeight="1">
      <c r="A663" s="356" t="s">
        <v>1331</v>
      </c>
      <c r="B663" s="71"/>
      <c r="C663" s="403" t="s">
        <v>2282</v>
      </c>
      <c r="D663" s="404"/>
      <c r="E663" s="404"/>
      <c r="F663" s="404"/>
      <c r="G663" s="404"/>
      <c r="H663" s="405"/>
      <c r="I663" s="102" t="s">
        <v>302</v>
      </c>
      <c r="J663" s="96">
        <f t="shared" si="30"/>
        <v>60</v>
      </c>
      <c r="K663" s="163" t="str">
        <f t="shared" si="31"/>
        <v>※</v>
      </c>
      <c r="L663" s="97">
        <v>33</v>
      </c>
      <c r="M663" s="97">
        <v>16</v>
      </c>
      <c r="N663" s="97" t="s">
        <v>1531</v>
      </c>
      <c r="O663" s="97" t="s">
        <v>1115</v>
      </c>
      <c r="P663" s="97">
        <v>11</v>
      </c>
    </row>
    <row r="664" spans="1:22" s="98" customFormat="1" ht="72" customHeight="1">
      <c r="A664" s="356" t="s">
        <v>1333</v>
      </c>
      <c r="B664" s="71"/>
      <c r="C664" s="422" t="s">
        <v>1334</v>
      </c>
      <c r="D664" s="423"/>
      <c r="E664" s="423"/>
      <c r="F664" s="423"/>
      <c r="G664" s="423"/>
      <c r="H664" s="424"/>
      <c r="I664" s="112" t="s">
        <v>1723</v>
      </c>
      <c r="J664" s="96">
        <f t="shared" si="30"/>
        <v>0</v>
      </c>
      <c r="K664" s="163" t="str">
        <f t="shared" si="31"/>
        <v/>
      </c>
      <c r="L664" s="97"/>
      <c r="M664" s="97"/>
      <c r="N664" s="97"/>
      <c r="O664" s="97"/>
      <c r="P664" s="97"/>
    </row>
    <row r="665" spans="1:22" s="98" customFormat="1" ht="70.150000000000006" customHeight="1">
      <c r="A665" s="356" t="s">
        <v>1336</v>
      </c>
      <c r="B665" s="71"/>
      <c r="C665" s="403" t="s">
        <v>2283</v>
      </c>
      <c r="D665" s="404"/>
      <c r="E665" s="404"/>
      <c r="F665" s="404"/>
      <c r="G665" s="404"/>
      <c r="H665" s="405"/>
      <c r="I665" s="102" t="s">
        <v>303</v>
      </c>
      <c r="J665" s="96" t="str">
        <f t="shared" si="30"/>
        <v>*</v>
      </c>
      <c r="K665" s="163" t="str">
        <f t="shared" si="31"/>
        <v>※</v>
      </c>
      <c r="L665" s="97" t="s">
        <v>1122</v>
      </c>
      <c r="M665" s="97" t="s">
        <v>1122</v>
      </c>
      <c r="N665" s="97"/>
      <c r="O665" s="97"/>
      <c r="P665" s="97" t="s">
        <v>1122</v>
      </c>
    </row>
    <row r="666" spans="1:22" s="98" customFormat="1" ht="56.1" customHeight="1">
      <c r="A666" s="356" t="s">
        <v>1338</v>
      </c>
      <c r="B666" s="71"/>
      <c r="C666" s="403" t="s">
        <v>2284</v>
      </c>
      <c r="D666" s="404"/>
      <c r="E666" s="404"/>
      <c r="F666" s="404"/>
      <c r="G666" s="404"/>
      <c r="H666" s="405"/>
      <c r="I666" s="102" t="s">
        <v>305</v>
      </c>
      <c r="J666" s="96" t="str">
        <f t="shared" si="30"/>
        <v>*</v>
      </c>
      <c r="K666" s="163" t="str">
        <f t="shared" si="31"/>
        <v>※</v>
      </c>
      <c r="L666" s="97"/>
      <c r="M666" s="97"/>
      <c r="N666" s="97" t="s">
        <v>1531</v>
      </c>
      <c r="O666" s="97" t="s">
        <v>1110</v>
      </c>
      <c r="P666" s="97" t="s">
        <v>1110</v>
      </c>
    </row>
    <row r="667" spans="1:22" s="98" customFormat="1" ht="70.150000000000006" customHeight="1">
      <c r="A667" s="356" t="s">
        <v>1340</v>
      </c>
      <c r="B667" s="71"/>
      <c r="C667" s="422" t="s">
        <v>1870</v>
      </c>
      <c r="D667" s="423"/>
      <c r="E667" s="423"/>
      <c r="F667" s="423"/>
      <c r="G667" s="423"/>
      <c r="H667" s="424"/>
      <c r="I667" s="102" t="s">
        <v>306</v>
      </c>
      <c r="J667" s="96">
        <f t="shared" si="30"/>
        <v>0</v>
      </c>
      <c r="K667" s="163" t="str">
        <f t="shared" si="31"/>
        <v/>
      </c>
      <c r="L667" s="97"/>
      <c r="M667" s="97"/>
      <c r="N667" s="97"/>
      <c r="O667" s="97"/>
      <c r="P667" s="97"/>
    </row>
    <row r="668" spans="1:22" s="98" customFormat="1" ht="84" customHeight="1">
      <c r="A668" s="356" t="s">
        <v>1342</v>
      </c>
      <c r="B668" s="71"/>
      <c r="C668" s="403" t="s">
        <v>2285</v>
      </c>
      <c r="D668" s="404"/>
      <c r="E668" s="404"/>
      <c r="F668" s="404"/>
      <c r="G668" s="404"/>
      <c r="H668" s="405"/>
      <c r="I668" s="102" t="s">
        <v>307</v>
      </c>
      <c r="J668" s="96">
        <f t="shared" si="30"/>
        <v>0</v>
      </c>
      <c r="K668" s="163" t="str">
        <f t="shared" si="31"/>
        <v/>
      </c>
      <c r="L668" s="97"/>
      <c r="M668" s="97"/>
      <c r="N668" s="97"/>
      <c r="O668" s="97"/>
      <c r="P668" s="97"/>
    </row>
    <row r="669" spans="1:22" s="77" customFormat="1">
      <c r="A669" s="342"/>
      <c r="B669" s="14"/>
      <c r="C669" s="14"/>
      <c r="D669" s="14"/>
      <c r="E669" s="14"/>
      <c r="F669" s="14"/>
      <c r="G669" s="14"/>
      <c r="H669" s="10"/>
      <c r="I669" s="10"/>
      <c r="J669" s="74"/>
      <c r="K669" s="75"/>
      <c r="L669" s="76"/>
      <c r="M669" s="76"/>
      <c r="N669" s="76"/>
      <c r="O669" s="76"/>
      <c r="P669" s="76"/>
    </row>
    <row r="670" spans="1:22" s="70" customFormat="1">
      <c r="A670" s="342"/>
      <c r="B670" s="71"/>
      <c r="C670" s="52"/>
      <c r="D670" s="52"/>
      <c r="E670" s="52"/>
      <c r="F670" s="52"/>
      <c r="G670" s="52"/>
      <c r="H670" s="78"/>
      <c r="I670" s="78"/>
      <c r="J670" s="74"/>
      <c r="K670" s="75"/>
      <c r="L670" s="76"/>
      <c r="M670" s="76"/>
      <c r="N670" s="76"/>
      <c r="O670" s="76"/>
      <c r="P670" s="76"/>
    </row>
    <row r="671" spans="1:22" s="95" customFormat="1">
      <c r="A671" s="342"/>
      <c r="B671" s="99"/>
      <c r="C671" s="3"/>
      <c r="D671" s="3"/>
      <c r="E671" s="3"/>
      <c r="F671" s="3"/>
      <c r="G671" s="3"/>
      <c r="H671" s="334"/>
      <c r="I671" s="334"/>
      <c r="J671" s="51"/>
      <c r="K671" s="24"/>
      <c r="L671" s="89"/>
      <c r="M671" s="89"/>
      <c r="N671" s="89"/>
      <c r="O671" s="89"/>
      <c r="P671" s="89"/>
    </row>
    <row r="672" spans="1:22">
      <c r="A672" s="342"/>
      <c r="B672" s="14"/>
      <c r="C672" s="14"/>
      <c r="D672" s="14"/>
      <c r="E672" s="14"/>
      <c r="F672" s="14"/>
      <c r="G672" s="14"/>
      <c r="H672" s="10"/>
      <c r="I672" s="10"/>
      <c r="L672" s="64"/>
      <c r="M672" s="64"/>
      <c r="N672" s="64"/>
      <c r="O672" s="64"/>
      <c r="P672" s="64"/>
      <c r="Q672" s="8"/>
      <c r="R672" s="8"/>
      <c r="S672" s="8"/>
      <c r="T672" s="8"/>
      <c r="U672" s="8"/>
      <c r="V672" s="8"/>
    </row>
    <row r="673" spans="1:22" ht="34.5" customHeight="1">
      <c r="A673" s="342"/>
      <c r="B673" s="14"/>
      <c r="C673" s="3"/>
      <c r="D673" s="3"/>
      <c r="F673" s="3"/>
      <c r="G673" s="3"/>
      <c r="H673" s="334"/>
      <c r="I673" s="334"/>
      <c r="J673" s="65" t="s">
        <v>18</v>
      </c>
      <c r="K673" s="147"/>
      <c r="L673" s="56" t="s">
        <v>637</v>
      </c>
      <c r="M673" s="56" t="s">
        <v>640</v>
      </c>
      <c r="N673" s="56" t="s">
        <v>639</v>
      </c>
      <c r="O673" s="56" t="s">
        <v>638</v>
      </c>
      <c r="P673" s="56" t="s">
        <v>641</v>
      </c>
      <c r="Q673" s="8"/>
      <c r="R673" s="8"/>
      <c r="S673" s="8"/>
      <c r="T673" s="8"/>
      <c r="U673" s="8"/>
      <c r="V673" s="8"/>
    </row>
    <row r="674" spans="1:22" ht="20.25" customHeight="1">
      <c r="A674" s="342"/>
      <c r="B674" s="1"/>
      <c r="C674" s="52"/>
      <c r="D674" s="3"/>
      <c r="F674" s="3"/>
      <c r="G674" s="3"/>
      <c r="H674" s="334"/>
      <c r="I674" s="57" t="s">
        <v>1155</v>
      </c>
      <c r="J674" s="58"/>
      <c r="K674" s="148"/>
      <c r="L674" s="60" t="s">
        <v>458</v>
      </c>
      <c r="M674" s="60" t="s">
        <v>458</v>
      </c>
      <c r="N674" s="60" t="s">
        <v>494</v>
      </c>
      <c r="O674" s="60" t="s">
        <v>494</v>
      </c>
      <c r="P674" s="60" t="s">
        <v>458</v>
      </c>
      <c r="Q674" s="8"/>
      <c r="R674" s="8"/>
      <c r="S674" s="8"/>
      <c r="T674" s="8"/>
      <c r="U674" s="8"/>
      <c r="V674" s="8"/>
    </row>
    <row r="675" spans="1:22" s="70" customFormat="1" ht="56.1" customHeight="1">
      <c r="A675" s="355" t="s">
        <v>1344</v>
      </c>
      <c r="B675" s="71"/>
      <c r="C675" s="422" t="s">
        <v>308</v>
      </c>
      <c r="D675" s="423"/>
      <c r="E675" s="423"/>
      <c r="F675" s="423"/>
      <c r="G675" s="423"/>
      <c r="H675" s="424"/>
      <c r="I675" s="112" t="s">
        <v>2014</v>
      </c>
      <c r="J675" s="181"/>
      <c r="K675" s="182"/>
      <c r="L675" s="83" t="s">
        <v>338</v>
      </c>
      <c r="M675" s="83" t="s">
        <v>338</v>
      </c>
      <c r="N675" s="83" t="s">
        <v>652</v>
      </c>
      <c r="O675" s="83" t="s">
        <v>652</v>
      </c>
      <c r="P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c r="N676" s="183">
        <v>100</v>
      </c>
      <c r="O676" s="183">
        <v>100</v>
      </c>
      <c r="P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c r="N677" s="216">
        <v>7.5</v>
      </c>
      <c r="O677" s="216">
        <v>7.6</v>
      </c>
      <c r="P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c r="N678" s="217">
        <v>312</v>
      </c>
      <c r="O678" s="217">
        <v>321</v>
      </c>
      <c r="P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c r="N679" s="217">
        <v>150</v>
      </c>
      <c r="O679" s="217">
        <v>133</v>
      </c>
      <c r="P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c r="N680" s="217">
        <v>76</v>
      </c>
      <c r="O680" s="217">
        <v>76</v>
      </c>
      <c r="P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c r="N681" s="217">
        <v>329</v>
      </c>
      <c r="O681" s="217">
        <v>329</v>
      </c>
      <c r="P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c r="N682" s="217">
        <v>234</v>
      </c>
      <c r="O682" s="217">
        <v>234</v>
      </c>
      <c r="P682" s="217" t="s">
        <v>338</v>
      </c>
    </row>
    <row r="683" spans="1:22" s="70" customFormat="1" ht="56.1" customHeight="1">
      <c r="A683" s="355" t="s">
        <v>1357</v>
      </c>
      <c r="B683" s="71"/>
      <c r="C683" s="422" t="s">
        <v>1358</v>
      </c>
      <c r="D683" s="423"/>
      <c r="E683" s="423"/>
      <c r="F683" s="423"/>
      <c r="G683" s="423"/>
      <c r="H683" s="424"/>
      <c r="I683" s="112" t="s">
        <v>2286</v>
      </c>
      <c r="J683" s="181"/>
      <c r="K683" s="182"/>
      <c r="L683" s="358" t="s">
        <v>338</v>
      </c>
      <c r="M683" s="358" t="s">
        <v>338</v>
      </c>
      <c r="N683" s="358">
        <v>43.8</v>
      </c>
      <c r="O683" s="358">
        <v>43.8</v>
      </c>
      <c r="P683" s="358" t="s">
        <v>338</v>
      </c>
    </row>
    <row r="684" spans="1:22" s="77" customFormat="1">
      <c r="A684" s="342"/>
      <c r="B684" s="14"/>
      <c r="C684" s="52"/>
      <c r="D684" s="52"/>
      <c r="E684" s="14"/>
      <c r="F684" s="14"/>
      <c r="G684" s="14"/>
      <c r="H684" s="10"/>
      <c r="I684" s="10"/>
      <c r="J684" s="74"/>
      <c r="K684" s="75"/>
      <c r="L684" s="76"/>
      <c r="M684" s="76"/>
      <c r="N684" s="76"/>
      <c r="O684" s="76"/>
      <c r="P684" s="76"/>
    </row>
    <row r="685" spans="1:22" s="70" customFormat="1">
      <c r="A685" s="342"/>
      <c r="B685" s="71"/>
      <c r="C685" s="52"/>
      <c r="D685" s="52"/>
      <c r="E685" s="52"/>
      <c r="F685" s="52"/>
      <c r="G685" s="52"/>
      <c r="H685" s="78"/>
      <c r="I685" s="78"/>
      <c r="J685" s="74"/>
      <c r="K685" s="75"/>
      <c r="L685" s="76"/>
      <c r="M685" s="76"/>
      <c r="N685" s="76"/>
      <c r="O685" s="76"/>
      <c r="P685" s="76"/>
    </row>
    <row r="686" spans="1:22" s="77" customFormat="1">
      <c r="A686" s="342"/>
      <c r="B686" s="71"/>
      <c r="C686" s="3"/>
      <c r="D686" s="3"/>
      <c r="E686" s="3"/>
      <c r="F686" s="3"/>
      <c r="G686" s="3"/>
      <c r="H686" s="334"/>
      <c r="I686" s="334"/>
      <c r="J686" s="51"/>
      <c r="K686" s="24"/>
      <c r="L686" s="89"/>
      <c r="M686" s="89"/>
      <c r="N686" s="89"/>
      <c r="O686" s="89"/>
      <c r="P686" s="89"/>
    </row>
    <row r="687" spans="1:22" s="77" customFormat="1">
      <c r="A687" s="342"/>
      <c r="B687" s="14" t="s">
        <v>1360</v>
      </c>
      <c r="C687" s="3"/>
      <c r="D687" s="3"/>
      <c r="E687" s="3"/>
      <c r="F687" s="3"/>
      <c r="G687" s="3"/>
      <c r="H687" s="334"/>
      <c r="I687" s="334"/>
      <c r="J687" s="51"/>
      <c r="K687" s="24"/>
      <c r="L687" s="89"/>
      <c r="M687" s="89"/>
      <c r="N687" s="89"/>
      <c r="O687" s="89"/>
      <c r="P687" s="89"/>
    </row>
    <row r="688" spans="1:22">
      <c r="A688" s="342"/>
      <c r="B688" s="14"/>
      <c r="C688" s="14"/>
      <c r="D688" s="14"/>
      <c r="E688" s="14"/>
      <c r="F688" s="14"/>
      <c r="G688" s="14"/>
      <c r="H688" s="10"/>
      <c r="I688" s="10"/>
      <c r="L688" s="64"/>
      <c r="M688" s="64"/>
      <c r="N688" s="64"/>
      <c r="O688" s="64"/>
      <c r="P688" s="64"/>
      <c r="Q688" s="8"/>
      <c r="R688" s="8"/>
      <c r="S688" s="8"/>
      <c r="T688" s="8"/>
      <c r="U688" s="8"/>
      <c r="V688" s="8"/>
    </row>
    <row r="689" spans="1:22" ht="34.5" customHeight="1">
      <c r="A689" s="342"/>
      <c r="B689" s="14"/>
      <c r="C689" s="3"/>
      <c r="D689" s="3"/>
      <c r="F689" s="3"/>
      <c r="G689" s="3"/>
      <c r="H689" s="334"/>
      <c r="I689" s="334"/>
      <c r="J689" s="65" t="s">
        <v>18</v>
      </c>
      <c r="K689" s="147"/>
      <c r="L689" s="56" t="s">
        <v>637</v>
      </c>
      <c r="M689" s="56" t="s">
        <v>640</v>
      </c>
      <c r="N689" s="56" t="s">
        <v>639</v>
      </c>
      <c r="O689" s="56" t="s">
        <v>638</v>
      </c>
      <c r="P689" s="56" t="s">
        <v>641</v>
      </c>
      <c r="Q689" s="8"/>
      <c r="R689" s="8"/>
      <c r="S689" s="8"/>
      <c r="T689" s="8"/>
      <c r="U689" s="8"/>
      <c r="V689" s="8"/>
    </row>
    <row r="690" spans="1:22" ht="20.25" customHeight="1">
      <c r="A690" s="342"/>
      <c r="B690" s="1"/>
      <c r="C690" s="52"/>
      <c r="D690" s="3"/>
      <c r="F690" s="3"/>
      <c r="G690" s="3"/>
      <c r="H690" s="334"/>
      <c r="I690" s="57" t="s">
        <v>1493</v>
      </c>
      <c r="J690" s="58"/>
      <c r="K690" s="148"/>
      <c r="L690" s="60" t="s">
        <v>458</v>
      </c>
      <c r="M690" s="60" t="s">
        <v>458</v>
      </c>
      <c r="N690" s="60" t="s">
        <v>494</v>
      </c>
      <c r="O690" s="60" t="s">
        <v>494</v>
      </c>
      <c r="P690" s="60" t="s">
        <v>458</v>
      </c>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IF(SUM(L691:P691)=0,IF(COUNTIF(L691:P691,"未確認")&gt;0,"未確認",IF(COUNTIF(L691:P691,"~*")&gt;0,"*",SUM(L691:P691))),SUM(L691:P691))</f>
        <v>0</v>
      </c>
      <c r="K691" s="163" t="str">
        <f>IF(OR(COUNTIF(L691:P691,"未確認")&gt;0,COUNTIF(L691:P691,"*")&gt;0),"※","")</f>
        <v/>
      </c>
      <c r="L691" s="97"/>
      <c r="M691" s="97"/>
      <c r="N691" s="97"/>
      <c r="O691" s="97"/>
      <c r="P691" s="97"/>
    </row>
    <row r="692" spans="1:22" s="98" customFormat="1" ht="42" customHeight="1">
      <c r="A692" s="356" t="s">
        <v>1362</v>
      </c>
      <c r="B692" s="99"/>
      <c r="C692" s="403" t="s">
        <v>2287</v>
      </c>
      <c r="D692" s="404"/>
      <c r="E692" s="404"/>
      <c r="F692" s="404"/>
      <c r="G692" s="404"/>
      <c r="H692" s="405"/>
      <c r="I692" s="102" t="s">
        <v>318</v>
      </c>
      <c r="J692" s="167">
        <f>IF(SUM(L692:P692)=0,IF(COUNTIF(L692:P692,"未確認")&gt;0,"未確認",IF(COUNTIF(L692:P692,"~*")&gt;0,"*",SUM(L692:P692))),SUM(L692:P692))</f>
        <v>0</v>
      </c>
      <c r="K692" s="163" t="str">
        <f>IF(OR(COUNTIF(L692:P692,"未確認")&gt;0,COUNTIF(L692:P692,"*")&gt;0),"※","")</f>
        <v/>
      </c>
      <c r="L692" s="97"/>
      <c r="M692" s="97"/>
      <c r="N692" s="97"/>
      <c r="O692" s="97"/>
      <c r="P692" s="97"/>
    </row>
    <row r="693" spans="1:22" s="98" customFormat="1" ht="84" customHeight="1">
      <c r="A693" s="356" t="s">
        <v>1364</v>
      </c>
      <c r="B693" s="99"/>
      <c r="C693" s="403" t="s">
        <v>2288</v>
      </c>
      <c r="D693" s="404"/>
      <c r="E693" s="404"/>
      <c r="F693" s="404"/>
      <c r="G693" s="404"/>
      <c r="H693" s="405"/>
      <c r="I693" s="102" t="s">
        <v>320</v>
      </c>
      <c r="J693" s="167">
        <f>IF(SUM(L693:P693)=0,IF(COUNTIF(L693:P693,"未確認")&gt;0,"未確認",IF(COUNTIF(L693:P693,"~*")&gt;0,"*",SUM(L693:P693))),SUM(L693:P693))</f>
        <v>0</v>
      </c>
      <c r="K693" s="163" t="str">
        <f>IF(OR(COUNTIF(L693:P693,"未確認")&gt;0,COUNTIF(L693:P693,"*")&gt;0),"※","")</f>
        <v/>
      </c>
      <c r="L693" s="97"/>
      <c r="M693" s="97"/>
      <c r="N693" s="97"/>
      <c r="O693" s="97"/>
      <c r="P693" s="97"/>
    </row>
    <row r="694" spans="1:22" s="77" customFormat="1">
      <c r="A694" s="342"/>
      <c r="B694" s="14"/>
      <c r="C694" s="14"/>
      <c r="D694" s="14"/>
      <c r="E694" s="14"/>
      <c r="F694" s="14"/>
      <c r="G694" s="14"/>
      <c r="H694" s="10"/>
      <c r="I694" s="10"/>
      <c r="J694" s="74"/>
      <c r="K694" s="75"/>
      <c r="L694" s="76"/>
      <c r="M694" s="76"/>
      <c r="N694" s="76"/>
      <c r="O694" s="76"/>
      <c r="P694" s="76"/>
    </row>
    <row r="695" spans="1:22" s="70" customFormat="1">
      <c r="A695" s="342"/>
      <c r="B695" s="71"/>
      <c r="C695" s="52"/>
      <c r="D695" s="52"/>
      <c r="E695" s="52"/>
      <c r="F695" s="52"/>
      <c r="G695" s="52"/>
      <c r="H695" s="78"/>
      <c r="I695" s="78"/>
      <c r="J695" s="74"/>
      <c r="K695" s="75"/>
      <c r="L695" s="76"/>
      <c r="M695" s="76"/>
      <c r="N695" s="76"/>
      <c r="O695" s="76"/>
      <c r="P695" s="76"/>
    </row>
    <row r="696" spans="1:22" s="95" customFormat="1">
      <c r="A696" s="342"/>
      <c r="C696" s="3"/>
      <c r="D696" s="3"/>
      <c r="E696" s="3"/>
      <c r="F696" s="3"/>
      <c r="G696" s="3"/>
      <c r="H696" s="334"/>
      <c r="I696" s="334"/>
      <c r="J696" s="51"/>
      <c r="K696" s="24"/>
      <c r="L696" s="89"/>
      <c r="M696" s="89"/>
      <c r="N696" s="89"/>
      <c r="O696" s="89"/>
      <c r="P696" s="89"/>
    </row>
    <row r="697" spans="1:22" s="95" customFormat="1">
      <c r="A697" s="342"/>
      <c r="B697" s="14" t="s">
        <v>2289</v>
      </c>
      <c r="C697" s="3"/>
      <c r="D697" s="3"/>
      <c r="E697" s="3"/>
      <c r="F697" s="3"/>
      <c r="G697" s="3"/>
      <c r="H697" s="334"/>
      <c r="I697" s="334"/>
      <c r="J697" s="51"/>
      <c r="K697" s="24"/>
      <c r="L697" s="89"/>
      <c r="M697" s="89"/>
      <c r="N697" s="89"/>
      <c r="O697" s="89"/>
      <c r="P697" s="89"/>
    </row>
    <row r="698" spans="1:22">
      <c r="A698" s="342"/>
      <c r="B698" s="14"/>
      <c r="C698" s="14"/>
      <c r="D698" s="14"/>
      <c r="E698" s="14"/>
      <c r="F698" s="14"/>
      <c r="G698" s="14"/>
      <c r="H698" s="10"/>
      <c r="I698" s="10"/>
      <c r="L698" s="64"/>
      <c r="M698" s="64"/>
      <c r="N698" s="64"/>
      <c r="O698" s="64"/>
      <c r="P698" s="64"/>
      <c r="Q698" s="8"/>
      <c r="R698" s="8"/>
      <c r="S698" s="8"/>
      <c r="T698" s="8"/>
      <c r="U698" s="8"/>
      <c r="V698" s="8"/>
    </row>
    <row r="699" spans="1:22" ht="34.5" customHeight="1">
      <c r="A699" s="342"/>
      <c r="B699" s="14"/>
      <c r="C699" s="3"/>
      <c r="D699" s="3"/>
      <c r="F699" s="3"/>
      <c r="G699" s="3"/>
      <c r="H699" s="334"/>
      <c r="I699" s="334"/>
      <c r="J699" s="65" t="s">
        <v>18</v>
      </c>
      <c r="K699" s="147"/>
      <c r="L699" s="56" t="s">
        <v>637</v>
      </c>
      <c r="M699" s="56" t="s">
        <v>640</v>
      </c>
      <c r="N699" s="56" t="s">
        <v>639</v>
      </c>
      <c r="O699" s="56" t="s">
        <v>638</v>
      </c>
      <c r="P699" s="56" t="s">
        <v>641</v>
      </c>
      <c r="Q699" s="8"/>
      <c r="R699" s="8"/>
      <c r="S699" s="8"/>
      <c r="T699" s="8"/>
      <c r="U699" s="8"/>
      <c r="V699" s="8"/>
    </row>
    <row r="700" spans="1:22" ht="20.25" customHeight="1">
      <c r="A700" s="342"/>
      <c r="B700" s="1"/>
      <c r="C700" s="52"/>
      <c r="D700" s="3"/>
      <c r="F700" s="3"/>
      <c r="G700" s="3"/>
      <c r="H700" s="334"/>
      <c r="I700" s="57" t="s">
        <v>2237</v>
      </c>
      <c r="J700" s="58"/>
      <c r="K700" s="148"/>
      <c r="L700" s="60" t="s">
        <v>458</v>
      </c>
      <c r="M700" s="60" t="s">
        <v>458</v>
      </c>
      <c r="N700" s="60" t="s">
        <v>494</v>
      </c>
      <c r="O700" s="60" t="s">
        <v>494</v>
      </c>
      <c r="P700" s="60" t="s">
        <v>458</v>
      </c>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f>IF(SUM(L701:P701)=0,IF(COUNTIF(L701:P701,"未確認")&gt;0,"未確認",IF(COUNTIF(L701:P701,"~*")&gt;0,"*",SUM(L701:P701))),SUM(L701:P701))</f>
        <v>0</v>
      </c>
      <c r="K701" s="163" t="str">
        <f>IF(OR(COUNTIF(L701:P701,"未確認")&gt;0,COUNTIF(L701:P701,"*")&gt;0),"※","")</f>
        <v/>
      </c>
      <c r="L701" s="97"/>
      <c r="M701" s="97"/>
      <c r="N701" s="97"/>
      <c r="O701" s="97"/>
      <c r="P701" s="97"/>
    </row>
    <row r="702" spans="1:22" s="98" customFormat="1" ht="56.1" customHeight="1">
      <c r="A702" s="356" t="s">
        <v>1369</v>
      </c>
      <c r="B702" s="99"/>
      <c r="C702" s="403" t="s">
        <v>1637</v>
      </c>
      <c r="D702" s="404"/>
      <c r="E702" s="404"/>
      <c r="F702" s="404"/>
      <c r="G702" s="404"/>
      <c r="H702" s="405"/>
      <c r="I702" s="102" t="s">
        <v>324</v>
      </c>
      <c r="J702" s="96">
        <f>IF(SUM(L702:P702)=0,IF(COUNTIF(L702:P702,"未確認")&gt;0,"未確認",IF(COUNTIF(L702:P702,"~*")&gt;0,"*",SUM(L702:P702))),SUM(L702:P702))</f>
        <v>0</v>
      </c>
      <c r="K702" s="163" t="str">
        <f>IF(OR(COUNTIF(L702:P702,"未確認")&gt;0,COUNTIF(L702:P702,"*")&gt;0),"※","")</f>
        <v/>
      </c>
      <c r="L702" s="97"/>
      <c r="M702" s="97"/>
      <c r="N702" s="97"/>
      <c r="O702" s="97"/>
      <c r="P702" s="97"/>
    </row>
    <row r="703" spans="1:22" s="98" customFormat="1" ht="70.150000000000006" customHeight="1">
      <c r="A703" s="356" t="s">
        <v>1371</v>
      </c>
      <c r="B703" s="99"/>
      <c r="C703" s="422" t="s">
        <v>1733</v>
      </c>
      <c r="D703" s="423"/>
      <c r="E703" s="423"/>
      <c r="F703" s="423"/>
      <c r="G703" s="423"/>
      <c r="H703" s="424"/>
      <c r="I703" s="102" t="s">
        <v>325</v>
      </c>
      <c r="J703" s="96">
        <f>IF(SUM(L703:P703)=0,IF(COUNTIF(L703:P703,"未確認")&gt;0,"未確認",IF(COUNTIF(L703:P703,"~*")&gt;0,"*",SUM(L703:P703))),SUM(L703:P703))</f>
        <v>0</v>
      </c>
      <c r="K703" s="163" t="str">
        <f>IF(OR(COUNTIF(L703:P703,"未確認")&gt;0,COUNTIF(L703:P703,"*")&gt;0),"※","")</f>
        <v/>
      </c>
      <c r="L703" s="97"/>
      <c r="M703" s="97"/>
      <c r="N703" s="97"/>
      <c r="O703" s="97"/>
      <c r="P703" s="97"/>
    </row>
    <row r="704" spans="1:22" s="98" customFormat="1" ht="56.1" customHeight="1">
      <c r="A704" s="347" t="s">
        <v>2290</v>
      </c>
      <c r="B704" s="99"/>
      <c r="C704" s="403" t="s">
        <v>326</v>
      </c>
      <c r="D704" s="404"/>
      <c r="E704" s="404"/>
      <c r="F704" s="404"/>
      <c r="G704" s="404"/>
      <c r="H704" s="405"/>
      <c r="I704" s="102" t="s">
        <v>327</v>
      </c>
      <c r="J704" s="96">
        <f>IF(SUM(L704:P704)=0,IF(COUNTIF(L704:P704,"未確認")&gt;0,"未確認",IF(COUNTIF(L704:P704,"~*")&gt;0,"*",SUM(L704:P704))),SUM(L704:P704))</f>
        <v>0</v>
      </c>
      <c r="K704" s="163" t="str">
        <f>IF(OR(COUNTIF(L704:P704,"未確認")&gt;0,COUNTIF(L704:P704,"*")&gt;0),"※","")</f>
        <v/>
      </c>
      <c r="L704" s="97"/>
      <c r="M704" s="97"/>
      <c r="N704" s="97"/>
      <c r="O704" s="97"/>
      <c r="P704" s="97"/>
    </row>
    <row r="705" spans="1:22" s="98" customFormat="1" ht="70.150000000000006" customHeight="1">
      <c r="A705" s="356" t="s">
        <v>1374</v>
      </c>
      <c r="B705" s="99"/>
      <c r="C705" s="403" t="s">
        <v>1640</v>
      </c>
      <c r="D705" s="404"/>
      <c r="E705" s="404"/>
      <c r="F705" s="404"/>
      <c r="G705" s="404"/>
      <c r="H705" s="405"/>
      <c r="I705" s="102" t="s">
        <v>329</v>
      </c>
      <c r="J705" s="96">
        <f>IF(SUM(L705:P705)=0,IF(COUNTIF(L705:P705,"未確認")&gt;0,"未確認",IF(COUNTIF(L705:P705,"~*")&gt;0,"*",SUM(L705:P705))),SUM(L705:P705))</f>
        <v>0</v>
      </c>
      <c r="K705" s="163" t="str">
        <f>IF(OR(COUNTIF(L705:P705,"未確認")&gt;0,COUNTIF(L705:P705,"*")&gt;0),"※","")</f>
        <v/>
      </c>
      <c r="L705" s="97"/>
      <c r="M705" s="97"/>
      <c r="N705" s="97"/>
      <c r="O705" s="97"/>
      <c r="P705" s="97"/>
    </row>
    <row r="706" spans="1:22" s="77" customFormat="1">
      <c r="A706" s="342"/>
      <c r="B706" s="14"/>
      <c r="C706" s="14"/>
      <c r="D706" s="14"/>
      <c r="E706" s="14"/>
      <c r="F706" s="14"/>
      <c r="G706" s="14"/>
      <c r="H706" s="10"/>
      <c r="I706" s="10"/>
      <c r="J706" s="74"/>
      <c r="K706" s="75"/>
      <c r="L706" s="76"/>
      <c r="M706" s="76"/>
      <c r="N706" s="76"/>
      <c r="O706" s="76"/>
      <c r="P706" s="76"/>
    </row>
    <row r="707" spans="1:22" s="70" customFormat="1">
      <c r="A707" s="342"/>
      <c r="B707" s="71"/>
      <c r="C707" s="52"/>
      <c r="D707" s="52"/>
      <c r="E707" s="52"/>
      <c r="F707" s="52"/>
      <c r="G707" s="52"/>
      <c r="H707" s="78"/>
      <c r="I707" s="78"/>
      <c r="J707" s="74"/>
      <c r="K707" s="75"/>
      <c r="L707" s="76"/>
      <c r="M707" s="76"/>
      <c r="N707" s="76"/>
      <c r="O707" s="76"/>
      <c r="P707" s="76"/>
    </row>
    <row r="708" spans="1:22" s="70" customFormat="1">
      <c r="A708" s="342"/>
      <c r="B708" s="71"/>
      <c r="C708" s="52"/>
      <c r="D708" s="52"/>
      <c r="E708" s="52"/>
      <c r="F708" s="52"/>
      <c r="G708" s="52"/>
      <c r="H708" s="78"/>
      <c r="I708" s="78"/>
      <c r="J708" s="74"/>
      <c r="K708" s="75"/>
      <c r="L708" s="76"/>
      <c r="M708" s="76"/>
      <c r="N708" s="76"/>
      <c r="O708" s="76"/>
      <c r="P708" s="76"/>
    </row>
    <row r="709" spans="1:22" s="95" customFormat="1">
      <c r="A709" s="342"/>
      <c r="C709" s="3"/>
      <c r="D709" s="3"/>
      <c r="E709" s="3"/>
      <c r="F709" s="3"/>
      <c r="G709" s="3"/>
      <c r="H709" s="334"/>
      <c r="I709" s="334"/>
      <c r="J709" s="51"/>
      <c r="K709" s="24"/>
      <c r="L709" s="89"/>
      <c r="M709" s="89"/>
      <c r="N709" s="89"/>
      <c r="O709" s="89"/>
      <c r="P709" s="89"/>
    </row>
    <row r="710" spans="1:22" s="95" customFormat="1">
      <c r="A710" s="342"/>
      <c r="B710" s="14" t="s">
        <v>330</v>
      </c>
      <c r="C710" s="3"/>
      <c r="D710" s="3"/>
      <c r="E710" s="3"/>
      <c r="F710" s="3"/>
      <c r="G710" s="3"/>
      <c r="H710" s="334"/>
      <c r="I710" s="334"/>
      <c r="J710" s="51"/>
      <c r="K710" s="24"/>
      <c r="L710" s="89"/>
      <c r="M710" s="89"/>
      <c r="N710" s="89"/>
      <c r="O710" s="89"/>
      <c r="P710" s="89"/>
    </row>
    <row r="711" spans="1:22">
      <c r="A711" s="342"/>
      <c r="B711" s="14"/>
      <c r="C711" s="14"/>
      <c r="D711" s="14"/>
      <c r="E711" s="14"/>
      <c r="F711" s="14"/>
      <c r="G711" s="14"/>
      <c r="H711" s="10"/>
      <c r="I711" s="10"/>
      <c r="J711" s="53"/>
      <c r="K711" s="24"/>
      <c r="L711" s="64"/>
      <c r="M711" s="64"/>
      <c r="N711" s="64"/>
      <c r="O711" s="64"/>
      <c r="P711" s="64"/>
      <c r="Q711" s="8"/>
      <c r="R711" s="8"/>
      <c r="S711" s="8"/>
      <c r="T711" s="8"/>
      <c r="U711" s="8"/>
      <c r="V711" s="8"/>
    </row>
    <row r="712" spans="1:22" ht="34.5" customHeight="1">
      <c r="A712" s="342"/>
      <c r="B712" s="14"/>
      <c r="C712" s="3"/>
      <c r="D712" s="3"/>
      <c r="F712" s="3"/>
      <c r="G712" s="3"/>
      <c r="H712" s="334"/>
      <c r="I712" s="334"/>
      <c r="J712" s="65" t="s">
        <v>18</v>
      </c>
      <c r="K712" s="147"/>
      <c r="L712" s="56" t="s">
        <v>637</v>
      </c>
      <c r="M712" s="56" t="s">
        <v>640</v>
      </c>
      <c r="N712" s="56" t="s">
        <v>639</v>
      </c>
      <c r="O712" s="56" t="s">
        <v>638</v>
      </c>
      <c r="P712" s="56" t="s">
        <v>641</v>
      </c>
      <c r="Q712" s="8"/>
      <c r="R712" s="8"/>
      <c r="S712" s="8"/>
      <c r="T712" s="8"/>
      <c r="U712" s="8"/>
      <c r="V712" s="8"/>
    </row>
    <row r="713" spans="1:22" ht="20.25" customHeight="1">
      <c r="A713" s="342"/>
      <c r="B713" s="1"/>
      <c r="C713" s="52"/>
      <c r="D713" s="3"/>
      <c r="F713" s="3"/>
      <c r="G713" s="3"/>
      <c r="H713" s="334"/>
      <c r="I713" s="57" t="s">
        <v>2237</v>
      </c>
      <c r="J713" s="58"/>
      <c r="K713" s="148"/>
      <c r="L713" s="60" t="s">
        <v>458</v>
      </c>
      <c r="M713" s="60" t="s">
        <v>458</v>
      </c>
      <c r="N713" s="60" t="s">
        <v>494</v>
      </c>
      <c r="O713" s="60" t="s">
        <v>494</v>
      </c>
      <c r="P713" s="60" t="s">
        <v>458</v>
      </c>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IF(SUM(L714:P714)=0,IF(COUNTIF(L714:P714,"未確認")&gt;0,"未確認",IF(COUNTIF(L714:P714,"~*")&gt;0,"*",SUM(L714:P714))),SUM(L714:P714))</f>
        <v>0</v>
      </c>
      <c r="K714" s="163" t="str">
        <f>IF(OR(COUNTIF(L714:P714,"未確認")&gt;0,COUNTIF(L714:P714,"*")&gt;0),"※","")</f>
        <v/>
      </c>
      <c r="L714" s="97"/>
      <c r="M714" s="97"/>
      <c r="N714" s="97"/>
      <c r="O714" s="97"/>
      <c r="P714" s="97"/>
    </row>
    <row r="715" spans="1:22" s="98" customFormat="1" ht="70.150000000000006" customHeight="1">
      <c r="A715" s="356" t="s">
        <v>1377</v>
      </c>
      <c r="B715" s="99"/>
      <c r="C715" s="403" t="s">
        <v>334</v>
      </c>
      <c r="D715" s="404"/>
      <c r="E715" s="404"/>
      <c r="F715" s="404"/>
      <c r="G715" s="404"/>
      <c r="H715" s="405"/>
      <c r="I715" s="102" t="s">
        <v>335</v>
      </c>
      <c r="J715" s="96">
        <f>IF(SUM(L715:P715)=0,IF(COUNTIF(L715:P715,"未確認")&gt;0,"未確認",IF(COUNTIF(L715:P715,"~*")&gt;0,"*",SUM(L715:P715))),SUM(L715:P715))</f>
        <v>0</v>
      </c>
      <c r="K715" s="163" t="str">
        <f>IF(OR(COUNTIF(L715:P715,"未確認")&gt;0,COUNTIF(L715:P715,"*")&gt;0),"※","")</f>
        <v/>
      </c>
      <c r="L715" s="97"/>
      <c r="M715" s="97"/>
      <c r="N715" s="97"/>
      <c r="O715" s="97"/>
      <c r="P715" s="97"/>
    </row>
    <row r="716" spans="1:22" s="98" customFormat="1" ht="70.150000000000006" customHeight="1">
      <c r="A716" s="356" t="s">
        <v>1378</v>
      </c>
      <c r="B716" s="99"/>
      <c r="C716" s="422" t="s">
        <v>433</v>
      </c>
      <c r="D716" s="423"/>
      <c r="E716" s="423"/>
      <c r="F716" s="423"/>
      <c r="G716" s="423"/>
      <c r="H716" s="424"/>
      <c r="I716" s="102" t="s">
        <v>336</v>
      </c>
      <c r="J716" s="96">
        <f>IF(SUM(L716:P716)=0,IF(COUNTIF(L716:P716,"未確認")&gt;0,"未確認",IF(COUNTIF(L716:P716,"~*")&gt;0,"*",SUM(L716:P716))),SUM(L716:P716))</f>
        <v>0</v>
      </c>
      <c r="K716" s="163" t="str">
        <f>IF(OR(COUNTIF(L716:P716,"未確認")&gt;0,COUNTIF(L716:P716,"*")&gt;0),"※","")</f>
        <v/>
      </c>
      <c r="L716" s="97"/>
      <c r="M716" s="97"/>
      <c r="N716" s="97"/>
      <c r="O716" s="97"/>
      <c r="P716" s="97"/>
    </row>
    <row r="717" spans="1:22" s="98" customFormat="1" ht="70.150000000000006" customHeight="1">
      <c r="A717" s="356" t="s">
        <v>1379</v>
      </c>
      <c r="B717" s="99"/>
      <c r="C717" s="422" t="s">
        <v>434</v>
      </c>
      <c r="D717" s="423"/>
      <c r="E717" s="423"/>
      <c r="F717" s="423"/>
      <c r="G717" s="423"/>
      <c r="H717" s="424"/>
      <c r="I717" s="102" t="s">
        <v>337</v>
      </c>
      <c r="J717" s="96">
        <f>IF(SUM(L717:P717)=0,IF(COUNTIF(L717:P717,"未確認")&gt;0,"未確認",IF(COUNTIF(L717:P717,"~*")&gt;0,"*",SUM(L717:P717))),SUM(L717:P717))</f>
        <v>0</v>
      </c>
      <c r="K717" s="163" t="str">
        <f>IF(OR(COUNTIF(L717:P717,"未確認")&gt;0,COUNTIF(L717:P717,"*")&gt;0),"※","")</f>
        <v/>
      </c>
      <c r="L717" s="97"/>
      <c r="M717" s="97"/>
      <c r="N717" s="97"/>
      <c r="O717" s="97"/>
      <c r="P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2291</v>
      </c>
      <c r="C2" s="189"/>
      <c r="D2" s="189"/>
      <c r="E2" s="189"/>
      <c r="F2" s="189"/>
      <c r="G2" s="189"/>
      <c r="H2" s="9"/>
    </row>
    <row r="3" spans="1:22">
      <c r="A3" s="342"/>
      <c r="B3" s="212" t="s">
        <v>2292</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M8" s="8"/>
      <c r="N8" s="8"/>
      <c r="O8" s="8"/>
      <c r="P8" s="8"/>
      <c r="Q8" s="8"/>
      <c r="R8" s="8"/>
      <c r="S8" s="8"/>
      <c r="T8" s="8"/>
      <c r="U8" s="8"/>
      <c r="V8" s="8"/>
    </row>
    <row r="9" spans="1:22" s="17" customFormat="1">
      <c r="A9" s="342"/>
      <c r="B9" s="18"/>
      <c r="C9" s="15"/>
      <c r="D9" s="15"/>
      <c r="E9" s="15"/>
      <c r="F9" s="15"/>
      <c r="G9" s="15"/>
      <c r="H9" s="16"/>
      <c r="I9" s="386" t="s">
        <v>864</v>
      </c>
      <c r="J9" s="386"/>
      <c r="K9" s="386"/>
      <c r="L9" s="320" t="s">
        <v>473</v>
      </c>
    </row>
    <row r="10" spans="1:22" s="17" customFormat="1" ht="34.5" customHeight="1">
      <c r="A10" s="343" t="s">
        <v>865</v>
      </c>
      <c r="B10" s="13"/>
      <c r="C10" s="15"/>
      <c r="D10" s="15"/>
      <c r="E10" s="15"/>
      <c r="F10" s="15"/>
      <c r="G10" s="15"/>
      <c r="H10" s="16"/>
      <c r="I10" s="384" t="s">
        <v>866</v>
      </c>
      <c r="J10" s="384"/>
      <c r="K10" s="384"/>
      <c r="L10" s="20" t="s">
        <v>339</v>
      </c>
    </row>
    <row r="11" spans="1:22" s="17" customFormat="1" ht="34.5" customHeight="1">
      <c r="A11" s="343" t="s">
        <v>865</v>
      </c>
      <c r="B11" s="19"/>
      <c r="C11" s="15"/>
      <c r="D11" s="15"/>
      <c r="E11" s="15"/>
      <c r="F11" s="15"/>
      <c r="G11" s="15"/>
      <c r="H11" s="16"/>
      <c r="I11" s="384" t="s">
        <v>867</v>
      </c>
      <c r="J11" s="384"/>
      <c r="K11" s="384"/>
      <c r="L11" s="20" t="s">
        <v>339</v>
      </c>
    </row>
    <row r="12" spans="1:22">
      <c r="A12" s="342"/>
      <c r="B12" s="14"/>
      <c r="M12" s="8"/>
      <c r="N12" s="8"/>
      <c r="O12" s="8"/>
      <c r="P12" s="8"/>
      <c r="Q12" s="8"/>
      <c r="R12" s="8"/>
      <c r="S12" s="8"/>
      <c r="T12" s="8"/>
      <c r="U12" s="8"/>
      <c r="V12" s="8"/>
    </row>
    <row r="13" spans="1:22">
      <c r="A13" s="342"/>
      <c r="B13" s="13"/>
      <c r="M13" s="8"/>
      <c r="N13" s="8"/>
      <c r="O13" s="8"/>
      <c r="P13" s="8"/>
      <c r="Q13" s="8"/>
      <c r="R13" s="8"/>
      <c r="S13" s="8"/>
      <c r="T13" s="8"/>
      <c r="U13" s="8"/>
      <c r="V13" s="8"/>
    </row>
    <row r="14" spans="1:22" s="17" customFormat="1">
      <c r="A14" s="342"/>
      <c r="B14" s="14" t="s">
        <v>868</v>
      </c>
      <c r="C14" s="15"/>
      <c r="D14" s="15"/>
      <c r="E14" s="15"/>
      <c r="F14" s="15"/>
      <c r="G14" s="15"/>
      <c r="H14" s="16"/>
      <c r="I14" s="16"/>
      <c r="J14" s="5"/>
      <c r="K14" s="6"/>
      <c r="L14" s="5"/>
    </row>
    <row r="15" spans="1:22" s="17" customFormat="1">
      <c r="A15" s="342"/>
      <c r="B15" s="14"/>
      <c r="C15" s="14"/>
      <c r="D15" s="14"/>
      <c r="E15" s="14"/>
      <c r="F15" s="14"/>
      <c r="G15" s="14"/>
      <c r="H15" s="10"/>
      <c r="I15" s="10"/>
      <c r="J15" s="5"/>
      <c r="K15" s="6"/>
      <c r="L15" s="191"/>
    </row>
    <row r="16" spans="1:22" s="17" customFormat="1">
      <c r="A16" s="342"/>
      <c r="B16" s="18"/>
      <c r="C16" s="15"/>
      <c r="D16" s="15"/>
      <c r="E16" s="15"/>
      <c r="F16" s="15"/>
      <c r="G16" s="15"/>
      <c r="H16" s="16"/>
      <c r="I16" s="386" t="s">
        <v>435</v>
      </c>
      <c r="J16" s="386"/>
      <c r="K16" s="386"/>
      <c r="L16" s="320" t="s">
        <v>473</v>
      </c>
    </row>
    <row r="17" spans="1:22" s="17" customFormat="1" ht="34.5" customHeight="1">
      <c r="A17" s="343" t="s">
        <v>865</v>
      </c>
      <c r="B17" s="13"/>
      <c r="C17" s="15"/>
      <c r="D17" s="15"/>
      <c r="E17" s="15"/>
      <c r="F17" s="15"/>
      <c r="G17" s="15"/>
      <c r="H17" s="16"/>
      <c r="I17" s="384" t="s">
        <v>0</v>
      </c>
      <c r="J17" s="384"/>
      <c r="K17" s="384"/>
      <c r="L17" s="20"/>
    </row>
    <row r="18" spans="1:22" s="17" customFormat="1" ht="34.5" customHeight="1">
      <c r="A18" s="343" t="s">
        <v>865</v>
      </c>
      <c r="B18" s="19"/>
      <c r="C18" s="15"/>
      <c r="D18" s="15"/>
      <c r="E18" s="15"/>
      <c r="F18" s="15"/>
      <c r="G18" s="15"/>
      <c r="H18" s="16"/>
      <c r="I18" s="384" t="s">
        <v>1</v>
      </c>
      <c r="J18" s="384"/>
      <c r="K18" s="384"/>
      <c r="L18" s="20" t="s">
        <v>869</v>
      </c>
    </row>
    <row r="19" spans="1:22" s="17" customFormat="1" ht="34.5" customHeight="1">
      <c r="A19" s="343" t="s">
        <v>865</v>
      </c>
      <c r="B19" s="19"/>
      <c r="C19" s="15"/>
      <c r="D19" s="15"/>
      <c r="E19" s="15"/>
      <c r="F19" s="15"/>
      <c r="G19" s="15"/>
      <c r="H19" s="16"/>
      <c r="I19" s="384" t="s">
        <v>2</v>
      </c>
      <c r="J19" s="384"/>
      <c r="K19" s="384"/>
      <c r="L19" s="22"/>
    </row>
    <row r="20" spans="1:22" s="17" customFormat="1" ht="34.5" customHeight="1">
      <c r="A20" s="343" t="s">
        <v>865</v>
      </c>
      <c r="B20" s="13"/>
      <c r="C20" s="15"/>
      <c r="D20" s="15"/>
      <c r="E20" s="15"/>
      <c r="F20" s="15"/>
      <c r="G20" s="15"/>
      <c r="H20" s="16"/>
      <c r="I20" s="384" t="s">
        <v>3</v>
      </c>
      <c r="J20" s="384"/>
      <c r="K20" s="384"/>
      <c r="L20" s="21"/>
    </row>
    <row r="21" spans="1:22" s="17" customFormat="1" ht="34.5" customHeight="1">
      <c r="A21" s="343" t="s">
        <v>865</v>
      </c>
      <c r="B21" s="13"/>
      <c r="C21" s="15"/>
      <c r="D21" s="15"/>
      <c r="E21" s="15"/>
      <c r="F21" s="15"/>
      <c r="G21" s="15"/>
      <c r="H21" s="16"/>
      <c r="I21" s="384" t="s">
        <v>343</v>
      </c>
      <c r="J21" s="384"/>
      <c r="K21" s="384"/>
      <c r="L21" s="22"/>
    </row>
    <row r="22" spans="1:22" s="17" customFormat="1" ht="34.5" customHeight="1">
      <c r="A22" s="343" t="s">
        <v>865</v>
      </c>
      <c r="B22" s="13"/>
      <c r="C22" s="15"/>
      <c r="D22" s="15"/>
      <c r="E22" s="15"/>
      <c r="F22" s="15"/>
      <c r="G22" s="15"/>
      <c r="H22" s="16"/>
      <c r="I22" s="384" t="s">
        <v>344</v>
      </c>
      <c r="J22" s="384"/>
      <c r="K22" s="384"/>
      <c r="L22" s="22"/>
    </row>
    <row r="23" spans="1:22" s="17" customFormat="1" ht="34.5" customHeight="1">
      <c r="A23" s="343" t="s">
        <v>865</v>
      </c>
      <c r="B23" s="13"/>
      <c r="C23" s="15"/>
      <c r="D23" s="15"/>
      <c r="E23" s="15"/>
      <c r="F23" s="15"/>
      <c r="G23" s="15"/>
      <c r="H23" s="16"/>
      <c r="I23" s="384" t="s">
        <v>345</v>
      </c>
      <c r="J23" s="384"/>
      <c r="K23" s="384"/>
      <c r="L23" s="22"/>
    </row>
    <row r="24" spans="1:22" s="17" customFormat="1" ht="315" customHeight="1">
      <c r="A24" s="343" t="s">
        <v>870</v>
      </c>
      <c r="B24" s="13"/>
      <c r="C24" s="15"/>
      <c r="D24" s="15"/>
      <c r="E24" s="15"/>
      <c r="F24" s="15"/>
      <c r="G24" s="15"/>
      <c r="H24" s="16"/>
      <c r="I24" s="397" t="s">
        <v>444</v>
      </c>
      <c r="J24" s="397"/>
      <c r="K24" s="397"/>
      <c r="L24" s="22" t="s">
        <v>338</v>
      </c>
    </row>
    <row r="25" spans="1:22" s="17" customFormat="1">
      <c r="A25" s="342"/>
      <c r="B25" s="13"/>
      <c r="C25" s="2"/>
      <c r="D25" s="2"/>
      <c r="E25" s="3"/>
      <c r="F25" s="2"/>
      <c r="G25" s="23"/>
      <c r="H25" s="4"/>
      <c r="I25" s="4"/>
      <c r="J25" s="5"/>
      <c r="K25" s="24"/>
      <c r="L25" s="7"/>
    </row>
    <row r="26" spans="1:22">
      <c r="A26" s="342"/>
      <c r="B26" s="13"/>
      <c r="K26" s="24"/>
      <c r="L26" s="7"/>
      <c r="M26" s="8"/>
      <c r="N26" s="8"/>
      <c r="O26" s="8"/>
      <c r="P26" s="8"/>
      <c r="Q26" s="8"/>
      <c r="R26" s="8"/>
      <c r="S26" s="8"/>
      <c r="T26" s="8"/>
      <c r="U26" s="8"/>
      <c r="V26" s="8"/>
    </row>
    <row r="27" spans="1:22" s="17" customFormat="1">
      <c r="A27" s="342"/>
      <c r="B27" s="187" t="s">
        <v>436</v>
      </c>
      <c r="C27" s="15"/>
      <c r="D27" s="15"/>
      <c r="E27" s="15"/>
      <c r="F27" s="15"/>
      <c r="G27" s="15"/>
      <c r="H27" s="16"/>
      <c r="I27" s="16"/>
      <c r="J27" s="5"/>
      <c r="K27" s="24"/>
      <c r="L27" s="7"/>
    </row>
    <row r="28" spans="1:22" s="17" customFormat="1">
      <c r="A28" s="342"/>
      <c r="B28" s="14"/>
      <c r="C28" s="14"/>
      <c r="D28" s="14"/>
      <c r="E28" s="14"/>
      <c r="F28" s="14"/>
      <c r="G28" s="14"/>
      <c r="H28" s="10"/>
      <c r="I28" s="10"/>
      <c r="J28" s="5"/>
      <c r="K28" s="24"/>
      <c r="L28" s="191"/>
    </row>
    <row r="29" spans="1:22" s="17" customFormat="1">
      <c r="A29" s="342"/>
      <c r="B29" s="18"/>
      <c r="C29" s="15"/>
      <c r="D29" s="15"/>
      <c r="E29" s="15"/>
      <c r="F29" s="15"/>
      <c r="G29" s="15"/>
      <c r="H29" s="16"/>
      <c r="I29" s="391" t="s">
        <v>437</v>
      </c>
      <c r="J29" s="392"/>
      <c r="K29" s="393"/>
      <c r="L29" s="320" t="s">
        <v>473</v>
      </c>
    </row>
    <row r="30" spans="1:22" s="17" customFormat="1" ht="34.5" customHeight="1">
      <c r="A30" s="343" t="s">
        <v>871</v>
      </c>
      <c r="B30" s="13"/>
      <c r="C30" s="15"/>
      <c r="D30" s="15"/>
      <c r="E30" s="15"/>
      <c r="F30" s="15"/>
      <c r="G30" s="15"/>
      <c r="H30" s="16"/>
      <c r="I30" s="394" t="s">
        <v>0</v>
      </c>
      <c r="J30" s="395"/>
      <c r="K30" s="396"/>
      <c r="L30" s="20"/>
    </row>
    <row r="31" spans="1:22" s="17" customFormat="1" ht="34.5" customHeight="1">
      <c r="A31" s="343" t="s">
        <v>871</v>
      </c>
      <c r="B31" s="19"/>
      <c r="C31" s="15"/>
      <c r="D31" s="15"/>
      <c r="E31" s="15"/>
      <c r="F31" s="15"/>
      <c r="G31" s="15"/>
      <c r="H31" s="16"/>
      <c r="I31" s="394" t="s">
        <v>1</v>
      </c>
      <c r="J31" s="395"/>
      <c r="K31" s="396"/>
      <c r="L31" s="20" t="s">
        <v>869</v>
      </c>
    </row>
    <row r="32" spans="1:22" s="17" customFormat="1" ht="34.5" customHeight="1">
      <c r="A32" s="343" t="s">
        <v>871</v>
      </c>
      <c r="B32" s="19"/>
      <c r="C32" s="15"/>
      <c r="D32" s="15"/>
      <c r="E32" s="15"/>
      <c r="F32" s="15"/>
      <c r="G32" s="15"/>
      <c r="H32" s="16"/>
      <c r="I32" s="394" t="s">
        <v>2</v>
      </c>
      <c r="J32" s="395"/>
      <c r="K32" s="396"/>
      <c r="L32" s="22"/>
    </row>
    <row r="33" spans="1:22" s="17" customFormat="1" ht="34.5" customHeight="1">
      <c r="A33" s="343" t="s">
        <v>871</v>
      </c>
      <c r="B33" s="13"/>
      <c r="C33" s="15"/>
      <c r="D33" s="15"/>
      <c r="E33" s="15"/>
      <c r="F33" s="15"/>
      <c r="G33" s="15"/>
      <c r="H33" s="16"/>
      <c r="I33" s="394" t="s">
        <v>3</v>
      </c>
      <c r="J33" s="395"/>
      <c r="K33" s="396"/>
      <c r="L33" s="21"/>
    </row>
    <row r="34" spans="1:22" s="17" customFormat="1" ht="34.5" customHeight="1">
      <c r="A34" s="343" t="s">
        <v>871</v>
      </c>
      <c r="B34" s="13"/>
      <c r="C34" s="15"/>
      <c r="D34" s="15"/>
      <c r="E34" s="15"/>
      <c r="F34" s="15"/>
      <c r="G34" s="15"/>
      <c r="H34" s="16"/>
      <c r="I34" s="387" t="s">
        <v>347</v>
      </c>
      <c r="J34" s="388"/>
      <c r="K34" s="389"/>
      <c r="L34" s="22"/>
    </row>
    <row r="35" spans="1:22" s="17" customFormat="1" ht="34.5" customHeight="1">
      <c r="A35" s="343" t="s">
        <v>871</v>
      </c>
      <c r="B35" s="13"/>
      <c r="C35" s="15"/>
      <c r="D35" s="15"/>
      <c r="E35" s="15"/>
      <c r="F35" s="15"/>
      <c r="G35" s="15"/>
      <c r="H35" s="16"/>
      <c r="I35" s="387" t="s">
        <v>346</v>
      </c>
      <c r="J35" s="388"/>
      <c r="K35" s="389"/>
      <c r="L35" s="22"/>
    </row>
    <row r="36" spans="1:22" s="25" customFormat="1" ht="34.5" customHeight="1">
      <c r="A36" s="343" t="s">
        <v>871</v>
      </c>
      <c r="B36" s="13"/>
      <c r="C36" s="15"/>
      <c r="D36" s="15"/>
      <c r="E36" s="15"/>
      <c r="F36" s="15"/>
      <c r="G36" s="15"/>
      <c r="H36" s="16"/>
      <c r="I36" s="387" t="s">
        <v>497</v>
      </c>
      <c r="J36" s="388"/>
      <c r="K36" s="389"/>
      <c r="L36" s="22"/>
    </row>
    <row r="37" spans="1:22" s="17" customFormat="1" ht="34.5" customHeight="1">
      <c r="A37" s="343" t="s">
        <v>871</v>
      </c>
      <c r="B37" s="13"/>
      <c r="C37" s="15"/>
      <c r="D37" s="15"/>
      <c r="E37" s="15"/>
      <c r="F37" s="15"/>
      <c r="G37" s="15"/>
      <c r="H37" s="16"/>
      <c r="I37" s="390" t="s">
        <v>345</v>
      </c>
      <c r="J37" s="390"/>
      <c r="K37" s="390"/>
      <c r="L37" s="22"/>
    </row>
    <row r="38" spans="1:22" s="17" customFormat="1">
      <c r="A38" s="342"/>
      <c r="B38" s="13"/>
      <c r="C38" s="2"/>
      <c r="D38" s="2"/>
      <c r="E38" s="3"/>
      <c r="F38" s="2"/>
      <c r="G38" s="26"/>
      <c r="H38" s="4"/>
      <c r="I38" s="4"/>
      <c r="J38" s="5"/>
      <c r="K38" s="24"/>
      <c r="L38" s="7"/>
    </row>
    <row r="39" spans="1:22" s="17" customFormat="1">
      <c r="A39" s="342"/>
      <c r="B39" s="13"/>
      <c r="C39" s="2"/>
      <c r="D39" s="2"/>
      <c r="E39" s="3"/>
      <c r="F39" s="2"/>
      <c r="G39" s="26"/>
      <c r="H39" s="4"/>
      <c r="I39" s="4"/>
      <c r="J39" s="5"/>
      <c r="K39" s="24"/>
      <c r="L39" s="7"/>
    </row>
    <row r="40" spans="1:22" s="17" customFormat="1">
      <c r="A40" s="342"/>
      <c r="B40" s="187" t="s">
        <v>439</v>
      </c>
      <c r="C40" s="15"/>
      <c r="D40" s="15"/>
      <c r="E40" s="15"/>
      <c r="F40" s="15"/>
      <c r="G40" s="15"/>
      <c r="H40" s="16"/>
      <c r="I40" s="16"/>
      <c r="J40" s="5"/>
      <c r="K40" s="24"/>
      <c r="L40" s="7"/>
    </row>
    <row r="41" spans="1:22" s="17" customFormat="1">
      <c r="A41" s="342"/>
      <c r="B41" s="14"/>
      <c r="C41" s="14"/>
      <c r="D41" s="14"/>
      <c r="E41" s="14"/>
      <c r="F41" s="14"/>
      <c r="G41" s="14"/>
      <c r="H41" s="10"/>
      <c r="I41" s="10"/>
      <c r="J41" s="5"/>
      <c r="K41" s="24"/>
      <c r="L41" s="191"/>
    </row>
    <row r="42" spans="1:22" s="17" customFormat="1">
      <c r="A42" s="342"/>
      <c r="B42" s="18"/>
      <c r="C42" s="15"/>
      <c r="D42" s="15"/>
      <c r="E42" s="15"/>
      <c r="F42" s="15"/>
      <c r="G42" s="15"/>
      <c r="H42" s="16"/>
      <c r="I42" s="391" t="s">
        <v>438</v>
      </c>
      <c r="J42" s="392"/>
      <c r="K42" s="393"/>
      <c r="L42" s="320" t="s">
        <v>473</v>
      </c>
    </row>
    <row r="43" spans="1:22" s="17" customFormat="1" ht="34.5" customHeight="1">
      <c r="A43" s="343" t="s">
        <v>874</v>
      </c>
      <c r="B43" s="13"/>
      <c r="C43" s="15"/>
      <c r="D43" s="15"/>
      <c r="E43" s="15"/>
      <c r="F43" s="15"/>
      <c r="G43" s="15"/>
      <c r="H43" s="16"/>
      <c r="I43" s="394" t="s">
        <v>498</v>
      </c>
      <c r="J43" s="395"/>
      <c r="K43" s="396"/>
      <c r="L43" s="20"/>
    </row>
    <row r="44" spans="1:22" s="17" customFormat="1" ht="34.5" customHeight="1">
      <c r="A44" s="343" t="s">
        <v>874</v>
      </c>
      <c r="B44" s="19"/>
      <c r="C44" s="15"/>
      <c r="D44" s="15"/>
      <c r="E44" s="15"/>
      <c r="F44" s="15"/>
      <c r="G44" s="15"/>
      <c r="H44" s="16"/>
      <c r="I44" s="394" t="s">
        <v>4</v>
      </c>
      <c r="J44" s="395"/>
      <c r="K44" s="396"/>
      <c r="L44" s="20"/>
    </row>
    <row r="45" spans="1:22" s="17" customFormat="1" ht="34.5" customHeight="1">
      <c r="A45" s="343" t="s">
        <v>874</v>
      </c>
      <c r="B45" s="19"/>
      <c r="C45" s="15"/>
      <c r="D45" s="15"/>
      <c r="E45" s="15"/>
      <c r="F45" s="15"/>
      <c r="G45" s="15"/>
      <c r="H45" s="16"/>
      <c r="I45" s="394" t="s">
        <v>5</v>
      </c>
      <c r="J45" s="395"/>
      <c r="K45" s="396"/>
      <c r="L45" s="200"/>
    </row>
    <row r="46" spans="1:22" s="17" customFormat="1" ht="34.5" customHeight="1">
      <c r="A46" s="343" t="s">
        <v>874</v>
      </c>
      <c r="B46" s="13"/>
      <c r="C46" s="15"/>
      <c r="D46" s="15"/>
      <c r="E46" s="15"/>
      <c r="F46" s="15"/>
      <c r="G46" s="15"/>
      <c r="H46" s="16"/>
      <c r="I46" s="394" t="s">
        <v>6</v>
      </c>
      <c r="J46" s="395"/>
      <c r="K46" s="396"/>
      <c r="L46" s="20"/>
    </row>
    <row r="47" spans="1:22" s="17" customFormat="1">
      <c r="A47" s="342"/>
      <c r="B47" s="13"/>
      <c r="C47" s="2"/>
      <c r="D47" s="2"/>
      <c r="E47" s="3"/>
      <c r="F47" s="2"/>
      <c r="G47" s="23"/>
      <c r="H47" s="4"/>
      <c r="I47" s="4"/>
      <c r="J47" s="5"/>
      <c r="K47" s="24"/>
      <c r="L47" s="7"/>
    </row>
    <row r="48" spans="1:22">
      <c r="A48" s="342"/>
      <c r="B48" s="13"/>
      <c r="K48" s="24"/>
      <c r="L48" s="7"/>
      <c r="M48" s="8"/>
      <c r="N48" s="8"/>
      <c r="O48" s="8"/>
      <c r="P48" s="8"/>
      <c r="Q48" s="8"/>
      <c r="R48" s="8"/>
      <c r="S48" s="8"/>
      <c r="T48" s="8"/>
      <c r="U48" s="8"/>
      <c r="V48" s="8"/>
    </row>
    <row r="49" spans="1:12" s="17" customFormat="1">
      <c r="A49" s="342"/>
      <c r="B49" s="187" t="s">
        <v>415</v>
      </c>
      <c r="C49" s="15"/>
      <c r="D49" s="15"/>
      <c r="E49" s="15"/>
      <c r="F49" s="15"/>
      <c r="G49" s="15"/>
      <c r="H49" s="16"/>
      <c r="I49" s="16"/>
      <c r="J49" s="5"/>
      <c r="K49" s="24"/>
      <c r="L49" s="7"/>
    </row>
    <row r="50" spans="1:12" s="17" customFormat="1">
      <c r="A50" s="342"/>
      <c r="B50" s="14"/>
      <c r="C50" s="14"/>
      <c r="D50" s="14"/>
      <c r="E50" s="14"/>
      <c r="F50" s="14"/>
      <c r="G50" s="14"/>
      <c r="H50" s="10"/>
      <c r="I50" s="10"/>
      <c r="J50" s="5"/>
      <c r="K50" s="24"/>
      <c r="L50" s="191"/>
    </row>
    <row r="51" spans="1:12" s="17" customFormat="1">
      <c r="A51" s="342"/>
      <c r="B51" s="18"/>
      <c r="C51" s="15"/>
      <c r="D51" s="15"/>
      <c r="E51" s="15"/>
      <c r="F51" s="15"/>
      <c r="G51" s="15"/>
      <c r="H51" s="213"/>
      <c r="I51" s="398" t="s">
        <v>437</v>
      </c>
      <c r="J51" s="399"/>
      <c r="K51" s="400"/>
      <c r="L51" s="320" t="s">
        <v>473</v>
      </c>
    </row>
    <row r="52" spans="1:12" s="17" customFormat="1" ht="34.5" customHeight="1">
      <c r="A52" s="344" t="s">
        <v>875</v>
      </c>
      <c r="B52" s="13"/>
      <c r="C52" s="15"/>
      <c r="D52" s="15"/>
      <c r="E52" s="15"/>
      <c r="F52" s="15"/>
      <c r="G52" s="15"/>
      <c r="H52" s="16"/>
      <c r="I52" s="387" t="s">
        <v>0</v>
      </c>
      <c r="J52" s="388"/>
      <c r="K52" s="389"/>
      <c r="L52" s="20"/>
    </row>
    <row r="53" spans="1:12" s="17" customFormat="1" ht="34.5" customHeight="1">
      <c r="A53" s="344" t="s">
        <v>875</v>
      </c>
      <c r="B53" s="19"/>
      <c r="C53" s="15"/>
      <c r="D53" s="15"/>
      <c r="E53" s="15"/>
      <c r="F53" s="15"/>
      <c r="G53" s="15"/>
      <c r="H53" s="16"/>
      <c r="I53" s="387" t="s">
        <v>1</v>
      </c>
      <c r="J53" s="388"/>
      <c r="K53" s="389"/>
      <c r="L53" s="20"/>
    </row>
    <row r="54" spans="1:12" s="17" customFormat="1" ht="34.5" customHeight="1">
      <c r="A54" s="344" t="s">
        <v>875</v>
      </c>
      <c r="B54" s="19"/>
      <c r="C54" s="15"/>
      <c r="D54" s="15"/>
      <c r="E54" s="15"/>
      <c r="F54" s="15"/>
      <c r="G54" s="15"/>
      <c r="H54" s="16"/>
      <c r="I54" s="387" t="s">
        <v>2</v>
      </c>
      <c r="J54" s="388"/>
      <c r="K54" s="389"/>
      <c r="L54" s="22"/>
    </row>
    <row r="55" spans="1:12" s="17" customFormat="1" ht="34.5" customHeight="1">
      <c r="A55" s="344" t="s">
        <v>875</v>
      </c>
      <c r="B55" s="13"/>
      <c r="C55" s="15"/>
      <c r="D55" s="15"/>
      <c r="E55" s="15"/>
      <c r="F55" s="15"/>
      <c r="G55" s="15"/>
      <c r="H55" s="16"/>
      <c r="I55" s="387" t="s">
        <v>3</v>
      </c>
      <c r="J55" s="388"/>
      <c r="K55" s="389"/>
      <c r="L55" s="21"/>
    </row>
    <row r="56" spans="1:12" s="17" customFormat="1" ht="34.5" customHeight="1">
      <c r="A56" s="344" t="s">
        <v>875</v>
      </c>
      <c r="B56" s="13"/>
      <c r="C56" s="15"/>
      <c r="D56" s="15"/>
      <c r="E56" s="15"/>
      <c r="F56" s="15"/>
      <c r="G56" s="15"/>
      <c r="H56" s="16"/>
      <c r="I56" s="387" t="s">
        <v>347</v>
      </c>
      <c r="J56" s="388"/>
      <c r="K56" s="389"/>
      <c r="L56" s="22"/>
    </row>
    <row r="57" spans="1:12" s="17" customFormat="1" ht="34.5" customHeight="1">
      <c r="A57" s="344" t="s">
        <v>875</v>
      </c>
      <c r="B57" s="13"/>
      <c r="C57" s="15"/>
      <c r="D57" s="15"/>
      <c r="E57" s="15"/>
      <c r="F57" s="15"/>
      <c r="G57" s="15"/>
      <c r="H57" s="16"/>
      <c r="I57" s="387" t="s">
        <v>346</v>
      </c>
      <c r="J57" s="388"/>
      <c r="K57" s="389"/>
      <c r="L57" s="22"/>
    </row>
    <row r="58" spans="1:12" s="25" customFormat="1" ht="34.5" customHeight="1">
      <c r="A58" s="344" t="s">
        <v>875</v>
      </c>
      <c r="B58" s="13"/>
      <c r="C58" s="15"/>
      <c r="D58" s="15"/>
      <c r="E58" s="15"/>
      <c r="F58" s="15"/>
      <c r="G58" s="15"/>
      <c r="H58" s="16"/>
      <c r="I58" s="387" t="s">
        <v>497</v>
      </c>
      <c r="J58" s="388"/>
      <c r="K58" s="389"/>
      <c r="L58" s="22"/>
    </row>
    <row r="59" spans="1:12" s="17" customFormat="1" ht="34.5" customHeight="1">
      <c r="A59" s="344" t="s">
        <v>875</v>
      </c>
      <c r="B59" s="13"/>
      <c r="C59" s="15"/>
      <c r="D59" s="15"/>
      <c r="E59" s="15"/>
      <c r="F59" s="15"/>
      <c r="G59" s="15"/>
      <c r="H59" s="16"/>
      <c r="I59" s="390" t="s">
        <v>345</v>
      </c>
      <c r="J59" s="390"/>
      <c r="K59" s="390"/>
      <c r="L59" s="22" t="s">
        <v>869</v>
      </c>
    </row>
    <row r="60" spans="1:12" s="17" customFormat="1" ht="34.5" customHeight="1">
      <c r="A60" s="344" t="s">
        <v>875</v>
      </c>
      <c r="B60" s="13"/>
      <c r="C60" s="15"/>
      <c r="D60" s="15"/>
      <c r="E60" s="15"/>
      <c r="F60" s="15"/>
      <c r="G60" s="15"/>
      <c r="H60" s="16"/>
      <c r="I60" s="390" t="s">
        <v>416</v>
      </c>
      <c r="J60" s="390"/>
      <c r="K60" s="390"/>
      <c r="L60" s="22" t="s">
        <v>338</v>
      </c>
    </row>
    <row r="61" spans="1:12" s="17" customFormat="1">
      <c r="A61" s="342"/>
      <c r="B61" s="13"/>
      <c r="C61" s="2"/>
      <c r="D61" s="2"/>
      <c r="E61" s="3"/>
      <c r="F61" s="2"/>
      <c r="G61" s="26"/>
      <c r="H61" s="4"/>
      <c r="I61" s="4"/>
      <c r="J61" s="5"/>
      <c r="K61" s="24"/>
      <c r="L61" s="7"/>
    </row>
    <row r="62" spans="1:12" s="17" customFormat="1">
      <c r="A62" s="342"/>
      <c r="B62" s="13"/>
      <c r="C62" s="2"/>
      <c r="D62" s="2"/>
      <c r="E62" s="3"/>
      <c r="F62" s="2"/>
      <c r="G62" s="26"/>
      <c r="H62" s="4"/>
      <c r="I62" s="4"/>
      <c r="J62" s="5"/>
      <c r="K62" s="24"/>
      <c r="L62" s="7"/>
    </row>
    <row r="63" spans="1:12" s="17" customFormat="1">
      <c r="A63" s="342"/>
      <c r="B63" s="13"/>
      <c r="C63" s="2"/>
      <c r="D63" s="2"/>
      <c r="E63" s="3"/>
      <c r="F63" s="2"/>
      <c r="G63" s="26"/>
      <c r="H63" s="4"/>
      <c r="I63" s="4"/>
      <c r="J63" s="5"/>
      <c r="K63" s="24"/>
      <c r="L63" s="5"/>
    </row>
    <row r="64" spans="1:12" s="17" customFormat="1">
      <c r="A64" s="342"/>
      <c r="B64" s="13"/>
      <c r="C64" s="2"/>
      <c r="D64" s="2"/>
      <c r="E64" s="3"/>
      <c r="F64" s="2"/>
      <c r="G64" s="23"/>
      <c r="H64" s="4"/>
      <c r="I64" s="4"/>
      <c r="J64" s="5"/>
      <c r="K64" s="24"/>
      <c r="L64" s="5"/>
    </row>
    <row r="65" spans="1:12" s="17" customFormat="1">
      <c r="A65" s="342"/>
      <c r="B65" s="14"/>
      <c r="C65" s="27"/>
      <c r="D65" s="27"/>
      <c r="E65" s="27"/>
      <c r="F65" s="27"/>
      <c r="G65" s="27"/>
      <c r="H65" s="16"/>
      <c r="I65" s="16"/>
      <c r="J65" s="5"/>
      <c r="K65" s="24"/>
      <c r="L65" s="5"/>
    </row>
    <row r="66" spans="1:12" s="17" customFormat="1">
      <c r="A66" s="342"/>
      <c r="B66" s="1"/>
      <c r="C66" s="28" t="s">
        <v>499</v>
      </c>
      <c r="D66" s="29"/>
      <c r="E66" s="29"/>
      <c r="F66" s="29"/>
      <c r="G66" s="29"/>
      <c r="H66" s="29"/>
      <c r="I66" s="4"/>
      <c r="J66" s="30"/>
      <c r="K66" s="6"/>
      <c r="L66" s="5"/>
    </row>
    <row r="67" spans="1:12" s="17" customFormat="1" ht="34.5" customHeight="1">
      <c r="A67" s="342"/>
      <c r="B67" s="1"/>
      <c r="C67" s="31"/>
      <c r="D67" s="401" t="s">
        <v>340</v>
      </c>
      <c r="E67" s="401"/>
      <c r="F67" s="401"/>
      <c r="G67" s="401"/>
      <c r="H67" s="401"/>
      <c r="I67" s="401"/>
      <c r="J67" s="401"/>
      <c r="K67" s="401"/>
      <c r="L67" s="401"/>
    </row>
    <row r="68" spans="1:12" s="17" customFormat="1" ht="34.5" customHeight="1">
      <c r="A68" s="342"/>
      <c r="B68" s="1"/>
      <c r="C68" s="34"/>
      <c r="D68" s="402" t="s">
        <v>500</v>
      </c>
      <c r="E68" s="402"/>
      <c r="F68" s="402"/>
      <c r="G68" s="402"/>
      <c r="H68" s="402"/>
      <c r="I68" s="402"/>
      <c r="J68" s="402"/>
      <c r="K68" s="402"/>
      <c r="L68" s="402"/>
    </row>
    <row r="69" spans="1:12" s="17" customFormat="1" ht="34.5" customHeight="1">
      <c r="A69" s="342"/>
      <c r="B69" s="1"/>
      <c r="C69" s="34"/>
      <c r="D69" s="402" t="s">
        <v>501</v>
      </c>
      <c r="E69" s="402"/>
      <c r="F69" s="402"/>
      <c r="G69" s="402"/>
      <c r="H69" s="402"/>
      <c r="I69" s="402"/>
      <c r="J69" s="402"/>
      <c r="K69" s="402"/>
      <c r="L69" s="402"/>
    </row>
    <row r="70" spans="1:12" s="17" customFormat="1" ht="34.5" customHeight="1">
      <c r="A70" s="342"/>
      <c r="B70" s="1"/>
      <c r="C70" s="34"/>
      <c r="D70" s="402" t="s">
        <v>7</v>
      </c>
      <c r="E70" s="402"/>
      <c r="F70" s="402"/>
      <c r="G70" s="402"/>
      <c r="H70" s="402"/>
      <c r="I70" s="402"/>
      <c r="J70" s="402"/>
      <c r="K70" s="402"/>
      <c r="L70" s="402"/>
    </row>
    <row r="71" spans="1:12" s="17" customFormat="1" ht="34.5" customHeight="1">
      <c r="A71" s="342"/>
      <c r="B71" s="1"/>
      <c r="C71" s="34"/>
      <c r="D71" s="402" t="s">
        <v>502</v>
      </c>
      <c r="E71" s="402"/>
      <c r="F71" s="402"/>
      <c r="G71" s="402"/>
      <c r="H71" s="402"/>
      <c r="I71" s="402"/>
      <c r="J71" s="402"/>
      <c r="K71" s="402"/>
      <c r="L71" s="402"/>
    </row>
    <row r="72" spans="1:12" s="17" customFormat="1">
      <c r="A72" s="342"/>
      <c r="B72" s="14"/>
      <c r="C72" s="27"/>
      <c r="D72" s="27"/>
      <c r="E72" s="27"/>
      <c r="F72" s="27"/>
      <c r="G72" s="27"/>
      <c r="H72" s="16"/>
      <c r="I72" s="16"/>
      <c r="J72" s="5"/>
      <c r="K72" s="6"/>
      <c r="L72" s="5"/>
    </row>
    <row r="73" spans="1:12" s="39" customFormat="1">
      <c r="A73" s="345"/>
      <c r="B73" s="14"/>
      <c r="C73" s="35" t="s">
        <v>341</v>
      </c>
      <c r="F73" s="37"/>
      <c r="G73" s="35"/>
      <c r="H73" s="36" t="s">
        <v>503</v>
      </c>
      <c r="I73" s="36"/>
      <c r="J73" s="36" t="s">
        <v>342</v>
      </c>
      <c r="K73" s="38"/>
      <c r="L73" s="36"/>
    </row>
    <row r="74" spans="1:12" s="17" customFormat="1">
      <c r="A74" s="342"/>
      <c r="B74" s="1"/>
      <c r="C74" s="40"/>
      <c r="D74" s="27"/>
      <c r="E74" s="27"/>
      <c r="F74" s="27"/>
      <c r="G74" s="27"/>
      <c r="H74" s="16"/>
      <c r="I74" s="29"/>
      <c r="J74" s="5"/>
      <c r="K74" s="6"/>
      <c r="L74" s="321"/>
    </row>
    <row r="75" spans="1:12" s="17" customFormat="1">
      <c r="A75" s="342"/>
      <c r="B75" s="1"/>
      <c r="C75" s="33"/>
      <c r="D75" s="33"/>
      <c r="E75" s="33"/>
      <c r="F75" s="33"/>
      <c r="G75" s="33"/>
      <c r="H75" s="33"/>
      <c r="I75" s="33"/>
      <c r="J75" s="33"/>
      <c r="K75" s="42"/>
      <c r="L75" s="33"/>
    </row>
    <row r="76" spans="1:12" s="17" customFormat="1">
      <c r="A76" s="342"/>
      <c r="B76" s="1"/>
      <c r="C76" s="43"/>
      <c r="D76" s="27"/>
      <c r="E76" s="27"/>
      <c r="F76" s="27"/>
      <c r="G76" s="27"/>
      <c r="H76" s="16"/>
      <c r="I76" s="29"/>
      <c r="J76" s="5"/>
      <c r="K76" s="6"/>
      <c r="L76" s="321"/>
    </row>
    <row r="77" spans="1:12" s="17" customFormat="1">
      <c r="A77" s="342"/>
      <c r="B77" s="1"/>
      <c r="C77" s="43"/>
      <c r="D77" s="27"/>
      <c r="E77" s="27"/>
      <c r="F77" s="27"/>
      <c r="G77" s="27"/>
      <c r="H77" s="16"/>
      <c r="I77" s="29"/>
      <c r="J77" s="5"/>
      <c r="K77" s="6"/>
      <c r="L77" s="321"/>
    </row>
    <row r="78" spans="1:12" s="17" customFormat="1">
      <c r="A78" s="342"/>
      <c r="B78" s="1"/>
      <c r="C78" s="385" t="s">
        <v>8</v>
      </c>
      <c r="D78" s="385"/>
      <c r="E78" s="385"/>
      <c r="F78" s="385"/>
      <c r="G78" s="385"/>
      <c r="H78" s="385" t="s">
        <v>409</v>
      </c>
      <c r="I78" s="385"/>
      <c r="J78" s="385" t="s">
        <v>412</v>
      </c>
      <c r="K78" s="385"/>
      <c r="L78" s="385"/>
    </row>
    <row r="79" spans="1:12" s="17" customFormat="1">
      <c r="A79" s="342"/>
      <c r="B79" s="1"/>
      <c r="C79" s="385" t="s">
        <v>9</v>
      </c>
      <c r="D79" s="385"/>
      <c r="E79" s="385"/>
      <c r="F79" s="385"/>
      <c r="G79" s="385"/>
      <c r="H79" s="385" t="s">
        <v>410</v>
      </c>
      <c r="I79" s="385"/>
      <c r="J79" s="385" t="s">
        <v>2293</v>
      </c>
      <c r="K79" s="385"/>
      <c r="L79" s="385"/>
    </row>
    <row r="80" spans="1:12" s="17" customFormat="1">
      <c r="A80" s="342"/>
      <c r="B80" s="1"/>
      <c r="C80" s="385" t="s">
        <v>10</v>
      </c>
      <c r="D80" s="385"/>
      <c r="E80" s="385"/>
      <c r="F80" s="385"/>
      <c r="G80" s="385"/>
      <c r="H80" s="385" t="s">
        <v>505</v>
      </c>
      <c r="I80" s="385"/>
      <c r="J80" s="385" t="s">
        <v>413</v>
      </c>
      <c r="K80" s="385"/>
      <c r="L80" s="385"/>
    </row>
    <row r="81" spans="1:12" s="17" customFormat="1">
      <c r="A81" s="342"/>
      <c r="B81" s="1"/>
      <c r="C81" s="385" t="s">
        <v>12</v>
      </c>
      <c r="D81" s="385"/>
      <c r="E81" s="385"/>
      <c r="F81" s="385"/>
      <c r="G81" s="385"/>
      <c r="H81" s="385" t="s">
        <v>411</v>
      </c>
      <c r="I81" s="385"/>
      <c r="J81" s="385" t="s">
        <v>173</v>
      </c>
      <c r="K81" s="385"/>
      <c r="L81" s="385"/>
    </row>
    <row r="82" spans="1:12" s="17" customFormat="1">
      <c r="A82" s="342"/>
      <c r="B82" s="1"/>
      <c r="C82" s="385" t="s">
        <v>506</v>
      </c>
      <c r="D82" s="385"/>
      <c r="E82" s="385"/>
      <c r="F82" s="385"/>
      <c r="G82" s="385"/>
      <c r="H82" s="29"/>
      <c r="I82" s="29"/>
      <c r="J82" s="385" t="s">
        <v>414</v>
      </c>
      <c r="K82" s="385"/>
      <c r="L82" s="385"/>
    </row>
    <row r="83" spans="1:12" s="17" customFormat="1">
      <c r="A83" s="342"/>
      <c r="C83" s="385" t="s">
        <v>15</v>
      </c>
      <c r="D83" s="385"/>
      <c r="E83" s="385"/>
      <c r="F83" s="385"/>
      <c r="G83" s="385"/>
      <c r="J83" s="385" t="s">
        <v>172</v>
      </c>
      <c r="K83" s="385"/>
      <c r="L83" s="385"/>
    </row>
    <row r="84" spans="1:12" s="17" customFormat="1">
      <c r="A84" s="342"/>
      <c r="B84" s="1"/>
      <c r="C84" s="385" t="s">
        <v>507</v>
      </c>
      <c r="D84" s="385"/>
      <c r="E84" s="385"/>
      <c r="F84" s="385"/>
      <c r="G84" s="385"/>
      <c r="H84"/>
      <c r="I84"/>
      <c r="J84" s="385" t="s">
        <v>508</v>
      </c>
      <c r="K84" s="385"/>
      <c r="L84" s="385"/>
    </row>
    <row r="85" spans="1:12" s="17" customFormat="1">
      <c r="A85" s="342"/>
      <c r="B85" s="1"/>
      <c r="C85" s="385" t="s">
        <v>509</v>
      </c>
      <c r="D85" s="385"/>
      <c r="E85" s="385"/>
      <c r="F85" s="385"/>
      <c r="H85" s="29"/>
      <c r="I85" s="29"/>
      <c r="J85" s="385" t="s">
        <v>510</v>
      </c>
      <c r="K85" s="385"/>
      <c r="L85" s="385"/>
    </row>
    <row r="86" spans="1:12" s="17" customFormat="1">
      <c r="A86" s="342"/>
      <c r="B86" s="1"/>
      <c r="C86" s="385" t="s">
        <v>511</v>
      </c>
      <c r="D86" s="385"/>
      <c r="E86" s="385"/>
      <c r="F86" s="385"/>
      <c r="G86" s="29"/>
      <c r="H86" s="29"/>
      <c r="I86" s="29"/>
      <c r="J86" s="385" t="s">
        <v>174</v>
      </c>
      <c r="K86" s="385"/>
      <c r="L86" s="385"/>
    </row>
    <row r="87" spans="1:12" s="17" customFormat="1">
      <c r="A87" s="342"/>
      <c r="B87" s="1"/>
      <c r="C87" s="385" t="s">
        <v>11</v>
      </c>
      <c r="D87" s="385"/>
      <c r="E87" s="385"/>
      <c r="F87" s="385"/>
      <c r="G87" s="29"/>
      <c r="H87" s="29"/>
      <c r="I87" s="29"/>
      <c r="J87" s="385" t="s">
        <v>175</v>
      </c>
      <c r="K87" s="385"/>
      <c r="L87" s="385"/>
    </row>
    <row r="88" spans="1:12" s="17" customFormat="1">
      <c r="A88" s="342"/>
      <c r="B88" s="1"/>
      <c r="C88" s="385" t="s">
        <v>13</v>
      </c>
      <c r="D88" s="385"/>
      <c r="E88" s="385"/>
      <c r="F88" s="385"/>
      <c r="G88" s="29"/>
      <c r="H88" s="29"/>
      <c r="I88" s="29"/>
      <c r="J88" s="43"/>
      <c r="K88" s="44"/>
      <c r="L88" s="5"/>
    </row>
    <row r="89" spans="1:12" s="17" customFormat="1">
      <c r="A89" s="342"/>
      <c r="B89" s="1"/>
      <c r="C89" s="385" t="s">
        <v>14</v>
      </c>
      <c r="D89" s="385"/>
      <c r="E89" s="385"/>
      <c r="F89" s="385"/>
      <c r="G89" s="29"/>
      <c r="H89" s="29"/>
      <c r="I89" s="29"/>
      <c r="J89" s="43"/>
      <c r="K89" s="44"/>
      <c r="L89" s="5"/>
    </row>
    <row r="90" spans="1:12" s="17" customFormat="1">
      <c r="A90" s="342"/>
      <c r="B90" s="1"/>
      <c r="C90" s="385" t="s">
        <v>16</v>
      </c>
      <c r="D90" s="385"/>
      <c r="E90" s="385"/>
      <c r="F90" s="385"/>
      <c r="G90" s="385"/>
      <c r="H90" s="29"/>
      <c r="I90" s="29"/>
      <c r="J90" s="43"/>
      <c r="K90" s="44"/>
      <c r="L90" s="5"/>
    </row>
    <row r="91" spans="1:12" s="17" customFormat="1">
      <c r="A91" s="342"/>
      <c r="B91" s="1"/>
      <c r="C91" s="33"/>
      <c r="D91" s="33"/>
      <c r="E91" s="33"/>
      <c r="F91" s="33"/>
      <c r="G91" s="33"/>
      <c r="H91" s="33"/>
      <c r="I91" s="33"/>
      <c r="J91" s="33"/>
      <c r="K91" s="42"/>
      <c r="L91" s="33"/>
    </row>
    <row r="92" spans="1:12" s="17" customFormat="1" ht="19.5">
      <c r="A92" s="342"/>
      <c r="B92" s="45" t="s">
        <v>17</v>
      </c>
      <c r="C92" s="46"/>
      <c r="D92" s="47"/>
      <c r="E92" s="47"/>
      <c r="F92" s="47"/>
      <c r="G92" s="47"/>
      <c r="H92" s="48"/>
      <c r="I92" s="48"/>
      <c r="J92" s="49"/>
      <c r="K92" s="49"/>
      <c r="L92" s="49"/>
    </row>
    <row r="93" spans="1:12" s="17" customFormat="1">
      <c r="A93" s="342"/>
      <c r="B93" s="1"/>
      <c r="C93" s="52"/>
      <c r="D93" s="3"/>
      <c r="E93" s="3"/>
      <c r="F93" s="3"/>
      <c r="G93" s="3"/>
      <c r="H93" s="334"/>
      <c r="I93" s="334"/>
      <c r="J93" s="53"/>
      <c r="K93" s="24"/>
      <c r="L93" s="53"/>
    </row>
    <row r="94" spans="1:12" s="17" customFormat="1">
      <c r="A94" s="342"/>
      <c r="B94" s="187" t="s">
        <v>880</v>
      </c>
      <c r="C94" s="52"/>
      <c r="D94" s="3"/>
      <c r="E94" s="3"/>
      <c r="F94" s="3"/>
      <c r="G94" s="3"/>
      <c r="H94" s="334"/>
      <c r="I94" s="334"/>
      <c r="J94" s="53"/>
      <c r="K94" s="53"/>
      <c r="L94" s="53"/>
    </row>
    <row r="95" spans="1:12" s="17" customFormat="1" ht="18.75" customHeight="1">
      <c r="A95" s="342"/>
      <c r="B95" s="14"/>
      <c r="C95" s="52"/>
      <c r="D95" s="3"/>
      <c r="E95" s="3"/>
      <c r="F95" s="3"/>
      <c r="G95" s="3"/>
      <c r="H95" s="334"/>
      <c r="I95" s="334"/>
      <c r="J95" s="49"/>
      <c r="K95" s="49"/>
      <c r="L95" s="191"/>
    </row>
    <row r="96" spans="1:12" s="17" customFormat="1">
      <c r="A96" s="342"/>
      <c r="B96" s="14"/>
      <c r="C96" s="52"/>
      <c r="D96" s="3"/>
      <c r="E96" s="3"/>
      <c r="F96" s="3"/>
      <c r="G96" s="3"/>
      <c r="H96" s="334"/>
      <c r="I96" s="334"/>
      <c r="J96" s="54" t="s">
        <v>18</v>
      </c>
      <c r="K96" s="55"/>
      <c r="L96" s="201" t="s">
        <v>473</v>
      </c>
    </row>
    <row r="97" spans="1:22" s="17" customFormat="1">
      <c r="A97" s="342"/>
      <c r="B97" s="1"/>
      <c r="C97" s="3"/>
      <c r="D97" s="3"/>
      <c r="E97" s="3"/>
      <c r="F97" s="3"/>
      <c r="G97" s="3"/>
      <c r="H97" s="334"/>
      <c r="I97" s="57" t="s">
        <v>331</v>
      </c>
      <c r="J97" s="58"/>
      <c r="K97" s="59"/>
      <c r="L97" s="201" t="s">
        <v>458</v>
      </c>
    </row>
    <row r="98" spans="1:22" s="17" customFormat="1" ht="54" customHeight="1">
      <c r="A98" s="343" t="s">
        <v>881</v>
      </c>
      <c r="B98" s="1"/>
      <c r="C98" s="403" t="s">
        <v>19</v>
      </c>
      <c r="D98" s="404"/>
      <c r="E98" s="404"/>
      <c r="F98" s="404"/>
      <c r="G98" s="404"/>
      <c r="H98" s="405"/>
      <c r="I98" s="327" t="s">
        <v>512</v>
      </c>
      <c r="J98" s="199" t="s">
        <v>644</v>
      </c>
      <c r="K98" s="61"/>
      <c r="L98" s="194"/>
    </row>
    <row r="99" spans="1:22" s="17" customFormat="1" ht="19.5">
      <c r="A99" s="342"/>
      <c r="B99" s="63"/>
      <c r="C99" s="52"/>
      <c r="D99" s="3"/>
      <c r="E99" s="3"/>
      <c r="F99" s="3"/>
      <c r="G99" s="3"/>
      <c r="H99" s="334"/>
      <c r="I99" s="334"/>
      <c r="J99" s="53"/>
      <c r="K99" s="53"/>
      <c r="L99" s="51"/>
    </row>
    <row r="100" spans="1:22" s="17" customFormat="1" ht="19.5">
      <c r="A100" s="342"/>
      <c r="B100" s="63"/>
      <c r="C100" s="52"/>
      <c r="D100" s="3"/>
      <c r="E100" s="3"/>
      <c r="F100" s="3"/>
      <c r="G100" s="3"/>
      <c r="H100" s="334"/>
      <c r="I100" s="334"/>
      <c r="J100" s="53"/>
      <c r="K100" s="53"/>
      <c r="L100" s="51"/>
    </row>
    <row r="101" spans="1:22" s="17" customFormat="1" ht="19.5">
      <c r="A101" s="342"/>
      <c r="B101" s="63"/>
      <c r="C101" s="52"/>
      <c r="D101" s="3"/>
      <c r="E101" s="3"/>
      <c r="F101" s="3"/>
      <c r="G101" s="3"/>
      <c r="H101" s="334"/>
      <c r="I101" s="334"/>
      <c r="J101" s="53"/>
      <c r="K101" s="53"/>
      <c r="L101" s="51"/>
    </row>
    <row r="102" spans="1:22">
      <c r="A102" s="342"/>
      <c r="B102" s="14" t="s">
        <v>20</v>
      </c>
      <c r="C102" s="14"/>
      <c r="D102" s="14"/>
      <c r="E102" s="14"/>
      <c r="F102" s="14"/>
      <c r="G102" s="14"/>
      <c r="H102" s="10"/>
      <c r="I102" s="10"/>
      <c r="L102" s="64"/>
      <c r="M102" s="8"/>
      <c r="N102" s="8"/>
      <c r="O102" s="8"/>
      <c r="P102" s="8"/>
      <c r="Q102" s="8"/>
      <c r="R102" s="8"/>
      <c r="S102" s="8"/>
      <c r="T102" s="8"/>
      <c r="U102" s="8"/>
      <c r="V102" s="8"/>
    </row>
    <row r="103" spans="1:22">
      <c r="A103" s="342"/>
      <c r="B103" s="14"/>
      <c r="C103" s="14"/>
      <c r="D103" s="14"/>
      <c r="E103" s="14"/>
      <c r="F103" s="14"/>
      <c r="G103" s="14"/>
      <c r="H103" s="10"/>
      <c r="I103" s="10"/>
      <c r="L103" s="191"/>
      <c r="M103" s="8"/>
      <c r="N103" s="8"/>
      <c r="O103" s="8"/>
      <c r="P103" s="8"/>
      <c r="Q103" s="8"/>
      <c r="R103" s="8"/>
      <c r="S103" s="8"/>
      <c r="T103" s="8"/>
      <c r="U103" s="8"/>
      <c r="V103" s="8"/>
    </row>
    <row r="104" spans="1:22" ht="34.5" customHeight="1">
      <c r="A104" s="342"/>
      <c r="B104" s="14"/>
      <c r="C104" s="3"/>
      <c r="D104" s="3"/>
      <c r="F104" s="3"/>
      <c r="G104" s="3"/>
      <c r="H104" s="334"/>
      <c r="J104" s="65" t="s">
        <v>18</v>
      </c>
      <c r="K104" s="66"/>
      <c r="L104" s="56" t="s">
        <v>473</v>
      </c>
      <c r="M104" s="8"/>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458</v>
      </c>
      <c r="M105" s="8"/>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513</v>
      </c>
      <c r="J106" s="195">
        <f t="shared" ref="J106:J118" si="0">IF(SUM(L106:L106)=0,IF(COUNTIF(L106:L106,"未確認")&gt;0,"未確認",IF(COUNTIF(L106:L106,"~*")&gt;0,"*",SUM(L106:L106))),SUM(L106:L106))</f>
        <v>50</v>
      </c>
      <c r="K106" s="188" t="str">
        <f>IF(OR(COUNTIF(L106:L106,"未確認")&gt;0,COUNTIF(L106:L106,"~*")&gt;0),"※","")</f>
        <v/>
      </c>
      <c r="L106" s="197">
        <v>50</v>
      </c>
    </row>
    <row r="107" spans="1:22" s="70" customFormat="1" ht="34.5" customHeight="1">
      <c r="A107" s="343" t="s">
        <v>883</v>
      </c>
      <c r="B107" s="71"/>
      <c r="C107" s="408"/>
      <c r="D107" s="409"/>
      <c r="E107" s="418"/>
      <c r="F107" s="419"/>
      <c r="G107" s="420" t="s">
        <v>514</v>
      </c>
      <c r="H107" s="421"/>
      <c r="I107" s="416"/>
      <c r="J107" s="195">
        <f t="shared" si="0"/>
        <v>0</v>
      </c>
      <c r="K107" s="188" t="str">
        <f>IF(OR(COUNTIF(L107:L107,"未確認")&gt;0,COUNTIF(L107:L107,"~*")&gt;0),"※","")</f>
        <v/>
      </c>
      <c r="L107" s="197">
        <v>0</v>
      </c>
    </row>
    <row r="108" spans="1:22" s="70" customFormat="1" ht="34.5" customHeight="1">
      <c r="A108" s="343" t="s">
        <v>882</v>
      </c>
      <c r="B108" s="71"/>
      <c r="C108" s="408"/>
      <c r="D108" s="409"/>
      <c r="E108" s="403" t="s">
        <v>24</v>
      </c>
      <c r="F108" s="404"/>
      <c r="G108" s="404"/>
      <c r="H108" s="405"/>
      <c r="I108" s="416"/>
      <c r="J108" s="195">
        <f t="shared" si="0"/>
        <v>50</v>
      </c>
      <c r="K108" s="188" t="str">
        <f>IF(OR(COUNTIF(L108:L108,"未確認")&gt;0,COUNTIF(L108:L108,"~*")&gt;0),"※","")</f>
        <v/>
      </c>
      <c r="L108" s="197">
        <v>50</v>
      </c>
    </row>
    <row r="109" spans="1:22" s="70" customFormat="1" ht="34.5" customHeight="1">
      <c r="A109" s="343" t="s">
        <v>882</v>
      </c>
      <c r="B109" s="71"/>
      <c r="C109" s="410"/>
      <c r="D109" s="411"/>
      <c r="E109" s="422" t="s">
        <v>387</v>
      </c>
      <c r="F109" s="423"/>
      <c r="G109" s="423"/>
      <c r="H109" s="424"/>
      <c r="I109" s="416"/>
      <c r="J109" s="195">
        <f t="shared" si="0"/>
        <v>50</v>
      </c>
      <c r="K109" s="188" t="str">
        <f t="shared" ref="K109:K118" si="1">IF(OR(COUNTIF(L108:L108,"未確認")&gt;0,COUNTIF(L108:L108,"~*")&gt;0),"※","")</f>
        <v/>
      </c>
      <c r="L109" s="197">
        <v>50</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row>
    <row r="119" spans="1:22" s="70" customFormat="1" ht="315" customHeight="1">
      <c r="A119" s="343" t="s">
        <v>887</v>
      </c>
      <c r="B119" s="71"/>
      <c r="C119" s="420" t="s">
        <v>515</v>
      </c>
      <c r="D119" s="435"/>
      <c r="E119" s="435"/>
      <c r="F119" s="435"/>
      <c r="G119" s="435"/>
      <c r="H119" s="421"/>
      <c r="I119" s="417"/>
      <c r="J119" s="72"/>
      <c r="K119" s="73" t="s">
        <v>339</v>
      </c>
      <c r="L119" s="196" t="s">
        <v>338</v>
      </c>
    </row>
    <row r="120" spans="1:22" s="77" customFormat="1">
      <c r="A120" s="342"/>
      <c r="B120" s="14"/>
      <c r="C120" s="14"/>
      <c r="D120" s="14"/>
      <c r="E120" s="14"/>
      <c r="F120" s="14"/>
      <c r="G120" s="14"/>
      <c r="H120" s="10"/>
      <c r="I120" s="10"/>
      <c r="J120" s="74"/>
      <c r="K120" s="75"/>
      <c r="L120" s="76"/>
    </row>
    <row r="121" spans="1:22" s="70" customFormat="1">
      <c r="A121" s="342"/>
      <c r="B121" s="71"/>
      <c r="C121" s="52"/>
      <c r="D121" s="52"/>
      <c r="E121" s="52"/>
      <c r="F121" s="52"/>
      <c r="G121" s="52"/>
      <c r="H121" s="78"/>
      <c r="I121" s="78"/>
      <c r="J121" s="74"/>
      <c r="K121" s="75"/>
      <c r="L121" s="76"/>
    </row>
    <row r="122" spans="1:22" s="17" customFormat="1">
      <c r="A122" s="342"/>
      <c r="B122" s="1"/>
      <c r="C122" s="52"/>
      <c r="D122" s="3"/>
      <c r="E122" s="3"/>
      <c r="F122" s="3"/>
      <c r="G122" s="3"/>
      <c r="H122" s="334"/>
      <c r="I122" s="334"/>
      <c r="J122" s="53"/>
      <c r="K122" s="24"/>
      <c r="L122" s="51"/>
    </row>
    <row r="123" spans="1:22" s="77" customFormat="1">
      <c r="A123" s="342"/>
      <c r="B123" s="14" t="s">
        <v>28</v>
      </c>
      <c r="C123" s="14"/>
      <c r="D123" s="14"/>
      <c r="E123" s="14"/>
      <c r="F123" s="14"/>
      <c r="G123" s="14"/>
      <c r="H123" s="10"/>
      <c r="I123" s="10"/>
      <c r="J123" s="74"/>
      <c r="K123" s="75"/>
      <c r="L123" s="76"/>
    </row>
    <row r="124" spans="1:22">
      <c r="A124" s="342"/>
      <c r="B124" s="14"/>
      <c r="C124" s="14"/>
      <c r="D124" s="14"/>
      <c r="E124" s="14"/>
      <c r="F124" s="14"/>
      <c r="G124" s="14"/>
      <c r="H124" s="10"/>
      <c r="I124" s="10"/>
      <c r="L124" s="191"/>
      <c r="M124" s="8"/>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473</v>
      </c>
      <c r="M125" s="8"/>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458</v>
      </c>
      <c r="M126" s="8"/>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586</v>
      </c>
      <c r="J127" s="81"/>
      <c r="K127" s="82"/>
      <c r="L127" s="198" t="s">
        <v>891</v>
      </c>
    </row>
    <row r="128" spans="1:22" s="70" customFormat="1" ht="40.5" customHeight="1">
      <c r="A128" s="343" t="s">
        <v>892</v>
      </c>
      <c r="B128" s="1"/>
      <c r="C128" s="322"/>
      <c r="D128" s="325"/>
      <c r="E128" s="406" t="s">
        <v>30</v>
      </c>
      <c r="F128" s="425"/>
      <c r="G128" s="425"/>
      <c r="H128" s="407"/>
      <c r="I128" s="437"/>
      <c r="J128" s="84"/>
      <c r="K128" s="85"/>
      <c r="L128" s="83" t="s">
        <v>473</v>
      </c>
    </row>
    <row r="129" spans="1:22" s="70" customFormat="1" ht="40.5" customHeight="1">
      <c r="A129" s="343" t="s">
        <v>893</v>
      </c>
      <c r="B129" s="1"/>
      <c r="C129" s="322"/>
      <c r="D129" s="325"/>
      <c r="E129" s="408"/>
      <c r="F129" s="439"/>
      <c r="G129" s="439"/>
      <c r="H129" s="409"/>
      <c r="I129" s="437"/>
      <c r="J129" s="84"/>
      <c r="K129" s="85"/>
      <c r="L129" s="83" t="s">
        <v>469</v>
      </c>
    </row>
    <row r="130" spans="1:22" s="70" customFormat="1" ht="40.5" customHeight="1">
      <c r="A130" s="343" t="s">
        <v>894</v>
      </c>
      <c r="B130" s="1"/>
      <c r="C130" s="323"/>
      <c r="D130" s="326"/>
      <c r="E130" s="410"/>
      <c r="F130" s="440"/>
      <c r="G130" s="440"/>
      <c r="H130" s="411"/>
      <c r="I130" s="438"/>
      <c r="J130" s="86"/>
      <c r="K130" s="87"/>
      <c r="L130" s="83" t="s">
        <v>338</v>
      </c>
    </row>
    <row r="131" spans="1:22" s="77" customFormat="1">
      <c r="A131" s="342"/>
      <c r="B131" s="14"/>
      <c r="C131" s="14"/>
      <c r="D131" s="14"/>
      <c r="E131" s="14"/>
      <c r="F131" s="14"/>
      <c r="G131" s="14"/>
      <c r="H131" s="10"/>
      <c r="I131" s="10"/>
      <c r="J131" s="74"/>
      <c r="K131" s="75"/>
      <c r="L131" s="76"/>
    </row>
    <row r="132" spans="1:22" s="70" customFormat="1">
      <c r="A132" s="342"/>
      <c r="B132" s="71"/>
      <c r="C132" s="52"/>
      <c r="D132" s="52"/>
      <c r="E132" s="52"/>
      <c r="F132" s="52"/>
      <c r="G132" s="52"/>
      <c r="H132" s="78"/>
      <c r="I132" s="78"/>
      <c r="J132" s="74"/>
      <c r="K132" s="75"/>
      <c r="L132" s="76"/>
    </row>
    <row r="133" spans="1:22" s="17" customFormat="1">
      <c r="A133" s="342"/>
      <c r="B133" s="1"/>
      <c r="C133" s="52"/>
      <c r="D133" s="3"/>
      <c r="E133" s="3"/>
      <c r="F133" s="3"/>
      <c r="G133" s="3"/>
      <c r="H133" s="334"/>
      <c r="I133" s="334"/>
      <c r="J133" s="53"/>
      <c r="K133" s="24"/>
      <c r="L133" s="51"/>
    </row>
    <row r="134" spans="1:22" s="77" customFormat="1">
      <c r="A134" s="346"/>
      <c r="B134" s="14" t="s">
        <v>594</v>
      </c>
      <c r="C134" s="88"/>
      <c r="D134" s="88"/>
      <c r="E134" s="88"/>
      <c r="F134" s="88"/>
      <c r="G134" s="88"/>
      <c r="H134" s="10"/>
      <c r="I134" s="10"/>
      <c r="J134" s="51"/>
      <c r="K134" s="24"/>
      <c r="L134" s="89"/>
    </row>
    <row r="135" spans="1:22">
      <c r="A135" s="342"/>
      <c r="B135" s="14"/>
      <c r="C135" s="14"/>
      <c r="D135" s="14"/>
      <c r="E135" s="14"/>
      <c r="F135" s="14"/>
      <c r="G135" s="14"/>
      <c r="H135" s="10"/>
      <c r="I135" s="10"/>
      <c r="L135" s="191"/>
      <c r="M135" s="8"/>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473</v>
      </c>
      <c r="M136" s="8"/>
      <c r="N136" s="8"/>
      <c r="O136" s="8"/>
      <c r="P136" s="8"/>
      <c r="Q136" s="8"/>
      <c r="R136" s="8"/>
      <c r="S136" s="8"/>
      <c r="T136" s="8"/>
      <c r="U136" s="8"/>
      <c r="V136" s="8"/>
    </row>
    <row r="137" spans="1:22" ht="20.25" customHeight="1">
      <c r="A137" s="342"/>
      <c r="B137" s="1"/>
      <c r="C137" s="52"/>
      <c r="D137" s="3"/>
      <c r="F137" s="3"/>
      <c r="G137" s="3"/>
      <c r="H137" s="334"/>
      <c r="I137" s="57" t="s">
        <v>331</v>
      </c>
      <c r="J137" s="58"/>
      <c r="K137" s="67"/>
      <c r="L137" s="60" t="s">
        <v>458</v>
      </c>
      <c r="M137" s="8"/>
      <c r="N137" s="8"/>
      <c r="O137" s="8"/>
      <c r="P137" s="8"/>
      <c r="Q137" s="8"/>
      <c r="R137" s="8"/>
      <c r="S137" s="8"/>
      <c r="T137" s="8"/>
      <c r="U137" s="8"/>
      <c r="V137" s="8"/>
    </row>
    <row r="138" spans="1:22" s="70" customFormat="1" ht="67.5" customHeight="1">
      <c r="A138" s="343" t="s">
        <v>896</v>
      </c>
      <c r="B138" s="1"/>
      <c r="C138" s="406" t="s">
        <v>2294</v>
      </c>
      <c r="D138" s="425"/>
      <c r="E138" s="425"/>
      <c r="F138" s="425"/>
      <c r="G138" s="425"/>
      <c r="H138" s="407"/>
      <c r="I138" s="441" t="s">
        <v>596</v>
      </c>
      <c r="J138" s="90"/>
      <c r="K138" s="82"/>
      <c r="L138" s="198" t="s">
        <v>357</v>
      </c>
    </row>
    <row r="139" spans="1:22" s="70" customFormat="1" ht="34.5" customHeight="1">
      <c r="A139" s="343" t="s">
        <v>896</v>
      </c>
      <c r="B139" s="71"/>
      <c r="C139" s="322"/>
      <c r="D139" s="325"/>
      <c r="E139" s="403" t="s">
        <v>597</v>
      </c>
      <c r="F139" s="404"/>
      <c r="G139" s="404"/>
      <c r="H139" s="405"/>
      <c r="I139" s="441"/>
      <c r="J139" s="84"/>
      <c r="K139" s="85"/>
      <c r="L139" s="69">
        <v>50</v>
      </c>
    </row>
    <row r="140" spans="1:22" s="70" customFormat="1" ht="67.5" customHeight="1">
      <c r="A140" s="343" t="s">
        <v>899</v>
      </c>
      <c r="B140" s="71"/>
      <c r="C140" s="406" t="s">
        <v>31</v>
      </c>
      <c r="D140" s="425"/>
      <c r="E140" s="425"/>
      <c r="F140" s="425"/>
      <c r="G140" s="425"/>
      <c r="H140" s="407"/>
      <c r="I140" s="441"/>
      <c r="J140" s="84"/>
      <c r="K140" s="85"/>
      <c r="L140" s="198" t="s">
        <v>338</v>
      </c>
    </row>
    <row r="141" spans="1:22" s="70" customFormat="1" ht="34.5" customHeight="1">
      <c r="A141" s="343" t="s">
        <v>899</v>
      </c>
      <c r="B141" s="71"/>
      <c r="C141" s="91"/>
      <c r="D141" s="92"/>
      <c r="E141" s="403" t="s">
        <v>32</v>
      </c>
      <c r="F141" s="404"/>
      <c r="G141" s="404"/>
      <c r="H141" s="405"/>
      <c r="I141" s="441"/>
      <c r="J141" s="84"/>
      <c r="K141" s="85"/>
      <c r="L141" s="69">
        <v>0</v>
      </c>
    </row>
    <row r="142" spans="1:22" s="70" customFormat="1" ht="67.5" customHeight="1">
      <c r="A142" s="343" t="s">
        <v>900</v>
      </c>
      <c r="B142" s="71"/>
      <c r="C142" s="406" t="s">
        <v>2295</v>
      </c>
      <c r="D142" s="425"/>
      <c r="E142" s="425"/>
      <c r="F142" s="425"/>
      <c r="G142" s="425"/>
      <c r="H142" s="407"/>
      <c r="I142" s="441"/>
      <c r="J142" s="84"/>
      <c r="K142" s="85"/>
      <c r="L142" s="198" t="s">
        <v>338</v>
      </c>
    </row>
    <row r="143" spans="1:22" s="70" customFormat="1" ht="34.5" customHeight="1">
      <c r="A143" s="343" t="s">
        <v>900</v>
      </c>
      <c r="B143" s="71"/>
      <c r="C143" s="93"/>
      <c r="D143" s="94"/>
      <c r="E143" s="403" t="s">
        <v>32</v>
      </c>
      <c r="F143" s="404"/>
      <c r="G143" s="404"/>
      <c r="H143" s="405"/>
      <c r="I143" s="441"/>
      <c r="J143" s="84"/>
      <c r="K143" s="85"/>
      <c r="L143" s="69">
        <v>0</v>
      </c>
    </row>
    <row r="144" spans="1:22" s="70" customFormat="1" ht="34.5" customHeight="1">
      <c r="A144" s="343" t="s">
        <v>901</v>
      </c>
      <c r="B144" s="71"/>
      <c r="C144" s="422" t="s">
        <v>440</v>
      </c>
      <c r="D144" s="423"/>
      <c r="E144" s="423"/>
      <c r="F144" s="423"/>
      <c r="G144" s="423"/>
      <c r="H144" s="424"/>
      <c r="I144" s="441"/>
      <c r="J144" s="86"/>
      <c r="K144" s="87"/>
      <c r="L144" s="69">
        <v>0</v>
      </c>
    </row>
    <row r="145" spans="1:22" s="77" customFormat="1">
      <c r="A145" s="342"/>
      <c r="B145" s="14"/>
      <c r="C145" s="14"/>
      <c r="D145" s="14"/>
      <c r="E145" s="14"/>
      <c r="F145" s="14"/>
      <c r="G145" s="14"/>
      <c r="H145" s="10"/>
      <c r="I145" s="10"/>
      <c r="J145" s="74"/>
      <c r="K145" s="75"/>
      <c r="L145" s="76"/>
    </row>
    <row r="146" spans="1:22" s="77" customFormat="1">
      <c r="A146" s="342"/>
      <c r="B146" s="14"/>
      <c r="C146" s="14"/>
      <c r="D146" s="14"/>
      <c r="E146" s="14"/>
      <c r="F146" s="14"/>
      <c r="G146" s="14"/>
      <c r="H146" s="10"/>
      <c r="I146" s="10"/>
      <c r="J146" s="74"/>
      <c r="K146" s="75"/>
      <c r="L146" s="76"/>
    </row>
    <row r="147" spans="1:22" s="95" customFormat="1">
      <c r="A147" s="342"/>
      <c r="C147" s="3"/>
      <c r="D147" s="3"/>
      <c r="E147" s="3"/>
      <c r="F147" s="3"/>
      <c r="G147" s="3"/>
      <c r="H147" s="334"/>
      <c r="I147" s="334"/>
      <c r="J147" s="51"/>
      <c r="K147" s="24"/>
      <c r="L147" s="89"/>
    </row>
    <row r="148" spans="1:22" s="95" customFormat="1">
      <c r="A148" s="342"/>
      <c r="B148" s="14" t="s">
        <v>33</v>
      </c>
      <c r="C148" s="3"/>
      <c r="D148" s="3"/>
      <c r="E148" s="3"/>
      <c r="F148" s="3"/>
      <c r="G148" s="3"/>
      <c r="H148" s="334"/>
      <c r="I148" s="334"/>
      <c r="J148" s="51"/>
      <c r="K148" s="24"/>
      <c r="L148" s="89"/>
    </row>
    <row r="149" spans="1:22">
      <c r="A149" s="342"/>
      <c r="B149" s="14"/>
      <c r="C149" s="14"/>
      <c r="D149" s="14"/>
      <c r="E149" s="14"/>
      <c r="F149" s="14"/>
      <c r="G149" s="14"/>
      <c r="H149" s="10"/>
      <c r="I149" s="10"/>
      <c r="L149" s="191"/>
      <c r="M149" s="8"/>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473</v>
      </c>
      <c r="M150" s="8"/>
      <c r="N150" s="8"/>
      <c r="O150" s="8"/>
      <c r="P150" s="8"/>
      <c r="Q150" s="8"/>
      <c r="R150" s="8"/>
      <c r="S150" s="8"/>
      <c r="T150" s="8"/>
      <c r="U150" s="8"/>
      <c r="V150" s="8"/>
    </row>
    <row r="151" spans="1:22" ht="20.25" customHeight="1">
      <c r="A151" s="342"/>
      <c r="B151" s="1"/>
      <c r="C151" s="52"/>
      <c r="D151" s="3"/>
      <c r="F151" s="3"/>
      <c r="G151" s="3"/>
      <c r="H151" s="334"/>
      <c r="I151" s="57" t="s">
        <v>2296</v>
      </c>
      <c r="J151" s="58"/>
      <c r="K151" s="67"/>
      <c r="L151" s="60" t="s">
        <v>458</v>
      </c>
      <c r="M151" s="8"/>
      <c r="N151" s="8"/>
      <c r="O151" s="8"/>
      <c r="P151" s="8"/>
      <c r="Q151" s="8"/>
      <c r="R151" s="8"/>
      <c r="S151" s="8"/>
      <c r="T151" s="8"/>
      <c r="U151" s="8"/>
      <c r="V151" s="8"/>
    </row>
    <row r="152" spans="1:22" s="98" customFormat="1" ht="34.5" customHeight="1">
      <c r="A152" s="347" t="s">
        <v>902</v>
      </c>
      <c r="B152" s="95"/>
      <c r="C152" s="422" t="s">
        <v>348</v>
      </c>
      <c r="D152" s="423"/>
      <c r="E152" s="423"/>
      <c r="F152" s="423"/>
      <c r="G152" s="423"/>
      <c r="H152" s="424"/>
      <c r="I152" s="442" t="s">
        <v>34</v>
      </c>
      <c r="J152" s="202">
        <f t="shared" ref="J152:J215" si="2">IF(SUM(L152:L152)=0,IF(COUNTIF(L152:L152,"未確認")&gt;0,"未確認",IF(COUNTIF(L152:L152,"~*")&gt;0,"*",SUM(L152:L152))),SUM(L152:L152))</f>
        <v>0</v>
      </c>
      <c r="K152" s="203" t="str">
        <f t="shared" ref="K152:K215" si="3">IF(OR(COUNTIF(L152:L152,"未確認")&gt;0,COUNTIF(L152:L152,"~*")&gt;0),"※","")</f>
        <v/>
      </c>
      <c r="L152" s="97"/>
    </row>
    <row r="153" spans="1:22" s="98" customFormat="1" ht="34.5" customHeight="1">
      <c r="A153" s="347" t="s">
        <v>905</v>
      </c>
      <c r="B153" s="95"/>
      <c r="C153" s="422" t="s">
        <v>349</v>
      </c>
      <c r="D153" s="423"/>
      <c r="E153" s="423"/>
      <c r="F153" s="423"/>
      <c r="G153" s="423"/>
      <c r="H153" s="424"/>
      <c r="I153" s="443"/>
      <c r="J153" s="202">
        <f t="shared" si="2"/>
        <v>0</v>
      </c>
      <c r="K153" s="203" t="str">
        <f t="shared" si="3"/>
        <v/>
      </c>
      <c r="L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row>
    <row r="161" spans="1:12" s="98" customFormat="1" ht="34.5" customHeight="1">
      <c r="A161" s="347" t="s">
        <v>913</v>
      </c>
      <c r="B161" s="95"/>
      <c r="C161" s="422" t="s">
        <v>357</v>
      </c>
      <c r="D161" s="423"/>
      <c r="E161" s="423"/>
      <c r="F161" s="423"/>
      <c r="G161" s="423"/>
      <c r="H161" s="424"/>
      <c r="I161" s="443"/>
      <c r="J161" s="202">
        <f t="shared" si="2"/>
        <v>76</v>
      </c>
      <c r="K161" s="203" t="str">
        <f t="shared" si="3"/>
        <v/>
      </c>
      <c r="L161" s="97">
        <v>76</v>
      </c>
    </row>
    <row r="162" spans="1:12" s="98" customFormat="1" ht="34.5" customHeight="1">
      <c r="A162" s="347" t="s">
        <v>914</v>
      </c>
      <c r="B162" s="95"/>
      <c r="C162" s="422" t="s">
        <v>516</v>
      </c>
      <c r="D162" s="423"/>
      <c r="E162" s="423"/>
      <c r="F162" s="423"/>
      <c r="G162" s="423"/>
      <c r="H162" s="424"/>
      <c r="I162" s="443"/>
      <c r="J162" s="202">
        <f t="shared" si="2"/>
        <v>0</v>
      </c>
      <c r="K162" s="203" t="str">
        <f t="shared" si="3"/>
        <v/>
      </c>
      <c r="L162" s="97"/>
    </row>
    <row r="163" spans="1:12" s="98" customFormat="1" ht="34.5" customHeight="1">
      <c r="A163" s="347" t="s">
        <v>915</v>
      </c>
      <c r="B163" s="95"/>
      <c r="C163" s="422" t="s">
        <v>517</v>
      </c>
      <c r="D163" s="423"/>
      <c r="E163" s="423"/>
      <c r="F163" s="423"/>
      <c r="G163" s="423"/>
      <c r="H163" s="424"/>
      <c r="I163" s="443"/>
      <c r="J163" s="202">
        <f t="shared" si="2"/>
        <v>0</v>
      </c>
      <c r="K163" s="203" t="str">
        <f t="shared" si="3"/>
        <v/>
      </c>
      <c r="L163" s="97"/>
    </row>
    <row r="164" spans="1:12" s="98" customFormat="1" ht="34.5" customHeight="1">
      <c r="A164" s="347" t="s">
        <v>916</v>
      </c>
      <c r="B164" s="95"/>
      <c r="C164" s="422" t="s">
        <v>518</v>
      </c>
      <c r="D164" s="423"/>
      <c r="E164" s="423"/>
      <c r="F164" s="423"/>
      <c r="G164" s="423"/>
      <c r="H164" s="424"/>
      <c r="I164" s="443"/>
      <c r="J164" s="202">
        <f t="shared" si="2"/>
        <v>0</v>
      </c>
      <c r="K164" s="203" t="str">
        <f t="shared" si="3"/>
        <v/>
      </c>
      <c r="L164" s="97"/>
    </row>
    <row r="165" spans="1:12" s="98" customFormat="1" ht="34.5" customHeight="1">
      <c r="A165" s="347" t="s">
        <v>917</v>
      </c>
      <c r="B165" s="95"/>
      <c r="C165" s="422" t="s">
        <v>358</v>
      </c>
      <c r="D165" s="423"/>
      <c r="E165" s="423"/>
      <c r="F165" s="423"/>
      <c r="G165" s="423"/>
      <c r="H165" s="424"/>
      <c r="I165" s="443"/>
      <c r="J165" s="202">
        <f t="shared" si="2"/>
        <v>0</v>
      </c>
      <c r="K165" s="203" t="str">
        <f t="shared" si="3"/>
        <v/>
      </c>
      <c r="L165" s="97"/>
    </row>
    <row r="166" spans="1:12" s="98" customFormat="1" ht="34.5" customHeight="1">
      <c r="A166" s="347" t="s">
        <v>918</v>
      </c>
      <c r="B166" s="95"/>
      <c r="C166" s="422" t="s">
        <v>2297</v>
      </c>
      <c r="D166" s="423"/>
      <c r="E166" s="423"/>
      <c r="F166" s="423"/>
      <c r="G166" s="423"/>
      <c r="H166" s="424"/>
      <c r="I166" s="443"/>
      <c r="J166" s="202">
        <f t="shared" si="2"/>
        <v>0</v>
      </c>
      <c r="K166" s="203" t="str">
        <f t="shared" si="3"/>
        <v/>
      </c>
      <c r="L166" s="97"/>
    </row>
    <row r="167" spans="1:12" s="98" customFormat="1" ht="34.5" customHeight="1">
      <c r="A167" s="347" t="s">
        <v>919</v>
      </c>
      <c r="B167" s="95"/>
      <c r="C167" s="422" t="s">
        <v>388</v>
      </c>
      <c r="D167" s="423"/>
      <c r="E167" s="423"/>
      <c r="F167" s="423"/>
      <c r="G167" s="423"/>
      <c r="H167" s="424"/>
      <c r="I167" s="443"/>
      <c r="J167" s="202">
        <f t="shared" si="2"/>
        <v>0</v>
      </c>
      <c r="K167" s="203" t="str">
        <f t="shared" si="3"/>
        <v/>
      </c>
      <c r="L167" s="97"/>
    </row>
    <row r="168" spans="1:12" s="98" customFormat="1" ht="34.5" customHeight="1">
      <c r="A168" s="347" t="s">
        <v>920</v>
      </c>
      <c r="B168" s="95"/>
      <c r="C168" s="422" t="s">
        <v>359</v>
      </c>
      <c r="D168" s="423"/>
      <c r="E168" s="423"/>
      <c r="F168" s="423"/>
      <c r="G168" s="423"/>
      <c r="H168" s="424"/>
      <c r="I168" s="443"/>
      <c r="J168" s="202">
        <f t="shared" si="2"/>
        <v>0</v>
      </c>
      <c r="K168" s="203" t="str">
        <f t="shared" si="3"/>
        <v/>
      </c>
      <c r="L168" s="97"/>
    </row>
    <row r="169" spans="1:12" s="98" customFormat="1" ht="34.5" customHeight="1">
      <c r="A169" s="347" t="s">
        <v>922</v>
      </c>
      <c r="B169" s="95"/>
      <c r="C169" s="422" t="s">
        <v>520</v>
      </c>
      <c r="D169" s="423"/>
      <c r="E169" s="423"/>
      <c r="F169" s="423"/>
      <c r="G169" s="423"/>
      <c r="H169" s="424"/>
      <c r="I169" s="443"/>
      <c r="J169" s="202">
        <f t="shared" si="2"/>
        <v>0</v>
      </c>
      <c r="K169" s="203" t="str">
        <f t="shared" si="3"/>
        <v/>
      </c>
      <c r="L169" s="97"/>
    </row>
    <row r="170" spans="1:12" s="98" customFormat="1" ht="34.5" customHeight="1">
      <c r="A170" s="347" t="s">
        <v>923</v>
      </c>
      <c r="B170" s="95"/>
      <c r="C170" s="422" t="s">
        <v>360</v>
      </c>
      <c r="D170" s="423"/>
      <c r="E170" s="423"/>
      <c r="F170" s="423"/>
      <c r="G170" s="423"/>
      <c r="H170" s="424"/>
      <c r="I170" s="443"/>
      <c r="J170" s="202">
        <f t="shared" si="2"/>
        <v>0</v>
      </c>
      <c r="K170" s="203" t="str">
        <f t="shared" si="3"/>
        <v/>
      </c>
      <c r="L170" s="97"/>
    </row>
    <row r="171" spans="1:12" s="98" customFormat="1" ht="34.5" customHeight="1">
      <c r="A171" s="347" t="s">
        <v>924</v>
      </c>
      <c r="B171" s="95"/>
      <c r="C171" s="422" t="s">
        <v>361</v>
      </c>
      <c r="D171" s="423"/>
      <c r="E171" s="423"/>
      <c r="F171" s="423"/>
      <c r="G171" s="423"/>
      <c r="H171" s="424"/>
      <c r="I171" s="443"/>
      <c r="J171" s="202">
        <f t="shared" si="2"/>
        <v>0</v>
      </c>
      <c r="K171" s="203" t="str">
        <f t="shared" si="3"/>
        <v/>
      </c>
      <c r="L171" s="97"/>
    </row>
    <row r="172" spans="1:12" s="98" customFormat="1" ht="34.5" customHeight="1">
      <c r="A172" s="347" t="s">
        <v>925</v>
      </c>
      <c r="B172" s="95"/>
      <c r="C172" s="422" t="s">
        <v>521</v>
      </c>
      <c r="D172" s="423"/>
      <c r="E172" s="423"/>
      <c r="F172" s="423"/>
      <c r="G172" s="423"/>
      <c r="H172" s="424"/>
      <c r="I172" s="443"/>
      <c r="J172" s="202">
        <f t="shared" si="2"/>
        <v>0</v>
      </c>
      <c r="K172" s="203" t="str">
        <f t="shared" si="3"/>
        <v/>
      </c>
      <c r="L172" s="97"/>
    </row>
    <row r="173" spans="1:12" s="98" customFormat="1" ht="34.5" customHeight="1">
      <c r="A173" s="347" t="s">
        <v>926</v>
      </c>
      <c r="B173" s="95"/>
      <c r="C173" s="422" t="s">
        <v>2298</v>
      </c>
      <c r="D173" s="423"/>
      <c r="E173" s="423"/>
      <c r="F173" s="423"/>
      <c r="G173" s="423"/>
      <c r="H173" s="424"/>
      <c r="I173" s="443"/>
      <c r="J173" s="202">
        <f t="shared" si="2"/>
        <v>0</v>
      </c>
      <c r="K173" s="203" t="str">
        <f t="shared" si="3"/>
        <v/>
      </c>
      <c r="L173" s="97"/>
    </row>
    <row r="174" spans="1:12" s="98" customFormat="1" ht="34.5" customHeight="1">
      <c r="A174" s="347" t="s">
        <v>927</v>
      </c>
      <c r="B174" s="95"/>
      <c r="C174" s="422" t="s">
        <v>363</v>
      </c>
      <c r="D174" s="423"/>
      <c r="E174" s="423"/>
      <c r="F174" s="423"/>
      <c r="G174" s="423"/>
      <c r="H174" s="424"/>
      <c r="I174" s="443"/>
      <c r="J174" s="202">
        <f t="shared" si="2"/>
        <v>0</v>
      </c>
      <c r="K174" s="203" t="str">
        <f t="shared" si="3"/>
        <v/>
      </c>
      <c r="L174" s="97"/>
    </row>
    <row r="175" spans="1:12" s="98" customFormat="1" ht="34.5" customHeight="1">
      <c r="A175" s="347" t="s">
        <v>928</v>
      </c>
      <c r="B175" s="95"/>
      <c r="C175" s="422" t="s">
        <v>364</v>
      </c>
      <c r="D175" s="423"/>
      <c r="E175" s="423"/>
      <c r="F175" s="423"/>
      <c r="G175" s="423"/>
      <c r="H175" s="424"/>
      <c r="I175" s="443"/>
      <c r="J175" s="202">
        <f t="shared" si="2"/>
        <v>0</v>
      </c>
      <c r="K175" s="203" t="str">
        <f t="shared" si="3"/>
        <v/>
      </c>
      <c r="L175" s="97"/>
    </row>
    <row r="176" spans="1:12" s="98" customFormat="1" ht="34.5" customHeight="1">
      <c r="A176" s="347" t="s">
        <v>930</v>
      </c>
      <c r="B176" s="95"/>
      <c r="C176" s="422" t="s">
        <v>365</v>
      </c>
      <c r="D176" s="423"/>
      <c r="E176" s="423"/>
      <c r="F176" s="423"/>
      <c r="G176" s="423"/>
      <c r="H176" s="424"/>
      <c r="I176" s="443"/>
      <c r="J176" s="202">
        <f t="shared" si="2"/>
        <v>0</v>
      </c>
      <c r="K176" s="203" t="str">
        <f t="shared" si="3"/>
        <v/>
      </c>
      <c r="L176" s="97"/>
    </row>
    <row r="177" spans="1:12" s="98" customFormat="1" ht="34.5" customHeight="1">
      <c r="A177" s="347" t="s">
        <v>931</v>
      </c>
      <c r="B177" s="95"/>
      <c r="C177" s="422" t="s">
        <v>522</v>
      </c>
      <c r="D177" s="423"/>
      <c r="E177" s="423"/>
      <c r="F177" s="423"/>
      <c r="G177" s="423"/>
      <c r="H177" s="424"/>
      <c r="I177" s="443"/>
      <c r="J177" s="202">
        <f t="shared" si="2"/>
        <v>0</v>
      </c>
      <c r="K177" s="203" t="str">
        <f t="shared" si="3"/>
        <v/>
      </c>
      <c r="L177" s="97"/>
    </row>
    <row r="178" spans="1:12" s="98" customFormat="1" ht="34.5" customHeight="1">
      <c r="A178" s="347" t="s">
        <v>932</v>
      </c>
      <c r="B178" s="95"/>
      <c r="C178" s="422" t="s">
        <v>523</v>
      </c>
      <c r="D178" s="423"/>
      <c r="E178" s="423"/>
      <c r="F178" s="423"/>
      <c r="G178" s="423"/>
      <c r="H178" s="424"/>
      <c r="I178" s="443"/>
      <c r="J178" s="202">
        <f t="shared" si="2"/>
        <v>0</v>
      </c>
      <c r="K178" s="203" t="str">
        <f t="shared" si="3"/>
        <v/>
      </c>
      <c r="L178" s="97"/>
    </row>
    <row r="179" spans="1:12" s="98" customFormat="1" ht="34.5" customHeight="1">
      <c r="A179" s="347" t="s">
        <v>933</v>
      </c>
      <c r="B179" s="95"/>
      <c r="C179" s="422" t="s">
        <v>35</v>
      </c>
      <c r="D179" s="423"/>
      <c r="E179" s="423"/>
      <c r="F179" s="423"/>
      <c r="G179" s="423"/>
      <c r="H179" s="424"/>
      <c r="I179" s="443"/>
      <c r="J179" s="202">
        <f t="shared" si="2"/>
        <v>0</v>
      </c>
      <c r="K179" s="203" t="str">
        <f t="shared" si="3"/>
        <v/>
      </c>
      <c r="L179" s="97"/>
    </row>
    <row r="180" spans="1:12" s="98" customFormat="1" ht="34.5" customHeight="1">
      <c r="A180" s="347" t="s">
        <v>934</v>
      </c>
      <c r="B180" s="95"/>
      <c r="C180" s="422" t="s">
        <v>36</v>
      </c>
      <c r="D180" s="423"/>
      <c r="E180" s="423"/>
      <c r="F180" s="423"/>
      <c r="G180" s="423"/>
      <c r="H180" s="424"/>
      <c r="I180" s="443"/>
      <c r="J180" s="202">
        <f t="shared" si="2"/>
        <v>0</v>
      </c>
      <c r="K180" s="203" t="str">
        <f t="shared" si="3"/>
        <v/>
      </c>
      <c r="L180" s="97"/>
    </row>
    <row r="181" spans="1:12" s="98" customFormat="1" ht="34.5" customHeight="1">
      <c r="A181" s="347" t="s">
        <v>935</v>
      </c>
      <c r="B181" s="95"/>
      <c r="C181" s="422" t="s">
        <v>37</v>
      </c>
      <c r="D181" s="423"/>
      <c r="E181" s="423"/>
      <c r="F181" s="423"/>
      <c r="G181" s="423"/>
      <c r="H181" s="424"/>
      <c r="I181" s="443"/>
      <c r="J181" s="202">
        <f t="shared" si="2"/>
        <v>0</v>
      </c>
      <c r="K181" s="203" t="str">
        <f t="shared" si="3"/>
        <v/>
      </c>
      <c r="L181" s="97"/>
    </row>
    <row r="182" spans="1:12" s="98" customFormat="1" ht="34.5" customHeight="1">
      <c r="A182" s="347" t="s">
        <v>936</v>
      </c>
      <c r="B182" s="95"/>
      <c r="C182" s="422" t="s">
        <v>366</v>
      </c>
      <c r="D182" s="423"/>
      <c r="E182" s="423"/>
      <c r="F182" s="423"/>
      <c r="G182" s="423"/>
      <c r="H182" s="424"/>
      <c r="I182" s="443"/>
      <c r="J182" s="202">
        <f t="shared" si="2"/>
        <v>0</v>
      </c>
      <c r="K182" s="203" t="str">
        <f t="shared" si="3"/>
        <v/>
      </c>
      <c r="L182" s="97"/>
    </row>
    <row r="183" spans="1:12" s="98" customFormat="1" ht="34.5" customHeight="1">
      <c r="A183" s="347" t="s">
        <v>937</v>
      </c>
      <c r="B183" s="95"/>
      <c r="C183" s="422" t="s">
        <v>38</v>
      </c>
      <c r="D183" s="423"/>
      <c r="E183" s="423"/>
      <c r="F183" s="423"/>
      <c r="G183" s="423"/>
      <c r="H183" s="424"/>
      <c r="I183" s="443"/>
      <c r="J183" s="202">
        <f t="shared" si="2"/>
        <v>0</v>
      </c>
      <c r="K183" s="203" t="str">
        <f t="shared" si="3"/>
        <v/>
      </c>
      <c r="L183" s="97"/>
    </row>
    <row r="184" spans="1:12" s="98" customFormat="1" ht="34.5" customHeight="1">
      <c r="A184" s="347" t="s">
        <v>938</v>
      </c>
      <c r="B184" s="95"/>
      <c r="C184" s="422" t="s">
        <v>39</v>
      </c>
      <c r="D184" s="423"/>
      <c r="E184" s="423"/>
      <c r="F184" s="423"/>
      <c r="G184" s="423"/>
      <c r="H184" s="424"/>
      <c r="I184" s="443"/>
      <c r="J184" s="202">
        <f t="shared" si="2"/>
        <v>0</v>
      </c>
      <c r="K184" s="203" t="str">
        <f t="shared" si="3"/>
        <v/>
      </c>
      <c r="L184" s="97"/>
    </row>
    <row r="185" spans="1:12" s="98" customFormat="1" ht="34.5" customHeight="1">
      <c r="A185" s="347" t="s">
        <v>939</v>
      </c>
      <c r="B185" s="95"/>
      <c r="C185" s="422" t="s">
        <v>368</v>
      </c>
      <c r="D185" s="423"/>
      <c r="E185" s="423"/>
      <c r="F185" s="423"/>
      <c r="G185" s="423"/>
      <c r="H185" s="424"/>
      <c r="I185" s="443"/>
      <c r="J185" s="202">
        <f t="shared" si="2"/>
        <v>0</v>
      </c>
      <c r="K185" s="203" t="str">
        <f t="shared" si="3"/>
        <v/>
      </c>
      <c r="L185" s="97"/>
    </row>
    <row r="186" spans="1:12" s="98" customFormat="1" ht="34.5" customHeight="1">
      <c r="A186" s="347" t="s">
        <v>940</v>
      </c>
      <c r="B186" s="95"/>
      <c r="C186" s="422" t="s">
        <v>367</v>
      </c>
      <c r="D186" s="423"/>
      <c r="E186" s="423"/>
      <c r="F186" s="423"/>
      <c r="G186" s="423"/>
      <c r="H186" s="424"/>
      <c r="I186" s="443"/>
      <c r="J186" s="202">
        <f t="shared" si="2"/>
        <v>0</v>
      </c>
      <c r="K186" s="203" t="str">
        <f t="shared" si="3"/>
        <v/>
      </c>
      <c r="L186" s="97"/>
    </row>
    <row r="187" spans="1:12" s="98" customFormat="1" ht="34.5" customHeight="1">
      <c r="A187" s="347" t="s">
        <v>942</v>
      </c>
      <c r="B187" s="95"/>
      <c r="C187" s="422" t="s">
        <v>524</v>
      </c>
      <c r="D187" s="423"/>
      <c r="E187" s="423"/>
      <c r="F187" s="423"/>
      <c r="G187" s="423"/>
      <c r="H187" s="424"/>
      <c r="I187" s="443"/>
      <c r="J187" s="202">
        <f t="shared" si="2"/>
        <v>0</v>
      </c>
      <c r="K187" s="203" t="str">
        <f t="shared" si="3"/>
        <v/>
      </c>
      <c r="L187" s="97"/>
    </row>
    <row r="188" spans="1:12" s="98" customFormat="1" ht="34.5" customHeight="1">
      <c r="A188" s="347" t="s">
        <v>943</v>
      </c>
      <c r="B188" s="95"/>
      <c r="C188" s="422" t="s">
        <v>417</v>
      </c>
      <c r="D188" s="423"/>
      <c r="E188" s="423"/>
      <c r="F188" s="423"/>
      <c r="G188" s="423"/>
      <c r="H188" s="424"/>
      <c r="I188" s="443"/>
      <c r="J188" s="202">
        <f t="shared" si="2"/>
        <v>0</v>
      </c>
      <c r="K188" s="203" t="str">
        <f t="shared" si="3"/>
        <v/>
      </c>
      <c r="L188" s="97"/>
    </row>
    <row r="189" spans="1:12" s="98" customFormat="1" ht="34.5" customHeight="1">
      <c r="A189" s="347" t="s">
        <v>944</v>
      </c>
      <c r="B189" s="95"/>
      <c r="C189" s="422" t="s">
        <v>369</v>
      </c>
      <c r="D189" s="423"/>
      <c r="E189" s="423"/>
      <c r="F189" s="423"/>
      <c r="G189" s="423"/>
      <c r="H189" s="424"/>
      <c r="I189" s="443"/>
      <c r="J189" s="202">
        <f t="shared" si="2"/>
        <v>0</v>
      </c>
      <c r="K189" s="203" t="str">
        <f t="shared" si="3"/>
        <v/>
      </c>
      <c r="L189" s="97"/>
    </row>
    <row r="190" spans="1:12" s="98" customFormat="1" ht="34.5" customHeight="1">
      <c r="A190" s="347" t="s">
        <v>945</v>
      </c>
      <c r="B190" s="95"/>
      <c r="C190" s="422" t="s">
        <v>525</v>
      </c>
      <c r="D190" s="423"/>
      <c r="E190" s="423"/>
      <c r="F190" s="423"/>
      <c r="G190" s="423"/>
      <c r="H190" s="424"/>
      <c r="I190" s="443"/>
      <c r="J190" s="202">
        <f t="shared" si="2"/>
        <v>0</v>
      </c>
      <c r="K190" s="203" t="str">
        <f t="shared" si="3"/>
        <v/>
      </c>
      <c r="L190" s="97"/>
    </row>
    <row r="191" spans="1:12" s="98" customFormat="1" ht="34.5" customHeight="1">
      <c r="A191" s="347" t="s">
        <v>946</v>
      </c>
      <c r="B191" s="95"/>
      <c r="C191" s="422" t="s">
        <v>40</v>
      </c>
      <c r="D191" s="423"/>
      <c r="E191" s="423"/>
      <c r="F191" s="423"/>
      <c r="G191" s="423"/>
      <c r="H191" s="424"/>
      <c r="I191" s="443"/>
      <c r="J191" s="202">
        <f t="shared" si="2"/>
        <v>0</v>
      </c>
      <c r="K191" s="203" t="str">
        <f t="shared" si="3"/>
        <v/>
      </c>
      <c r="L191" s="97"/>
    </row>
    <row r="192" spans="1:12" s="98" customFormat="1" ht="34.5" customHeight="1">
      <c r="A192" s="347" t="s">
        <v>947</v>
      </c>
      <c r="B192" s="95"/>
      <c r="C192" s="422" t="s">
        <v>370</v>
      </c>
      <c r="D192" s="423"/>
      <c r="E192" s="423"/>
      <c r="F192" s="423"/>
      <c r="G192" s="423"/>
      <c r="H192" s="424"/>
      <c r="I192" s="443"/>
      <c r="J192" s="202">
        <f t="shared" si="2"/>
        <v>0</v>
      </c>
      <c r="K192" s="203" t="str">
        <f t="shared" si="3"/>
        <v/>
      </c>
      <c r="L192" s="97"/>
    </row>
    <row r="193" spans="1:12" s="98" customFormat="1" ht="34.5" customHeight="1">
      <c r="A193" s="347" t="s">
        <v>948</v>
      </c>
      <c r="B193" s="95"/>
      <c r="C193" s="422" t="s">
        <v>371</v>
      </c>
      <c r="D193" s="423"/>
      <c r="E193" s="423"/>
      <c r="F193" s="423"/>
      <c r="G193" s="423"/>
      <c r="H193" s="424"/>
      <c r="I193" s="443"/>
      <c r="J193" s="202">
        <f t="shared" si="2"/>
        <v>0</v>
      </c>
      <c r="K193" s="203" t="str">
        <f t="shared" si="3"/>
        <v/>
      </c>
      <c r="L193" s="97"/>
    </row>
    <row r="194" spans="1:12" s="98" customFormat="1" ht="34.5" customHeight="1">
      <c r="A194" s="347" t="s">
        <v>950</v>
      </c>
      <c r="B194" s="95"/>
      <c r="C194" s="422" t="s">
        <v>372</v>
      </c>
      <c r="D194" s="423"/>
      <c r="E194" s="423"/>
      <c r="F194" s="423"/>
      <c r="G194" s="423"/>
      <c r="H194" s="424"/>
      <c r="I194" s="443"/>
      <c r="J194" s="202">
        <f t="shared" si="2"/>
        <v>0</v>
      </c>
      <c r="K194" s="203" t="str">
        <f t="shared" si="3"/>
        <v/>
      </c>
      <c r="L194" s="97"/>
    </row>
    <row r="195" spans="1:12" s="98" customFormat="1" ht="34.5" customHeight="1">
      <c r="A195" s="347" t="s">
        <v>951</v>
      </c>
      <c r="B195" s="95"/>
      <c r="C195" s="422" t="s">
        <v>2299</v>
      </c>
      <c r="D195" s="423"/>
      <c r="E195" s="423"/>
      <c r="F195" s="423"/>
      <c r="G195" s="423"/>
      <c r="H195" s="424"/>
      <c r="I195" s="443"/>
      <c r="J195" s="202">
        <f t="shared" si="2"/>
        <v>0</v>
      </c>
      <c r="K195" s="203" t="str">
        <f t="shared" si="3"/>
        <v/>
      </c>
      <c r="L195" s="97"/>
    </row>
    <row r="196" spans="1:12" s="98" customFormat="1" ht="34.5" customHeight="1">
      <c r="A196" s="347" t="s">
        <v>952</v>
      </c>
      <c r="B196" s="95"/>
      <c r="C196" s="422" t="s">
        <v>2300</v>
      </c>
      <c r="D196" s="423"/>
      <c r="E196" s="423"/>
      <c r="F196" s="423"/>
      <c r="G196" s="423"/>
      <c r="H196" s="424"/>
      <c r="I196" s="443"/>
      <c r="J196" s="202">
        <f t="shared" si="2"/>
        <v>0</v>
      </c>
      <c r="K196" s="203" t="str">
        <f t="shared" si="3"/>
        <v/>
      </c>
      <c r="L196" s="97"/>
    </row>
    <row r="197" spans="1:12" s="98" customFormat="1" ht="34.5" customHeight="1">
      <c r="A197" s="347" t="s">
        <v>953</v>
      </c>
      <c r="B197" s="95"/>
      <c r="C197" s="422" t="s">
        <v>41</v>
      </c>
      <c r="D197" s="423"/>
      <c r="E197" s="423"/>
      <c r="F197" s="423"/>
      <c r="G197" s="423"/>
      <c r="H197" s="424"/>
      <c r="I197" s="443"/>
      <c r="J197" s="202">
        <f t="shared" si="2"/>
        <v>0</v>
      </c>
      <c r="K197" s="203" t="str">
        <f t="shared" si="3"/>
        <v/>
      </c>
      <c r="L197" s="97"/>
    </row>
    <row r="198" spans="1:12" s="98" customFormat="1" ht="34.5" customHeight="1">
      <c r="A198" s="347" t="s">
        <v>954</v>
      </c>
      <c r="B198" s="95"/>
      <c r="C198" s="422" t="s">
        <v>42</v>
      </c>
      <c r="D198" s="423"/>
      <c r="E198" s="423"/>
      <c r="F198" s="423"/>
      <c r="G198" s="423"/>
      <c r="H198" s="424"/>
      <c r="I198" s="443"/>
      <c r="J198" s="202">
        <f t="shared" si="2"/>
        <v>0</v>
      </c>
      <c r="K198" s="203" t="str">
        <f t="shared" si="3"/>
        <v/>
      </c>
      <c r="L198" s="97"/>
    </row>
    <row r="199" spans="1:12" s="98" customFormat="1" ht="34.5" customHeight="1">
      <c r="A199" s="347" t="s">
        <v>955</v>
      </c>
      <c r="B199" s="95"/>
      <c r="C199" s="422" t="s">
        <v>43</v>
      </c>
      <c r="D199" s="423"/>
      <c r="E199" s="423"/>
      <c r="F199" s="423"/>
      <c r="G199" s="423"/>
      <c r="H199" s="424"/>
      <c r="I199" s="443"/>
      <c r="J199" s="202">
        <f t="shared" si="2"/>
        <v>0</v>
      </c>
      <c r="K199" s="203" t="str">
        <f t="shared" si="3"/>
        <v/>
      </c>
      <c r="L199" s="97"/>
    </row>
    <row r="200" spans="1:12" s="98" customFormat="1" ht="34.5" customHeight="1">
      <c r="A200" s="347" t="s">
        <v>956</v>
      </c>
      <c r="B200" s="95"/>
      <c r="C200" s="422" t="s">
        <v>44</v>
      </c>
      <c r="D200" s="423"/>
      <c r="E200" s="423"/>
      <c r="F200" s="423"/>
      <c r="G200" s="423"/>
      <c r="H200" s="424"/>
      <c r="I200" s="443"/>
      <c r="J200" s="202">
        <f t="shared" si="2"/>
        <v>0</v>
      </c>
      <c r="K200" s="203" t="str">
        <f t="shared" si="3"/>
        <v/>
      </c>
      <c r="L200" s="97"/>
    </row>
    <row r="201" spans="1:12" s="98" customFormat="1" ht="34.5" customHeight="1">
      <c r="A201" s="347" t="s">
        <v>957</v>
      </c>
      <c r="B201" s="95"/>
      <c r="C201" s="422" t="s">
        <v>375</v>
      </c>
      <c r="D201" s="423"/>
      <c r="E201" s="423"/>
      <c r="F201" s="423"/>
      <c r="G201" s="423"/>
      <c r="H201" s="424"/>
      <c r="I201" s="443"/>
      <c r="J201" s="202">
        <f t="shared" si="2"/>
        <v>0</v>
      </c>
      <c r="K201" s="203" t="str">
        <f t="shared" si="3"/>
        <v/>
      </c>
      <c r="L201" s="97"/>
    </row>
    <row r="202" spans="1:12" s="98" customFormat="1" ht="34.5" customHeight="1">
      <c r="A202" s="347" t="s">
        <v>958</v>
      </c>
      <c r="B202" s="95"/>
      <c r="C202" s="422" t="s">
        <v>45</v>
      </c>
      <c r="D202" s="423"/>
      <c r="E202" s="423"/>
      <c r="F202" s="423"/>
      <c r="G202" s="423"/>
      <c r="H202" s="424"/>
      <c r="I202" s="443"/>
      <c r="J202" s="202">
        <f t="shared" si="2"/>
        <v>0</v>
      </c>
      <c r="K202" s="203" t="str">
        <f t="shared" si="3"/>
        <v/>
      </c>
      <c r="L202" s="97"/>
    </row>
    <row r="203" spans="1:12" s="98" customFormat="1" ht="34.5" customHeight="1">
      <c r="A203" s="347" t="s">
        <v>959</v>
      </c>
      <c r="B203" s="95"/>
      <c r="C203" s="422" t="s">
        <v>46</v>
      </c>
      <c r="D203" s="423"/>
      <c r="E203" s="423"/>
      <c r="F203" s="423"/>
      <c r="G203" s="423"/>
      <c r="H203" s="424"/>
      <c r="I203" s="443"/>
      <c r="J203" s="202">
        <f t="shared" si="2"/>
        <v>0</v>
      </c>
      <c r="K203" s="203" t="str">
        <f t="shared" si="3"/>
        <v/>
      </c>
      <c r="L203" s="97"/>
    </row>
    <row r="204" spans="1:12" s="98" customFormat="1" ht="34.5" customHeight="1">
      <c r="A204" s="347" t="s">
        <v>960</v>
      </c>
      <c r="B204" s="95"/>
      <c r="C204" s="422" t="s">
        <v>376</v>
      </c>
      <c r="D204" s="423"/>
      <c r="E204" s="423"/>
      <c r="F204" s="423"/>
      <c r="G204" s="423"/>
      <c r="H204" s="424"/>
      <c r="I204" s="443"/>
      <c r="J204" s="202">
        <f t="shared" si="2"/>
        <v>0</v>
      </c>
      <c r="K204" s="203" t="str">
        <f t="shared" si="3"/>
        <v/>
      </c>
      <c r="L204" s="97"/>
    </row>
    <row r="205" spans="1:12" s="98" customFormat="1" ht="34.5" customHeight="1">
      <c r="A205" s="347" t="s">
        <v>961</v>
      </c>
      <c r="B205" s="95"/>
      <c r="C205" s="422" t="s">
        <v>377</v>
      </c>
      <c r="D205" s="423"/>
      <c r="E205" s="423"/>
      <c r="F205" s="423"/>
      <c r="G205" s="423"/>
      <c r="H205" s="424"/>
      <c r="I205" s="443"/>
      <c r="J205" s="202">
        <f t="shared" si="2"/>
        <v>0</v>
      </c>
      <c r="K205" s="203" t="str">
        <f t="shared" si="3"/>
        <v/>
      </c>
      <c r="L205" s="97"/>
    </row>
    <row r="206" spans="1:12" s="98" customFormat="1" ht="34.5" customHeight="1">
      <c r="A206" s="347" t="s">
        <v>962</v>
      </c>
      <c r="B206" s="95"/>
      <c r="C206" s="422" t="s">
        <v>378</v>
      </c>
      <c r="D206" s="423"/>
      <c r="E206" s="423"/>
      <c r="F206" s="423"/>
      <c r="G206" s="423"/>
      <c r="H206" s="424"/>
      <c r="I206" s="443"/>
      <c r="J206" s="202">
        <f t="shared" si="2"/>
        <v>0</v>
      </c>
      <c r="K206" s="203" t="str">
        <f t="shared" si="3"/>
        <v/>
      </c>
      <c r="L206" s="97"/>
    </row>
    <row r="207" spans="1:12" s="98" customFormat="1" ht="34.5" customHeight="1">
      <c r="A207" s="347" t="s">
        <v>963</v>
      </c>
      <c r="B207" s="95"/>
      <c r="C207" s="422" t="s">
        <v>379</v>
      </c>
      <c r="D207" s="423"/>
      <c r="E207" s="423"/>
      <c r="F207" s="423"/>
      <c r="G207" s="423"/>
      <c r="H207" s="424"/>
      <c r="I207" s="443"/>
      <c r="J207" s="202">
        <f t="shared" si="2"/>
        <v>0</v>
      </c>
      <c r="K207" s="203" t="str">
        <f t="shared" si="3"/>
        <v/>
      </c>
      <c r="L207" s="97"/>
    </row>
    <row r="208" spans="1:12" s="98" customFormat="1" ht="34.5" customHeight="1">
      <c r="A208" s="347" t="s">
        <v>964</v>
      </c>
      <c r="B208" s="95"/>
      <c r="C208" s="422" t="s">
        <v>47</v>
      </c>
      <c r="D208" s="423"/>
      <c r="E208" s="423"/>
      <c r="F208" s="423"/>
      <c r="G208" s="423"/>
      <c r="H208" s="424"/>
      <c r="I208" s="443"/>
      <c r="J208" s="202">
        <f t="shared" si="2"/>
        <v>0</v>
      </c>
      <c r="K208" s="203" t="str">
        <f t="shared" si="3"/>
        <v/>
      </c>
      <c r="L208" s="97"/>
    </row>
    <row r="209" spans="1:12" s="98" customFormat="1" ht="34.5" customHeight="1">
      <c r="A209" s="347" t="s">
        <v>965</v>
      </c>
      <c r="B209" s="95"/>
      <c r="C209" s="422" t="s">
        <v>380</v>
      </c>
      <c r="D209" s="423"/>
      <c r="E209" s="423"/>
      <c r="F209" s="423"/>
      <c r="G209" s="423"/>
      <c r="H209" s="424"/>
      <c r="I209" s="443"/>
      <c r="J209" s="202">
        <f t="shared" si="2"/>
        <v>0</v>
      </c>
      <c r="K209" s="203" t="str">
        <f t="shared" si="3"/>
        <v/>
      </c>
      <c r="L209" s="97"/>
    </row>
    <row r="210" spans="1:12" s="98" customFormat="1" ht="34.5" customHeight="1">
      <c r="A210" s="347" t="s">
        <v>966</v>
      </c>
      <c r="B210" s="99"/>
      <c r="C210" s="422" t="s">
        <v>526</v>
      </c>
      <c r="D210" s="423"/>
      <c r="E210" s="423"/>
      <c r="F210" s="423"/>
      <c r="G210" s="423"/>
      <c r="H210" s="424"/>
      <c r="I210" s="443"/>
      <c r="J210" s="202">
        <f t="shared" si="2"/>
        <v>0</v>
      </c>
      <c r="K210" s="203" t="str">
        <f t="shared" si="3"/>
        <v/>
      </c>
      <c r="L210" s="97"/>
    </row>
    <row r="211" spans="1:12" s="98" customFormat="1" ht="34.5" customHeight="1">
      <c r="A211" s="347" t="s">
        <v>968</v>
      </c>
      <c r="B211" s="99"/>
      <c r="C211" s="422" t="s">
        <v>527</v>
      </c>
      <c r="D211" s="423"/>
      <c r="E211" s="423"/>
      <c r="F211" s="423"/>
      <c r="G211" s="423"/>
      <c r="H211" s="424"/>
      <c r="I211" s="443"/>
      <c r="J211" s="202">
        <f t="shared" si="2"/>
        <v>0</v>
      </c>
      <c r="K211" s="203" t="str">
        <f t="shared" si="3"/>
        <v/>
      </c>
      <c r="L211" s="97"/>
    </row>
    <row r="212" spans="1:12" s="98" customFormat="1" ht="34.5" customHeight="1">
      <c r="A212" s="347" t="s">
        <v>969</v>
      </c>
      <c r="B212" s="99"/>
      <c r="C212" s="422" t="s">
        <v>384</v>
      </c>
      <c r="D212" s="423"/>
      <c r="E212" s="423"/>
      <c r="F212" s="423"/>
      <c r="G212" s="423"/>
      <c r="H212" s="424"/>
      <c r="I212" s="443"/>
      <c r="J212" s="202">
        <f t="shared" si="2"/>
        <v>0</v>
      </c>
      <c r="K212" s="203" t="str">
        <f t="shared" si="3"/>
        <v/>
      </c>
      <c r="L212" s="97"/>
    </row>
    <row r="213" spans="1:12" s="98" customFormat="1" ht="34.5" customHeight="1">
      <c r="A213" s="347" t="s">
        <v>970</v>
      </c>
      <c r="B213" s="99"/>
      <c r="C213" s="422" t="s">
        <v>383</v>
      </c>
      <c r="D213" s="423"/>
      <c r="E213" s="423"/>
      <c r="F213" s="423"/>
      <c r="G213" s="423"/>
      <c r="H213" s="424"/>
      <c r="I213" s="443"/>
      <c r="J213" s="202">
        <f t="shared" si="2"/>
        <v>0</v>
      </c>
      <c r="K213" s="203" t="str">
        <f t="shared" si="3"/>
        <v/>
      </c>
      <c r="L213" s="97"/>
    </row>
    <row r="214" spans="1:12" s="98" customFormat="1" ht="34.5" customHeight="1">
      <c r="A214" s="347" t="s">
        <v>971</v>
      </c>
      <c r="B214" s="95"/>
      <c r="C214" s="422" t="s">
        <v>2301</v>
      </c>
      <c r="D214" s="423"/>
      <c r="E214" s="423"/>
      <c r="F214" s="423"/>
      <c r="G214" s="423"/>
      <c r="H214" s="424"/>
      <c r="I214" s="443"/>
      <c r="J214" s="202">
        <f t="shared" si="2"/>
        <v>0</v>
      </c>
      <c r="K214" s="203" t="str">
        <f t="shared" si="3"/>
        <v/>
      </c>
      <c r="L214" s="97"/>
    </row>
    <row r="215" spans="1:12" s="98" customFormat="1" ht="34.5" customHeight="1">
      <c r="A215" s="347" t="s">
        <v>972</v>
      </c>
      <c r="B215" s="95"/>
      <c r="C215" s="422" t="s">
        <v>389</v>
      </c>
      <c r="D215" s="423"/>
      <c r="E215" s="423"/>
      <c r="F215" s="423"/>
      <c r="G215" s="423"/>
      <c r="H215" s="424"/>
      <c r="I215" s="443"/>
      <c r="J215" s="202">
        <f t="shared" si="2"/>
        <v>0</v>
      </c>
      <c r="K215" s="203" t="str">
        <f t="shared" si="3"/>
        <v/>
      </c>
      <c r="L215" s="97"/>
    </row>
    <row r="216" spans="1:12" s="98" customFormat="1" ht="34.5" customHeight="1">
      <c r="A216" s="347" t="s">
        <v>973</v>
      </c>
      <c r="B216" s="95"/>
      <c r="C216" s="422" t="s">
        <v>390</v>
      </c>
      <c r="D216" s="423"/>
      <c r="E216" s="423"/>
      <c r="F216" s="423"/>
      <c r="G216" s="423"/>
      <c r="H216" s="424"/>
      <c r="I216" s="443"/>
      <c r="J216" s="202">
        <f t="shared" ref="J216:J227" si="4">IF(SUM(L216:L216)=0,IF(COUNTIF(L216:L216,"未確認")&gt;0,"未確認",IF(COUNTIF(L216:L216,"~*")&gt;0,"*",SUM(L216:L216))),SUM(L216:L216))</f>
        <v>0</v>
      </c>
      <c r="K216" s="203" t="str">
        <f t="shared" ref="K216:K227" si="5">IF(OR(COUNTIF(L216:L216,"未確認")&gt;0,COUNTIF(L216:L216,"~*")&gt;0),"※","")</f>
        <v/>
      </c>
      <c r="L216" s="97"/>
    </row>
    <row r="217" spans="1:12" s="98" customFormat="1" ht="34.5" customHeight="1">
      <c r="A217" s="347" t="s">
        <v>974</v>
      </c>
      <c r="B217" s="95"/>
      <c r="C217" s="422" t="s">
        <v>529</v>
      </c>
      <c r="D217" s="423"/>
      <c r="E217" s="423"/>
      <c r="F217" s="423"/>
      <c r="G217" s="423"/>
      <c r="H217" s="424"/>
      <c r="I217" s="443"/>
      <c r="J217" s="202">
        <f t="shared" si="4"/>
        <v>0</v>
      </c>
      <c r="K217" s="203" t="str">
        <f t="shared" si="5"/>
        <v/>
      </c>
      <c r="L217" s="97"/>
    </row>
    <row r="218" spans="1:12" s="98" customFormat="1" ht="34.5" customHeight="1">
      <c r="A218" s="347" t="s">
        <v>975</v>
      </c>
      <c r="B218" s="99"/>
      <c r="C218" s="422" t="s">
        <v>382</v>
      </c>
      <c r="D218" s="423"/>
      <c r="E218" s="423"/>
      <c r="F218" s="423"/>
      <c r="G218" s="423"/>
      <c r="H218" s="424"/>
      <c r="I218" s="443"/>
      <c r="J218" s="202">
        <f t="shared" si="4"/>
        <v>0</v>
      </c>
      <c r="K218" s="203" t="str">
        <f t="shared" si="5"/>
        <v/>
      </c>
      <c r="L218" s="97"/>
    </row>
    <row r="219" spans="1:12" s="98" customFormat="1" ht="34.5" customHeight="1">
      <c r="A219" s="347" t="s">
        <v>976</v>
      </c>
      <c r="B219" s="99"/>
      <c r="C219" s="422" t="s">
        <v>381</v>
      </c>
      <c r="D219" s="423"/>
      <c r="E219" s="423"/>
      <c r="F219" s="423"/>
      <c r="G219" s="423"/>
      <c r="H219" s="424"/>
      <c r="I219" s="443"/>
      <c r="J219" s="202">
        <f t="shared" si="4"/>
        <v>0</v>
      </c>
      <c r="K219" s="203" t="str">
        <f t="shared" si="5"/>
        <v/>
      </c>
      <c r="L219" s="97"/>
    </row>
    <row r="220" spans="1:12" s="98" customFormat="1" ht="34.5" customHeight="1">
      <c r="A220" s="347" t="s">
        <v>978</v>
      </c>
      <c r="B220" s="99"/>
      <c r="C220" s="422" t="s">
        <v>2302</v>
      </c>
      <c r="D220" s="423"/>
      <c r="E220" s="423"/>
      <c r="F220" s="423"/>
      <c r="G220" s="423"/>
      <c r="H220" s="424"/>
      <c r="I220" s="443"/>
      <c r="J220" s="202">
        <f t="shared" si="4"/>
        <v>0</v>
      </c>
      <c r="K220" s="203" t="str">
        <f t="shared" si="5"/>
        <v/>
      </c>
      <c r="L220" s="97"/>
    </row>
    <row r="221" spans="1:12" s="98" customFormat="1" ht="34.5" customHeight="1">
      <c r="A221" s="347" t="s">
        <v>979</v>
      </c>
      <c r="B221" s="99"/>
      <c r="C221" s="422" t="s">
        <v>2303</v>
      </c>
      <c r="D221" s="423"/>
      <c r="E221" s="423"/>
      <c r="F221" s="423"/>
      <c r="G221" s="423"/>
      <c r="H221" s="424"/>
      <c r="I221" s="443"/>
      <c r="J221" s="202">
        <f t="shared" si="4"/>
        <v>0</v>
      </c>
      <c r="K221" s="203" t="str">
        <f t="shared" si="5"/>
        <v/>
      </c>
      <c r="L221" s="97"/>
    </row>
    <row r="222" spans="1:12" s="98" customFormat="1" ht="34.5" customHeight="1">
      <c r="A222" s="347" t="s">
        <v>980</v>
      </c>
      <c r="B222" s="99"/>
      <c r="C222" s="422" t="s">
        <v>391</v>
      </c>
      <c r="D222" s="423"/>
      <c r="E222" s="423"/>
      <c r="F222" s="423"/>
      <c r="G222" s="423"/>
      <c r="H222" s="424"/>
      <c r="I222" s="443"/>
      <c r="J222" s="202">
        <f t="shared" si="4"/>
        <v>0</v>
      </c>
      <c r="K222" s="203" t="str">
        <f t="shared" si="5"/>
        <v/>
      </c>
      <c r="L222" s="97"/>
    </row>
    <row r="223" spans="1:12" s="98" customFormat="1" ht="34.5" customHeight="1">
      <c r="A223" s="347" t="s">
        <v>981</v>
      </c>
      <c r="B223" s="99"/>
      <c r="C223" s="422" t="s">
        <v>392</v>
      </c>
      <c r="D223" s="423"/>
      <c r="E223" s="423"/>
      <c r="F223" s="423"/>
      <c r="G223" s="423"/>
      <c r="H223" s="424"/>
      <c r="I223" s="443"/>
      <c r="J223" s="202">
        <f t="shared" si="4"/>
        <v>0</v>
      </c>
      <c r="K223" s="203" t="str">
        <f t="shared" si="5"/>
        <v/>
      </c>
      <c r="L223" s="97"/>
    </row>
    <row r="224" spans="1:12" s="98" customFormat="1" ht="34.5" customHeight="1">
      <c r="A224" s="347" t="s">
        <v>982</v>
      </c>
      <c r="B224" s="99"/>
      <c r="C224" s="422" t="s">
        <v>393</v>
      </c>
      <c r="D224" s="423"/>
      <c r="E224" s="423"/>
      <c r="F224" s="423"/>
      <c r="G224" s="423"/>
      <c r="H224" s="424"/>
      <c r="I224" s="443"/>
      <c r="J224" s="202">
        <f t="shared" si="4"/>
        <v>0</v>
      </c>
      <c r="K224" s="203" t="str">
        <f t="shared" si="5"/>
        <v/>
      </c>
      <c r="L224" s="97"/>
    </row>
    <row r="225" spans="1:22" s="98" customFormat="1" ht="34.5" customHeight="1">
      <c r="A225" s="347" t="s">
        <v>983</v>
      </c>
      <c r="B225" s="99"/>
      <c r="C225" s="422" t="s">
        <v>394</v>
      </c>
      <c r="D225" s="423"/>
      <c r="E225" s="423"/>
      <c r="F225" s="423"/>
      <c r="G225" s="423"/>
      <c r="H225" s="424"/>
      <c r="I225" s="443"/>
      <c r="J225" s="202">
        <f t="shared" si="4"/>
        <v>0</v>
      </c>
      <c r="K225" s="203" t="str">
        <f t="shared" si="5"/>
        <v/>
      </c>
      <c r="L225" s="97"/>
    </row>
    <row r="226" spans="1:22" s="98" customFormat="1" ht="34.5" customHeight="1">
      <c r="A226" s="347" t="s">
        <v>985</v>
      </c>
      <c r="B226" s="99"/>
      <c r="C226" s="422" t="s">
        <v>395</v>
      </c>
      <c r="D226" s="423"/>
      <c r="E226" s="423"/>
      <c r="F226" s="423"/>
      <c r="G226" s="423"/>
      <c r="H226" s="424"/>
      <c r="I226" s="443"/>
      <c r="J226" s="202">
        <f t="shared" si="4"/>
        <v>0</v>
      </c>
      <c r="K226" s="203" t="str">
        <f t="shared" si="5"/>
        <v/>
      </c>
      <c r="L226" s="97"/>
    </row>
    <row r="227" spans="1:22" s="98" customFormat="1" ht="34.5" customHeight="1">
      <c r="A227" s="347" t="s">
        <v>987</v>
      </c>
      <c r="B227" s="99"/>
      <c r="C227" s="422" t="s">
        <v>396</v>
      </c>
      <c r="D227" s="423"/>
      <c r="E227" s="423"/>
      <c r="F227" s="423"/>
      <c r="G227" s="423"/>
      <c r="H227" s="424"/>
      <c r="I227" s="444"/>
      <c r="J227" s="202">
        <f t="shared" si="4"/>
        <v>0</v>
      </c>
      <c r="K227" s="203" t="str">
        <f t="shared" si="5"/>
        <v/>
      </c>
      <c r="L227" s="97"/>
    </row>
    <row r="228" spans="1:22" s="77" customFormat="1">
      <c r="A228" s="342"/>
      <c r="B228" s="14"/>
      <c r="C228" s="14"/>
      <c r="D228" s="14"/>
      <c r="E228" s="14"/>
      <c r="F228" s="14"/>
      <c r="G228" s="14"/>
      <c r="H228" s="10"/>
      <c r="I228" s="10"/>
      <c r="J228" s="74"/>
      <c r="K228" s="75"/>
      <c r="L228" s="76"/>
    </row>
    <row r="229" spans="1:22" s="70" customFormat="1">
      <c r="A229" s="342"/>
      <c r="B229" s="71"/>
      <c r="C229" s="52"/>
      <c r="D229" s="52"/>
      <c r="E229" s="52"/>
      <c r="F229" s="52"/>
      <c r="G229" s="52"/>
      <c r="H229" s="78"/>
      <c r="I229" s="78"/>
      <c r="J229" s="74"/>
      <c r="K229" s="75"/>
      <c r="L229" s="76"/>
    </row>
    <row r="230" spans="1:22" s="77" customFormat="1" ht="14.25">
      <c r="A230" s="342"/>
      <c r="B230" s="100"/>
      <c r="C230" s="3"/>
      <c r="D230" s="3"/>
      <c r="E230" s="3"/>
      <c r="F230" s="3"/>
      <c r="G230" s="53"/>
      <c r="H230" s="101"/>
      <c r="I230" s="101"/>
      <c r="J230" s="51"/>
      <c r="K230" s="24"/>
      <c r="L230" s="89"/>
    </row>
    <row r="231" spans="1:22" s="1" customFormat="1">
      <c r="A231" s="342"/>
      <c r="B231" s="14" t="s">
        <v>48</v>
      </c>
      <c r="C231" s="14"/>
      <c r="D231" s="14"/>
      <c r="E231" s="14"/>
      <c r="F231" s="14"/>
      <c r="G231" s="14"/>
      <c r="H231" s="10"/>
      <c r="I231" s="10"/>
      <c r="J231" s="51"/>
      <c r="K231" s="24"/>
      <c r="L231" s="89"/>
    </row>
    <row r="232" spans="1:22">
      <c r="A232" s="342"/>
      <c r="B232" s="14"/>
      <c r="C232" s="14"/>
      <c r="D232" s="14"/>
      <c r="E232" s="14"/>
      <c r="F232" s="14"/>
      <c r="G232" s="14"/>
      <c r="H232" s="10"/>
      <c r="I232" s="10"/>
      <c r="L232" s="191"/>
      <c r="M232" s="8"/>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473</v>
      </c>
      <c r="M233" s="8"/>
      <c r="N233" s="8"/>
      <c r="O233" s="8"/>
      <c r="P233" s="8"/>
      <c r="Q233" s="8"/>
      <c r="R233" s="8"/>
      <c r="S233" s="8"/>
      <c r="T233" s="8"/>
      <c r="U233" s="8"/>
      <c r="V233" s="8"/>
    </row>
    <row r="234" spans="1:22" ht="20.25" customHeight="1">
      <c r="A234" s="342"/>
      <c r="B234" s="1"/>
      <c r="C234" s="3"/>
      <c r="D234" s="3"/>
      <c r="F234" s="3"/>
      <c r="G234" s="3"/>
      <c r="H234" s="334"/>
      <c r="I234" s="57" t="s">
        <v>331</v>
      </c>
      <c r="J234" s="58"/>
      <c r="K234" s="67"/>
      <c r="L234" s="60" t="s">
        <v>458</v>
      </c>
      <c r="M234" s="8"/>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49</v>
      </c>
      <c r="J235" s="103" t="s">
        <v>618</v>
      </c>
      <c r="K235" s="68"/>
      <c r="L235" s="204"/>
    </row>
    <row r="236" spans="1:22" s="77" customFormat="1">
      <c r="A236" s="342"/>
      <c r="B236" s="14"/>
      <c r="C236" s="14"/>
      <c r="D236" s="14"/>
      <c r="E236" s="14"/>
      <c r="F236" s="14"/>
      <c r="G236" s="14"/>
      <c r="H236" s="10"/>
      <c r="I236" s="10"/>
      <c r="J236" s="74"/>
      <c r="K236" s="75"/>
      <c r="L236" s="89"/>
    </row>
    <row r="237" spans="1:22" s="70" customFormat="1">
      <c r="A237" s="342"/>
      <c r="B237" s="71"/>
      <c r="C237" s="52"/>
      <c r="D237" s="52"/>
      <c r="E237" s="52"/>
      <c r="F237" s="52"/>
      <c r="G237" s="52"/>
      <c r="H237" s="78"/>
      <c r="I237" s="78"/>
      <c r="J237" s="74"/>
      <c r="K237" s="75"/>
      <c r="L237" s="89"/>
    </row>
    <row r="238" spans="1:22" s="77" customFormat="1">
      <c r="A238" s="342"/>
      <c r="B238" s="1"/>
      <c r="C238" s="3"/>
      <c r="D238" s="3"/>
      <c r="E238" s="3"/>
      <c r="F238" s="3"/>
      <c r="G238" s="3"/>
      <c r="H238" s="334"/>
      <c r="I238" s="334"/>
      <c r="J238" s="105"/>
      <c r="K238" s="24"/>
      <c r="L238" s="89"/>
    </row>
    <row r="239" spans="1:22" s="77" customFormat="1">
      <c r="A239" s="348"/>
      <c r="B239" s="14" t="s">
        <v>50</v>
      </c>
      <c r="C239" s="88"/>
      <c r="D239" s="88"/>
      <c r="E239" s="88"/>
      <c r="F239" s="88"/>
      <c r="G239" s="88"/>
      <c r="H239" s="10"/>
      <c r="I239" s="10"/>
      <c r="J239" s="51"/>
      <c r="K239" s="24"/>
      <c r="L239" s="89"/>
    </row>
    <row r="240" spans="1:22">
      <c r="A240" s="342"/>
      <c r="B240" s="14"/>
      <c r="C240" s="14"/>
      <c r="D240" s="14"/>
      <c r="E240" s="14"/>
      <c r="F240" s="14"/>
      <c r="G240" s="14"/>
      <c r="H240" s="10"/>
      <c r="I240" s="10"/>
      <c r="L240" s="191"/>
      <c r="M240" s="8"/>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473</v>
      </c>
      <c r="M241" s="8"/>
      <c r="N241" s="8"/>
      <c r="O241" s="8"/>
      <c r="P241" s="8"/>
      <c r="Q241" s="8"/>
      <c r="R241" s="8"/>
      <c r="S241" s="8"/>
      <c r="T241" s="8"/>
      <c r="U241" s="8"/>
      <c r="V241" s="8"/>
    </row>
    <row r="242" spans="1:22" ht="20.25" customHeight="1">
      <c r="A242" s="349" t="s">
        <v>989</v>
      </c>
      <c r="B242" s="1"/>
      <c r="C242" s="3"/>
      <c r="D242" s="3"/>
      <c r="F242" s="3"/>
      <c r="G242" s="3"/>
      <c r="H242" s="334"/>
      <c r="I242" s="57" t="s">
        <v>2304</v>
      </c>
      <c r="J242" s="58"/>
      <c r="K242" s="67"/>
      <c r="L242" s="60" t="s">
        <v>458</v>
      </c>
      <c r="M242" s="8"/>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52</v>
      </c>
      <c r="J243" s="199" t="s">
        <v>455</v>
      </c>
      <c r="K243" s="68"/>
      <c r="L243" s="90"/>
    </row>
    <row r="244" spans="1:22" s="70" customFormat="1" ht="34.5" customHeight="1">
      <c r="A244" s="350" t="s">
        <v>992</v>
      </c>
      <c r="B244" s="99"/>
      <c r="C244" s="403" t="s">
        <v>53</v>
      </c>
      <c r="D244" s="404"/>
      <c r="E244" s="404"/>
      <c r="F244" s="404"/>
      <c r="G244" s="404"/>
      <c r="H244" s="405"/>
      <c r="I244" s="446"/>
      <c r="J244" s="199" t="s">
        <v>455</v>
      </c>
      <c r="K244" s="68"/>
      <c r="L244" s="84"/>
    </row>
    <row r="245" spans="1:22" s="70" customFormat="1" ht="34.5" customHeight="1">
      <c r="A245" s="350" t="s">
        <v>993</v>
      </c>
      <c r="B245" s="99"/>
      <c r="C245" s="403" t="s">
        <v>54</v>
      </c>
      <c r="D245" s="404"/>
      <c r="E245" s="404"/>
      <c r="F245" s="404"/>
      <c r="G245" s="404"/>
      <c r="H245" s="405"/>
      <c r="I245" s="447"/>
      <c r="J245" s="199" t="s">
        <v>455</v>
      </c>
      <c r="K245" s="68"/>
      <c r="L245" s="86"/>
    </row>
    <row r="246" spans="1:22" s="77" customFormat="1">
      <c r="A246" s="342"/>
      <c r="B246" s="14"/>
      <c r="C246" s="192"/>
      <c r="D246" s="14"/>
      <c r="E246" s="14"/>
      <c r="F246" s="14"/>
      <c r="G246" s="14"/>
      <c r="H246" s="10"/>
      <c r="I246" s="10"/>
      <c r="J246" s="74"/>
      <c r="K246" s="75"/>
      <c r="L246" s="64"/>
    </row>
    <row r="247" spans="1:22" s="70" customFormat="1">
      <c r="A247" s="342"/>
      <c r="B247" s="71"/>
      <c r="C247" s="52"/>
      <c r="D247" s="52"/>
      <c r="E247" s="52"/>
      <c r="F247" s="52"/>
      <c r="G247" s="52"/>
      <c r="H247" s="78"/>
      <c r="I247" s="78"/>
      <c r="J247" s="74"/>
      <c r="K247" s="75"/>
      <c r="L247" s="76"/>
    </row>
    <row r="248" spans="1:22" s="77" customFormat="1">
      <c r="A248" s="342"/>
      <c r="B248" s="1"/>
      <c r="C248" s="3"/>
      <c r="D248" s="3"/>
      <c r="E248" s="3"/>
      <c r="F248" s="3"/>
      <c r="G248" s="3"/>
      <c r="H248" s="334"/>
      <c r="I248" s="334"/>
      <c r="J248" s="105"/>
      <c r="K248" s="24"/>
      <c r="L248" s="89"/>
    </row>
    <row r="249" spans="1:22" s="77" customFormat="1">
      <c r="A249" s="342"/>
      <c r="B249" s="14" t="s">
        <v>2305</v>
      </c>
      <c r="C249" s="88"/>
      <c r="D249" s="88"/>
      <c r="E249" s="88"/>
      <c r="F249" s="88"/>
      <c r="G249" s="88"/>
      <c r="H249" s="10"/>
      <c r="I249" s="10"/>
      <c r="J249" s="51"/>
      <c r="K249" s="24"/>
      <c r="L249" s="89"/>
    </row>
    <row r="250" spans="1:22">
      <c r="A250" s="342"/>
      <c r="B250" s="14"/>
      <c r="C250" s="14"/>
      <c r="D250" s="14"/>
      <c r="E250" s="14"/>
      <c r="F250" s="14"/>
      <c r="G250" s="14"/>
      <c r="H250" s="10"/>
      <c r="I250" s="10"/>
      <c r="L250" s="191"/>
      <c r="M250" s="8"/>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473</v>
      </c>
      <c r="M251" s="8"/>
      <c r="N251" s="8"/>
      <c r="O251" s="8"/>
      <c r="P251" s="8"/>
      <c r="Q251" s="8"/>
      <c r="R251" s="8"/>
      <c r="S251" s="8"/>
      <c r="T251" s="8"/>
      <c r="U251" s="8"/>
      <c r="V251" s="8"/>
    </row>
    <row r="252" spans="1:22" ht="20.25" customHeight="1">
      <c r="A252" s="342"/>
      <c r="B252" s="1"/>
      <c r="C252" s="52"/>
      <c r="D252" s="3"/>
      <c r="F252" s="3"/>
      <c r="G252" s="3"/>
      <c r="H252" s="334"/>
      <c r="I252" s="57" t="s">
        <v>331</v>
      </c>
      <c r="J252" s="58"/>
      <c r="K252" s="67"/>
      <c r="L252" s="60" t="s">
        <v>458</v>
      </c>
      <c r="M252" s="8"/>
      <c r="N252" s="8"/>
      <c r="O252" s="8"/>
      <c r="P252" s="8"/>
      <c r="Q252" s="8"/>
      <c r="R252" s="8"/>
      <c r="S252" s="8"/>
      <c r="T252" s="8"/>
      <c r="U252" s="8"/>
      <c r="V252" s="8"/>
    </row>
    <row r="253" spans="1:22" s="70" customFormat="1" ht="56.1" customHeight="1">
      <c r="A253" s="343" t="s">
        <v>994</v>
      </c>
      <c r="B253" s="99"/>
      <c r="C253" s="403" t="s">
        <v>56</v>
      </c>
      <c r="D253" s="404"/>
      <c r="E253" s="404"/>
      <c r="F253" s="404"/>
      <c r="G253" s="404"/>
      <c r="H253" s="405"/>
      <c r="I253" s="328" t="s">
        <v>57</v>
      </c>
      <c r="J253" s="199" t="s">
        <v>455</v>
      </c>
      <c r="K253" s="68"/>
      <c r="L253" s="90"/>
    </row>
    <row r="254" spans="1:22" s="70" customFormat="1" ht="98.1" customHeight="1">
      <c r="A254" s="343" t="s">
        <v>995</v>
      </c>
      <c r="B254" s="99"/>
      <c r="C254" s="403" t="s">
        <v>58</v>
      </c>
      <c r="D254" s="404"/>
      <c r="E254" s="404"/>
      <c r="F254" s="404"/>
      <c r="G254" s="404"/>
      <c r="H254" s="405"/>
      <c r="I254" s="339" t="s">
        <v>59</v>
      </c>
      <c r="J254" s="199" t="s">
        <v>455</v>
      </c>
      <c r="K254" s="68"/>
      <c r="L254" s="86"/>
    </row>
    <row r="255" spans="1:22" s="77" customFormat="1">
      <c r="A255" s="342"/>
      <c r="B255" s="14"/>
      <c r="C255" s="14"/>
      <c r="D255" s="14"/>
      <c r="E255" s="14"/>
      <c r="F255" s="14"/>
      <c r="G255" s="14"/>
      <c r="H255" s="10"/>
      <c r="I255" s="10"/>
      <c r="J255" s="74"/>
      <c r="K255" s="75"/>
      <c r="L255" s="64"/>
    </row>
    <row r="256" spans="1:22" s="70" customFormat="1">
      <c r="A256" s="342"/>
      <c r="B256" s="71"/>
      <c r="C256" s="52"/>
      <c r="D256" s="52"/>
      <c r="E256" s="52"/>
      <c r="F256" s="52"/>
      <c r="G256" s="52"/>
      <c r="H256" s="78"/>
      <c r="I256" s="78"/>
      <c r="J256" s="74"/>
      <c r="K256" s="75"/>
      <c r="L256" s="76"/>
    </row>
    <row r="257" spans="1:22" s="77" customFormat="1">
      <c r="A257" s="342"/>
      <c r="B257" s="99"/>
      <c r="C257" s="3"/>
      <c r="D257" s="3"/>
      <c r="E257" s="109"/>
      <c r="F257" s="109"/>
      <c r="G257" s="109"/>
      <c r="H257" s="110"/>
      <c r="I257" s="110"/>
      <c r="J257" s="74"/>
      <c r="K257" s="75"/>
      <c r="L257" s="76"/>
    </row>
    <row r="258" spans="1:22" s="77" customFormat="1">
      <c r="A258" s="342"/>
      <c r="B258" s="14" t="s">
        <v>60</v>
      </c>
      <c r="C258" s="88"/>
      <c r="D258" s="88"/>
      <c r="E258" s="88"/>
      <c r="F258" s="88"/>
      <c r="G258" s="10"/>
      <c r="H258" s="10"/>
      <c r="I258" s="10"/>
      <c r="J258" s="51"/>
      <c r="K258" s="24"/>
      <c r="L258" s="89"/>
    </row>
    <row r="259" spans="1:22">
      <c r="A259" s="342"/>
      <c r="B259" s="14"/>
      <c r="C259" s="14"/>
      <c r="D259" s="14"/>
      <c r="E259" s="14"/>
      <c r="F259" s="14"/>
      <c r="G259" s="14"/>
      <c r="H259" s="10"/>
      <c r="I259" s="10"/>
      <c r="L259" s="191"/>
      <c r="M259" s="8"/>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473</v>
      </c>
      <c r="M260" s="8"/>
      <c r="N260" s="8"/>
      <c r="O260" s="8"/>
      <c r="P260" s="8"/>
      <c r="Q260" s="8"/>
      <c r="R260" s="8"/>
      <c r="S260" s="8"/>
      <c r="T260" s="8"/>
      <c r="U260" s="8"/>
      <c r="V260" s="8"/>
    </row>
    <row r="261" spans="1:22">
      <c r="A261" s="342"/>
      <c r="B261" s="1"/>
      <c r="C261" s="52"/>
      <c r="D261" s="3"/>
      <c r="F261" s="3"/>
      <c r="G261" s="3"/>
      <c r="H261" s="334"/>
      <c r="I261" s="57" t="s">
        <v>331</v>
      </c>
      <c r="J261" s="58"/>
      <c r="K261" s="67"/>
      <c r="L261" s="60" t="s">
        <v>458</v>
      </c>
      <c r="M261" s="8"/>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62</v>
      </c>
      <c r="J262" s="199" t="s">
        <v>615</v>
      </c>
      <c r="K262" s="68"/>
      <c r="L262" s="90"/>
    </row>
    <row r="263" spans="1:22" s="70" customFormat="1" ht="56.1" customHeight="1">
      <c r="A263" s="343" t="s">
        <v>997</v>
      </c>
      <c r="B263" s="99"/>
      <c r="C263" s="403" t="s">
        <v>63</v>
      </c>
      <c r="D263" s="404"/>
      <c r="E263" s="404"/>
      <c r="F263" s="404"/>
      <c r="G263" s="404"/>
      <c r="H263" s="405"/>
      <c r="I263" s="112" t="s">
        <v>2306</v>
      </c>
      <c r="J263" s="199" t="s">
        <v>455</v>
      </c>
      <c r="K263" s="68"/>
      <c r="L263" s="84"/>
    </row>
    <row r="264" spans="1:22" s="70" customFormat="1" ht="56.1" customHeight="1">
      <c r="A264" s="343" t="s">
        <v>998</v>
      </c>
      <c r="B264" s="99"/>
      <c r="C264" s="403" t="s">
        <v>65</v>
      </c>
      <c r="D264" s="404"/>
      <c r="E264" s="404"/>
      <c r="F264" s="404"/>
      <c r="G264" s="404"/>
      <c r="H264" s="405"/>
      <c r="I264" s="112" t="s">
        <v>66</v>
      </c>
      <c r="J264" s="199" t="s">
        <v>455</v>
      </c>
      <c r="K264" s="68"/>
      <c r="L264" s="86"/>
    </row>
    <row r="265" spans="1:22" s="77" customFormat="1">
      <c r="A265" s="342"/>
      <c r="B265" s="14"/>
      <c r="C265" s="14"/>
      <c r="D265" s="14"/>
      <c r="E265" s="14"/>
      <c r="F265" s="14"/>
      <c r="G265" s="14"/>
      <c r="H265" s="10"/>
      <c r="I265" s="10"/>
      <c r="J265" s="74"/>
      <c r="K265" s="75"/>
      <c r="L265" s="64"/>
    </row>
    <row r="266" spans="1:22" s="70" customFormat="1">
      <c r="A266" s="342"/>
      <c r="B266" s="71"/>
      <c r="C266" s="52"/>
      <c r="D266" s="52"/>
      <c r="E266" s="52"/>
      <c r="F266" s="52"/>
      <c r="G266" s="52"/>
      <c r="H266" s="78"/>
      <c r="I266" s="78"/>
      <c r="J266" s="74"/>
      <c r="K266" s="75"/>
      <c r="L266" s="76"/>
    </row>
    <row r="267" spans="1:22" s="77" customFormat="1">
      <c r="A267" s="342"/>
      <c r="B267" s="1"/>
      <c r="C267" s="3"/>
      <c r="D267" s="3"/>
      <c r="E267" s="3"/>
      <c r="F267" s="3"/>
      <c r="G267" s="3"/>
      <c r="H267" s="334"/>
      <c r="I267" s="334"/>
      <c r="J267" s="51"/>
      <c r="K267" s="24"/>
      <c r="L267" s="89"/>
    </row>
    <row r="268" spans="1:22">
      <c r="A268" s="342"/>
      <c r="B268" s="14" t="s">
        <v>67</v>
      </c>
      <c r="C268" s="14"/>
      <c r="D268" s="14"/>
      <c r="E268" s="14"/>
      <c r="F268" s="14"/>
      <c r="G268" s="14"/>
      <c r="H268" s="10"/>
      <c r="I268" s="10"/>
      <c r="J268" s="7"/>
      <c r="L268" s="113"/>
      <c r="M268" s="8"/>
      <c r="N268" s="8"/>
      <c r="O268" s="8"/>
      <c r="P268" s="8"/>
      <c r="Q268" s="8"/>
      <c r="R268" s="8"/>
      <c r="S268" s="8"/>
      <c r="T268" s="8"/>
      <c r="U268" s="8"/>
      <c r="V268" s="8"/>
    </row>
    <row r="269" spans="1:22">
      <c r="A269" s="342"/>
      <c r="B269" s="14"/>
      <c r="C269" s="14"/>
      <c r="D269" s="14"/>
      <c r="E269" s="14"/>
      <c r="F269" s="14"/>
      <c r="G269" s="14"/>
      <c r="H269" s="10"/>
      <c r="I269" s="10"/>
      <c r="L269" s="191"/>
      <c r="M269" s="8"/>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473</v>
      </c>
      <c r="M270" s="8"/>
      <c r="N270" s="8"/>
      <c r="O270" s="8"/>
      <c r="P270" s="8"/>
      <c r="Q270" s="8"/>
      <c r="R270" s="8"/>
      <c r="S270" s="8"/>
      <c r="T270" s="8"/>
      <c r="U270" s="8"/>
      <c r="V270" s="8"/>
    </row>
    <row r="271" spans="1:22" ht="20.25" customHeight="1">
      <c r="A271" s="342"/>
      <c r="B271" s="1"/>
      <c r="C271" s="52"/>
      <c r="D271" s="3"/>
      <c r="F271" s="3"/>
      <c r="G271" s="3"/>
      <c r="H271" s="334"/>
      <c r="I271" s="57" t="s">
        <v>331</v>
      </c>
      <c r="J271" s="58"/>
      <c r="K271" s="67"/>
      <c r="L271" s="60" t="s">
        <v>458</v>
      </c>
      <c r="M271" s="8"/>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70</v>
      </c>
      <c r="J272" s="205">
        <v>5</v>
      </c>
      <c r="K272" s="68" t="str">
        <f t="shared" ref="K272:K299" si="6">IF(OR(COUNTIF(L272:L272,"未確認")&gt;0,COUNTIF(L272:L272,"~*")&gt;0),"※","")</f>
        <v/>
      </c>
      <c r="L272" s="115"/>
    </row>
    <row r="273" spans="1:12" s="70" customFormat="1" ht="34.5" customHeight="1">
      <c r="A273" s="343" t="s">
        <v>999</v>
      </c>
      <c r="B273" s="71"/>
      <c r="C273" s="449"/>
      <c r="D273" s="449"/>
      <c r="E273" s="449"/>
      <c r="F273" s="449"/>
      <c r="G273" s="448" t="s">
        <v>71</v>
      </c>
      <c r="H273" s="448"/>
      <c r="I273" s="452"/>
      <c r="J273" s="206">
        <v>0.1</v>
      </c>
      <c r="K273" s="68" t="str">
        <f t="shared" si="6"/>
        <v/>
      </c>
      <c r="L273" s="116"/>
    </row>
    <row r="274" spans="1:12" s="70" customFormat="1" ht="34.5" customHeight="1">
      <c r="A274" s="343" t="s">
        <v>1000</v>
      </c>
      <c r="B274" s="71"/>
      <c r="C274" s="448" t="s">
        <v>72</v>
      </c>
      <c r="D274" s="449"/>
      <c r="E274" s="449"/>
      <c r="F274" s="449"/>
      <c r="G274" s="448" t="s">
        <v>69</v>
      </c>
      <c r="H274" s="448"/>
      <c r="I274" s="452"/>
      <c r="J274" s="205">
        <v>0</v>
      </c>
      <c r="K274" s="68" t="str">
        <f t="shared" si="6"/>
        <v/>
      </c>
      <c r="L274" s="115"/>
    </row>
    <row r="275" spans="1:12" s="70" customFormat="1" ht="34.5" customHeight="1">
      <c r="A275" s="343" t="s">
        <v>1000</v>
      </c>
      <c r="B275" s="71"/>
      <c r="C275" s="449"/>
      <c r="D275" s="449"/>
      <c r="E275" s="449"/>
      <c r="F275" s="449"/>
      <c r="G275" s="448" t="s">
        <v>71</v>
      </c>
      <c r="H275" s="448"/>
      <c r="I275" s="452"/>
      <c r="J275" s="206">
        <v>0</v>
      </c>
      <c r="K275" s="68" t="str">
        <f t="shared" si="6"/>
        <v/>
      </c>
      <c r="L275" s="116"/>
    </row>
    <row r="276" spans="1:12" s="70" customFormat="1" ht="34.5" customHeight="1">
      <c r="A276" s="351" t="s">
        <v>1001</v>
      </c>
      <c r="B276" s="100"/>
      <c r="C276" s="448" t="s">
        <v>73</v>
      </c>
      <c r="D276" s="448"/>
      <c r="E276" s="448"/>
      <c r="F276" s="448"/>
      <c r="G276" s="448" t="s">
        <v>69</v>
      </c>
      <c r="H276" s="448"/>
      <c r="I276" s="452"/>
      <c r="J276" s="205">
        <f t="shared" ref="J276:J291" si="7">IF(SUM(L276:L276)=0,IF(COUNTIF(L276:L276,"未確認")&gt;0,"未確認",IF(COUNTIF(L276:L276,"~*")&gt;0,"*",SUM(L276:L276))),SUM(L276:L276))</f>
        <v>14</v>
      </c>
      <c r="K276" s="68" t="str">
        <f t="shared" si="6"/>
        <v/>
      </c>
      <c r="L276" s="117">
        <v>14</v>
      </c>
    </row>
    <row r="277" spans="1:12" s="70" customFormat="1" ht="34.5" customHeight="1">
      <c r="A277" s="351" t="s">
        <v>1001</v>
      </c>
      <c r="B277" s="100"/>
      <c r="C277" s="448"/>
      <c r="D277" s="448"/>
      <c r="E277" s="448"/>
      <c r="F277" s="448"/>
      <c r="G277" s="448" t="s">
        <v>71</v>
      </c>
      <c r="H277" s="448"/>
      <c r="I277" s="452"/>
      <c r="J277" s="205">
        <f t="shared" si="7"/>
        <v>1</v>
      </c>
      <c r="K277" s="68" t="str">
        <f t="shared" si="6"/>
        <v/>
      </c>
      <c r="L277" s="118">
        <v>1</v>
      </c>
    </row>
    <row r="278" spans="1:12" s="70" customFormat="1" ht="34.5" customHeight="1">
      <c r="A278" s="351" t="s">
        <v>1002</v>
      </c>
      <c r="B278" s="100"/>
      <c r="C278" s="448" t="s">
        <v>74</v>
      </c>
      <c r="D278" s="450"/>
      <c r="E278" s="450"/>
      <c r="F278" s="450"/>
      <c r="G278" s="448" t="s">
        <v>69</v>
      </c>
      <c r="H278" s="448"/>
      <c r="I278" s="452"/>
      <c r="J278" s="205">
        <f t="shared" si="7"/>
        <v>5</v>
      </c>
      <c r="K278" s="68" t="str">
        <f t="shared" si="6"/>
        <v/>
      </c>
      <c r="L278" s="117">
        <v>5</v>
      </c>
    </row>
    <row r="279" spans="1:12" s="70" customFormat="1" ht="34.5" customHeight="1">
      <c r="A279" s="351" t="s">
        <v>1002</v>
      </c>
      <c r="B279" s="100"/>
      <c r="C279" s="450"/>
      <c r="D279" s="450"/>
      <c r="E279" s="450"/>
      <c r="F279" s="450"/>
      <c r="G279" s="448" t="s">
        <v>71</v>
      </c>
      <c r="H279" s="448"/>
      <c r="I279" s="452"/>
      <c r="J279" s="205">
        <f t="shared" si="7"/>
        <v>0</v>
      </c>
      <c r="K279" s="68" t="str">
        <f t="shared" si="6"/>
        <v/>
      </c>
      <c r="L279" s="118">
        <v>0</v>
      </c>
    </row>
    <row r="280" spans="1:12" s="70" customFormat="1" ht="34.5" customHeight="1">
      <c r="A280" s="351" t="s">
        <v>1003</v>
      </c>
      <c r="B280" s="100"/>
      <c r="C280" s="448" t="s">
        <v>75</v>
      </c>
      <c r="D280" s="450"/>
      <c r="E280" s="450"/>
      <c r="F280" s="450"/>
      <c r="G280" s="448" t="s">
        <v>69</v>
      </c>
      <c r="H280" s="448"/>
      <c r="I280" s="452"/>
      <c r="J280" s="205">
        <f t="shared" si="7"/>
        <v>6</v>
      </c>
      <c r="K280" s="68" t="str">
        <f t="shared" si="6"/>
        <v/>
      </c>
      <c r="L280" s="117">
        <v>6</v>
      </c>
    </row>
    <row r="281" spans="1:12" s="70" customFormat="1" ht="34.5" customHeight="1">
      <c r="A281" s="351" t="s">
        <v>1003</v>
      </c>
      <c r="B281" s="100"/>
      <c r="C281" s="450"/>
      <c r="D281" s="450"/>
      <c r="E281" s="450"/>
      <c r="F281" s="450"/>
      <c r="G281" s="448" t="s">
        <v>71</v>
      </c>
      <c r="H281" s="448"/>
      <c r="I281" s="452"/>
      <c r="J281" s="205">
        <f t="shared" si="7"/>
        <v>0</v>
      </c>
      <c r="K281" s="68" t="str">
        <f t="shared" si="6"/>
        <v/>
      </c>
      <c r="L281" s="118">
        <v>0</v>
      </c>
    </row>
    <row r="282" spans="1:12" s="70" customFormat="1" ht="34.5" customHeight="1">
      <c r="A282" s="351" t="s">
        <v>1004</v>
      </c>
      <c r="B282" s="100"/>
      <c r="C282" s="448" t="s">
        <v>76</v>
      </c>
      <c r="D282" s="450"/>
      <c r="E282" s="450"/>
      <c r="F282" s="450"/>
      <c r="G282" s="448" t="s">
        <v>69</v>
      </c>
      <c r="H282" s="448"/>
      <c r="I282" s="452"/>
      <c r="J282" s="205">
        <f t="shared" si="7"/>
        <v>0</v>
      </c>
      <c r="K282" s="68" t="str">
        <f t="shared" si="6"/>
        <v/>
      </c>
      <c r="L282" s="117">
        <v>0</v>
      </c>
    </row>
    <row r="283" spans="1:12" s="70" customFormat="1" ht="34.5" customHeight="1">
      <c r="A283" s="351" t="s">
        <v>1004</v>
      </c>
      <c r="B283" s="71"/>
      <c r="C283" s="450"/>
      <c r="D283" s="450"/>
      <c r="E283" s="450"/>
      <c r="F283" s="450"/>
      <c r="G283" s="448" t="s">
        <v>71</v>
      </c>
      <c r="H283" s="448"/>
      <c r="I283" s="452"/>
      <c r="J283" s="205">
        <f t="shared" si="7"/>
        <v>0</v>
      </c>
      <c r="K283" s="68" t="str">
        <f t="shared" si="6"/>
        <v/>
      </c>
      <c r="L283" s="118">
        <v>0</v>
      </c>
    </row>
    <row r="284" spans="1:12" s="70" customFormat="1" ht="34.5" customHeight="1">
      <c r="A284" s="351" t="s">
        <v>1005</v>
      </c>
      <c r="B284" s="71"/>
      <c r="C284" s="448" t="s">
        <v>77</v>
      </c>
      <c r="D284" s="450"/>
      <c r="E284" s="450"/>
      <c r="F284" s="450"/>
      <c r="G284" s="448" t="s">
        <v>69</v>
      </c>
      <c r="H284" s="448"/>
      <c r="I284" s="452"/>
      <c r="J284" s="205">
        <f t="shared" si="7"/>
        <v>0</v>
      </c>
      <c r="K284" s="68" t="str">
        <f t="shared" si="6"/>
        <v/>
      </c>
      <c r="L284" s="117">
        <v>0</v>
      </c>
    </row>
    <row r="285" spans="1:12" s="70" customFormat="1" ht="34.5" customHeight="1">
      <c r="A285" s="351" t="s">
        <v>1005</v>
      </c>
      <c r="B285" s="71"/>
      <c r="C285" s="450"/>
      <c r="D285" s="450"/>
      <c r="E285" s="450"/>
      <c r="F285" s="450"/>
      <c r="G285" s="448" t="s">
        <v>71</v>
      </c>
      <c r="H285" s="448"/>
      <c r="I285" s="452"/>
      <c r="J285" s="205">
        <f t="shared" si="7"/>
        <v>0</v>
      </c>
      <c r="K285" s="68" t="str">
        <f t="shared" si="6"/>
        <v/>
      </c>
      <c r="L285" s="118">
        <v>0</v>
      </c>
    </row>
    <row r="286" spans="1:12" s="70" customFormat="1" ht="34.5" customHeight="1">
      <c r="A286" s="351" t="s">
        <v>1006</v>
      </c>
      <c r="B286" s="71"/>
      <c r="C286" s="448" t="s">
        <v>78</v>
      </c>
      <c r="D286" s="450"/>
      <c r="E286" s="450"/>
      <c r="F286" s="450"/>
      <c r="G286" s="448" t="s">
        <v>69</v>
      </c>
      <c r="H286" s="448"/>
      <c r="I286" s="452"/>
      <c r="J286" s="205">
        <f t="shared" si="7"/>
        <v>0</v>
      </c>
      <c r="K286" s="68" t="str">
        <f t="shared" si="6"/>
        <v/>
      </c>
      <c r="L286" s="117">
        <v>0</v>
      </c>
    </row>
    <row r="287" spans="1:12" s="70" customFormat="1" ht="34.5" customHeight="1">
      <c r="A287" s="351" t="s">
        <v>1006</v>
      </c>
      <c r="B287" s="71"/>
      <c r="C287" s="450"/>
      <c r="D287" s="450"/>
      <c r="E287" s="450"/>
      <c r="F287" s="450"/>
      <c r="G287" s="448" t="s">
        <v>71</v>
      </c>
      <c r="H287" s="448"/>
      <c r="I287" s="452"/>
      <c r="J287" s="205">
        <f t="shared" si="7"/>
        <v>0</v>
      </c>
      <c r="K287" s="68" t="str">
        <f t="shared" si="6"/>
        <v/>
      </c>
      <c r="L287" s="118">
        <v>0</v>
      </c>
    </row>
    <row r="288" spans="1:12" s="70" customFormat="1" ht="34.5" customHeight="1">
      <c r="A288" s="351" t="s">
        <v>1007</v>
      </c>
      <c r="B288" s="71"/>
      <c r="C288" s="448" t="s">
        <v>79</v>
      </c>
      <c r="D288" s="450"/>
      <c r="E288" s="450"/>
      <c r="F288" s="450"/>
      <c r="G288" s="448" t="s">
        <v>69</v>
      </c>
      <c r="H288" s="448"/>
      <c r="I288" s="452"/>
      <c r="J288" s="205">
        <f t="shared" si="7"/>
        <v>0</v>
      </c>
      <c r="K288" s="68" t="str">
        <f t="shared" si="6"/>
        <v/>
      </c>
      <c r="L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row>
    <row r="292" spans="1:22" s="70" customFormat="1" ht="34.5" customHeight="1">
      <c r="A292" s="343" t="s">
        <v>1009</v>
      </c>
      <c r="B292" s="71"/>
      <c r="C292" s="448" t="s">
        <v>81</v>
      </c>
      <c r="D292" s="449"/>
      <c r="E292" s="449"/>
      <c r="F292" s="449"/>
      <c r="G292" s="448" t="s">
        <v>69</v>
      </c>
      <c r="H292" s="448"/>
      <c r="I292" s="452"/>
      <c r="J292" s="205">
        <v>1</v>
      </c>
      <c r="K292" s="68" t="str">
        <f t="shared" si="6"/>
        <v/>
      </c>
      <c r="L292" s="115"/>
    </row>
    <row r="293" spans="1:22" s="70" customFormat="1" ht="34.5" customHeight="1">
      <c r="A293" s="343" t="s">
        <v>1009</v>
      </c>
      <c r="B293" s="71"/>
      <c r="C293" s="449"/>
      <c r="D293" s="449"/>
      <c r="E293" s="449"/>
      <c r="F293" s="449"/>
      <c r="G293" s="448" t="s">
        <v>71</v>
      </c>
      <c r="H293" s="448"/>
      <c r="I293" s="452"/>
      <c r="J293" s="205">
        <v>0</v>
      </c>
      <c r="K293" s="68" t="str">
        <f t="shared" si="6"/>
        <v/>
      </c>
      <c r="L293" s="116"/>
    </row>
    <row r="294" spans="1:22" s="70" customFormat="1" ht="34.5" customHeight="1">
      <c r="A294" s="343" t="s">
        <v>1010</v>
      </c>
      <c r="B294" s="71"/>
      <c r="C294" s="448" t="s">
        <v>82</v>
      </c>
      <c r="D294" s="449"/>
      <c r="E294" s="449"/>
      <c r="F294" s="449"/>
      <c r="G294" s="448" t="s">
        <v>69</v>
      </c>
      <c r="H294" s="448"/>
      <c r="I294" s="452"/>
      <c r="J294" s="205">
        <v>0</v>
      </c>
      <c r="K294" s="68" t="str">
        <f t="shared" si="6"/>
        <v/>
      </c>
      <c r="L294" s="115"/>
    </row>
    <row r="295" spans="1:22" s="70" customFormat="1" ht="34.5" customHeight="1">
      <c r="A295" s="343" t="s">
        <v>1010</v>
      </c>
      <c r="B295" s="71"/>
      <c r="C295" s="449"/>
      <c r="D295" s="449"/>
      <c r="E295" s="449"/>
      <c r="F295" s="449"/>
      <c r="G295" s="448" t="s">
        <v>71</v>
      </c>
      <c r="H295" s="448"/>
      <c r="I295" s="452"/>
      <c r="J295" s="205">
        <v>0</v>
      </c>
      <c r="K295" s="68" t="str">
        <f t="shared" si="6"/>
        <v/>
      </c>
      <c r="L295" s="116"/>
    </row>
    <row r="296" spans="1:22" s="70" customFormat="1" ht="34.5" customHeight="1">
      <c r="A296" s="351" t="s">
        <v>1011</v>
      </c>
      <c r="B296" s="71"/>
      <c r="C296" s="448" t="s">
        <v>83</v>
      </c>
      <c r="D296" s="450"/>
      <c r="E296" s="450"/>
      <c r="F296" s="450"/>
      <c r="G296" s="448" t="s">
        <v>69</v>
      </c>
      <c r="H296" s="448"/>
      <c r="I296" s="452"/>
      <c r="J296" s="205">
        <f>IF(SUM(L296:L296)=0,IF(COUNTIF(L296:L296,"未確認")&gt;0,"未確認",IF(COUNTIF(L296:L296,"~*")&gt;0,"*",SUM(L296:L296))),SUM(L296:L296))</f>
        <v>0</v>
      </c>
      <c r="K296" s="68" t="str">
        <f t="shared" si="6"/>
        <v/>
      </c>
      <c r="L296" s="117">
        <v>0</v>
      </c>
    </row>
    <row r="297" spans="1:22" s="70" customFormat="1" ht="34.5" customHeight="1">
      <c r="A297" s="351" t="s">
        <v>1011</v>
      </c>
      <c r="B297" s="71"/>
      <c r="C297" s="450"/>
      <c r="D297" s="450"/>
      <c r="E297" s="450"/>
      <c r="F297" s="450"/>
      <c r="G297" s="448" t="s">
        <v>71</v>
      </c>
      <c r="H297" s="448"/>
      <c r="I297" s="452"/>
      <c r="J297" s="205">
        <f>IF(SUM(L297:L297)=0,IF(COUNTIF(L297:L297,"未確認")&gt;0,"未確認",IF(COUNTIF(L297:L297,"~*")&gt;0,"*",SUM(L297:L297))),SUM(L297:L297))</f>
        <v>0</v>
      </c>
      <c r="K297" s="68" t="str">
        <f t="shared" si="6"/>
        <v/>
      </c>
      <c r="L297" s="118">
        <v>0</v>
      </c>
    </row>
    <row r="298" spans="1:22" s="70" customFormat="1" ht="34.5" customHeight="1">
      <c r="A298" s="351" t="s">
        <v>1012</v>
      </c>
      <c r="B298" s="71"/>
      <c r="C298" s="448" t="s">
        <v>84</v>
      </c>
      <c r="D298" s="449"/>
      <c r="E298" s="449"/>
      <c r="F298" s="449"/>
      <c r="G298" s="448" t="s">
        <v>69</v>
      </c>
      <c r="H298" s="448"/>
      <c r="I298" s="452"/>
      <c r="J298" s="205">
        <f>IF(SUM(L298:L298)=0,IF(COUNTIF(L298:L298,"未確認")&gt;0,"未確認",IF(COUNTIF(L298:L298,"~*")&gt;0,"*",SUM(L298:L298))),SUM(L298:L298))</f>
        <v>0</v>
      </c>
      <c r="K298" s="68" t="str">
        <f t="shared" si="6"/>
        <v/>
      </c>
      <c r="L298" s="117">
        <v>0</v>
      </c>
    </row>
    <row r="299" spans="1:22" s="70" customFormat="1" ht="34.5" customHeight="1">
      <c r="A299" s="351" t="s">
        <v>1012</v>
      </c>
      <c r="B299" s="71"/>
      <c r="C299" s="449"/>
      <c r="D299" s="449"/>
      <c r="E299" s="449"/>
      <c r="F299" s="449"/>
      <c r="G299" s="448" t="s">
        <v>71</v>
      </c>
      <c r="H299" s="448"/>
      <c r="I299" s="453"/>
      <c r="J299" s="205">
        <f>IF(SUM(L299:L299)=0,IF(COUNTIF(L299:L299,"未確認")&gt;0,"未確認",IF(COUNTIF(L299:L299,"~*")&gt;0,"*",SUM(L299:L299))),SUM(L299:L299))</f>
        <v>0</v>
      </c>
      <c r="K299" s="68" t="str">
        <f t="shared" si="6"/>
        <v/>
      </c>
      <c r="L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1057</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1659</v>
      </c>
      <c r="J304" s="120"/>
      <c r="K304" s="121"/>
      <c r="L304" s="117">
        <v>0</v>
      </c>
      <c r="M304" s="117">
        <v>3</v>
      </c>
      <c r="N304" s="117">
        <v>1</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0.5</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4</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5</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2</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1</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473</v>
      </c>
      <c r="M329" s="8"/>
      <c r="N329" s="8"/>
      <c r="O329" s="8"/>
      <c r="P329" s="8"/>
      <c r="Q329" s="8"/>
      <c r="R329" s="8"/>
      <c r="S329" s="8"/>
      <c r="T329" s="8"/>
      <c r="U329" s="8"/>
      <c r="V329" s="8"/>
    </row>
    <row r="330" spans="1:22" ht="20.25" customHeight="1">
      <c r="A330" s="342"/>
      <c r="B330" s="1"/>
      <c r="C330" s="52"/>
      <c r="D330" s="3"/>
      <c r="F330" s="3"/>
      <c r="G330" s="3"/>
      <c r="H330" s="334"/>
      <c r="I330" s="57" t="s">
        <v>331</v>
      </c>
      <c r="J330" s="58"/>
      <c r="K330" s="67"/>
      <c r="L330" s="60" t="s">
        <v>458</v>
      </c>
      <c r="M330" s="8"/>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93</v>
      </c>
      <c r="J331" s="199" t="s">
        <v>455</v>
      </c>
      <c r="K331" s="68"/>
      <c r="L331" s="207"/>
    </row>
    <row r="332" spans="1:22" s="70" customFormat="1" ht="34.5" customHeight="1">
      <c r="A332" s="351" t="s">
        <v>1024</v>
      </c>
      <c r="B332" s="127"/>
      <c r="C332" s="457" t="s">
        <v>94</v>
      </c>
      <c r="D332" s="457"/>
      <c r="E332" s="457"/>
      <c r="F332" s="458"/>
      <c r="G332" s="448" t="s">
        <v>68</v>
      </c>
      <c r="H332" s="330" t="s">
        <v>95</v>
      </c>
      <c r="I332" s="437"/>
      <c r="J332" s="205"/>
      <c r="K332" s="68"/>
      <c r="L332" s="208"/>
    </row>
    <row r="333" spans="1:22" s="70" customFormat="1" ht="34.5" customHeight="1">
      <c r="A333" s="351" t="s">
        <v>1024</v>
      </c>
      <c r="B333" s="127"/>
      <c r="C333" s="448"/>
      <c r="D333" s="448"/>
      <c r="E333" s="448"/>
      <c r="F333" s="450"/>
      <c r="G333" s="448"/>
      <c r="H333" s="330" t="s">
        <v>96</v>
      </c>
      <c r="I333" s="437"/>
      <c r="J333" s="206"/>
      <c r="K333" s="68"/>
      <c r="L333" s="208"/>
    </row>
    <row r="334" spans="1:22" s="70" customFormat="1" ht="34.5" customHeight="1">
      <c r="A334" s="351" t="s">
        <v>1025</v>
      </c>
      <c r="B334" s="127"/>
      <c r="C334" s="448"/>
      <c r="D334" s="448"/>
      <c r="E334" s="448"/>
      <c r="F334" s="450"/>
      <c r="G334" s="448" t="s">
        <v>97</v>
      </c>
      <c r="H334" s="330" t="s">
        <v>95</v>
      </c>
      <c r="I334" s="437"/>
      <c r="J334" s="205"/>
      <c r="K334" s="68"/>
      <c r="L334" s="208"/>
    </row>
    <row r="335" spans="1:22" s="70" customFormat="1" ht="34.5" customHeight="1">
      <c r="A335" s="351" t="s">
        <v>1025</v>
      </c>
      <c r="B335" s="127"/>
      <c r="C335" s="448"/>
      <c r="D335" s="448"/>
      <c r="E335" s="448"/>
      <c r="F335" s="450"/>
      <c r="G335" s="450"/>
      <c r="H335" s="330" t="s">
        <v>96</v>
      </c>
      <c r="I335" s="437"/>
      <c r="J335" s="206"/>
      <c r="K335" s="68"/>
      <c r="L335" s="208"/>
    </row>
    <row r="336" spans="1:22" s="70" customFormat="1" ht="34.5" customHeight="1">
      <c r="A336" s="351" t="s">
        <v>1026</v>
      </c>
      <c r="B336" s="127"/>
      <c r="C336" s="448"/>
      <c r="D336" s="448"/>
      <c r="E336" s="448"/>
      <c r="F336" s="450"/>
      <c r="G336" s="448" t="s">
        <v>1027</v>
      </c>
      <c r="H336" s="330" t="s">
        <v>95</v>
      </c>
      <c r="I336" s="437"/>
      <c r="J336" s="205"/>
      <c r="K336" s="68"/>
      <c r="L336" s="208"/>
    </row>
    <row r="337" spans="1:22" s="70" customFormat="1" ht="34.5" customHeight="1">
      <c r="A337" s="351" t="s">
        <v>1026</v>
      </c>
      <c r="B337" s="127"/>
      <c r="C337" s="448"/>
      <c r="D337" s="448"/>
      <c r="E337" s="448"/>
      <c r="F337" s="450"/>
      <c r="G337" s="450"/>
      <c r="H337" s="330" t="s">
        <v>96</v>
      </c>
      <c r="I337" s="437"/>
      <c r="J337" s="206"/>
      <c r="K337" s="68"/>
      <c r="L337" s="208"/>
    </row>
    <row r="338" spans="1:22" s="70" customFormat="1" ht="34.5" customHeight="1">
      <c r="A338" s="351" t="s">
        <v>1028</v>
      </c>
      <c r="B338" s="127"/>
      <c r="C338" s="448"/>
      <c r="D338" s="448"/>
      <c r="E338" s="448"/>
      <c r="F338" s="450"/>
      <c r="G338" s="459" t="s">
        <v>99</v>
      </c>
      <c r="H338" s="330" t="s">
        <v>95</v>
      </c>
      <c r="I338" s="437"/>
      <c r="J338" s="205"/>
      <c r="K338" s="68"/>
      <c r="L338" s="208"/>
    </row>
    <row r="339" spans="1:22" s="70" customFormat="1" ht="34.5" customHeight="1">
      <c r="A339" s="351" t="s">
        <v>1028</v>
      </c>
      <c r="B339" s="127"/>
      <c r="C339" s="448"/>
      <c r="D339" s="448"/>
      <c r="E339" s="448"/>
      <c r="F339" s="450"/>
      <c r="G339" s="450"/>
      <c r="H339" s="330" t="s">
        <v>96</v>
      </c>
      <c r="I339" s="437"/>
      <c r="J339" s="206"/>
      <c r="K339" s="68"/>
      <c r="L339" s="208"/>
    </row>
    <row r="340" spans="1:22" s="70" customFormat="1" ht="34.5" customHeight="1">
      <c r="A340" s="351" t="s">
        <v>1029</v>
      </c>
      <c r="B340" s="127"/>
      <c r="C340" s="448"/>
      <c r="D340" s="448"/>
      <c r="E340" s="448"/>
      <c r="F340" s="450"/>
      <c r="G340" s="448" t="s">
        <v>100</v>
      </c>
      <c r="H340" s="330" t="s">
        <v>95</v>
      </c>
      <c r="I340" s="437"/>
      <c r="J340" s="205"/>
      <c r="K340" s="68"/>
      <c r="L340" s="208"/>
    </row>
    <row r="341" spans="1:22" s="70" customFormat="1" ht="34.5" customHeight="1">
      <c r="A341" s="351" t="s">
        <v>1029</v>
      </c>
      <c r="B341" s="127"/>
      <c r="C341" s="448"/>
      <c r="D341" s="448"/>
      <c r="E341" s="448"/>
      <c r="F341" s="450"/>
      <c r="G341" s="450"/>
      <c r="H341" s="330" t="s">
        <v>96</v>
      </c>
      <c r="I341" s="437"/>
      <c r="J341" s="206"/>
      <c r="K341" s="68"/>
      <c r="L341" s="208"/>
    </row>
    <row r="342" spans="1:22" s="70" customFormat="1" ht="34.5" customHeight="1">
      <c r="A342" s="351" t="s">
        <v>1030</v>
      </c>
      <c r="B342" s="127"/>
      <c r="C342" s="448"/>
      <c r="D342" s="448"/>
      <c r="E342" s="448"/>
      <c r="F342" s="450"/>
      <c r="G342" s="448" t="s">
        <v>88</v>
      </c>
      <c r="H342" s="330" t="s">
        <v>95</v>
      </c>
      <c r="I342" s="437"/>
      <c r="J342" s="205"/>
      <c r="K342" s="68"/>
      <c r="L342" s="208"/>
    </row>
    <row r="343" spans="1:22" s="70" customFormat="1" ht="34.5" customHeight="1">
      <c r="A343" s="351" t="s">
        <v>1030</v>
      </c>
      <c r="B343" s="127"/>
      <c r="C343" s="448"/>
      <c r="D343" s="448"/>
      <c r="E343" s="448"/>
      <c r="F343" s="450"/>
      <c r="G343" s="450"/>
      <c r="H343" s="330" t="s">
        <v>96</v>
      </c>
      <c r="I343" s="438"/>
      <c r="J343" s="206"/>
      <c r="K343" s="68"/>
      <c r="L343" s="209"/>
    </row>
    <row r="344" spans="1:22" s="77" customFormat="1">
      <c r="A344" s="342"/>
      <c r="B344" s="14"/>
      <c r="C344" s="14"/>
      <c r="D344" s="14"/>
      <c r="E344" s="14"/>
      <c r="F344" s="14"/>
      <c r="G344" s="14"/>
      <c r="H344" s="10"/>
      <c r="I344" s="10"/>
      <c r="J344" s="74"/>
      <c r="K344" s="75"/>
      <c r="L344" s="89"/>
    </row>
    <row r="345" spans="1:22" s="70" customFormat="1">
      <c r="A345" s="342"/>
      <c r="B345" s="71"/>
      <c r="C345" s="52"/>
      <c r="D345" s="52"/>
      <c r="E345" s="52"/>
      <c r="F345" s="52"/>
      <c r="G345" s="52"/>
      <c r="H345" s="78"/>
      <c r="I345" s="78"/>
      <c r="J345" s="74"/>
      <c r="K345" s="75"/>
      <c r="L345" s="76"/>
    </row>
    <row r="346" spans="1:22" s="77" customFormat="1">
      <c r="A346" s="342"/>
      <c r="B346" s="127"/>
      <c r="C346" s="130"/>
      <c r="D346" s="130"/>
      <c r="E346" s="3"/>
      <c r="F346" s="3"/>
      <c r="G346" s="3"/>
      <c r="H346" s="334"/>
      <c r="I346" s="334"/>
      <c r="J346" s="51"/>
      <c r="K346" s="24"/>
      <c r="L346" s="89"/>
    </row>
    <row r="347" spans="1:22" s="77" customFormat="1">
      <c r="A347" s="342"/>
      <c r="B347" s="14" t="s">
        <v>101</v>
      </c>
      <c r="C347" s="14"/>
      <c r="D347" s="14"/>
      <c r="E347" s="14"/>
      <c r="F347" s="14"/>
      <c r="G347" s="14"/>
      <c r="H347" s="10"/>
      <c r="I347" s="10"/>
      <c r="J347" s="89"/>
      <c r="K347" s="24"/>
      <c r="L347" s="89"/>
    </row>
    <row r="348" spans="1:22">
      <c r="A348" s="342"/>
      <c r="B348" s="14"/>
      <c r="C348" s="14"/>
      <c r="D348" s="14"/>
      <c r="E348" s="14"/>
      <c r="F348" s="14"/>
      <c r="G348" s="14"/>
      <c r="H348" s="10"/>
      <c r="I348" s="10"/>
      <c r="L348" s="191"/>
      <c r="M348" s="8"/>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473</v>
      </c>
      <c r="M349" s="8"/>
      <c r="N349" s="8"/>
      <c r="O349" s="8"/>
      <c r="P349" s="8"/>
      <c r="Q349" s="8"/>
      <c r="R349" s="8"/>
      <c r="S349" s="8"/>
      <c r="T349" s="8"/>
      <c r="U349" s="8"/>
      <c r="V349" s="8"/>
    </row>
    <row r="350" spans="1:22" ht="20.25" customHeight="1">
      <c r="A350" s="342"/>
      <c r="B350" s="1"/>
      <c r="C350" s="52"/>
      <c r="D350" s="3"/>
      <c r="F350" s="3"/>
      <c r="G350" s="3"/>
      <c r="H350" s="334"/>
      <c r="I350" s="57" t="s">
        <v>331</v>
      </c>
      <c r="J350" s="58"/>
      <c r="K350" s="67"/>
      <c r="L350" s="60" t="s">
        <v>458</v>
      </c>
      <c r="M350" s="8"/>
      <c r="N350" s="8"/>
      <c r="O350" s="8"/>
      <c r="P350" s="8"/>
      <c r="Q350" s="8"/>
      <c r="R350" s="8"/>
      <c r="S350" s="8"/>
      <c r="T350" s="8"/>
      <c r="U350" s="8"/>
      <c r="V350" s="8"/>
    </row>
    <row r="351" spans="1:22" s="70" customFormat="1" ht="34.5" customHeight="1">
      <c r="A351" s="351" t="s">
        <v>1031</v>
      </c>
      <c r="B351" s="1"/>
      <c r="C351" s="406" t="s">
        <v>2307</v>
      </c>
      <c r="D351" s="407"/>
      <c r="E351" s="460" t="s">
        <v>103</v>
      </c>
      <c r="F351" s="461"/>
      <c r="G351" s="403" t="s">
        <v>104</v>
      </c>
      <c r="H351" s="405"/>
      <c r="I351" s="442" t="s">
        <v>1660</v>
      </c>
      <c r="J351" s="210">
        <v>0</v>
      </c>
      <c r="K351" s="68"/>
      <c r="L351" s="207"/>
    </row>
    <row r="352" spans="1:22" s="70" customFormat="1" ht="34.5" customHeight="1">
      <c r="A352" s="351" t="s">
        <v>1033</v>
      </c>
      <c r="B352" s="127"/>
      <c r="C352" s="408"/>
      <c r="D352" s="409"/>
      <c r="E352" s="461"/>
      <c r="F352" s="461"/>
      <c r="G352" s="403" t="s">
        <v>106</v>
      </c>
      <c r="H352" s="405"/>
      <c r="I352" s="437"/>
      <c r="J352" s="210">
        <v>0</v>
      </c>
      <c r="K352" s="68"/>
      <c r="L352" s="208"/>
    </row>
    <row r="353" spans="1:12" s="70" customFormat="1" ht="34.5" customHeight="1">
      <c r="A353" s="351" t="s">
        <v>1034</v>
      </c>
      <c r="B353" s="127"/>
      <c r="C353" s="408"/>
      <c r="D353" s="409"/>
      <c r="E353" s="461"/>
      <c r="F353" s="461"/>
      <c r="G353" s="403" t="s">
        <v>107</v>
      </c>
      <c r="H353" s="405"/>
      <c r="I353" s="437"/>
      <c r="J353" s="210">
        <v>0</v>
      </c>
      <c r="K353" s="68"/>
      <c r="L353" s="208"/>
    </row>
    <row r="354" spans="1:12" s="70" customFormat="1" ht="34.5" customHeight="1">
      <c r="A354" s="351" t="s">
        <v>1035</v>
      </c>
      <c r="B354" s="127"/>
      <c r="C354" s="410"/>
      <c r="D354" s="411"/>
      <c r="E354" s="403" t="s">
        <v>88</v>
      </c>
      <c r="F354" s="404"/>
      <c r="G354" s="404"/>
      <c r="H354" s="405"/>
      <c r="I354" s="438"/>
      <c r="J354" s="210">
        <v>0</v>
      </c>
      <c r="K354" s="68"/>
      <c r="L354" s="208"/>
    </row>
    <row r="355" spans="1:12" s="70" customFormat="1" ht="34.5" customHeight="1">
      <c r="A355" s="351" t="s">
        <v>1036</v>
      </c>
      <c r="B355" s="127"/>
      <c r="C355" s="406" t="s">
        <v>1661</v>
      </c>
      <c r="D355" s="462"/>
      <c r="E355" s="403" t="s">
        <v>109</v>
      </c>
      <c r="F355" s="404"/>
      <c r="G355" s="404"/>
      <c r="H355" s="405"/>
      <c r="I355" s="442" t="s">
        <v>110</v>
      </c>
      <c r="J355" s="210">
        <v>0</v>
      </c>
      <c r="K355" s="68"/>
      <c r="L355" s="208"/>
    </row>
    <row r="356" spans="1:12" s="70" customFormat="1" ht="34.5" customHeight="1">
      <c r="A356" s="351" t="s">
        <v>1038</v>
      </c>
      <c r="B356" s="127"/>
      <c r="C356" s="463"/>
      <c r="D356" s="464"/>
      <c r="E356" s="403" t="s">
        <v>111</v>
      </c>
      <c r="F356" s="404"/>
      <c r="G356" s="404"/>
      <c r="H356" s="405"/>
      <c r="I356" s="437"/>
      <c r="J356" s="210">
        <v>1</v>
      </c>
      <c r="K356" s="68"/>
      <c r="L356" s="208"/>
    </row>
    <row r="357" spans="1:12" s="70" customFormat="1" ht="34.5" customHeight="1">
      <c r="A357" s="351" t="s">
        <v>1039</v>
      </c>
      <c r="B357" s="127"/>
      <c r="C357" s="465"/>
      <c r="D357" s="466"/>
      <c r="E357" s="403" t="s">
        <v>112</v>
      </c>
      <c r="F357" s="404"/>
      <c r="G357" s="404"/>
      <c r="H357" s="405"/>
      <c r="I357" s="438"/>
      <c r="J357" s="210">
        <v>0</v>
      </c>
      <c r="K357" s="68"/>
      <c r="L357" s="208"/>
    </row>
    <row r="358" spans="1:12" s="70" customFormat="1" ht="42" customHeight="1">
      <c r="A358" s="351" t="s">
        <v>1040</v>
      </c>
      <c r="B358" s="127"/>
      <c r="C358" s="406" t="s">
        <v>88</v>
      </c>
      <c r="D358" s="462"/>
      <c r="E358" s="403" t="s">
        <v>113</v>
      </c>
      <c r="F358" s="404"/>
      <c r="G358" s="404"/>
      <c r="H358" s="405"/>
      <c r="I358" s="102" t="s">
        <v>1662</v>
      </c>
      <c r="J358" s="210">
        <v>0</v>
      </c>
      <c r="K358" s="68"/>
      <c r="L358" s="208"/>
    </row>
    <row r="359" spans="1:12" s="70" customFormat="1" ht="34.5" customHeight="1">
      <c r="A359" s="351" t="s">
        <v>1041</v>
      </c>
      <c r="B359" s="127"/>
      <c r="C359" s="463"/>
      <c r="D359" s="464"/>
      <c r="E359" s="403" t="s">
        <v>115</v>
      </c>
      <c r="F359" s="404"/>
      <c r="G359" s="404"/>
      <c r="H359" s="405"/>
      <c r="I359" s="436" t="s">
        <v>116</v>
      </c>
      <c r="J359" s="210">
        <v>0</v>
      </c>
      <c r="K359" s="68"/>
      <c r="L359" s="208"/>
    </row>
    <row r="360" spans="1:12" s="70" customFormat="1" ht="34.5" customHeight="1">
      <c r="A360" s="351" t="s">
        <v>1042</v>
      </c>
      <c r="B360" s="127"/>
      <c r="C360" s="463"/>
      <c r="D360" s="464"/>
      <c r="E360" s="403" t="s">
        <v>117</v>
      </c>
      <c r="F360" s="404"/>
      <c r="G360" s="404"/>
      <c r="H360" s="405"/>
      <c r="I360" s="467"/>
      <c r="J360" s="210">
        <v>0</v>
      </c>
      <c r="K360" s="68"/>
      <c r="L360" s="208"/>
    </row>
    <row r="361" spans="1:12" s="70" customFormat="1" ht="42.75">
      <c r="A361" s="351" t="s">
        <v>1044</v>
      </c>
      <c r="B361" s="127"/>
      <c r="C361" s="463"/>
      <c r="D361" s="464"/>
      <c r="E361" s="403" t="s">
        <v>118</v>
      </c>
      <c r="F361" s="404"/>
      <c r="G361" s="404"/>
      <c r="H361" s="405"/>
      <c r="I361" s="102" t="s">
        <v>119</v>
      </c>
      <c r="J361" s="210">
        <v>0</v>
      </c>
      <c r="K361" s="68"/>
      <c r="L361" s="208"/>
    </row>
    <row r="362" spans="1:12" s="70" customFormat="1" ht="42.75">
      <c r="A362" s="351" t="s">
        <v>1047</v>
      </c>
      <c r="B362" s="127"/>
      <c r="C362" s="463"/>
      <c r="D362" s="464"/>
      <c r="E362" s="403" t="s">
        <v>120</v>
      </c>
      <c r="F362" s="404"/>
      <c r="G362" s="404"/>
      <c r="H362" s="405"/>
      <c r="I362" s="102" t="s">
        <v>121</v>
      </c>
      <c r="J362" s="210">
        <v>0</v>
      </c>
      <c r="K362" s="68"/>
      <c r="L362" s="208"/>
    </row>
    <row r="363" spans="1:12" s="70" customFormat="1" ht="42" customHeight="1">
      <c r="A363" s="351" t="s">
        <v>1048</v>
      </c>
      <c r="B363" s="127"/>
      <c r="C363" s="463"/>
      <c r="D363" s="464"/>
      <c r="E363" s="403" t="s">
        <v>1512</v>
      </c>
      <c r="F363" s="404"/>
      <c r="G363" s="404"/>
      <c r="H363" s="405"/>
      <c r="I363" s="102" t="s">
        <v>123</v>
      </c>
      <c r="J363" s="210">
        <v>0</v>
      </c>
      <c r="K363" s="68"/>
      <c r="L363" s="208"/>
    </row>
    <row r="364" spans="1:12" s="70" customFormat="1" ht="42" customHeight="1">
      <c r="A364" s="351" t="s">
        <v>1049</v>
      </c>
      <c r="B364" s="127"/>
      <c r="C364" s="463"/>
      <c r="D364" s="464"/>
      <c r="E364" s="403" t="s">
        <v>1667</v>
      </c>
      <c r="F364" s="404"/>
      <c r="G364" s="404"/>
      <c r="H364" s="405"/>
      <c r="I364" s="102" t="s">
        <v>125</v>
      </c>
      <c r="J364" s="210">
        <v>0</v>
      </c>
      <c r="K364" s="68"/>
      <c r="L364" s="208"/>
    </row>
    <row r="365" spans="1:12" s="70" customFormat="1" ht="42" customHeight="1">
      <c r="A365" s="351" t="s">
        <v>1051</v>
      </c>
      <c r="B365" s="127"/>
      <c r="C365" s="463"/>
      <c r="D365" s="464"/>
      <c r="E365" s="403" t="s">
        <v>126</v>
      </c>
      <c r="F365" s="404"/>
      <c r="G365" s="404"/>
      <c r="H365" s="405"/>
      <c r="I365" s="102" t="s">
        <v>1668</v>
      </c>
      <c r="J365" s="210">
        <v>0</v>
      </c>
      <c r="K365" s="68"/>
      <c r="L365" s="208"/>
    </row>
    <row r="366" spans="1:12" s="70" customFormat="1" ht="56.1" customHeight="1">
      <c r="A366" s="351" t="s">
        <v>1052</v>
      </c>
      <c r="B366" s="127"/>
      <c r="C366" s="463"/>
      <c r="D366" s="464"/>
      <c r="E366" s="403" t="s">
        <v>128</v>
      </c>
      <c r="F366" s="404"/>
      <c r="G366" s="404"/>
      <c r="H366" s="405"/>
      <c r="I366" s="102" t="s">
        <v>129</v>
      </c>
      <c r="J366" s="210">
        <v>0</v>
      </c>
      <c r="K366" s="68"/>
      <c r="L366" s="208"/>
    </row>
    <row r="367" spans="1:12" s="70" customFormat="1" ht="56.1" customHeight="1">
      <c r="A367" s="351" t="s">
        <v>1054</v>
      </c>
      <c r="B367" s="127"/>
      <c r="C367" s="465"/>
      <c r="D367" s="466"/>
      <c r="E367" s="403" t="s">
        <v>130</v>
      </c>
      <c r="F367" s="404"/>
      <c r="G367" s="404"/>
      <c r="H367" s="405"/>
      <c r="I367" s="102" t="s">
        <v>131</v>
      </c>
      <c r="J367" s="210">
        <v>0</v>
      </c>
      <c r="K367" s="68"/>
      <c r="L367" s="209"/>
    </row>
    <row r="368" spans="1:12" s="77" customFormat="1">
      <c r="A368" s="342"/>
      <c r="B368" s="14"/>
      <c r="C368" s="14"/>
      <c r="D368" s="14"/>
      <c r="E368" s="14"/>
      <c r="F368" s="14"/>
      <c r="G368" s="14"/>
      <c r="H368" s="10"/>
      <c r="I368" s="10"/>
      <c r="J368" s="74"/>
      <c r="K368" s="75"/>
      <c r="L368" s="76"/>
    </row>
    <row r="369" spans="1:22" s="70" customFormat="1">
      <c r="A369" s="342"/>
      <c r="B369" s="71"/>
      <c r="C369" s="52"/>
      <c r="D369" s="52"/>
      <c r="E369" s="52"/>
      <c r="F369" s="52"/>
      <c r="G369" s="52"/>
      <c r="H369" s="78"/>
      <c r="I369" s="78"/>
      <c r="J369" s="74"/>
      <c r="K369" s="75"/>
      <c r="L369" s="76"/>
    </row>
    <row r="370" spans="1:22" s="70" customFormat="1">
      <c r="A370" s="342"/>
      <c r="B370" s="99"/>
      <c r="C370" s="99"/>
      <c r="D370" s="52"/>
      <c r="E370" s="52"/>
      <c r="F370" s="52"/>
      <c r="G370" s="52"/>
      <c r="H370" s="78"/>
      <c r="I370" s="131"/>
      <c r="J370" s="74"/>
      <c r="K370" s="75"/>
      <c r="L370" s="76"/>
    </row>
    <row r="371" spans="1:22" s="77" customFormat="1">
      <c r="A371" s="342"/>
      <c r="B371" s="99"/>
      <c r="C371" s="3"/>
      <c r="D371" s="3"/>
      <c r="E371" s="3"/>
      <c r="F371" s="3"/>
      <c r="G371" s="3"/>
      <c r="H371" s="334"/>
      <c r="I371" s="334"/>
      <c r="J371" s="51"/>
      <c r="K371" s="24"/>
      <c r="L371" s="89"/>
    </row>
    <row r="372" spans="1:22" s="70" customFormat="1">
      <c r="A372" s="342"/>
      <c r="B372" s="132" t="s">
        <v>132</v>
      </c>
      <c r="C372" s="133"/>
      <c r="D372" s="3"/>
      <c r="E372" s="3"/>
      <c r="F372" s="3"/>
      <c r="G372" s="3"/>
      <c r="H372" s="334"/>
      <c r="I372" s="334"/>
      <c r="J372" s="51"/>
      <c r="K372" s="53"/>
      <c r="L372" s="76"/>
    </row>
    <row r="373" spans="1:22">
      <c r="A373" s="342"/>
      <c r="B373" s="14"/>
      <c r="C373" s="14"/>
      <c r="D373" s="14"/>
      <c r="E373" s="14"/>
      <c r="F373" s="14"/>
      <c r="G373" s="14"/>
      <c r="H373" s="10"/>
      <c r="I373" s="10"/>
      <c r="L373" s="191"/>
      <c r="M373" s="8"/>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473</v>
      </c>
    </row>
    <row r="375" spans="1:22" s="98" customFormat="1" ht="20.25" customHeight="1">
      <c r="A375" s="342"/>
      <c r="B375" s="1"/>
      <c r="C375" s="3"/>
      <c r="D375" s="3"/>
      <c r="E375" s="3"/>
      <c r="F375" s="3"/>
      <c r="G375" s="3"/>
      <c r="H375" s="334"/>
      <c r="I375" s="57" t="s">
        <v>1057</v>
      </c>
      <c r="J375" s="134"/>
      <c r="K375" s="67"/>
      <c r="L375" s="111" t="s">
        <v>458</v>
      </c>
    </row>
    <row r="376" spans="1:22" s="98" customFormat="1" ht="34.5" customHeight="1">
      <c r="A376" s="342"/>
      <c r="B376" s="95"/>
      <c r="C376" s="428" t="s">
        <v>133</v>
      </c>
      <c r="D376" s="429"/>
      <c r="E376" s="429"/>
      <c r="F376" s="429"/>
      <c r="G376" s="429"/>
      <c r="H376" s="430"/>
      <c r="I376" s="441" t="s">
        <v>1058</v>
      </c>
      <c r="J376" s="135"/>
      <c r="K376" s="82"/>
      <c r="L376" s="352"/>
    </row>
    <row r="377" spans="1:22" s="98" customFormat="1" ht="34.5" customHeight="1">
      <c r="A377" s="342"/>
      <c r="B377" s="136"/>
      <c r="C377" s="468"/>
      <c r="D377" s="469"/>
      <c r="E377" s="469"/>
      <c r="F377" s="469"/>
      <c r="G377" s="469"/>
      <c r="H377" s="470"/>
      <c r="I377" s="441"/>
      <c r="J377" s="137"/>
      <c r="K377" s="85"/>
      <c r="L377" s="138"/>
    </row>
    <row r="378" spans="1:22" s="98" customFormat="1" ht="34.5" customHeight="1">
      <c r="A378" s="351" t="s">
        <v>1059</v>
      </c>
      <c r="B378" s="136"/>
      <c r="C378" s="468"/>
      <c r="D378" s="469"/>
      <c r="E378" s="469"/>
      <c r="F378" s="469"/>
      <c r="G378" s="469"/>
      <c r="H378" s="470"/>
      <c r="I378" s="441"/>
      <c r="J378" s="137"/>
      <c r="K378" s="85"/>
      <c r="L378" s="139" t="str">
        <f>IF(ISBLANK(L376), "-", "～")</f>
        <v>-</v>
      </c>
    </row>
    <row r="379" spans="1:22" s="98" customFormat="1" ht="34.5" customHeight="1">
      <c r="A379" s="342"/>
      <c r="B379" s="136"/>
      <c r="C379" s="468"/>
      <c r="D379" s="469"/>
      <c r="E379" s="469"/>
      <c r="F379" s="469"/>
      <c r="G379" s="469"/>
      <c r="H379" s="470"/>
      <c r="I379" s="441"/>
      <c r="J379" s="137"/>
      <c r="K379" s="85"/>
      <c r="L379" s="353"/>
    </row>
    <row r="380" spans="1:22" s="98" customFormat="1" ht="34.5" customHeight="1">
      <c r="A380" s="342"/>
      <c r="B380" s="136"/>
      <c r="C380" s="471"/>
      <c r="D380" s="472"/>
      <c r="E380" s="472"/>
      <c r="F380" s="472"/>
      <c r="G380" s="472"/>
      <c r="H380" s="473"/>
      <c r="I380" s="441"/>
      <c r="J380" s="140"/>
      <c r="K380" s="87"/>
      <c r="L380" s="141"/>
    </row>
    <row r="381" spans="1:22" s="77" customFormat="1">
      <c r="A381" s="342"/>
      <c r="B381" s="14"/>
      <c r="C381" s="14"/>
      <c r="D381" s="14"/>
      <c r="E381" s="14"/>
      <c r="F381" s="14"/>
      <c r="G381" s="14"/>
      <c r="H381" s="10"/>
      <c r="I381" s="10"/>
      <c r="J381" s="74"/>
      <c r="K381" s="75"/>
      <c r="L381" s="76"/>
    </row>
    <row r="382" spans="1:22" s="70" customFormat="1">
      <c r="A382" s="342"/>
      <c r="B382" s="71"/>
      <c r="C382" s="52"/>
      <c r="D382" s="52"/>
      <c r="E382" s="52"/>
      <c r="F382" s="52"/>
      <c r="G382" s="52"/>
      <c r="H382" s="78"/>
      <c r="I382" s="78"/>
      <c r="J382" s="74"/>
      <c r="K382" s="75"/>
      <c r="L382" s="76"/>
    </row>
    <row r="383" spans="1:22" s="70" customFormat="1">
      <c r="A383" s="342"/>
      <c r="B383" s="99"/>
      <c r="C383" s="99"/>
      <c r="D383" s="52"/>
      <c r="E383" s="52"/>
      <c r="F383" s="52"/>
      <c r="G383" s="52"/>
      <c r="H383" s="78"/>
      <c r="I383" s="131" t="s">
        <v>408</v>
      </c>
      <c r="J383" s="74"/>
      <c r="K383" s="75"/>
      <c r="L383" s="76"/>
    </row>
    <row r="384" spans="1:22" s="70" customFormat="1">
      <c r="A384" s="342"/>
      <c r="B384" s="99"/>
      <c r="C384" s="99"/>
      <c r="D384" s="52"/>
      <c r="E384" s="52"/>
      <c r="F384" s="52"/>
      <c r="G384" s="52"/>
      <c r="H384" s="78"/>
      <c r="I384" s="78"/>
      <c r="J384" s="74"/>
      <c r="K384" s="75"/>
      <c r="L384" s="76"/>
    </row>
    <row r="385" spans="1:22" s="17" customFormat="1">
      <c r="A385" s="342"/>
      <c r="B385" s="1"/>
      <c r="C385" s="43"/>
      <c r="D385" s="27"/>
      <c r="E385" s="27"/>
      <c r="F385" s="27"/>
      <c r="G385" s="27"/>
      <c r="H385" s="16"/>
      <c r="I385" s="29"/>
      <c r="J385" s="5"/>
      <c r="K385" s="6"/>
    </row>
    <row r="386" spans="1:22" s="17" customFormat="1">
      <c r="A386" s="342"/>
      <c r="B386" s="1"/>
      <c r="C386" s="43"/>
      <c r="D386" s="27"/>
      <c r="E386" s="27"/>
      <c r="F386" s="27"/>
      <c r="G386" s="27"/>
      <c r="H386" s="16"/>
      <c r="I386" s="29"/>
      <c r="J386" s="5"/>
      <c r="K386" s="6"/>
    </row>
    <row r="387" spans="1:22" s="17" customFormat="1">
      <c r="A387" s="342"/>
      <c r="B387" s="1"/>
      <c r="E387" s="43"/>
      <c r="F387" s="43"/>
      <c r="G387" s="43"/>
      <c r="H387" s="16"/>
      <c r="I387" s="29"/>
      <c r="J387" s="5"/>
      <c r="K387" s="6"/>
    </row>
    <row r="388" spans="1:22" s="17" customFormat="1">
      <c r="A388" s="342"/>
      <c r="B388" s="1"/>
      <c r="E388" s="43"/>
      <c r="F388" s="43"/>
      <c r="G388" s="43"/>
      <c r="H388" s="16"/>
      <c r="I388" s="29"/>
      <c r="J388" s="5"/>
      <c r="K388" s="6"/>
    </row>
    <row r="389" spans="1:22" s="17" customFormat="1">
      <c r="A389" s="342"/>
      <c r="B389" s="1"/>
      <c r="E389" s="43"/>
      <c r="F389" s="43"/>
      <c r="G389" s="43"/>
      <c r="H389" s="16"/>
      <c r="I389" s="29"/>
      <c r="J389" s="5"/>
      <c r="K389" s="6"/>
    </row>
    <row r="390" spans="1:22" s="17" customFormat="1">
      <c r="A390" s="342"/>
      <c r="B390" s="1"/>
      <c r="E390" s="43"/>
      <c r="F390" s="43"/>
      <c r="G390" s="43"/>
      <c r="H390" s="16"/>
      <c r="I390" s="29"/>
      <c r="J390" s="5"/>
      <c r="K390" s="6"/>
    </row>
    <row r="391" spans="1:22" s="17" customFormat="1">
      <c r="A391" s="342"/>
      <c r="B391" s="1"/>
      <c r="E391" s="27"/>
      <c r="F391" s="27"/>
      <c r="G391" s="27"/>
      <c r="H391" s="16"/>
      <c r="I391" s="4"/>
      <c r="J391" s="30"/>
      <c r="K391" s="44"/>
      <c r="L391" s="7"/>
    </row>
    <row r="392" spans="1:22" s="17" customFormat="1">
      <c r="A392" s="342"/>
      <c r="B392" s="1"/>
      <c r="C392" s="33"/>
      <c r="D392" s="33"/>
      <c r="E392" s="33"/>
      <c r="F392" s="33"/>
      <c r="G392" s="33"/>
      <c r="H392" s="33"/>
      <c r="I392" s="33"/>
      <c r="J392" s="33"/>
      <c r="K392" s="42"/>
      <c r="L392" s="33"/>
    </row>
    <row r="393" spans="1:22" s="17" customFormat="1">
      <c r="A393" s="342"/>
      <c r="B393" s="1"/>
      <c r="C393" s="52"/>
      <c r="D393" s="3"/>
      <c r="E393" s="3"/>
      <c r="F393" s="3"/>
      <c r="G393" s="3"/>
      <c r="H393" s="334"/>
      <c r="I393" s="334"/>
      <c r="J393" s="53"/>
      <c r="K393" s="24"/>
      <c r="L393" s="51"/>
    </row>
    <row r="394" spans="1:22" s="77" customFormat="1" ht="19.5">
      <c r="A394" s="342"/>
      <c r="B394" s="142" t="s">
        <v>134</v>
      </c>
      <c r="C394" s="143"/>
      <c r="D394" s="143"/>
      <c r="E394" s="47"/>
      <c r="F394" s="47"/>
      <c r="G394" s="47"/>
      <c r="H394" s="48"/>
      <c r="I394" s="48"/>
      <c r="J394" s="50"/>
      <c r="K394" s="49"/>
      <c r="L394" s="144"/>
    </row>
    <row r="395" spans="1:22" s="77" customFormat="1">
      <c r="A395" s="342"/>
      <c r="B395" s="37" t="s">
        <v>135</v>
      </c>
      <c r="C395" s="57"/>
      <c r="D395" s="57"/>
      <c r="E395" s="3"/>
      <c r="F395" s="3"/>
      <c r="G395" s="3"/>
      <c r="H395" s="334"/>
      <c r="I395" s="334"/>
      <c r="J395" s="51"/>
      <c r="K395" s="24"/>
      <c r="L395" s="89"/>
    </row>
    <row r="396" spans="1:22">
      <c r="A396" s="342"/>
      <c r="B396" s="14"/>
      <c r="C396" s="14"/>
      <c r="D396" s="14"/>
      <c r="E396" s="14"/>
      <c r="F396" s="14"/>
      <c r="G396" s="14"/>
      <c r="H396" s="10"/>
      <c r="I396" s="10"/>
      <c r="L396" s="191"/>
      <c r="M396" s="8"/>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473</v>
      </c>
      <c r="M397" s="8"/>
      <c r="N397" s="8"/>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458</v>
      </c>
      <c r="M398" s="8"/>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8">IF(SUM(L399:L399)=0,IF(COUNTIF(L399:L399,"未確認")&gt;0,"未確認",IF(COUNTIF(L399:L399,"~*")&gt;0,"*",SUM(L399:L399))),SUM(L399:L399))</f>
        <v>439</v>
      </c>
      <c r="K399" s="68" t="str">
        <f t="shared" ref="K399:K404" si="9">IF(OR(COUNTIF(L399:L399,"未確認")&gt;0,COUNTIF(L399:L399,"~*")&gt;0),"※","")</f>
        <v/>
      </c>
      <c r="L399" s="117">
        <v>439</v>
      </c>
    </row>
    <row r="400" spans="1:22" s="70" customFormat="1" ht="34.5" customHeight="1">
      <c r="A400" s="351" t="s">
        <v>1062</v>
      </c>
      <c r="B400" s="71"/>
      <c r="C400" s="475"/>
      <c r="D400" s="477"/>
      <c r="E400" s="403" t="s">
        <v>138</v>
      </c>
      <c r="F400" s="404"/>
      <c r="G400" s="404"/>
      <c r="H400" s="405"/>
      <c r="I400" s="476"/>
      <c r="J400" s="114">
        <f t="shared" si="8"/>
        <v>295</v>
      </c>
      <c r="K400" s="68" t="str">
        <f t="shared" si="9"/>
        <v/>
      </c>
      <c r="L400" s="117">
        <v>295</v>
      </c>
    </row>
    <row r="401" spans="1:22" s="70" customFormat="1" ht="34.5" customHeight="1">
      <c r="A401" s="354" t="s">
        <v>1063</v>
      </c>
      <c r="B401" s="71"/>
      <c r="C401" s="475"/>
      <c r="D401" s="478"/>
      <c r="E401" s="403" t="s">
        <v>139</v>
      </c>
      <c r="F401" s="404"/>
      <c r="G401" s="404"/>
      <c r="H401" s="405"/>
      <c r="I401" s="476"/>
      <c r="J401" s="114">
        <f t="shared" si="8"/>
        <v>0</v>
      </c>
      <c r="K401" s="68" t="str">
        <f t="shared" si="9"/>
        <v/>
      </c>
      <c r="L401" s="117">
        <v>0</v>
      </c>
    </row>
    <row r="402" spans="1:22" s="70" customFormat="1" ht="34.5" customHeight="1">
      <c r="A402" s="354" t="s">
        <v>1064</v>
      </c>
      <c r="B402" s="71"/>
      <c r="C402" s="475"/>
      <c r="D402" s="479"/>
      <c r="E402" s="403" t="s">
        <v>140</v>
      </c>
      <c r="F402" s="404"/>
      <c r="G402" s="404"/>
      <c r="H402" s="405"/>
      <c r="I402" s="476"/>
      <c r="J402" s="114">
        <f t="shared" si="8"/>
        <v>144</v>
      </c>
      <c r="K402" s="68" t="str">
        <f t="shared" si="9"/>
        <v/>
      </c>
      <c r="L402" s="117">
        <v>144</v>
      </c>
    </row>
    <row r="403" spans="1:22" s="70" customFormat="1" ht="34.5" customHeight="1">
      <c r="A403" s="354" t="s">
        <v>1065</v>
      </c>
      <c r="B403" s="1"/>
      <c r="C403" s="475"/>
      <c r="D403" s="403" t="s">
        <v>141</v>
      </c>
      <c r="E403" s="404"/>
      <c r="F403" s="404"/>
      <c r="G403" s="404"/>
      <c r="H403" s="405"/>
      <c r="I403" s="476"/>
      <c r="J403" s="114">
        <f t="shared" si="8"/>
        <v>16458</v>
      </c>
      <c r="K403" s="68" t="str">
        <f t="shared" si="9"/>
        <v/>
      </c>
      <c r="L403" s="117">
        <v>16458</v>
      </c>
    </row>
    <row r="404" spans="1:22" s="70" customFormat="1" ht="34.5" customHeight="1">
      <c r="A404" s="354" t="s">
        <v>1066</v>
      </c>
      <c r="B404" s="99"/>
      <c r="C404" s="475"/>
      <c r="D404" s="403" t="s">
        <v>142</v>
      </c>
      <c r="E404" s="404"/>
      <c r="F404" s="404"/>
      <c r="G404" s="404"/>
      <c r="H404" s="405"/>
      <c r="I404" s="467"/>
      <c r="J404" s="114">
        <f t="shared" si="8"/>
        <v>437</v>
      </c>
      <c r="K404" s="68" t="str">
        <f t="shared" si="9"/>
        <v/>
      </c>
      <c r="L404" s="117">
        <v>437</v>
      </c>
    </row>
    <row r="405" spans="1:22" s="77" customFormat="1">
      <c r="A405" s="342"/>
      <c r="B405" s="14"/>
      <c r="C405" s="192"/>
      <c r="D405" s="14"/>
      <c r="E405" s="14"/>
      <c r="F405" s="14"/>
      <c r="G405" s="14"/>
      <c r="H405" s="10"/>
      <c r="I405" s="10"/>
      <c r="J405" s="74"/>
      <c r="K405" s="75"/>
      <c r="L405" s="76"/>
    </row>
    <row r="406" spans="1:22" s="70" customFormat="1">
      <c r="A406" s="342"/>
      <c r="B406" s="71"/>
      <c r="C406" s="52"/>
      <c r="D406" s="52"/>
      <c r="E406" s="52"/>
      <c r="F406" s="52"/>
      <c r="G406" s="52"/>
      <c r="H406" s="78"/>
      <c r="I406" s="78"/>
      <c r="J406" s="74"/>
      <c r="K406" s="75"/>
      <c r="L406" s="76"/>
    </row>
    <row r="407" spans="1:22" s="77" customFormat="1">
      <c r="A407" s="342"/>
      <c r="B407" s="99"/>
      <c r="C407" s="145"/>
      <c r="D407" s="3"/>
      <c r="E407" s="3"/>
      <c r="F407" s="3"/>
      <c r="H407" s="334"/>
      <c r="I407" s="334"/>
      <c r="J407" s="51"/>
      <c r="K407" s="24"/>
      <c r="L407" s="89"/>
    </row>
    <row r="408" spans="1:22" s="77" customFormat="1">
      <c r="A408" s="342"/>
      <c r="B408" s="37" t="s">
        <v>385</v>
      </c>
      <c r="C408" s="88"/>
      <c r="D408" s="88"/>
      <c r="E408" s="88"/>
      <c r="F408" s="88"/>
      <c r="G408" s="88"/>
      <c r="H408" s="10"/>
      <c r="I408" s="10"/>
      <c r="J408" s="51"/>
      <c r="K408" s="24"/>
      <c r="L408" s="89"/>
    </row>
    <row r="409" spans="1:22">
      <c r="A409" s="342"/>
      <c r="B409" s="14"/>
      <c r="C409" s="14"/>
      <c r="D409" s="14"/>
      <c r="E409" s="14"/>
      <c r="F409" s="14"/>
      <c r="G409" s="14"/>
      <c r="H409" s="10"/>
      <c r="I409" s="10"/>
      <c r="L409" s="191"/>
      <c r="M409" s="8"/>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473</v>
      </c>
      <c r="M410" s="8"/>
      <c r="N410" s="8"/>
      <c r="O410" s="8"/>
      <c r="P410" s="8"/>
      <c r="Q410" s="8"/>
      <c r="R410" s="8"/>
      <c r="S410" s="8"/>
      <c r="T410" s="8"/>
      <c r="U410" s="8"/>
      <c r="V410" s="8"/>
    </row>
    <row r="411" spans="1:22" ht="20.25" customHeight="1">
      <c r="A411" s="342"/>
      <c r="B411" s="1"/>
      <c r="C411" s="52"/>
      <c r="D411" s="3"/>
      <c r="F411" s="3"/>
      <c r="G411" s="3"/>
      <c r="H411" s="334"/>
      <c r="I411" s="57" t="s">
        <v>331</v>
      </c>
      <c r="J411" s="58"/>
      <c r="K411" s="67"/>
      <c r="L411" s="60" t="s">
        <v>458</v>
      </c>
      <c r="M411" s="8"/>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0">IF(SUM(L412:L412)=0,IF(COUNTIF(L412:L412,"未確認")&gt;0,"未確認",IF(COUNTIF(L412:L412,"~*")&gt;0,"*",SUM(L412:L412))),SUM(L412:L412))</f>
        <v>439</v>
      </c>
      <c r="K412" s="68" t="str">
        <f t="shared" ref="K412:K429" si="11">IF(OR(COUNTIF(L412:L412,"未確認")&gt;0,COUNTIF(L412:L412,"~*")&gt;0),"※","")</f>
        <v/>
      </c>
      <c r="L412" s="117">
        <v>439</v>
      </c>
    </row>
    <row r="413" spans="1:22" s="70" customFormat="1" ht="34.5" customHeight="1">
      <c r="A413" s="355" t="s">
        <v>1069</v>
      </c>
      <c r="B413" s="99"/>
      <c r="C413" s="474"/>
      <c r="D413" s="482" t="s">
        <v>143</v>
      </c>
      <c r="E413" s="410" t="s">
        <v>144</v>
      </c>
      <c r="F413" s="440"/>
      <c r="G413" s="440"/>
      <c r="H413" s="411"/>
      <c r="I413" s="480"/>
      <c r="J413" s="114">
        <f t="shared" si="10"/>
        <v>0</v>
      </c>
      <c r="K413" s="68" t="str">
        <f t="shared" si="11"/>
        <v/>
      </c>
      <c r="L413" s="117">
        <v>0</v>
      </c>
    </row>
    <row r="414" spans="1:22" s="70" customFormat="1" ht="34.5" customHeight="1">
      <c r="A414" s="355" t="s">
        <v>1070</v>
      </c>
      <c r="B414" s="99"/>
      <c r="C414" s="474"/>
      <c r="D414" s="474"/>
      <c r="E414" s="403" t="s">
        <v>145</v>
      </c>
      <c r="F414" s="404"/>
      <c r="G414" s="404"/>
      <c r="H414" s="405"/>
      <c r="I414" s="480"/>
      <c r="J414" s="114">
        <f t="shared" si="10"/>
        <v>327</v>
      </c>
      <c r="K414" s="68" t="str">
        <f t="shared" si="11"/>
        <v/>
      </c>
      <c r="L414" s="117">
        <v>327</v>
      </c>
    </row>
    <row r="415" spans="1:22" s="70" customFormat="1" ht="34.5" customHeight="1">
      <c r="A415" s="355" t="s">
        <v>1071</v>
      </c>
      <c r="B415" s="99"/>
      <c r="C415" s="474"/>
      <c r="D415" s="474"/>
      <c r="E415" s="403" t="s">
        <v>146</v>
      </c>
      <c r="F415" s="404"/>
      <c r="G415" s="404"/>
      <c r="H415" s="405"/>
      <c r="I415" s="480"/>
      <c r="J415" s="114">
        <f t="shared" si="10"/>
        <v>101</v>
      </c>
      <c r="K415" s="68" t="str">
        <f t="shared" si="11"/>
        <v/>
      </c>
      <c r="L415" s="117">
        <v>101</v>
      </c>
    </row>
    <row r="416" spans="1:22" s="70" customFormat="1" ht="34.5" customHeight="1">
      <c r="A416" s="355" t="s">
        <v>1072</v>
      </c>
      <c r="B416" s="99"/>
      <c r="C416" s="474"/>
      <c r="D416" s="474"/>
      <c r="E416" s="422" t="s">
        <v>418</v>
      </c>
      <c r="F416" s="423"/>
      <c r="G416" s="423"/>
      <c r="H416" s="424"/>
      <c r="I416" s="480"/>
      <c r="J416" s="114">
        <f t="shared" si="10"/>
        <v>10</v>
      </c>
      <c r="K416" s="68" t="str">
        <f t="shared" si="11"/>
        <v/>
      </c>
      <c r="L416" s="117">
        <v>10</v>
      </c>
    </row>
    <row r="417" spans="1:12" s="70" customFormat="1" ht="34.5" customHeight="1">
      <c r="A417" s="355" t="s">
        <v>1073</v>
      </c>
      <c r="B417" s="99"/>
      <c r="C417" s="474"/>
      <c r="D417" s="474"/>
      <c r="E417" s="422" t="s">
        <v>419</v>
      </c>
      <c r="F417" s="423"/>
      <c r="G417" s="423"/>
      <c r="H417" s="424"/>
      <c r="I417" s="480"/>
      <c r="J417" s="114">
        <f t="shared" si="10"/>
        <v>0</v>
      </c>
      <c r="K417" s="68" t="str">
        <f t="shared" si="11"/>
        <v/>
      </c>
      <c r="L417" s="117">
        <v>0</v>
      </c>
    </row>
    <row r="418" spans="1:12" s="70" customFormat="1" ht="34.5" customHeight="1">
      <c r="A418" s="355" t="s">
        <v>1074</v>
      </c>
      <c r="B418" s="99"/>
      <c r="C418" s="474"/>
      <c r="D418" s="474"/>
      <c r="E418" s="403" t="s">
        <v>147</v>
      </c>
      <c r="F418" s="404"/>
      <c r="G418" s="404"/>
      <c r="H418" s="405"/>
      <c r="I418" s="480"/>
      <c r="J418" s="114">
        <f t="shared" si="10"/>
        <v>0</v>
      </c>
      <c r="K418" s="68" t="str">
        <f t="shared" si="11"/>
        <v/>
      </c>
      <c r="L418" s="117">
        <v>0</v>
      </c>
    </row>
    <row r="419" spans="1:12" s="70" customFormat="1" ht="34.5" customHeight="1">
      <c r="A419" s="355" t="s">
        <v>1075</v>
      </c>
      <c r="B419" s="99"/>
      <c r="C419" s="474"/>
      <c r="D419" s="483"/>
      <c r="E419" s="406" t="s">
        <v>88</v>
      </c>
      <c r="F419" s="425"/>
      <c r="G419" s="425"/>
      <c r="H419" s="407"/>
      <c r="I419" s="480"/>
      <c r="J419" s="114">
        <f t="shared" si="10"/>
        <v>1</v>
      </c>
      <c r="K419" s="68" t="str">
        <f t="shared" si="11"/>
        <v/>
      </c>
      <c r="L419" s="117">
        <v>1</v>
      </c>
    </row>
    <row r="420" spans="1:12" s="70" customFormat="1" ht="34.5" customHeight="1">
      <c r="A420" s="355" t="s">
        <v>1076</v>
      </c>
      <c r="B420" s="99"/>
      <c r="C420" s="474"/>
      <c r="D420" s="403" t="s">
        <v>158</v>
      </c>
      <c r="E420" s="404"/>
      <c r="F420" s="404"/>
      <c r="G420" s="404"/>
      <c r="H420" s="405"/>
      <c r="I420" s="480"/>
      <c r="J420" s="114">
        <f t="shared" si="10"/>
        <v>437</v>
      </c>
      <c r="K420" s="68" t="str">
        <f t="shared" si="11"/>
        <v/>
      </c>
      <c r="L420" s="117">
        <v>437</v>
      </c>
    </row>
    <row r="421" spans="1:12" s="70" customFormat="1" ht="34.5" customHeight="1">
      <c r="A421" s="355" t="s">
        <v>1077</v>
      </c>
      <c r="B421" s="99"/>
      <c r="C421" s="474"/>
      <c r="D421" s="482" t="s">
        <v>148</v>
      </c>
      <c r="E421" s="410" t="s">
        <v>149</v>
      </c>
      <c r="F421" s="440"/>
      <c r="G421" s="440"/>
      <c r="H421" s="411"/>
      <c r="I421" s="480"/>
      <c r="J421" s="114">
        <f t="shared" si="10"/>
        <v>0</v>
      </c>
      <c r="K421" s="68" t="str">
        <f t="shared" si="11"/>
        <v/>
      </c>
      <c r="L421" s="117">
        <v>0</v>
      </c>
    </row>
    <row r="422" spans="1:12" s="70" customFormat="1" ht="34.5" customHeight="1">
      <c r="A422" s="355" t="s">
        <v>1078</v>
      </c>
      <c r="B422" s="99"/>
      <c r="C422" s="474"/>
      <c r="D422" s="474"/>
      <c r="E422" s="403" t="s">
        <v>150</v>
      </c>
      <c r="F422" s="404"/>
      <c r="G422" s="404"/>
      <c r="H422" s="405"/>
      <c r="I422" s="480"/>
      <c r="J422" s="114">
        <f t="shared" si="10"/>
        <v>367</v>
      </c>
      <c r="K422" s="68" t="str">
        <f t="shared" si="11"/>
        <v/>
      </c>
      <c r="L422" s="117">
        <v>367</v>
      </c>
    </row>
    <row r="423" spans="1:12" s="70" customFormat="1" ht="34.5" customHeight="1">
      <c r="A423" s="355" t="s">
        <v>1079</v>
      </c>
      <c r="B423" s="99"/>
      <c r="C423" s="474"/>
      <c r="D423" s="474"/>
      <c r="E423" s="403" t="s">
        <v>151</v>
      </c>
      <c r="F423" s="404"/>
      <c r="G423" s="404"/>
      <c r="H423" s="405"/>
      <c r="I423" s="480"/>
      <c r="J423" s="114">
        <f t="shared" si="10"/>
        <v>28</v>
      </c>
      <c r="K423" s="68" t="str">
        <f t="shared" si="11"/>
        <v/>
      </c>
      <c r="L423" s="117">
        <v>28</v>
      </c>
    </row>
    <row r="424" spans="1:12" s="70" customFormat="1" ht="34.5" customHeight="1">
      <c r="A424" s="355" t="s">
        <v>1080</v>
      </c>
      <c r="B424" s="99"/>
      <c r="C424" s="474"/>
      <c r="D424" s="474"/>
      <c r="E424" s="403" t="s">
        <v>152</v>
      </c>
      <c r="F424" s="404"/>
      <c r="G424" s="404"/>
      <c r="H424" s="405"/>
      <c r="I424" s="480"/>
      <c r="J424" s="114">
        <f t="shared" si="10"/>
        <v>18</v>
      </c>
      <c r="K424" s="68" t="str">
        <f t="shared" si="11"/>
        <v/>
      </c>
      <c r="L424" s="117">
        <v>18</v>
      </c>
    </row>
    <row r="425" spans="1:12" s="70" customFormat="1" ht="34.5" customHeight="1">
      <c r="A425" s="355" t="s">
        <v>1081</v>
      </c>
      <c r="B425" s="99"/>
      <c r="C425" s="474"/>
      <c r="D425" s="474"/>
      <c r="E425" s="403" t="s">
        <v>153</v>
      </c>
      <c r="F425" s="404"/>
      <c r="G425" s="404"/>
      <c r="H425" s="405"/>
      <c r="I425" s="480"/>
      <c r="J425" s="114">
        <f t="shared" si="10"/>
        <v>1</v>
      </c>
      <c r="K425" s="68" t="str">
        <f t="shared" si="11"/>
        <v/>
      </c>
      <c r="L425" s="117">
        <v>1</v>
      </c>
    </row>
    <row r="426" spans="1:12" s="70" customFormat="1" ht="34.5" customHeight="1">
      <c r="A426" s="355" t="s">
        <v>1082</v>
      </c>
      <c r="B426" s="99"/>
      <c r="C426" s="474"/>
      <c r="D426" s="474"/>
      <c r="E426" s="422" t="s">
        <v>386</v>
      </c>
      <c r="F426" s="423"/>
      <c r="G426" s="423"/>
      <c r="H426" s="424"/>
      <c r="I426" s="480"/>
      <c r="J426" s="114">
        <f t="shared" si="10"/>
        <v>0</v>
      </c>
      <c r="K426" s="68" t="str">
        <f t="shared" si="11"/>
        <v/>
      </c>
      <c r="L426" s="117">
        <v>0</v>
      </c>
    </row>
    <row r="427" spans="1:12" s="70" customFormat="1" ht="34.5" customHeight="1">
      <c r="A427" s="355" t="s">
        <v>1083</v>
      </c>
      <c r="B427" s="99"/>
      <c r="C427" s="474"/>
      <c r="D427" s="474"/>
      <c r="E427" s="403" t="s">
        <v>154</v>
      </c>
      <c r="F427" s="404"/>
      <c r="G427" s="404"/>
      <c r="H427" s="405"/>
      <c r="I427" s="480"/>
      <c r="J427" s="114">
        <f t="shared" si="10"/>
        <v>23</v>
      </c>
      <c r="K427" s="68" t="str">
        <f t="shared" si="11"/>
        <v/>
      </c>
      <c r="L427" s="117">
        <v>23</v>
      </c>
    </row>
    <row r="428" spans="1:12" s="70" customFormat="1" ht="34.5" customHeight="1">
      <c r="A428" s="355" t="s">
        <v>1084</v>
      </c>
      <c r="B428" s="99"/>
      <c r="C428" s="474"/>
      <c r="D428" s="474"/>
      <c r="E428" s="403" t="s">
        <v>1521</v>
      </c>
      <c r="F428" s="404"/>
      <c r="G428" s="404"/>
      <c r="H428" s="405"/>
      <c r="I428" s="480"/>
      <c r="J428" s="114">
        <f t="shared" si="10"/>
        <v>0</v>
      </c>
      <c r="K428" s="68" t="str">
        <f t="shared" si="11"/>
        <v/>
      </c>
      <c r="L428" s="117">
        <v>0</v>
      </c>
    </row>
    <row r="429" spans="1:12" s="70" customFormat="1" ht="34.5" customHeight="1">
      <c r="A429" s="355" t="s">
        <v>1085</v>
      </c>
      <c r="B429" s="99"/>
      <c r="C429" s="474"/>
      <c r="D429" s="474"/>
      <c r="E429" s="403" t="s">
        <v>88</v>
      </c>
      <c r="F429" s="404"/>
      <c r="G429" s="404"/>
      <c r="H429" s="405"/>
      <c r="I429" s="481"/>
      <c r="J429" s="114">
        <f t="shared" si="10"/>
        <v>0</v>
      </c>
      <c r="K429" s="68" t="str">
        <f t="shared" si="11"/>
        <v/>
      </c>
      <c r="L429" s="117">
        <v>0</v>
      </c>
    </row>
    <row r="430" spans="1:12" s="77" customFormat="1">
      <c r="A430" s="342"/>
      <c r="B430" s="14"/>
      <c r="C430" s="14"/>
      <c r="D430" s="14"/>
      <c r="E430" s="14"/>
      <c r="F430" s="14"/>
      <c r="G430" s="14"/>
      <c r="H430" s="10"/>
      <c r="I430" s="10"/>
      <c r="J430" s="74"/>
      <c r="K430" s="75"/>
      <c r="L430" s="76"/>
    </row>
    <row r="431" spans="1:12" s="70" customFormat="1">
      <c r="A431" s="342"/>
      <c r="B431" s="71"/>
      <c r="C431" s="52"/>
      <c r="D431" s="52"/>
      <c r="E431" s="52"/>
      <c r="F431" s="52"/>
      <c r="G431" s="52"/>
      <c r="H431" s="78"/>
      <c r="I431" s="78"/>
      <c r="J431" s="74"/>
      <c r="K431" s="75"/>
      <c r="L431" s="76"/>
    </row>
    <row r="432" spans="1:12" s="3" customFormat="1">
      <c r="A432" s="342"/>
      <c r="B432" s="99"/>
      <c r="C432" s="146"/>
      <c r="D432" s="145"/>
      <c r="H432" s="334"/>
      <c r="I432" s="334"/>
      <c r="J432" s="51"/>
      <c r="K432" s="24"/>
      <c r="L432" s="89"/>
    </row>
    <row r="433" spans="1:22" s="3" customFormat="1">
      <c r="A433" s="342"/>
      <c r="B433" s="14" t="s">
        <v>159</v>
      </c>
      <c r="C433" s="88"/>
      <c r="D433" s="88"/>
      <c r="E433" s="88"/>
      <c r="F433" s="88"/>
      <c r="G433" s="88"/>
      <c r="H433" s="10"/>
      <c r="I433" s="10"/>
      <c r="J433" s="51"/>
      <c r="K433" s="24"/>
      <c r="L433" s="89"/>
    </row>
    <row r="434" spans="1:22">
      <c r="A434" s="342"/>
      <c r="B434" s="14"/>
      <c r="C434" s="14"/>
      <c r="D434" s="14"/>
      <c r="E434" s="14"/>
      <c r="F434" s="14"/>
      <c r="G434" s="14"/>
      <c r="H434" s="10"/>
      <c r="I434" s="10"/>
      <c r="L434" s="191"/>
      <c r="M434" s="8"/>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473</v>
      </c>
      <c r="M435" s="8"/>
      <c r="N435" s="8"/>
      <c r="O435" s="8"/>
      <c r="P435" s="8"/>
      <c r="Q435" s="8"/>
      <c r="R435" s="8"/>
      <c r="S435" s="8"/>
      <c r="T435" s="8"/>
      <c r="U435" s="8"/>
      <c r="V435" s="8"/>
    </row>
    <row r="436" spans="1:22" ht="20.25" customHeight="1">
      <c r="A436" s="349" t="s">
        <v>989</v>
      </c>
      <c r="B436" s="1"/>
      <c r="C436" s="52"/>
      <c r="D436" s="3"/>
      <c r="F436" s="3"/>
      <c r="G436" s="3"/>
      <c r="H436" s="334"/>
      <c r="I436" s="57" t="s">
        <v>331</v>
      </c>
      <c r="J436" s="58"/>
      <c r="K436" s="148"/>
      <c r="L436" s="60" t="s">
        <v>458</v>
      </c>
      <c r="M436" s="8"/>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IF(SUM(L437:L437)=0,IF(COUNTIF(L437:L437,"未確認")&gt;0,"未確認",IF(COUNTIF(L437:L437,"~*")&gt;0,"*",SUM(L437:L437))),SUM(L437:L437))</f>
        <v>437</v>
      </c>
      <c r="K437" s="155" t="str">
        <f>IF(OR(COUNTIF(L437:L437,"未確認")&gt;0,COUNTIF(L437:L437,"~*")&gt;0),"※","")</f>
        <v/>
      </c>
      <c r="L437" s="117">
        <v>437</v>
      </c>
    </row>
    <row r="438" spans="1:22" s="70" customFormat="1" ht="34.5" customHeight="1">
      <c r="A438" s="354" t="s">
        <v>1088</v>
      </c>
      <c r="B438" s="99"/>
      <c r="C438" s="150"/>
      <c r="D438" s="151"/>
      <c r="E438" s="492" t="s">
        <v>1522</v>
      </c>
      <c r="F438" s="493"/>
      <c r="G438" s="493"/>
      <c r="H438" s="494"/>
      <c r="I438" s="480"/>
      <c r="J438" s="154">
        <f>IF(SUM(L438:L438)=0,IF(COUNTIF(L438:L438,"未確認")&gt;0,"未確認",IF(COUNTIF(L438:L438,"~*")&gt;0,"*",SUM(L438:L438))),SUM(L438:L438))</f>
        <v>0</v>
      </c>
      <c r="K438" s="155" t="str">
        <f>IF(OR(COUNTIF(L438:L438,"未確認")&gt;0,COUNTIF(L438:L438,"~*")&gt;0),"※","")</f>
        <v/>
      </c>
      <c r="L438" s="117">
        <v>0</v>
      </c>
    </row>
    <row r="439" spans="1:22" s="70" customFormat="1" ht="34.5" customHeight="1">
      <c r="A439" s="354" t="s">
        <v>1089</v>
      </c>
      <c r="B439" s="99"/>
      <c r="C439" s="150"/>
      <c r="D439" s="151"/>
      <c r="E439" s="492" t="s">
        <v>532</v>
      </c>
      <c r="F439" s="493"/>
      <c r="G439" s="493"/>
      <c r="H439" s="494"/>
      <c r="I439" s="480"/>
      <c r="J439" s="154">
        <f>IF(SUM(L439:L439)=0,IF(COUNTIF(L439:L439,"未確認")&gt;0,"未確認",IF(COUNTIF(L439:L439,"~*")&gt;0,"*",SUM(L439:L439))),SUM(L439:L439))</f>
        <v>0</v>
      </c>
      <c r="K439" s="155" t="str">
        <f>IF(OR(COUNTIF(L439:L439,"未確認")&gt;0,COUNTIF(L439:L439,"~*")&gt;0),"※","")</f>
        <v/>
      </c>
      <c r="L439" s="117">
        <v>0</v>
      </c>
    </row>
    <row r="440" spans="1:22" s="70" customFormat="1" ht="34.5" customHeight="1">
      <c r="A440" s="354" t="s">
        <v>1090</v>
      </c>
      <c r="B440" s="99"/>
      <c r="C440" s="150"/>
      <c r="D440" s="151"/>
      <c r="E440" s="492" t="s">
        <v>161</v>
      </c>
      <c r="F440" s="493"/>
      <c r="G440" s="493"/>
      <c r="H440" s="494"/>
      <c r="I440" s="480"/>
      <c r="J440" s="154">
        <f>IF(SUM(L440:L440)=0,IF(COUNTIF(L440:L440,"未確認")&gt;0,"未確認",IF(COUNTIF(L440:L440,"~*")&gt;0,"*",SUM(L440:L440))),SUM(L440:L440))</f>
        <v>437</v>
      </c>
      <c r="K440" s="155" t="str">
        <f>IF(OR(COUNTIF(L440:L440,"未確認")&gt;0,COUNTIF(L440:L440,"~*")&gt;0),"※","")</f>
        <v/>
      </c>
      <c r="L440" s="117">
        <v>437</v>
      </c>
    </row>
    <row r="441" spans="1:22" s="70" customFormat="1" ht="34.5" customHeight="1">
      <c r="A441" s="355" t="s">
        <v>1091</v>
      </c>
      <c r="B441" s="1"/>
      <c r="C441" s="152"/>
      <c r="D441" s="153"/>
      <c r="E441" s="492" t="s">
        <v>162</v>
      </c>
      <c r="F441" s="493"/>
      <c r="G441" s="493"/>
      <c r="H441" s="494"/>
      <c r="I441" s="481"/>
      <c r="J441" s="154">
        <f>IF(SUM(L441:L441)=0,IF(COUNTIF(L441:L441,"未確認")&gt;0,"未確認",IF(COUNTIF(L441:L441,"~*")&gt;0,"*",SUM(L441:L441))),SUM(L441:L441))</f>
        <v>0</v>
      </c>
      <c r="K441" s="155" t="str">
        <f>IF(OR(COUNTIF(L441:L441,"未確認")&gt;0,COUNTIF(L441:L441,"~*")&gt;0),"※","")</f>
        <v/>
      </c>
      <c r="L441" s="117">
        <v>0</v>
      </c>
    </row>
    <row r="442" spans="1:22" s="77" customFormat="1">
      <c r="A442" s="342"/>
      <c r="B442" s="14"/>
      <c r="C442" s="192"/>
      <c r="D442" s="14"/>
      <c r="E442" s="14"/>
      <c r="F442" s="14"/>
      <c r="G442" s="14"/>
      <c r="H442" s="10"/>
      <c r="I442" s="10"/>
      <c r="J442" s="74"/>
      <c r="K442" s="75"/>
      <c r="L442" s="76"/>
    </row>
    <row r="443" spans="1:22" s="70" customFormat="1">
      <c r="A443" s="342"/>
      <c r="B443" s="71"/>
      <c r="C443" s="52"/>
      <c r="D443" s="52"/>
      <c r="E443" s="52"/>
      <c r="F443" s="52"/>
      <c r="G443" s="52"/>
      <c r="H443" s="78"/>
      <c r="I443" s="78"/>
      <c r="J443" s="74"/>
      <c r="K443" s="75"/>
      <c r="L443" s="76"/>
    </row>
    <row r="444" spans="1:22" s="77" customFormat="1">
      <c r="A444" s="342"/>
      <c r="B444" s="1"/>
      <c r="C444" s="156"/>
      <c r="D444" s="3"/>
      <c r="E444" s="3"/>
      <c r="F444" s="3"/>
      <c r="G444" s="3"/>
      <c r="H444" s="157"/>
      <c r="I444" s="157"/>
      <c r="J444" s="51"/>
      <c r="K444" s="24"/>
      <c r="L444" s="89"/>
    </row>
    <row r="445" spans="1:22" s="3" customFormat="1">
      <c r="A445" s="342"/>
      <c r="B445" s="14" t="s">
        <v>164</v>
      </c>
      <c r="C445" s="88"/>
      <c r="D445" s="88"/>
      <c r="E445" s="88"/>
      <c r="F445" s="88"/>
      <c r="G445" s="88"/>
      <c r="H445" s="10"/>
      <c r="I445" s="10"/>
      <c r="J445" s="51"/>
      <c r="K445" s="24"/>
      <c r="L445" s="89"/>
    </row>
    <row r="446" spans="1:22" s="77" customFormat="1">
      <c r="A446" s="342"/>
      <c r="B446" s="99" t="s">
        <v>165</v>
      </c>
      <c r="C446" s="3"/>
      <c r="D446" s="3"/>
      <c r="E446" s="3"/>
      <c r="F446" s="3"/>
      <c r="G446" s="3"/>
      <c r="H446" s="334"/>
      <c r="I446" s="334"/>
      <c r="J446" s="51"/>
      <c r="K446" s="24"/>
      <c r="L446" s="89"/>
    </row>
    <row r="447" spans="1:22">
      <c r="A447" s="342"/>
      <c r="B447" s="14"/>
      <c r="C447" s="14"/>
      <c r="D447" s="14"/>
      <c r="E447" s="14"/>
      <c r="F447" s="14"/>
      <c r="G447" s="14"/>
      <c r="H447" s="10"/>
      <c r="I447" s="10"/>
      <c r="L447" s="191"/>
      <c r="M447" s="8"/>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473</v>
      </c>
      <c r="M448" s="8"/>
      <c r="N448" s="8"/>
      <c r="O448" s="8"/>
      <c r="P448" s="8"/>
      <c r="Q448" s="8"/>
      <c r="R448" s="8"/>
      <c r="S448" s="8"/>
      <c r="T448" s="8"/>
      <c r="U448" s="8"/>
      <c r="V448" s="8"/>
    </row>
    <row r="449" spans="1:22" ht="20.25" customHeight="1">
      <c r="A449" s="342"/>
      <c r="B449" s="1"/>
      <c r="C449" s="3"/>
      <c r="D449" s="3"/>
      <c r="F449" s="3"/>
      <c r="G449" s="3"/>
      <c r="H449" s="334"/>
      <c r="I449" s="57" t="s">
        <v>1057</v>
      </c>
      <c r="J449" s="58"/>
      <c r="K449" s="148"/>
      <c r="L449" s="60" t="s">
        <v>458</v>
      </c>
      <c r="M449" s="8"/>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row>
    <row r="451" spans="1:22" s="70" customFormat="1" ht="34.5" customHeight="1">
      <c r="A451" s="355" t="s">
        <v>1094</v>
      </c>
      <c r="B451" s="99"/>
      <c r="C451" s="150"/>
      <c r="D451" s="158"/>
      <c r="E451" s="403" t="s">
        <v>167</v>
      </c>
      <c r="F451" s="404"/>
      <c r="G451" s="404"/>
      <c r="H451" s="405"/>
      <c r="I451" s="487"/>
      <c r="J451" s="154">
        <v>0</v>
      </c>
      <c r="K451" s="149" t="str">
        <f t="shared" ref="K451:K455" si="12">IF(OR(COUNTIF(J451,"未確認")&gt;0,COUNTIF(J451,"~*")&gt;0),"※","")</f>
        <v/>
      </c>
      <c r="L451" s="208"/>
    </row>
    <row r="452" spans="1:22" s="70" customFormat="1" ht="34.5" customHeight="1">
      <c r="A452" s="355" t="s">
        <v>1095</v>
      </c>
      <c r="B452" s="99"/>
      <c r="C452" s="152"/>
      <c r="D452" s="159"/>
      <c r="E452" s="403" t="s">
        <v>168</v>
      </c>
      <c r="F452" s="404"/>
      <c r="G452" s="404"/>
      <c r="H452" s="405"/>
      <c r="I452" s="487"/>
      <c r="J452" s="154">
        <v>0</v>
      </c>
      <c r="K452" s="149" t="str">
        <f t="shared" si="12"/>
        <v/>
      </c>
      <c r="L452" s="208"/>
    </row>
    <row r="453" spans="1:22" s="70" customFormat="1" ht="34.5" customHeight="1">
      <c r="A453" s="355" t="s">
        <v>1096</v>
      </c>
      <c r="B453" s="99"/>
      <c r="C453" s="489" t="s">
        <v>169</v>
      </c>
      <c r="D453" s="490"/>
      <c r="E453" s="490"/>
      <c r="F453" s="490"/>
      <c r="G453" s="490"/>
      <c r="H453" s="491"/>
      <c r="I453" s="487"/>
      <c r="J453" s="154">
        <v>0</v>
      </c>
      <c r="K453" s="149" t="str">
        <f t="shared" si="12"/>
        <v/>
      </c>
      <c r="L453" s="208"/>
    </row>
    <row r="454" spans="1:22" s="70" customFormat="1" ht="34.5" customHeight="1">
      <c r="A454" s="355" t="s">
        <v>1097</v>
      </c>
      <c r="B454" s="99"/>
      <c r="C454" s="150"/>
      <c r="D454" s="158"/>
      <c r="E454" s="403" t="s">
        <v>170</v>
      </c>
      <c r="F454" s="404"/>
      <c r="G454" s="404"/>
      <c r="H454" s="405"/>
      <c r="I454" s="487"/>
      <c r="J454" s="154">
        <v>0</v>
      </c>
      <c r="K454" s="149" t="str">
        <f t="shared" si="12"/>
        <v/>
      </c>
      <c r="L454" s="208"/>
    </row>
    <row r="455" spans="1:22" s="70" customFormat="1" ht="34.5" customHeight="1">
      <c r="A455" s="355" t="s">
        <v>1098</v>
      </c>
      <c r="B455" s="99"/>
      <c r="C455" s="152"/>
      <c r="D455" s="159"/>
      <c r="E455" s="403" t="s">
        <v>171</v>
      </c>
      <c r="F455" s="404"/>
      <c r="G455" s="404"/>
      <c r="H455" s="405"/>
      <c r="I455" s="488"/>
      <c r="J455" s="154">
        <v>0</v>
      </c>
      <c r="K455" s="149" t="str">
        <f t="shared" si="12"/>
        <v/>
      </c>
      <c r="L455" s="209"/>
    </row>
    <row r="456" spans="1:22" s="77" customFormat="1">
      <c r="A456" s="342"/>
      <c r="B456" s="14"/>
      <c r="C456" s="14"/>
      <c r="D456" s="14"/>
      <c r="E456" s="14"/>
      <c r="F456" s="14"/>
      <c r="G456" s="14"/>
      <c r="H456" s="10"/>
      <c r="I456" s="10"/>
      <c r="J456" s="74"/>
      <c r="K456" s="75"/>
      <c r="L456" s="76"/>
    </row>
    <row r="457" spans="1:22" s="70" customFormat="1">
      <c r="A457" s="342"/>
      <c r="B457" s="71"/>
      <c r="C457" s="52"/>
      <c r="D457" s="52"/>
      <c r="E457" s="52"/>
      <c r="F457" s="52"/>
      <c r="G457" s="52"/>
      <c r="H457" s="78"/>
      <c r="I457" s="78"/>
      <c r="J457" s="74"/>
      <c r="K457" s="75"/>
      <c r="L457" s="76"/>
    </row>
    <row r="458" spans="1:22" s="70" customFormat="1">
      <c r="A458" s="342"/>
      <c r="B458" s="99"/>
      <c r="C458" s="99"/>
      <c r="D458" s="52"/>
      <c r="E458" s="52"/>
      <c r="F458" s="52"/>
      <c r="G458" s="52"/>
      <c r="H458" s="78"/>
      <c r="I458" s="131" t="s">
        <v>408</v>
      </c>
      <c r="J458" s="74"/>
      <c r="K458" s="75"/>
      <c r="L458" s="76"/>
    </row>
    <row r="459" spans="1:22" s="70" customFormat="1">
      <c r="A459" s="342"/>
      <c r="B459" s="99"/>
      <c r="C459" s="99"/>
      <c r="D459" s="52"/>
      <c r="E459" s="52"/>
      <c r="F459" s="52"/>
      <c r="G459" s="52"/>
      <c r="H459" s="78"/>
      <c r="I459" s="78"/>
      <c r="J459" s="74"/>
      <c r="K459" s="75"/>
      <c r="L459" s="76"/>
    </row>
    <row r="460" spans="1:22" s="70" customFormat="1">
      <c r="A460" s="342"/>
      <c r="B460" s="99"/>
      <c r="C460" s="99"/>
      <c r="D460" s="52"/>
      <c r="E460" s="52"/>
      <c r="F460" s="52"/>
      <c r="G460" s="52"/>
      <c r="H460" s="78"/>
      <c r="I460" s="78"/>
      <c r="J460" s="74"/>
      <c r="K460" s="75"/>
      <c r="L460" s="76"/>
    </row>
    <row r="461" spans="1:22" s="17" customFormat="1">
      <c r="A461" s="342"/>
      <c r="B461" s="1"/>
      <c r="C461" s="43"/>
      <c r="D461" s="27"/>
      <c r="E461" s="27"/>
      <c r="F461" s="27"/>
      <c r="G461" s="27"/>
      <c r="H461" s="16"/>
      <c r="I461" s="29"/>
      <c r="J461" s="5"/>
      <c r="K461" s="6"/>
    </row>
    <row r="462" spans="1:22" s="17" customFormat="1">
      <c r="A462" s="342"/>
      <c r="B462" s="1"/>
      <c r="C462" s="43"/>
      <c r="D462" s="27"/>
      <c r="E462" s="27"/>
      <c r="F462" s="27"/>
      <c r="G462" s="27"/>
      <c r="H462" s="16"/>
      <c r="I462" s="29"/>
      <c r="J462" s="5"/>
      <c r="K462" s="6"/>
    </row>
    <row r="463" spans="1:22" s="17" customFormat="1">
      <c r="A463" s="342"/>
      <c r="B463" s="1"/>
      <c r="H463" s="43"/>
    </row>
    <row r="464" spans="1:22" s="17" customFormat="1">
      <c r="A464" s="342"/>
      <c r="B464" s="1"/>
      <c r="H464" s="43"/>
    </row>
    <row r="465" spans="1:22" s="17" customFormat="1">
      <c r="A465" s="342"/>
      <c r="B465" s="1"/>
      <c r="H465" s="43"/>
    </row>
    <row r="466" spans="1:22" s="17" customFormat="1">
      <c r="A466" s="342"/>
      <c r="B466" s="1"/>
      <c r="H466" s="43"/>
    </row>
    <row r="467" spans="1:22" s="17" customFormat="1">
      <c r="A467" s="342"/>
      <c r="B467" s="1"/>
      <c r="H467" s="43"/>
      <c r="L467" s="7"/>
    </row>
    <row r="468" spans="1:22" s="17" customFormat="1">
      <c r="A468" s="342"/>
      <c r="B468" s="1"/>
      <c r="C468" s="33"/>
      <c r="D468" s="33"/>
      <c r="E468" s="33"/>
      <c r="F468" s="33"/>
      <c r="G468" s="160"/>
      <c r="H468" s="33"/>
      <c r="I468" s="33"/>
      <c r="J468" s="33"/>
      <c r="K468" s="42"/>
      <c r="L468" s="33"/>
    </row>
    <row r="469" spans="1:22" s="17" customFormat="1">
      <c r="A469" s="342"/>
      <c r="B469" s="1"/>
      <c r="C469" s="52"/>
      <c r="D469" s="3"/>
      <c r="E469" s="3"/>
      <c r="F469" s="3"/>
      <c r="G469" s="3"/>
      <c r="H469" s="334"/>
      <c r="I469" s="334"/>
      <c r="J469" s="53"/>
      <c r="K469" s="24"/>
      <c r="L469" s="51"/>
    </row>
    <row r="470" spans="1:22" s="77" customFormat="1" ht="19.5">
      <c r="A470" s="342"/>
      <c r="B470" s="142" t="s">
        <v>176</v>
      </c>
      <c r="C470" s="161"/>
      <c r="D470" s="47"/>
      <c r="E470" s="47"/>
      <c r="F470" s="47"/>
      <c r="G470" s="47"/>
      <c r="H470" s="48"/>
      <c r="I470" s="48"/>
      <c r="J470" s="50"/>
      <c r="K470" s="49"/>
      <c r="L470" s="144"/>
    </row>
    <row r="471" spans="1:22" s="77" customFormat="1">
      <c r="A471" s="342"/>
      <c r="B471" s="14" t="s">
        <v>177</v>
      </c>
      <c r="C471" s="162"/>
      <c r="D471" s="3"/>
      <c r="E471" s="3"/>
      <c r="F471" s="3"/>
      <c r="G471" s="3"/>
      <c r="H471" s="334"/>
      <c r="I471" s="334"/>
      <c r="J471" s="51"/>
      <c r="K471" s="24"/>
      <c r="L471" s="89"/>
    </row>
    <row r="472" spans="1:22">
      <c r="A472" s="342"/>
      <c r="B472" s="14"/>
      <c r="C472" s="14"/>
      <c r="D472" s="14"/>
      <c r="E472" s="14"/>
      <c r="F472" s="14"/>
      <c r="G472" s="14"/>
      <c r="H472" s="10"/>
      <c r="I472" s="10"/>
      <c r="L472" s="191"/>
      <c r="M472" s="8"/>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473</v>
      </c>
      <c r="M473" s="8"/>
      <c r="N473" s="8"/>
      <c r="O473" s="8"/>
      <c r="P473" s="8"/>
      <c r="Q473" s="8"/>
      <c r="R473" s="8"/>
      <c r="S473" s="8"/>
      <c r="T473" s="8"/>
      <c r="U473" s="8"/>
      <c r="V473" s="8"/>
    </row>
    <row r="474" spans="1:22" ht="20.25" customHeight="1">
      <c r="A474" s="342"/>
      <c r="B474" s="1"/>
      <c r="C474" s="52"/>
      <c r="D474" s="3"/>
      <c r="F474" s="3"/>
      <c r="G474" s="3"/>
      <c r="H474" s="334"/>
      <c r="I474" s="57" t="s">
        <v>331</v>
      </c>
      <c r="J474" s="58"/>
      <c r="K474" s="148"/>
      <c r="L474" s="60" t="s">
        <v>458</v>
      </c>
      <c r="M474" s="8"/>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533</v>
      </c>
      <c r="J475" s="96">
        <f>IF(SUM(L475:L475)=0,IF(COUNTIF(L475:L475,"未確認")&gt;0,"未確認",IF(COUNTIF(L475:L475,"*")&gt;0,"*",SUM(L475:L475))),SUM(L475:L475))</f>
        <v>25</v>
      </c>
      <c r="K475" s="163" t="str">
        <f t="shared" ref="K475:K482" si="13">IF(OR(COUNTIF(L475:L475,"未確認")&gt;0,COUNTIF(L475:L475,"*")&gt;0),"※","")</f>
        <v/>
      </c>
      <c r="L475" s="97">
        <v>25</v>
      </c>
      <c r="M475" s="8"/>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4">IF(SUM(L476:L476)=0,IF(COUNTIF(L476:L476,"未確認")&gt;0,"未確認",IF(COUNTIF(L476:L476,"~*")&gt;0,"*",SUM(L476:L476))),SUM(L476:L476))</f>
        <v>0</v>
      </c>
      <c r="K476" s="163" t="str">
        <f t="shared" si="13"/>
        <v/>
      </c>
      <c r="L476" s="97">
        <v>0</v>
      </c>
      <c r="M476" s="8"/>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4"/>
        <v>29</v>
      </c>
      <c r="K477" s="163" t="str">
        <f t="shared" si="13"/>
        <v/>
      </c>
      <c r="L477" s="97">
        <v>29</v>
      </c>
      <c r="M477" s="8"/>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4"/>
        <v>0</v>
      </c>
      <c r="K478" s="163" t="str">
        <f t="shared" si="13"/>
        <v/>
      </c>
      <c r="L478" s="97">
        <v>0</v>
      </c>
      <c r="M478" s="8"/>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4"/>
        <v>0</v>
      </c>
      <c r="K479" s="163" t="str">
        <f t="shared" si="13"/>
        <v/>
      </c>
      <c r="L479" s="97">
        <v>0</v>
      </c>
      <c r="M479" s="8"/>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4"/>
        <v>0</v>
      </c>
      <c r="K480" s="163" t="str">
        <f t="shared" si="13"/>
        <v/>
      </c>
      <c r="L480" s="97">
        <v>0</v>
      </c>
      <c r="M480" s="8"/>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4"/>
        <v>0</v>
      </c>
      <c r="K481" s="163" t="str">
        <f t="shared" si="13"/>
        <v/>
      </c>
      <c r="L481" s="97">
        <v>0</v>
      </c>
      <c r="M481" s="8"/>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4"/>
        <v>0</v>
      </c>
      <c r="K482" s="163" t="str">
        <f t="shared" si="13"/>
        <v/>
      </c>
      <c r="L482" s="97">
        <v>0</v>
      </c>
      <c r="M482" s="8"/>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4"/>
        <v>0</v>
      </c>
      <c r="K483" s="163" t="str">
        <f>IF(OR(COUNTIF(L483:L483,"未確認")&gt;0,COUNTIF(L483:L483,"~")&gt;0),"※","")</f>
        <v/>
      </c>
      <c r="L483" s="97">
        <v>0</v>
      </c>
      <c r="M483" s="8"/>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4"/>
        <v>0</v>
      </c>
      <c r="K484" s="163" t="str">
        <f t="shared" ref="K484:K503" si="15">IF(OR(COUNTIF(L484:L484,"未確認")&gt;0,COUNTIF(L484:L484,"*")&gt;0),"※","")</f>
        <v/>
      </c>
      <c r="L484" s="97">
        <v>0</v>
      </c>
      <c r="M484" s="8"/>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4"/>
        <v>0</v>
      </c>
      <c r="K485" s="163" t="str">
        <f t="shared" si="15"/>
        <v/>
      </c>
      <c r="L485" s="97">
        <v>0</v>
      </c>
      <c r="M485" s="8"/>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4"/>
        <v>0</v>
      </c>
      <c r="K486" s="163" t="str">
        <f t="shared" si="15"/>
        <v/>
      </c>
      <c r="L486" s="97">
        <v>0</v>
      </c>
      <c r="M486" s="8"/>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4"/>
        <v>0</v>
      </c>
      <c r="K487" s="163" t="str">
        <f t="shared" si="15"/>
        <v/>
      </c>
      <c r="L487" s="97">
        <v>0</v>
      </c>
      <c r="M487" s="8"/>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2308</v>
      </c>
      <c r="J488" s="96" t="str">
        <f>IF(SUM(L488:L488)=0,IF(COUNTIF(L488:L488,"未確認")&gt;0,"未確認",IF(COUNTIF(L488:L488,"*")&gt;0,"*",SUM(L488:L488))),SUM(L488:L488))</f>
        <v>*</v>
      </c>
      <c r="K488" s="163" t="str">
        <f t="shared" si="15"/>
        <v>※</v>
      </c>
      <c r="L488" s="97" t="s">
        <v>462</v>
      </c>
      <c r="M488" s="8"/>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6">IF(SUM(L489:L489)=0,IF(COUNTIF(L489:L489,"未確認")&gt;0,"未確認",IF(COUNTIF(L489:L489,"~*")&gt;0,"*",SUM(L489:L489))),SUM(L489:L489))</f>
        <v>0</v>
      </c>
      <c r="K489" s="163" t="str">
        <f t="shared" si="15"/>
        <v/>
      </c>
      <c r="L489" s="97">
        <v>0</v>
      </c>
      <c r="M489" s="8"/>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t="str">
        <f t="shared" si="16"/>
        <v>*</v>
      </c>
      <c r="K490" s="163" t="str">
        <f t="shared" si="15"/>
        <v>※</v>
      </c>
      <c r="L490" s="97" t="s">
        <v>2309</v>
      </c>
      <c r="M490" s="8"/>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6"/>
        <v>0</v>
      </c>
      <c r="K491" s="163" t="str">
        <f t="shared" si="15"/>
        <v/>
      </c>
      <c r="L491" s="97">
        <v>0</v>
      </c>
      <c r="M491" s="8"/>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6"/>
        <v>0</v>
      </c>
      <c r="K492" s="163" t="str">
        <f t="shared" si="15"/>
        <v/>
      </c>
      <c r="L492" s="97">
        <v>0</v>
      </c>
      <c r="M492" s="8"/>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6"/>
        <v>0</v>
      </c>
      <c r="K493" s="163" t="str">
        <f t="shared" si="15"/>
        <v/>
      </c>
      <c r="L493" s="97">
        <v>0</v>
      </c>
      <c r="M493" s="8"/>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6"/>
        <v>0</v>
      </c>
      <c r="K494" s="163" t="str">
        <f t="shared" si="15"/>
        <v/>
      </c>
      <c r="L494" s="97">
        <v>0</v>
      </c>
      <c r="M494" s="8"/>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6"/>
        <v>0</v>
      </c>
      <c r="K495" s="163" t="str">
        <f t="shared" si="15"/>
        <v/>
      </c>
      <c r="L495" s="97">
        <v>0</v>
      </c>
      <c r="M495" s="8"/>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6"/>
        <v>0</v>
      </c>
      <c r="K496" s="163" t="str">
        <f t="shared" si="15"/>
        <v/>
      </c>
      <c r="L496" s="97">
        <v>0</v>
      </c>
      <c r="M496" s="8"/>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6"/>
        <v>0</v>
      </c>
      <c r="K497" s="163" t="str">
        <f t="shared" si="15"/>
        <v/>
      </c>
      <c r="L497" s="97">
        <v>0</v>
      </c>
      <c r="M497" s="8"/>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6"/>
        <v>0</v>
      </c>
      <c r="K498" s="163" t="str">
        <f t="shared" si="15"/>
        <v/>
      </c>
      <c r="L498" s="97">
        <v>0</v>
      </c>
      <c r="M498" s="8"/>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6"/>
        <v>0</v>
      </c>
      <c r="K499" s="163" t="str">
        <f t="shared" si="15"/>
        <v/>
      </c>
      <c r="L499" s="97">
        <v>0</v>
      </c>
      <c r="M499" s="8"/>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6"/>
        <v>0</v>
      </c>
      <c r="K500" s="163" t="str">
        <f t="shared" si="15"/>
        <v/>
      </c>
      <c r="L500" s="97">
        <v>0</v>
      </c>
      <c r="M500" s="8"/>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2106</v>
      </c>
      <c r="J501" s="96">
        <f t="shared" si="16"/>
        <v>0</v>
      </c>
      <c r="K501" s="163" t="str">
        <f t="shared" si="15"/>
        <v/>
      </c>
      <c r="L501" s="97"/>
      <c r="M501" s="8"/>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2310</v>
      </c>
      <c r="J502" s="96">
        <f t="shared" si="16"/>
        <v>0</v>
      </c>
      <c r="K502" s="163" t="str">
        <f t="shared" si="15"/>
        <v/>
      </c>
      <c r="L502" s="97"/>
      <c r="M502" s="8"/>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2311</v>
      </c>
      <c r="J503" s="96">
        <f t="shared" si="16"/>
        <v>0</v>
      </c>
      <c r="K503" s="163" t="str">
        <f t="shared" si="15"/>
        <v/>
      </c>
      <c r="L503" s="97"/>
      <c r="M503" s="8"/>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row>
    <row r="505" spans="1:22" s="70" customFormat="1">
      <c r="A505" s="342"/>
      <c r="B505" s="71"/>
      <c r="C505" s="52"/>
      <c r="D505" s="52"/>
      <c r="E505" s="52"/>
      <c r="F505" s="52"/>
      <c r="G505" s="52"/>
      <c r="H505" s="78"/>
      <c r="I505" s="78"/>
      <c r="J505" s="74"/>
      <c r="K505" s="75"/>
      <c r="L505" s="76"/>
    </row>
    <row r="506" spans="1:22">
      <c r="A506" s="342"/>
      <c r="B506" s="165"/>
      <c r="C506" s="3"/>
      <c r="D506" s="3"/>
      <c r="F506" s="3"/>
      <c r="G506" s="3"/>
      <c r="H506" s="334"/>
      <c r="I506" s="334"/>
      <c r="J506" s="51"/>
      <c r="K506" s="24"/>
      <c r="L506" s="89"/>
      <c r="M506" s="8"/>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
      <c r="N507" s="8"/>
      <c r="O507" s="8"/>
      <c r="P507" s="8"/>
      <c r="Q507" s="8"/>
      <c r="R507" s="8"/>
      <c r="S507" s="8"/>
      <c r="T507" s="8"/>
      <c r="U507" s="8"/>
      <c r="V507" s="8"/>
    </row>
    <row r="508" spans="1:22">
      <c r="A508" s="342"/>
      <c r="B508" s="14"/>
      <c r="C508" s="14"/>
      <c r="D508" s="14"/>
      <c r="E508" s="14"/>
      <c r="F508" s="14"/>
      <c r="G508" s="14"/>
      <c r="H508" s="10"/>
      <c r="I508" s="10"/>
      <c r="L508" s="191"/>
      <c r="M508" s="8"/>
      <c r="N508" s="8"/>
      <c r="O508" s="8"/>
      <c r="P508" s="8"/>
      <c r="Q508" s="8"/>
      <c r="R508" s="8"/>
      <c r="S508" s="8"/>
      <c r="T508" s="8"/>
      <c r="U508" s="8"/>
      <c r="V508" s="8"/>
    </row>
    <row r="509" spans="1:22" ht="34.5" customHeight="1">
      <c r="A509" s="342"/>
      <c r="B509" s="14"/>
      <c r="C509" s="14" t="s">
        <v>2312</v>
      </c>
      <c r="D509" s="3"/>
      <c r="F509" s="3"/>
      <c r="G509" s="3"/>
      <c r="H509" s="334"/>
      <c r="I509" s="334"/>
      <c r="J509" s="65" t="s">
        <v>18</v>
      </c>
      <c r="K509" s="147"/>
      <c r="L509" s="56" t="s">
        <v>473</v>
      </c>
      <c r="M509" s="8"/>
      <c r="N509" s="8"/>
      <c r="O509" s="8"/>
      <c r="P509" s="8"/>
      <c r="Q509" s="8"/>
      <c r="R509" s="8"/>
      <c r="S509" s="8"/>
      <c r="T509" s="8"/>
      <c r="U509" s="8"/>
      <c r="V509" s="8"/>
    </row>
    <row r="510" spans="1:22" ht="20.25" customHeight="1">
      <c r="A510" s="342"/>
      <c r="B510" s="1"/>
      <c r="C510" s="497"/>
      <c r="D510" s="498"/>
      <c r="E510" s="498"/>
      <c r="F510" s="498"/>
      <c r="G510" s="88"/>
      <c r="H510" s="334"/>
      <c r="I510" s="57" t="s">
        <v>331</v>
      </c>
      <c r="J510" s="58"/>
      <c r="K510" s="148"/>
      <c r="L510" s="60" t="s">
        <v>458</v>
      </c>
      <c r="M510" s="8"/>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1995</v>
      </c>
      <c r="J511" s="96">
        <f t="shared" ref="J511:J518" si="17">IF(SUM(L511:L511)=0,IF(COUNTIF(L511:L511,"未確認")&gt;0,"未確認",IF(COUNTIF(L511:L511,"~*")&gt;0,"*",SUM(L511:L511))),SUM(L511:L511))</f>
        <v>0</v>
      </c>
      <c r="K511" s="163" t="str">
        <f t="shared" ref="K511:K518" si="18">IF(OR(COUNTIF(L511:L511,"未確認")&gt;0,COUNTIF(L511:L511,"*")&gt;0),"※","")</f>
        <v/>
      </c>
      <c r="L511" s="97"/>
      <c r="M511" s="8"/>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1671</v>
      </c>
      <c r="J512" s="96">
        <f t="shared" si="17"/>
        <v>0</v>
      </c>
      <c r="K512" s="163" t="str">
        <f t="shared" si="18"/>
        <v/>
      </c>
      <c r="L512" s="97"/>
      <c r="M512" s="8"/>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1144</v>
      </c>
      <c r="J513" s="96">
        <f t="shared" si="17"/>
        <v>0</v>
      </c>
      <c r="K513" s="163" t="str">
        <f t="shared" si="18"/>
        <v/>
      </c>
      <c r="L513" s="97"/>
      <c r="M513" s="8"/>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539</v>
      </c>
      <c r="J514" s="96">
        <f t="shared" si="17"/>
        <v>0</v>
      </c>
      <c r="K514" s="163" t="str">
        <f t="shared" si="18"/>
        <v/>
      </c>
      <c r="L514" s="97"/>
      <c r="M514" s="8"/>
      <c r="N514" s="8"/>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7"/>
        <v>0</v>
      </c>
      <c r="K515" s="163" t="str">
        <f t="shared" si="18"/>
        <v/>
      </c>
      <c r="L515" s="97"/>
      <c r="M515" s="8"/>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541</v>
      </c>
      <c r="J516" s="96">
        <f t="shared" si="17"/>
        <v>0</v>
      </c>
      <c r="K516" s="163" t="str">
        <f t="shared" si="18"/>
        <v/>
      </c>
      <c r="L516" s="97"/>
    </row>
    <row r="517" spans="1:22" s="98" customFormat="1" ht="70.150000000000006" customHeight="1">
      <c r="A517" s="356" t="s">
        <v>1150</v>
      </c>
      <c r="B517" s="166"/>
      <c r="C517" s="403" t="s">
        <v>206</v>
      </c>
      <c r="D517" s="404"/>
      <c r="E517" s="404"/>
      <c r="F517" s="404"/>
      <c r="G517" s="404"/>
      <c r="H517" s="405"/>
      <c r="I517" s="102" t="s">
        <v>207</v>
      </c>
      <c r="J517" s="96">
        <f t="shared" si="17"/>
        <v>0</v>
      </c>
      <c r="K517" s="163" t="str">
        <f t="shared" si="18"/>
        <v/>
      </c>
      <c r="L517" s="97"/>
    </row>
    <row r="518" spans="1:22" s="98" customFormat="1" ht="84" customHeight="1">
      <c r="A518" s="356" t="s">
        <v>1152</v>
      </c>
      <c r="B518" s="166"/>
      <c r="C518" s="403" t="s">
        <v>208</v>
      </c>
      <c r="D518" s="404"/>
      <c r="E518" s="404"/>
      <c r="F518" s="404"/>
      <c r="G518" s="404"/>
      <c r="H518" s="405"/>
      <c r="I518" s="102" t="s">
        <v>542</v>
      </c>
      <c r="J518" s="96">
        <f t="shared" si="17"/>
        <v>0</v>
      </c>
      <c r="K518" s="163" t="str">
        <f t="shared" si="18"/>
        <v/>
      </c>
      <c r="L518" s="97"/>
    </row>
    <row r="519" spans="1:22" s="77" customFormat="1">
      <c r="A519" s="342"/>
      <c r="B519" s="14"/>
      <c r="C519" s="14"/>
      <c r="D519" s="14"/>
      <c r="E519" s="14"/>
      <c r="F519" s="14"/>
      <c r="G519" s="14"/>
      <c r="H519" s="10"/>
      <c r="I519" s="10"/>
      <c r="J519" s="74"/>
      <c r="K519" s="75"/>
      <c r="L519" s="76"/>
    </row>
    <row r="520" spans="1:22">
      <c r="A520" s="342"/>
      <c r="B520" s="14"/>
      <c r="C520" s="14"/>
      <c r="D520" s="14"/>
      <c r="E520" s="14"/>
      <c r="F520" s="14"/>
      <c r="G520" s="14"/>
      <c r="H520" s="10"/>
      <c r="I520" s="10"/>
      <c r="L520" s="64"/>
      <c r="M520" s="8"/>
      <c r="N520" s="8"/>
      <c r="O520" s="8"/>
      <c r="P520" s="8"/>
      <c r="Q520" s="8"/>
      <c r="R520" s="8"/>
      <c r="S520" s="8"/>
      <c r="T520" s="8"/>
      <c r="U520" s="8"/>
      <c r="V520" s="8"/>
    </row>
    <row r="521" spans="1:22" ht="34.5" customHeight="1">
      <c r="A521" s="342"/>
      <c r="B521" s="14"/>
      <c r="C521" s="14" t="s">
        <v>2313</v>
      </c>
      <c r="D521" s="3"/>
      <c r="F521" s="3"/>
      <c r="G521" s="3"/>
      <c r="H521" s="334"/>
      <c r="I521" s="334"/>
      <c r="J521" s="65" t="s">
        <v>18</v>
      </c>
      <c r="K521" s="147"/>
      <c r="L521" s="56" t="s">
        <v>473</v>
      </c>
      <c r="M521" s="8"/>
      <c r="N521" s="8"/>
      <c r="O521" s="8"/>
      <c r="P521" s="8"/>
      <c r="Q521" s="8"/>
      <c r="R521" s="8"/>
      <c r="S521" s="8"/>
      <c r="T521" s="8"/>
      <c r="U521" s="8"/>
      <c r="V521" s="8"/>
    </row>
    <row r="522" spans="1:22" ht="20.25" customHeight="1">
      <c r="A522" s="342"/>
      <c r="B522" s="1"/>
      <c r="C522" s="497"/>
      <c r="D522" s="498"/>
      <c r="E522" s="498"/>
      <c r="F522" s="498"/>
      <c r="G522" s="88"/>
      <c r="H522" s="334"/>
      <c r="I522" s="57" t="s">
        <v>331</v>
      </c>
      <c r="J522" s="58"/>
      <c r="K522" s="148"/>
      <c r="L522" s="60" t="s">
        <v>458</v>
      </c>
      <c r="M522" s="8"/>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210</v>
      </c>
      <c r="J523" s="167">
        <f>IF(SUM(L523:L523)=0,IF(COUNTIF(L523:L523,"未確認")&gt;0,"未確認",IF(COUNTIF(L523:L523,"~*")&gt;0,"*",SUM(L523:L523))),SUM(L523:L523))</f>
        <v>0</v>
      </c>
      <c r="K523" s="163" t="str">
        <f>IF(OR(COUNTIF(L523:L523,"未確認")&gt;0,COUNTIF(L523:L523,"*")&gt;0),"※","")</f>
        <v/>
      </c>
      <c r="L523" s="97"/>
    </row>
    <row r="524" spans="1:22" s="95" customFormat="1" ht="42.75">
      <c r="A524" s="356"/>
      <c r="B524" s="166"/>
      <c r="C524" s="499" t="s">
        <v>2314</v>
      </c>
      <c r="D524" s="500"/>
      <c r="E524" s="500"/>
      <c r="F524" s="500"/>
      <c r="G524" s="500"/>
      <c r="H524" s="501"/>
      <c r="I524" s="102" t="s">
        <v>1159</v>
      </c>
      <c r="J524" s="167">
        <f>IF(SUM(L524:L524)=0,IF(COUNTIF(L524:L524,"未確認")&gt;0,"未確認",IF(COUNTIF(L524:L524,"~*")&gt;0,"*",SUM(L524:L524))),SUM(L524:L524))</f>
        <v>0</v>
      </c>
      <c r="K524" s="163" t="str">
        <f>IF(OR(COUNTIF(L524:L524,"未確認")&gt;0,COUNTIF(L524:L524,"*")&gt;0),"※","")</f>
        <v/>
      </c>
      <c r="L524" s="97"/>
    </row>
    <row r="525" spans="1:22" s="95" customFormat="1" ht="71.25">
      <c r="A525" s="356" t="s">
        <v>1160</v>
      </c>
      <c r="B525" s="166"/>
      <c r="C525" s="499" t="s">
        <v>211</v>
      </c>
      <c r="D525" s="500"/>
      <c r="E525" s="500"/>
      <c r="F525" s="500"/>
      <c r="G525" s="500"/>
      <c r="H525" s="501"/>
      <c r="I525" s="102" t="s">
        <v>212</v>
      </c>
      <c r="J525" s="167">
        <f>IF(SUM(L525:L525)=0,IF(COUNTIF(L525:L525,"未確認")&gt;0,"未確認",IF(COUNTIF(L525:L525,"~*")&gt;0,"*",SUM(L525:L525))),SUM(L525:L525))</f>
        <v>0</v>
      </c>
      <c r="K525" s="163" t="str">
        <f>IF(OR(COUNTIF(L525:L525,"未確認")&gt;0,COUNTIF(L525:L525,"*")&gt;0),"※","")</f>
        <v/>
      </c>
      <c r="L525" s="97"/>
    </row>
    <row r="526" spans="1:22" s="77" customFormat="1">
      <c r="A526" s="342"/>
      <c r="B526" s="14"/>
      <c r="C526" s="14"/>
      <c r="D526" s="14"/>
      <c r="E526" s="14"/>
      <c r="F526" s="14"/>
      <c r="G526" s="14"/>
      <c r="H526" s="10"/>
      <c r="I526" s="10"/>
      <c r="J526" s="74"/>
      <c r="K526" s="75"/>
      <c r="L526" s="64"/>
    </row>
    <row r="527" spans="1:22">
      <c r="A527" s="342"/>
      <c r="B527" s="14"/>
      <c r="C527" s="14"/>
      <c r="D527" s="14"/>
      <c r="E527" s="14"/>
      <c r="F527" s="14"/>
      <c r="G527" s="14"/>
      <c r="H527" s="10"/>
      <c r="I527" s="10"/>
      <c r="L527" s="64"/>
      <c r="M527" s="8"/>
      <c r="N527" s="8"/>
      <c r="O527" s="8"/>
      <c r="P527" s="8"/>
      <c r="Q527" s="8"/>
      <c r="R527" s="8"/>
      <c r="S527" s="8"/>
      <c r="T527" s="8"/>
      <c r="U527" s="8"/>
      <c r="V527" s="8"/>
    </row>
    <row r="528" spans="1:22" ht="34.5" customHeight="1">
      <c r="A528" s="342"/>
      <c r="B528" s="14"/>
      <c r="C528" s="14" t="s">
        <v>2182</v>
      </c>
      <c r="D528" s="3"/>
      <c r="F528" s="3"/>
      <c r="G528" s="3"/>
      <c r="H528" s="334"/>
      <c r="I528" s="334"/>
      <c r="J528" s="65" t="s">
        <v>18</v>
      </c>
      <c r="K528" s="147"/>
      <c r="L528" s="56" t="s">
        <v>473</v>
      </c>
      <c r="M528" s="8"/>
      <c r="N528" s="8"/>
      <c r="O528" s="8"/>
      <c r="P528" s="8"/>
      <c r="Q528" s="8"/>
      <c r="R528" s="8"/>
      <c r="S528" s="8"/>
      <c r="T528" s="8"/>
      <c r="U528" s="8"/>
      <c r="V528" s="8"/>
    </row>
    <row r="529" spans="1:22" ht="20.25" customHeight="1">
      <c r="A529" s="342"/>
      <c r="B529" s="1"/>
      <c r="C529" s="504"/>
      <c r="D529" s="504"/>
      <c r="E529" s="504"/>
      <c r="F529" s="504"/>
      <c r="G529" s="88"/>
      <c r="H529" s="334"/>
      <c r="I529" s="57" t="s">
        <v>331</v>
      </c>
      <c r="J529" s="58"/>
      <c r="K529" s="148"/>
      <c r="L529" s="60" t="s">
        <v>458</v>
      </c>
      <c r="M529" s="8"/>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1822</v>
      </c>
      <c r="J530" s="167">
        <f>IF(SUM(L530:L530)=0,IF(COUNTIF(L530:L530,"未確認")&gt;0,"未確認",IF(COUNTIF(L530:L530,"~*")&gt;0,"*",SUM(L530:L530))),SUM(L530:L530))</f>
        <v>0</v>
      </c>
      <c r="K530" s="163" t="str">
        <f>IF(OR(COUNTIF(L530:L530,"未確認")&gt;0,COUNTIF(L530:L530,"*")&gt;0),"※","")</f>
        <v/>
      </c>
      <c r="L530" s="97"/>
    </row>
    <row r="531" spans="1:22" s="77" customFormat="1">
      <c r="A531" s="342"/>
      <c r="B531" s="14"/>
      <c r="C531" s="14"/>
      <c r="D531" s="14"/>
      <c r="E531" s="14"/>
      <c r="F531" s="14"/>
      <c r="G531" s="14"/>
      <c r="H531" s="10"/>
      <c r="I531" s="10"/>
      <c r="J531" s="74"/>
      <c r="K531" s="75"/>
      <c r="L531" s="76"/>
    </row>
    <row r="532" spans="1:22">
      <c r="A532" s="342"/>
      <c r="B532" s="14"/>
      <c r="C532" s="14"/>
      <c r="D532" s="14"/>
      <c r="E532" s="14"/>
      <c r="F532" s="14"/>
      <c r="G532" s="14"/>
      <c r="H532" s="10"/>
      <c r="I532" s="10"/>
      <c r="L532" s="64"/>
      <c r="M532" s="8"/>
      <c r="N532" s="8"/>
      <c r="O532" s="8"/>
      <c r="P532" s="8"/>
      <c r="Q532" s="8"/>
      <c r="R532" s="8"/>
      <c r="S532" s="8"/>
      <c r="T532" s="8"/>
      <c r="U532" s="8"/>
      <c r="V532" s="8"/>
    </row>
    <row r="533" spans="1:22" ht="34.5" customHeight="1">
      <c r="A533" s="342"/>
      <c r="B533" s="14"/>
      <c r="C533" s="14" t="s">
        <v>1681</v>
      </c>
      <c r="D533" s="3"/>
      <c r="F533" s="3"/>
      <c r="G533" s="3"/>
      <c r="H533" s="334"/>
      <c r="I533" s="334"/>
      <c r="J533" s="65" t="s">
        <v>18</v>
      </c>
      <c r="K533" s="147"/>
      <c r="L533" s="56" t="s">
        <v>473</v>
      </c>
      <c r="M533" s="8"/>
      <c r="N533" s="8"/>
      <c r="O533" s="8"/>
      <c r="P533" s="8"/>
      <c r="Q533" s="8"/>
      <c r="R533" s="8"/>
      <c r="S533" s="8"/>
      <c r="T533" s="8"/>
      <c r="U533" s="8"/>
      <c r="V533" s="8"/>
    </row>
    <row r="534" spans="1:22" ht="20.25" customHeight="1">
      <c r="A534" s="342"/>
      <c r="B534" s="1"/>
      <c r="C534" s="504"/>
      <c r="D534" s="505"/>
      <c r="E534" s="505"/>
      <c r="F534" s="505"/>
      <c r="G534" s="88"/>
      <c r="H534" s="334"/>
      <c r="I534" s="57" t="s">
        <v>1641</v>
      </c>
      <c r="J534" s="58"/>
      <c r="K534" s="148"/>
      <c r="L534" s="60" t="s">
        <v>458</v>
      </c>
      <c r="M534" s="8"/>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1824</v>
      </c>
      <c r="J535" s="96">
        <f>IF(SUM(L535:L535)=0,IF(COUNTIF(L535:L535,"未確認")&gt;0,"未確認",IF(COUNTIF(L535:L535,"~*")&gt;0,"*",SUM(L535:L535))),SUM(L535:L535))</f>
        <v>0</v>
      </c>
      <c r="K535" s="163" t="str">
        <f>IF(OR(COUNTIF(L535:L535,"未確認")&gt;0,COUNTIF(L535:L535,"*")&gt;0),"※","")</f>
        <v/>
      </c>
      <c r="L535" s="97"/>
    </row>
    <row r="536" spans="1:22" s="77" customFormat="1">
      <c r="A536" s="342"/>
      <c r="B536" s="14"/>
      <c r="C536" s="14"/>
      <c r="D536" s="14"/>
      <c r="E536" s="14"/>
      <c r="F536" s="14"/>
      <c r="G536" s="14"/>
      <c r="H536" s="10"/>
      <c r="I536" s="10"/>
      <c r="J536" s="74"/>
      <c r="K536" s="75"/>
      <c r="L536" s="76"/>
    </row>
    <row r="537" spans="1:22">
      <c r="A537" s="342"/>
      <c r="B537" s="14"/>
      <c r="C537" s="14"/>
      <c r="D537" s="14"/>
      <c r="E537" s="14"/>
      <c r="F537" s="14"/>
      <c r="G537" s="14"/>
      <c r="H537" s="10"/>
      <c r="I537" s="10"/>
      <c r="J537" s="53"/>
      <c r="K537" s="24"/>
      <c r="L537" s="64"/>
      <c r="M537" s="8"/>
      <c r="N537" s="8"/>
      <c r="O537" s="8"/>
      <c r="P537" s="8"/>
      <c r="Q537" s="8"/>
      <c r="R537" s="8"/>
      <c r="S537" s="8"/>
      <c r="T537" s="8"/>
      <c r="U537" s="8"/>
      <c r="V537" s="8"/>
    </row>
    <row r="538" spans="1:22" ht="34.5" customHeight="1">
      <c r="A538" s="342"/>
      <c r="B538" s="14"/>
      <c r="C538" s="14" t="s">
        <v>1167</v>
      </c>
      <c r="D538" s="3"/>
      <c r="F538" s="3"/>
      <c r="G538" s="3"/>
      <c r="H538" s="334"/>
      <c r="I538" s="334"/>
      <c r="J538" s="65" t="s">
        <v>18</v>
      </c>
      <c r="K538" s="147"/>
      <c r="L538" s="56" t="s">
        <v>473</v>
      </c>
      <c r="M538" s="8"/>
      <c r="N538" s="8"/>
      <c r="O538" s="8"/>
      <c r="P538" s="8"/>
      <c r="Q538" s="8"/>
      <c r="R538" s="8"/>
      <c r="S538" s="8"/>
      <c r="T538" s="8"/>
      <c r="U538" s="8"/>
      <c r="V538" s="8"/>
    </row>
    <row r="539" spans="1:22" ht="20.25" customHeight="1">
      <c r="A539" s="342"/>
      <c r="B539" s="1"/>
      <c r="C539" s="497"/>
      <c r="D539" s="498"/>
      <c r="E539" s="498"/>
      <c r="F539" s="498"/>
      <c r="G539" s="88"/>
      <c r="H539" s="334"/>
      <c r="I539" s="57" t="s">
        <v>331</v>
      </c>
      <c r="J539" s="58"/>
      <c r="K539" s="148"/>
      <c r="L539" s="60" t="s">
        <v>458</v>
      </c>
      <c r="M539" s="8"/>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2113</v>
      </c>
      <c r="J540" s="96">
        <f t="shared" ref="J540:J545" si="19">IF(SUM(L540:L540)=0,IF(COUNTIF(L540:L540,"未確認")&gt;0,"未確認",IF(COUNTIF(L540:L540,"~*")&gt;0,"*",SUM(L540:L540))),SUM(L540:L540))</f>
        <v>0</v>
      </c>
      <c r="K540" s="163" t="str">
        <f t="shared" ref="K540:K545" si="20">IF(OR(COUNTIF(L540:L540,"未確認")&gt;0,COUNTIF(L540:L540,"*")&gt;0),"※","")</f>
        <v/>
      </c>
      <c r="L540" s="97"/>
    </row>
    <row r="541" spans="1:22" s="95" customFormat="1" ht="70.150000000000006" customHeight="1">
      <c r="A541" s="356" t="s">
        <v>1171</v>
      </c>
      <c r="B541" s="166"/>
      <c r="C541" s="403" t="s">
        <v>221</v>
      </c>
      <c r="D541" s="404"/>
      <c r="E541" s="404"/>
      <c r="F541" s="404"/>
      <c r="G541" s="404"/>
      <c r="H541" s="405"/>
      <c r="I541" s="102" t="s">
        <v>1933</v>
      </c>
      <c r="J541" s="96">
        <f t="shared" si="19"/>
        <v>0</v>
      </c>
      <c r="K541" s="163" t="str">
        <f t="shared" si="20"/>
        <v/>
      </c>
      <c r="L541" s="97"/>
    </row>
    <row r="542" spans="1:22" s="95" customFormat="1" ht="42.75" customHeight="1">
      <c r="A542" s="356" t="s">
        <v>1173</v>
      </c>
      <c r="B542" s="166"/>
      <c r="C542" s="403" t="s">
        <v>222</v>
      </c>
      <c r="D542" s="404"/>
      <c r="E542" s="404"/>
      <c r="F542" s="404"/>
      <c r="G542" s="404"/>
      <c r="H542" s="405"/>
      <c r="I542" s="502" t="s">
        <v>1826</v>
      </c>
      <c r="J542" s="96">
        <f t="shared" si="19"/>
        <v>0</v>
      </c>
      <c r="K542" s="163" t="str">
        <f t="shared" si="20"/>
        <v/>
      </c>
      <c r="L542" s="97"/>
    </row>
    <row r="543" spans="1:22" s="95" customFormat="1" ht="42.75" customHeight="1">
      <c r="A543" s="356" t="s">
        <v>1175</v>
      </c>
      <c r="B543" s="166"/>
      <c r="C543" s="403" t="s">
        <v>1935</v>
      </c>
      <c r="D543" s="404"/>
      <c r="E543" s="404"/>
      <c r="F543" s="404"/>
      <c r="G543" s="404"/>
      <c r="H543" s="405"/>
      <c r="I543" s="503"/>
      <c r="J543" s="96" t="str">
        <f t="shared" si="19"/>
        <v>*</v>
      </c>
      <c r="K543" s="163" t="str">
        <f t="shared" si="20"/>
        <v>※</v>
      </c>
      <c r="L543" s="97" t="s">
        <v>1116</v>
      </c>
    </row>
    <row r="544" spans="1:22" s="95" customFormat="1" ht="70.150000000000006" customHeight="1">
      <c r="A544" s="356" t="s">
        <v>1177</v>
      </c>
      <c r="B544" s="166"/>
      <c r="C544" s="403" t="s">
        <v>223</v>
      </c>
      <c r="D544" s="404"/>
      <c r="E544" s="404"/>
      <c r="F544" s="404"/>
      <c r="G544" s="404"/>
      <c r="H544" s="405"/>
      <c r="I544" s="102" t="s">
        <v>547</v>
      </c>
      <c r="J544" s="96">
        <f t="shared" si="19"/>
        <v>0</v>
      </c>
      <c r="K544" s="163" t="str">
        <f t="shared" si="20"/>
        <v/>
      </c>
      <c r="L544" s="97"/>
    </row>
    <row r="545" spans="1:22" s="95" customFormat="1" ht="56.1" customHeight="1">
      <c r="A545" s="356" t="s">
        <v>1178</v>
      </c>
      <c r="B545" s="166"/>
      <c r="C545" s="403" t="s">
        <v>224</v>
      </c>
      <c r="D545" s="404"/>
      <c r="E545" s="404"/>
      <c r="F545" s="404"/>
      <c r="G545" s="404"/>
      <c r="H545" s="405"/>
      <c r="I545" s="102" t="s">
        <v>2315</v>
      </c>
      <c r="J545" s="96">
        <f t="shared" si="19"/>
        <v>0</v>
      </c>
      <c r="K545" s="163" t="str">
        <f t="shared" si="20"/>
        <v/>
      </c>
      <c r="L545" s="97"/>
    </row>
    <row r="546" spans="1:22" s="77" customFormat="1">
      <c r="A546" s="342"/>
      <c r="B546" s="14"/>
      <c r="C546" s="14"/>
      <c r="D546" s="14"/>
      <c r="E546" s="14"/>
      <c r="F546" s="14"/>
      <c r="G546" s="14"/>
      <c r="H546" s="10"/>
      <c r="I546" s="10"/>
      <c r="J546" s="74"/>
      <c r="K546" s="75"/>
      <c r="L546" s="76"/>
    </row>
    <row r="547" spans="1:22" s="70" customFormat="1">
      <c r="A547" s="342"/>
      <c r="B547" s="71"/>
      <c r="C547" s="52"/>
      <c r="D547" s="52"/>
      <c r="E547" s="52"/>
      <c r="F547" s="52"/>
      <c r="G547" s="52"/>
      <c r="H547" s="78"/>
      <c r="I547" s="78"/>
      <c r="J547" s="74"/>
      <c r="K547" s="75"/>
      <c r="L547" s="76"/>
    </row>
    <row r="548" spans="1:22" s="95" customFormat="1">
      <c r="A548" s="342"/>
      <c r="B548" s="166"/>
      <c r="C548" s="3"/>
      <c r="D548" s="3"/>
      <c r="E548" s="3"/>
      <c r="F548" s="3"/>
      <c r="G548" s="3"/>
      <c r="H548" s="334"/>
      <c r="I548" s="334"/>
      <c r="J548" s="51"/>
      <c r="K548" s="24"/>
      <c r="L548" s="89"/>
    </row>
    <row r="549" spans="1:22" s="95" customFormat="1">
      <c r="A549" s="342"/>
      <c r="B549" s="14" t="s">
        <v>225</v>
      </c>
      <c r="C549" s="14"/>
      <c r="D549" s="14"/>
      <c r="E549" s="14"/>
      <c r="F549" s="14"/>
      <c r="G549" s="14"/>
      <c r="H549" s="10"/>
      <c r="I549" s="10"/>
      <c r="J549" s="51"/>
      <c r="K549" s="24"/>
      <c r="L549" s="89"/>
    </row>
    <row r="550" spans="1:22">
      <c r="A550" s="342"/>
      <c r="B550" s="14"/>
      <c r="C550" s="14"/>
      <c r="D550" s="14"/>
      <c r="E550" s="14"/>
      <c r="F550" s="14"/>
      <c r="G550" s="14"/>
      <c r="H550" s="10"/>
      <c r="I550" s="10"/>
      <c r="L550" s="64"/>
      <c r="M550" s="8"/>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473</v>
      </c>
    </row>
    <row r="552" spans="1:22" s="1" customFormat="1" ht="20.25" customHeight="1">
      <c r="A552" s="342"/>
      <c r="C552" s="52"/>
      <c r="D552" s="3"/>
      <c r="E552" s="3"/>
      <c r="F552" s="3"/>
      <c r="G552" s="3"/>
      <c r="H552" s="334"/>
      <c r="I552" s="57" t="s">
        <v>2296</v>
      </c>
      <c r="J552" s="58"/>
      <c r="K552" s="148"/>
      <c r="L552" s="60" t="s">
        <v>458</v>
      </c>
    </row>
    <row r="553" spans="1:22" s="95" customFormat="1" ht="70.150000000000006" customHeight="1">
      <c r="A553" s="356" t="s">
        <v>1180</v>
      </c>
      <c r="C553" s="403" t="s">
        <v>226</v>
      </c>
      <c r="D553" s="404"/>
      <c r="E553" s="404"/>
      <c r="F553" s="404"/>
      <c r="G553" s="404"/>
      <c r="H553" s="405"/>
      <c r="I553" s="102" t="s">
        <v>227</v>
      </c>
      <c r="J553" s="96">
        <f t="shared" ref="J553:J565" si="21">IF(SUM(L553:L553)=0,IF(COUNTIF(L553:L553,"未確認")&gt;0,"未確認",IF(COUNTIF(L553:L553,"~*")&gt;0,"*",SUM(L553:L553))),SUM(L553:L553))</f>
        <v>0</v>
      </c>
      <c r="K553" s="163" t="str">
        <f t="shared" ref="K553:K565" si="22">IF(OR(COUNTIF(L553:L553,"未確認")&gt;0,COUNTIF(L553:L553,"*")&gt;0),"※","")</f>
        <v/>
      </c>
      <c r="L553" s="97"/>
    </row>
    <row r="554" spans="1:22" s="95" customFormat="1" ht="70.150000000000006" customHeight="1">
      <c r="A554" s="356" t="s">
        <v>1182</v>
      </c>
      <c r="B554" s="99"/>
      <c r="C554" s="403" t="s">
        <v>228</v>
      </c>
      <c r="D554" s="404"/>
      <c r="E554" s="404"/>
      <c r="F554" s="404"/>
      <c r="G554" s="404"/>
      <c r="H554" s="405"/>
      <c r="I554" s="102" t="s">
        <v>549</v>
      </c>
      <c r="J554" s="96">
        <f t="shared" si="21"/>
        <v>0</v>
      </c>
      <c r="K554" s="163" t="str">
        <f t="shared" si="22"/>
        <v/>
      </c>
      <c r="L554" s="97"/>
    </row>
    <row r="555" spans="1:22" s="95" customFormat="1" ht="70.150000000000006" customHeight="1">
      <c r="A555" s="356" t="s">
        <v>1184</v>
      </c>
      <c r="B555" s="99"/>
      <c r="C555" s="403" t="s">
        <v>229</v>
      </c>
      <c r="D555" s="404"/>
      <c r="E555" s="404"/>
      <c r="F555" s="404"/>
      <c r="G555" s="404"/>
      <c r="H555" s="405"/>
      <c r="I555" s="102" t="s">
        <v>1185</v>
      </c>
      <c r="J555" s="96">
        <f t="shared" si="21"/>
        <v>0</v>
      </c>
      <c r="K555" s="163" t="str">
        <f t="shared" si="22"/>
        <v/>
      </c>
      <c r="L555" s="97"/>
    </row>
    <row r="556" spans="1:22" s="95" customFormat="1" ht="70.150000000000006" customHeight="1">
      <c r="A556" s="356" t="s">
        <v>1186</v>
      </c>
      <c r="B556" s="99"/>
      <c r="C556" s="403" t="s">
        <v>230</v>
      </c>
      <c r="D556" s="404"/>
      <c r="E556" s="404"/>
      <c r="F556" s="404"/>
      <c r="G556" s="404"/>
      <c r="H556" s="405"/>
      <c r="I556" s="102" t="s">
        <v>231</v>
      </c>
      <c r="J556" s="96">
        <f t="shared" si="21"/>
        <v>0</v>
      </c>
      <c r="K556" s="163" t="str">
        <f t="shared" si="22"/>
        <v/>
      </c>
      <c r="L556" s="97"/>
    </row>
    <row r="557" spans="1:22" s="95" customFormat="1" ht="70.150000000000006" customHeight="1">
      <c r="A557" s="356" t="s">
        <v>1187</v>
      </c>
      <c r="B557" s="99"/>
      <c r="C557" s="403" t="s">
        <v>232</v>
      </c>
      <c r="D557" s="404"/>
      <c r="E557" s="404"/>
      <c r="F557" s="404"/>
      <c r="G557" s="404"/>
      <c r="H557" s="405"/>
      <c r="I557" s="102" t="s">
        <v>1689</v>
      </c>
      <c r="J557" s="96">
        <f t="shared" si="21"/>
        <v>0</v>
      </c>
      <c r="K557" s="163" t="str">
        <f t="shared" si="22"/>
        <v/>
      </c>
      <c r="L557" s="97"/>
    </row>
    <row r="558" spans="1:22" s="95" customFormat="1" ht="98.1" customHeight="1">
      <c r="A558" s="356" t="s">
        <v>1188</v>
      </c>
      <c r="B558" s="99"/>
      <c r="C558" s="403" t="s">
        <v>233</v>
      </c>
      <c r="D558" s="404"/>
      <c r="E558" s="404"/>
      <c r="F558" s="404"/>
      <c r="G558" s="404"/>
      <c r="H558" s="405"/>
      <c r="I558" s="102" t="s">
        <v>234</v>
      </c>
      <c r="J558" s="96">
        <f t="shared" si="21"/>
        <v>0</v>
      </c>
      <c r="K558" s="163" t="str">
        <f t="shared" si="22"/>
        <v/>
      </c>
      <c r="L558" s="97"/>
    </row>
    <row r="559" spans="1:22" s="95" customFormat="1" ht="84" customHeight="1">
      <c r="A559" s="356" t="s">
        <v>1190</v>
      </c>
      <c r="B559" s="99"/>
      <c r="C559" s="403" t="s">
        <v>235</v>
      </c>
      <c r="D559" s="404"/>
      <c r="E559" s="404"/>
      <c r="F559" s="404"/>
      <c r="G559" s="404"/>
      <c r="H559" s="405"/>
      <c r="I559" s="102" t="s">
        <v>1564</v>
      </c>
      <c r="J559" s="96">
        <f t="shared" si="21"/>
        <v>0</v>
      </c>
      <c r="K559" s="163" t="str">
        <f t="shared" si="22"/>
        <v/>
      </c>
      <c r="L559" s="97"/>
    </row>
    <row r="560" spans="1:22" s="95" customFormat="1" ht="70.150000000000006" customHeight="1">
      <c r="A560" s="356" t="s">
        <v>1192</v>
      </c>
      <c r="B560" s="99"/>
      <c r="C560" s="403" t="s">
        <v>237</v>
      </c>
      <c r="D560" s="404"/>
      <c r="E560" s="404"/>
      <c r="F560" s="404"/>
      <c r="G560" s="404"/>
      <c r="H560" s="405"/>
      <c r="I560" s="102" t="s">
        <v>238</v>
      </c>
      <c r="J560" s="96">
        <f t="shared" si="21"/>
        <v>0</v>
      </c>
      <c r="K560" s="163" t="str">
        <f t="shared" si="22"/>
        <v/>
      </c>
      <c r="L560" s="97"/>
    </row>
    <row r="561" spans="1:12" s="95" customFormat="1" ht="70.150000000000006" customHeight="1">
      <c r="A561" s="356" t="s">
        <v>1194</v>
      </c>
      <c r="B561" s="99"/>
      <c r="C561" s="422" t="s">
        <v>420</v>
      </c>
      <c r="D561" s="423"/>
      <c r="E561" s="423"/>
      <c r="F561" s="423"/>
      <c r="G561" s="423"/>
      <c r="H561" s="424"/>
      <c r="I561" s="112" t="s">
        <v>1195</v>
      </c>
      <c r="J561" s="96">
        <f t="shared" si="21"/>
        <v>0</v>
      </c>
      <c r="K561" s="163" t="str">
        <f t="shared" si="22"/>
        <v/>
      </c>
      <c r="L561" s="97"/>
    </row>
    <row r="562" spans="1:12" s="95" customFormat="1" ht="42.75">
      <c r="A562" s="356" t="s">
        <v>1196</v>
      </c>
      <c r="B562" s="99"/>
      <c r="C562" s="403" t="s">
        <v>239</v>
      </c>
      <c r="D562" s="404"/>
      <c r="E562" s="404"/>
      <c r="F562" s="404"/>
      <c r="G562" s="404"/>
      <c r="H562" s="405"/>
      <c r="I562" s="112" t="s">
        <v>240</v>
      </c>
      <c r="J562" s="96">
        <f t="shared" si="21"/>
        <v>0</v>
      </c>
      <c r="K562" s="163" t="str">
        <f t="shared" si="22"/>
        <v/>
      </c>
      <c r="L562" s="97"/>
    </row>
    <row r="563" spans="1:12" s="95" customFormat="1" ht="70.150000000000006" customHeight="1">
      <c r="A563" s="356" t="s">
        <v>1197</v>
      </c>
      <c r="B563" s="99"/>
      <c r="C563" s="403" t="s">
        <v>241</v>
      </c>
      <c r="D563" s="404"/>
      <c r="E563" s="404"/>
      <c r="F563" s="404"/>
      <c r="G563" s="404"/>
      <c r="H563" s="405"/>
      <c r="I563" s="112" t="s">
        <v>242</v>
      </c>
      <c r="J563" s="96">
        <f t="shared" si="21"/>
        <v>0</v>
      </c>
      <c r="K563" s="163" t="str">
        <f t="shared" si="22"/>
        <v/>
      </c>
      <c r="L563" s="97"/>
    </row>
    <row r="564" spans="1:12" s="95" customFormat="1" ht="70.150000000000006" customHeight="1">
      <c r="A564" s="356" t="s">
        <v>1198</v>
      </c>
      <c r="B564" s="99"/>
      <c r="C564" s="403" t="s">
        <v>243</v>
      </c>
      <c r="D564" s="404"/>
      <c r="E564" s="404"/>
      <c r="F564" s="404"/>
      <c r="G564" s="404"/>
      <c r="H564" s="405"/>
      <c r="I564" s="112" t="s">
        <v>2256</v>
      </c>
      <c r="J564" s="96">
        <f t="shared" si="21"/>
        <v>0</v>
      </c>
      <c r="K564" s="163" t="str">
        <f t="shared" si="22"/>
        <v/>
      </c>
      <c r="L564" s="97"/>
    </row>
    <row r="565" spans="1:12" s="95" customFormat="1" ht="70.150000000000006" customHeight="1">
      <c r="A565" s="356" t="s">
        <v>1199</v>
      </c>
      <c r="B565" s="99"/>
      <c r="C565" s="403" t="s">
        <v>244</v>
      </c>
      <c r="D565" s="404"/>
      <c r="E565" s="404"/>
      <c r="F565" s="404"/>
      <c r="G565" s="404"/>
      <c r="H565" s="405"/>
      <c r="I565" s="112" t="s">
        <v>1834</v>
      </c>
      <c r="J565" s="96">
        <f t="shared" si="21"/>
        <v>0</v>
      </c>
      <c r="K565" s="163" t="str">
        <f t="shared" si="22"/>
        <v/>
      </c>
      <c r="L565" s="97"/>
    </row>
    <row r="566" spans="1:12" s="95" customFormat="1" ht="113.65" customHeight="1">
      <c r="A566" s="355" t="s">
        <v>1200</v>
      </c>
      <c r="B566" s="99"/>
      <c r="C566" s="422" t="s">
        <v>397</v>
      </c>
      <c r="D566" s="423"/>
      <c r="E566" s="423"/>
      <c r="F566" s="423"/>
      <c r="G566" s="423"/>
      <c r="H566" s="424"/>
      <c r="I566" s="329" t="s">
        <v>1202</v>
      </c>
      <c r="J566" s="181"/>
      <c r="K566" s="193"/>
      <c r="L566" s="172" t="s">
        <v>483</v>
      </c>
    </row>
    <row r="567" spans="1:12" s="77" customFormat="1" ht="65.099999999999994" customHeight="1">
      <c r="A567" s="342"/>
      <c r="B567" s="99"/>
      <c r="C567" s="428" t="s">
        <v>441</v>
      </c>
      <c r="D567" s="429"/>
      <c r="E567" s="429"/>
      <c r="F567" s="429"/>
      <c r="G567" s="429"/>
      <c r="H567" s="430"/>
      <c r="I567" s="436" t="s">
        <v>245</v>
      </c>
      <c r="J567" s="168"/>
      <c r="K567" s="169"/>
      <c r="L567" s="104"/>
    </row>
    <row r="568" spans="1:12" s="77" customFormat="1" ht="34.5" customHeight="1">
      <c r="A568" s="355" t="s">
        <v>1212</v>
      </c>
      <c r="B568" s="99"/>
      <c r="C568" s="170"/>
      <c r="D568" s="506" t="s">
        <v>246</v>
      </c>
      <c r="E568" s="507"/>
      <c r="F568" s="507"/>
      <c r="G568" s="507"/>
      <c r="H568" s="508"/>
      <c r="I568" s="476"/>
      <c r="J568" s="168"/>
      <c r="K568" s="171"/>
      <c r="L568" s="172" t="s">
        <v>338</v>
      </c>
    </row>
    <row r="569" spans="1:12" s="77" customFormat="1" ht="34.5" customHeight="1">
      <c r="A569" s="355" t="s">
        <v>1213</v>
      </c>
      <c r="B569" s="99"/>
      <c r="C569" s="170"/>
      <c r="D569" s="506" t="s">
        <v>247</v>
      </c>
      <c r="E569" s="507"/>
      <c r="F569" s="507"/>
      <c r="G569" s="507"/>
      <c r="H569" s="508"/>
      <c r="I569" s="476"/>
      <c r="J569" s="168"/>
      <c r="K569" s="171"/>
      <c r="L569" s="172" t="s">
        <v>338</v>
      </c>
    </row>
    <row r="570" spans="1:12" s="77" customFormat="1" ht="34.5" customHeight="1">
      <c r="A570" s="355" t="s">
        <v>1214</v>
      </c>
      <c r="B570" s="99"/>
      <c r="C570" s="170"/>
      <c r="D570" s="506" t="s">
        <v>421</v>
      </c>
      <c r="E570" s="507"/>
      <c r="F570" s="507"/>
      <c r="G570" s="507"/>
      <c r="H570" s="508"/>
      <c r="I570" s="476"/>
      <c r="J570" s="168"/>
      <c r="K570" s="171"/>
      <c r="L570" s="172" t="s">
        <v>338</v>
      </c>
    </row>
    <row r="571" spans="1:12" s="77" customFormat="1" ht="34.5" customHeight="1">
      <c r="A571" s="355" t="s">
        <v>1215</v>
      </c>
      <c r="B571" s="99"/>
      <c r="C571" s="170"/>
      <c r="D571" s="506" t="s">
        <v>248</v>
      </c>
      <c r="E571" s="507"/>
      <c r="F571" s="507"/>
      <c r="G571" s="507"/>
      <c r="H571" s="508"/>
      <c r="I571" s="476"/>
      <c r="J571" s="168"/>
      <c r="K571" s="171"/>
      <c r="L571" s="172" t="s">
        <v>338</v>
      </c>
    </row>
    <row r="572" spans="1:12" s="77" customFormat="1" ht="34.5" customHeight="1">
      <c r="A572" s="355" t="s">
        <v>1216</v>
      </c>
      <c r="B572" s="99"/>
      <c r="C572" s="170"/>
      <c r="D572" s="506" t="s">
        <v>555</v>
      </c>
      <c r="E572" s="507"/>
      <c r="F572" s="507"/>
      <c r="G572" s="507"/>
      <c r="H572" s="508"/>
      <c r="I572" s="476"/>
      <c r="J572" s="168"/>
      <c r="K572" s="171"/>
      <c r="L572" s="172" t="s">
        <v>338</v>
      </c>
    </row>
    <row r="573" spans="1:12" s="77" customFormat="1" ht="34.5" customHeight="1">
      <c r="A573" s="355" t="s">
        <v>1218</v>
      </c>
      <c r="B573" s="99"/>
      <c r="C573" s="214"/>
      <c r="D573" s="506" t="s">
        <v>2316</v>
      </c>
      <c r="E573" s="507"/>
      <c r="F573" s="507"/>
      <c r="G573" s="507"/>
      <c r="H573" s="508"/>
      <c r="I573" s="476"/>
      <c r="J573" s="168"/>
      <c r="K573" s="171"/>
      <c r="L573" s="172" t="s">
        <v>338</v>
      </c>
    </row>
    <row r="574" spans="1:12" s="77" customFormat="1" ht="34.5" customHeight="1">
      <c r="A574" s="355" t="s">
        <v>1220</v>
      </c>
      <c r="B574" s="99"/>
      <c r="C574" s="335"/>
      <c r="D574" s="506" t="s">
        <v>1696</v>
      </c>
      <c r="E574" s="507"/>
      <c r="F574" s="507"/>
      <c r="G574" s="507"/>
      <c r="H574" s="508"/>
      <c r="I574" s="476"/>
      <c r="J574" s="173"/>
      <c r="K574" s="174"/>
      <c r="L574" s="172" t="s">
        <v>338</v>
      </c>
    </row>
    <row r="575" spans="1:12" s="77" customFormat="1" ht="42.75" customHeight="1">
      <c r="A575" s="342"/>
      <c r="B575" s="99"/>
      <c r="C575" s="428" t="s">
        <v>442</v>
      </c>
      <c r="D575" s="429"/>
      <c r="E575" s="429"/>
      <c r="F575" s="429"/>
      <c r="G575" s="429"/>
      <c r="H575" s="430"/>
      <c r="I575" s="476"/>
      <c r="J575" s="168"/>
      <c r="K575" s="169"/>
      <c r="L575" s="104"/>
    </row>
    <row r="576" spans="1:12" s="77" customFormat="1" ht="34.5" customHeight="1">
      <c r="A576" s="355" t="s">
        <v>1222</v>
      </c>
      <c r="B576" s="99"/>
      <c r="C576" s="170"/>
      <c r="D576" s="506" t="s">
        <v>246</v>
      </c>
      <c r="E576" s="507"/>
      <c r="F576" s="507"/>
      <c r="G576" s="507"/>
      <c r="H576" s="508"/>
      <c r="I576" s="476"/>
      <c r="J576" s="168"/>
      <c r="K576" s="171"/>
      <c r="L576" s="172" t="s">
        <v>338</v>
      </c>
    </row>
    <row r="577" spans="1:12" s="77" customFormat="1" ht="34.5" customHeight="1">
      <c r="A577" s="355" t="s">
        <v>1223</v>
      </c>
      <c r="B577" s="99"/>
      <c r="C577" s="170"/>
      <c r="D577" s="506" t="s">
        <v>247</v>
      </c>
      <c r="E577" s="507"/>
      <c r="F577" s="507"/>
      <c r="G577" s="507"/>
      <c r="H577" s="508"/>
      <c r="I577" s="476"/>
      <c r="J577" s="168"/>
      <c r="K577" s="171"/>
      <c r="L577" s="172" t="s">
        <v>338</v>
      </c>
    </row>
    <row r="578" spans="1:12" s="77" customFormat="1" ht="34.5" customHeight="1">
      <c r="A578" s="355" t="s">
        <v>1224</v>
      </c>
      <c r="B578" s="99"/>
      <c r="C578" s="170"/>
      <c r="D578" s="506" t="s">
        <v>421</v>
      </c>
      <c r="E578" s="507"/>
      <c r="F578" s="507"/>
      <c r="G578" s="507"/>
      <c r="H578" s="508"/>
      <c r="I578" s="476"/>
      <c r="J578" s="168"/>
      <c r="K578" s="171"/>
      <c r="L578" s="172" t="s">
        <v>338</v>
      </c>
    </row>
    <row r="579" spans="1:12" s="77" customFormat="1" ht="34.5" customHeight="1">
      <c r="A579" s="355" t="s">
        <v>1225</v>
      </c>
      <c r="B579" s="99"/>
      <c r="C579" s="170"/>
      <c r="D579" s="506" t="s">
        <v>248</v>
      </c>
      <c r="E579" s="507"/>
      <c r="F579" s="507"/>
      <c r="G579" s="507"/>
      <c r="H579" s="508"/>
      <c r="I579" s="476"/>
      <c r="J579" s="168"/>
      <c r="K579" s="171"/>
      <c r="L579" s="172" t="s">
        <v>338</v>
      </c>
    </row>
    <row r="580" spans="1:12" s="77" customFormat="1" ht="34.5" customHeight="1">
      <c r="A580" s="355" t="s">
        <v>1226</v>
      </c>
      <c r="B580" s="99"/>
      <c r="C580" s="170"/>
      <c r="D580" s="506" t="s">
        <v>1577</v>
      </c>
      <c r="E580" s="507"/>
      <c r="F580" s="507"/>
      <c r="G580" s="507"/>
      <c r="H580" s="508"/>
      <c r="I580" s="476"/>
      <c r="J580" s="168"/>
      <c r="K580" s="171"/>
      <c r="L580" s="172" t="s">
        <v>338</v>
      </c>
    </row>
    <row r="581" spans="1:12" s="77" customFormat="1" ht="34.5" customHeight="1">
      <c r="A581" s="355" t="s">
        <v>1227</v>
      </c>
      <c r="B581" s="99"/>
      <c r="C581" s="170"/>
      <c r="D581" s="506" t="s">
        <v>398</v>
      </c>
      <c r="E581" s="507"/>
      <c r="F581" s="507"/>
      <c r="G581" s="507"/>
      <c r="H581" s="508"/>
      <c r="I581" s="476"/>
      <c r="J581" s="168"/>
      <c r="K581" s="171"/>
      <c r="L581" s="172" t="s">
        <v>338</v>
      </c>
    </row>
    <row r="582" spans="1:12" s="77" customFormat="1" ht="34.5" customHeight="1">
      <c r="A582" s="355" t="s">
        <v>1228</v>
      </c>
      <c r="B582" s="99"/>
      <c r="C582" s="337"/>
      <c r="D582" s="506" t="s">
        <v>1696</v>
      </c>
      <c r="E582" s="507"/>
      <c r="F582" s="507"/>
      <c r="G582" s="507"/>
      <c r="H582" s="508"/>
      <c r="I582" s="476"/>
      <c r="J582" s="173"/>
      <c r="K582" s="174"/>
      <c r="L582" s="172" t="s">
        <v>338</v>
      </c>
    </row>
    <row r="583" spans="1:12" s="77" customFormat="1" ht="42.75" customHeight="1">
      <c r="A583" s="342"/>
      <c r="B583" s="99"/>
      <c r="C583" s="428" t="s">
        <v>249</v>
      </c>
      <c r="D583" s="429"/>
      <c r="E583" s="429"/>
      <c r="F583" s="429"/>
      <c r="G583" s="429"/>
      <c r="H583" s="430"/>
      <c r="I583" s="476"/>
      <c r="J583" s="175"/>
      <c r="K583" s="169"/>
      <c r="L583" s="104"/>
    </row>
    <row r="584" spans="1:12" s="77" customFormat="1" ht="34.5" customHeight="1">
      <c r="A584" s="355" t="s">
        <v>1230</v>
      </c>
      <c r="B584" s="99"/>
      <c r="C584" s="170"/>
      <c r="D584" s="506" t="s">
        <v>246</v>
      </c>
      <c r="E584" s="507"/>
      <c r="F584" s="507"/>
      <c r="G584" s="507"/>
      <c r="H584" s="508"/>
      <c r="I584" s="476"/>
      <c r="J584" s="168"/>
      <c r="K584" s="171"/>
      <c r="L584" s="172">
        <v>0</v>
      </c>
    </row>
    <row r="585" spans="1:12" s="77" customFormat="1" ht="34.5" customHeight="1">
      <c r="A585" s="355" t="s">
        <v>1231</v>
      </c>
      <c r="B585" s="99"/>
      <c r="C585" s="170"/>
      <c r="D585" s="506" t="s">
        <v>247</v>
      </c>
      <c r="E585" s="507"/>
      <c r="F585" s="507"/>
      <c r="G585" s="507"/>
      <c r="H585" s="508"/>
      <c r="I585" s="476"/>
      <c r="J585" s="168"/>
      <c r="K585" s="171"/>
      <c r="L585" s="172">
        <v>0</v>
      </c>
    </row>
    <row r="586" spans="1:12" s="77" customFormat="1" ht="34.5" customHeight="1">
      <c r="A586" s="355" t="s">
        <v>1232</v>
      </c>
      <c r="B586" s="99"/>
      <c r="C586" s="170"/>
      <c r="D586" s="506" t="s">
        <v>421</v>
      </c>
      <c r="E586" s="507"/>
      <c r="F586" s="507"/>
      <c r="G586" s="507"/>
      <c r="H586" s="508"/>
      <c r="I586" s="476"/>
      <c r="J586" s="168"/>
      <c r="K586" s="171"/>
      <c r="L586" s="172">
        <v>0</v>
      </c>
    </row>
    <row r="587" spans="1:12" s="77" customFormat="1" ht="34.5" customHeight="1">
      <c r="A587" s="355" t="s">
        <v>1233</v>
      </c>
      <c r="B587" s="99"/>
      <c r="C587" s="170"/>
      <c r="D587" s="506" t="s">
        <v>248</v>
      </c>
      <c r="E587" s="507"/>
      <c r="F587" s="507"/>
      <c r="G587" s="507"/>
      <c r="H587" s="508"/>
      <c r="I587" s="476"/>
      <c r="J587" s="168"/>
      <c r="K587" s="171"/>
      <c r="L587" s="172">
        <v>0</v>
      </c>
    </row>
    <row r="588" spans="1:12" s="77" customFormat="1" ht="34.5" customHeight="1">
      <c r="A588" s="355" t="s">
        <v>1234</v>
      </c>
      <c r="B588" s="99"/>
      <c r="C588" s="170"/>
      <c r="D588" s="506" t="s">
        <v>1697</v>
      </c>
      <c r="E588" s="507"/>
      <c r="F588" s="507"/>
      <c r="G588" s="507"/>
      <c r="H588" s="508"/>
      <c r="I588" s="476"/>
      <c r="J588" s="168"/>
      <c r="K588" s="171"/>
      <c r="L588" s="172">
        <v>0</v>
      </c>
    </row>
    <row r="589" spans="1:12" s="77" customFormat="1" ht="34.5" customHeight="1">
      <c r="A589" s="355" t="s">
        <v>1236</v>
      </c>
      <c r="B589" s="99"/>
      <c r="C589" s="170"/>
      <c r="D589" s="506" t="s">
        <v>1837</v>
      </c>
      <c r="E589" s="507"/>
      <c r="F589" s="507"/>
      <c r="G589" s="507"/>
      <c r="H589" s="508"/>
      <c r="I589" s="476"/>
      <c r="J589" s="168"/>
      <c r="K589" s="171"/>
      <c r="L589" s="172">
        <v>0</v>
      </c>
    </row>
    <row r="590" spans="1:12" s="77" customFormat="1" ht="34.5" customHeight="1">
      <c r="A590" s="355" t="s">
        <v>1237</v>
      </c>
      <c r="B590" s="99"/>
      <c r="C590" s="337"/>
      <c r="D590" s="506" t="s">
        <v>1229</v>
      </c>
      <c r="E590" s="507"/>
      <c r="F590" s="507"/>
      <c r="G590" s="507"/>
      <c r="H590" s="508"/>
      <c r="I590" s="467"/>
      <c r="J590" s="173"/>
      <c r="K590" s="174"/>
      <c r="L590" s="172">
        <v>0</v>
      </c>
    </row>
    <row r="591" spans="1:12" s="77" customFormat="1">
      <c r="A591" s="342"/>
      <c r="B591" s="14"/>
      <c r="C591" s="14"/>
      <c r="D591" s="14"/>
      <c r="E591" s="14"/>
      <c r="F591" s="14"/>
      <c r="G591" s="14"/>
      <c r="H591" s="10"/>
      <c r="I591" s="10"/>
      <c r="J591" s="74"/>
      <c r="K591" s="75"/>
      <c r="L591" s="76"/>
    </row>
    <row r="592" spans="1:12" s="70" customFormat="1">
      <c r="A592" s="342"/>
      <c r="B592" s="71"/>
      <c r="C592" s="52"/>
      <c r="D592" s="52"/>
      <c r="E592" s="52"/>
      <c r="F592" s="52"/>
      <c r="G592" s="52"/>
      <c r="H592" s="78"/>
      <c r="I592" s="78"/>
      <c r="J592" s="74"/>
      <c r="K592" s="75"/>
      <c r="L592" s="76"/>
    </row>
    <row r="593" spans="1:22" s="77" customFormat="1">
      <c r="A593" s="342"/>
      <c r="B593" s="99"/>
      <c r="C593" s="3"/>
      <c r="D593" s="3"/>
      <c r="E593" s="3"/>
      <c r="F593" s="3"/>
      <c r="G593" s="3"/>
      <c r="H593" s="334"/>
      <c r="I593" s="334"/>
      <c r="J593" s="51"/>
      <c r="K593" s="24"/>
      <c r="L593" s="89"/>
    </row>
    <row r="594" spans="1:22" s="77" customFormat="1">
      <c r="A594" s="342"/>
      <c r="B594" s="14" t="s">
        <v>250</v>
      </c>
      <c r="C594" s="14"/>
      <c r="D594" s="14"/>
      <c r="E594" s="14"/>
      <c r="F594" s="14"/>
      <c r="G594" s="14"/>
      <c r="H594" s="10"/>
      <c r="I594" s="10"/>
      <c r="J594" s="51"/>
      <c r="K594" s="24"/>
      <c r="L594" s="89"/>
    </row>
    <row r="595" spans="1:22">
      <c r="A595" s="342"/>
      <c r="B595" s="14"/>
      <c r="C595" s="14"/>
      <c r="D595" s="14"/>
      <c r="E595" s="14"/>
      <c r="F595" s="14"/>
      <c r="G595" s="14"/>
      <c r="H595" s="10"/>
      <c r="I595" s="10"/>
      <c r="L595" s="64"/>
      <c r="M595" s="8"/>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473</v>
      </c>
    </row>
    <row r="597" spans="1:22" s="1" customFormat="1" ht="20.25" customHeight="1">
      <c r="A597" s="342"/>
      <c r="C597" s="52"/>
      <c r="D597" s="3"/>
      <c r="E597" s="3"/>
      <c r="F597" s="3"/>
      <c r="G597" s="3"/>
      <c r="H597" s="334"/>
      <c r="I597" s="57" t="s">
        <v>331</v>
      </c>
      <c r="J597" s="58"/>
      <c r="K597" s="148"/>
      <c r="L597" s="60" t="s">
        <v>458</v>
      </c>
    </row>
    <row r="598" spans="1:22" s="95" customFormat="1" ht="70.150000000000006" customHeight="1">
      <c r="A598" s="356" t="s">
        <v>1239</v>
      </c>
      <c r="C598" s="403" t="s">
        <v>251</v>
      </c>
      <c r="D598" s="404"/>
      <c r="E598" s="404"/>
      <c r="F598" s="404"/>
      <c r="G598" s="404"/>
      <c r="H598" s="405"/>
      <c r="I598" s="339" t="s">
        <v>252</v>
      </c>
      <c r="J598" s="96">
        <f>IF(SUM(L598:L598)=0,IF(COUNTIF(L598:L598,"未確認")&gt;0,"未確認",IF(COUNTIF(L598:L598,"~*")&gt;0,"*",SUM(L598:L598))),SUM(L598:L598))</f>
        <v>0</v>
      </c>
      <c r="K598" s="163" t="str">
        <f>IF(OR(COUNTIF(L598:L598,"未確認")&gt;0,COUNTIF(L598:L598,"*")&gt;0),"※","")</f>
        <v/>
      </c>
      <c r="L598" s="97"/>
    </row>
    <row r="599" spans="1:22" s="95" customFormat="1" ht="70.150000000000006" customHeight="1">
      <c r="A599" s="356" t="s">
        <v>1241</v>
      </c>
      <c r="B599" s="71"/>
      <c r="C599" s="403" t="s">
        <v>253</v>
      </c>
      <c r="D599" s="404"/>
      <c r="E599" s="404"/>
      <c r="F599" s="404"/>
      <c r="G599" s="404"/>
      <c r="H599" s="405"/>
      <c r="I599" s="339" t="s">
        <v>254</v>
      </c>
      <c r="J599" s="96">
        <f>IF(SUM(L599:L599)=0,IF(COUNTIF(L599:L599,"未確認")&gt;0,"未確認",IF(COUNTIF(L599:L599,"~*")&gt;0,"*",SUM(L599:L599))),SUM(L599:L599))</f>
        <v>0</v>
      </c>
      <c r="K599" s="163" t="str">
        <f>IF(OR(COUNTIF(L599:L599,"未確認")&gt;0,COUNTIF(L599:L599,"*")&gt;0),"※","")</f>
        <v/>
      </c>
      <c r="L599" s="97"/>
    </row>
    <row r="600" spans="1:22" s="95" customFormat="1" ht="72" customHeight="1">
      <c r="A600" s="356" t="s">
        <v>1243</v>
      </c>
      <c r="B600" s="71"/>
      <c r="C600" s="403" t="s">
        <v>2317</v>
      </c>
      <c r="D600" s="404"/>
      <c r="E600" s="404"/>
      <c r="F600" s="404"/>
      <c r="G600" s="404"/>
      <c r="H600" s="405"/>
      <c r="I600" s="339" t="s">
        <v>405</v>
      </c>
      <c r="J600" s="96">
        <f>IF(SUM(L600:L600)=0,IF(COUNTIF(L600:L600,"未確認")&gt;0,"未確認",IF(COUNTIF(L600:L600,"~*")&gt;0,"*",SUM(L600:L600))),SUM(L600:L600))</f>
        <v>0</v>
      </c>
      <c r="K600" s="163" t="str">
        <f>IF(OR(COUNTIF(L600:L600,"未確認")&gt;0,COUNTIF(L600:L600,"*")&gt;0),"※","")</f>
        <v/>
      </c>
      <c r="L600" s="97"/>
    </row>
    <row r="601" spans="1:22" s="95" customFormat="1" ht="56.1" customHeight="1">
      <c r="A601" s="356" t="s">
        <v>1246</v>
      </c>
      <c r="B601" s="71"/>
      <c r="C601" s="403" t="s">
        <v>255</v>
      </c>
      <c r="D601" s="404"/>
      <c r="E601" s="404"/>
      <c r="F601" s="404"/>
      <c r="G601" s="404"/>
      <c r="H601" s="405"/>
      <c r="I601" s="327" t="s">
        <v>256</v>
      </c>
      <c r="J601" s="96">
        <f>IF(SUM(L601:L601)=0,IF(COUNTIF(L601:L601,"未確認")&gt;0,"未確認",IF(COUNTIF(L601:L601,"~*")&gt;0,"*",SUM(L601:L601))),SUM(L601:L601))</f>
        <v>0</v>
      </c>
      <c r="K601" s="163" t="str">
        <f>IF(OR(COUNTIF(L601:L601,"未確認")&gt;0,COUNTIF(L601:L601,"*")&gt;0),"※","")</f>
        <v/>
      </c>
      <c r="L601" s="97"/>
    </row>
    <row r="602" spans="1:22" s="95" customFormat="1" ht="84" customHeight="1">
      <c r="A602" s="356" t="s">
        <v>1248</v>
      </c>
      <c r="B602" s="71"/>
      <c r="C602" s="403" t="s">
        <v>257</v>
      </c>
      <c r="D602" s="404"/>
      <c r="E602" s="404"/>
      <c r="F602" s="404"/>
      <c r="G602" s="404"/>
      <c r="H602" s="405"/>
      <c r="I602" s="339" t="s">
        <v>2318</v>
      </c>
      <c r="J602" s="96">
        <f>IF(SUM(L602:L602)=0,IF(COUNTIF(L602:L602,"未確認")&gt;0,"未確認",IF(COUNTIF(L602:L602,"~*")&gt;0,"*",SUM(L602:L602))),SUM(L602:L602))</f>
        <v>0</v>
      </c>
      <c r="K602" s="163" t="str">
        <f>IF(OR(COUNTIF(L602:L602,"未確認")&gt;0,COUNTIF(L602:L602,"*")&gt;0),"※","")</f>
        <v/>
      </c>
      <c r="L602" s="97"/>
    </row>
    <row r="603" spans="1:22" s="95" customFormat="1" ht="35.1" customHeight="1">
      <c r="A603" s="355" t="s">
        <v>1250</v>
      </c>
      <c r="B603" s="71"/>
      <c r="C603" s="428" t="s">
        <v>423</v>
      </c>
      <c r="D603" s="429"/>
      <c r="E603" s="429"/>
      <c r="F603" s="429"/>
      <c r="G603" s="429"/>
      <c r="H603" s="430"/>
      <c r="I603" s="442" t="s">
        <v>1251</v>
      </c>
      <c r="J603" s="114">
        <v>206</v>
      </c>
      <c r="K603" s="163" t="str">
        <f>IF(OR(COUNTIF(L603:L603,"未確認")&gt;0,COUNTIF(L603:L603,"~*")&gt;0),"※","")</f>
        <v/>
      </c>
      <c r="L603" s="357"/>
    </row>
    <row r="604" spans="1:22" s="95" customFormat="1" ht="35.1" customHeight="1">
      <c r="A604" s="355" t="s">
        <v>1252</v>
      </c>
      <c r="B604" s="71"/>
      <c r="C604" s="332"/>
      <c r="D604" s="333"/>
      <c r="E604" s="422" t="s">
        <v>260</v>
      </c>
      <c r="F604" s="423"/>
      <c r="G604" s="423"/>
      <c r="H604" s="424"/>
      <c r="I604" s="438"/>
      <c r="J604" s="114" t="s">
        <v>461</v>
      </c>
      <c r="K604" s="163" t="str">
        <f>IF(OR(COUNTIF(L604:L604,"未確認")&gt;0,COUNTIF(L604:L604,"~*")&gt;0),"※","")</f>
        <v/>
      </c>
      <c r="L604" s="357"/>
    </row>
    <row r="605" spans="1:22" s="95" customFormat="1" ht="35.1" customHeight="1">
      <c r="A605" s="355" t="s">
        <v>1253</v>
      </c>
      <c r="B605" s="71"/>
      <c r="C605" s="428" t="s">
        <v>424</v>
      </c>
      <c r="D605" s="429"/>
      <c r="E605" s="429"/>
      <c r="F605" s="429"/>
      <c r="G605" s="429"/>
      <c r="H605" s="430"/>
      <c r="I605" s="436" t="s">
        <v>1254</v>
      </c>
      <c r="J605" s="114" t="s">
        <v>461</v>
      </c>
      <c r="K605" s="163" t="str">
        <f>IF(OR(COUNTIF(L605:L605,"未確認")&gt;0,COUNTIF(L605:L605,"~*")&gt;0),"※","")</f>
        <v/>
      </c>
      <c r="L605" s="357"/>
    </row>
    <row r="606" spans="1:22" s="95" customFormat="1" ht="35.1" customHeight="1">
      <c r="A606" s="355" t="s">
        <v>1255</v>
      </c>
      <c r="B606" s="71"/>
      <c r="C606" s="332"/>
      <c r="D606" s="333"/>
      <c r="E606" s="422" t="s">
        <v>260</v>
      </c>
      <c r="F606" s="423"/>
      <c r="G606" s="423"/>
      <c r="H606" s="424"/>
      <c r="I606" s="488"/>
      <c r="J606" s="114">
        <v>0</v>
      </c>
      <c r="K606" s="163" t="str">
        <f>IF(OR(COUNTIF(L606:L606,"未確認")&gt;0,COUNTIF(L606:L606,"~*")&gt;0),"※","")</f>
        <v/>
      </c>
      <c r="L606" s="357"/>
    </row>
    <row r="607" spans="1:22" s="95" customFormat="1" ht="42" customHeight="1">
      <c r="A607" s="355" t="s">
        <v>1256</v>
      </c>
      <c r="B607" s="71"/>
      <c r="C607" s="422" t="s">
        <v>425</v>
      </c>
      <c r="D607" s="423"/>
      <c r="E607" s="423"/>
      <c r="F607" s="423"/>
      <c r="G607" s="423"/>
      <c r="H607" s="424"/>
      <c r="I607" s="102" t="s">
        <v>2129</v>
      </c>
      <c r="J607" s="96">
        <v>61</v>
      </c>
      <c r="K607" s="163" t="str">
        <f>IF(OR(COUNTIF(L607:L607,"未確認")&gt;0,COUNTIF(L607:L607,"~*")&gt;0),"※","")</f>
        <v/>
      </c>
      <c r="L607" s="357"/>
    </row>
    <row r="608" spans="1:22" s="95" customFormat="1" ht="56.1" customHeight="1">
      <c r="A608" s="356" t="s">
        <v>1258</v>
      </c>
      <c r="B608" s="71"/>
      <c r="C608" s="403" t="s">
        <v>263</v>
      </c>
      <c r="D608" s="404"/>
      <c r="E608" s="404"/>
      <c r="F608" s="404"/>
      <c r="G608" s="404"/>
      <c r="H608" s="405"/>
      <c r="I608" s="102" t="s">
        <v>264</v>
      </c>
      <c r="J608" s="96">
        <f t="shared" ref="J608:J613" si="23">IF(SUM(L608:L608)=0,IF(COUNTIF(L608:L608,"未確認")&gt;0,"未確認",IF(COUNTIF(L608:L608,"~*")&gt;0,"*",SUM(L608:L608))),SUM(L608:L608))</f>
        <v>0</v>
      </c>
      <c r="K608" s="163" t="str">
        <f t="shared" ref="K608:K613" si="24">IF(OR(COUNTIF(L608:L608,"未確認")&gt;0,COUNTIF(L608:L608,"*")&gt;0),"※","")</f>
        <v/>
      </c>
      <c r="L608" s="97"/>
    </row>
    <row r="609" spans="1:22" s="95" customFormat="1" ht="56.1" customHeight="1">
      <c r="A609" s="356" t="s">
        <v>1259</v>
      </c>
      <c r="B609" s="71"/>
      <c r="C609" s="403" t="s">
        <v>2319</v>
      </c>
      <c r="D609" s="404"/>
      <c r="E609" s="404"/>
      <c r="F609" s="404"/>
      <c r="G609" s="404"/>
      <c r="H609" s="405"/>
      <c r="I609" s="102" t="s">
        <v>266</v>
      </c>
      <c r="J609" s="96">
        <f t="shared" si="23"/>
        <v>0</v>
      </c>
      <c r="K609" s="163" t="str">
        <f t="shared" si="24"/>
        <v/>
      </c>
      <c r="L609" s="97"/>
    </row>
    <row r="610" spans="1:22" s="77" customFormat="1" ht="56.1" customHeight="1">
      <c r="A610" s="356" t="s">
        <v>1261</v>
      </c>
      <c r="B610" s="71"/>
      <c r="C610" s="403" t="s">
        <v>267</v>
      </c>
      <c r="D610" s="404"/>
      <c r="E610" s="404"/>
      <c r="F610" s="404"/>
      <c r="G610" s="404"/>
      <c r="H610" s="405"/>
      <c r="I610" s="102" t="s">
        <v>268</v>
      </c>
      <c r="J610" s="96">
        <f t="shared" si="23"/>
        <v>0</v>
      </c>
      <c r="K610" s="163" t="str">
        <f t="shared" si="24"/>
        <v/>
      </c>
      <c r="L610" s="97"/>
    </row>
    <row r="611" spans="1:22" s="77" customFormat="1" ht="56.1" customHeight="1">
      <c r="A611" s="356" t="s">
        <v>1262</v>
      </c>
      <c r="B611" s="71"/>
      <c r="C611" s="403" t="s">
        <v>269</v>
      </c>
      <c r="D611" s="404"/>
      <c r="E611" s="404"/>
      <c r="F611" s="404"/>
      <c r="G611" s="404"/>
      <c r="H611" s="405"/>
      <c r="I611" s="102" t="s">
        <v>2320</v>
      </c>
      <c r="J611" s="96">
        <f t="shared" si="23"/>
        <v>0</v>
      </c>
      <c r="K611" s="163" t="str">
        <f t="shared" si="24"/>
        <v/>
      </c>
      <c r="L611" s="97"/>
    </row>
    <row r="612" spans="1:22" s="77" customFormat="1" ht="42" customHeight="1">
      <c r="A612" s="356" t="s">
        <v>1264</v>
      </c>
      <c r="B612" s="71"/>
      <c r="C612" s="403" t="s">
        <v>270</v>
      </c>
      <c r="D612" s="404"/>
      <c r="E612" s="404"/>
      <c r="F612" s="404"/>
      <c r="G612" s="404"/>
      <c r="H612" s="405"/>
      <c r="I612" s="176" t="s">
        <v>271</v>
      </c>
      <c r="J612" s="96">
        <f t="shared" si="23"/>
        <v>0</v>
      </c>
      <c r="K612" s="163" t="str">
        <f t="shared" si="24"/>
        <v/>
      </c>
      <c r="L612" s="97"/>
    </row>
    <row r="613" spans="1:22" s="77" customFormat="1" ht="56.1" customHeight="1">
      <c r="A613" s="356" t="s">
        <v>1265</v>
      </c>
      <c r="B613" s="71"/>
      <c r="C613" s="403" t="s">
        <v>272</v>
      </c>
      <c r="D613" s="404"/>
      <c r="E613" s="404"/>
      <c r="F613" s="404"/>
      <c r="G613" s="404"/>
      <c r="H613" s="405"/>
      <c r="I613" s="102" t="s">
        <v>1591</v>
      </c>
      <c r="J613" s="96">
        <f t="shared" si="23"/>
        <v>0</v>
      </c>
      <c r="K613" s="163" t="str">
        <f t="shared" si="24"/>
        <v/>
      </c>
      <c r="L613" s="97"/>
    </row>
    <row r="614" spans="1:22" s="77" customFormat="1">
      <c r="A614" s="342"/>
      <c r="B614" s="14"/>
      <c r="C614" s="14"/>
      <c r="D614" s="14"/>
      <c r="E614" s="14"/>
      <c r="F614" s="14"/>
      <c r="G614" s="14"/>
      <c r="H614" s="10"/>
      <c r="I614" s="10"/>
      <c r="J614" s="74"/>
      <c r="K614" s="75"/>
      <c r="L614" s="76"/>
    </row>
    <row r="615" spans="1:22" s="70" customFormat="1">
      <c r="A615" s="342"/>
      <c r="B615" s="71"/>
      <c r="C615" s="52"/>
      <c r="D615" s="52"/>
      <c r="E615" s="52"/>
      <c r="F615" s="52"/>
      <c r="G615" s="52"/>
      <c r="H615" s="78"/>
      <c r="I615" s="78"/>
      <c r="J615" s="74"/>
      <c r="K615" s="75"/>
      <c r="L615" s="76"/>
    </row>
    <row r="616" spans="1:22" s="77" customFormat="1">
      <c r="A616" s="342"/>
      <c r="B616" s="71"/>
      <c r="C616" s="3"/>
      <c r="D616" s="3"/>
      <c r="E616" s="109"/>
      <c r="F616" s="109"/>
      <c r="G616" s="109"/>
      <c r="H616" s="110"/>
      <c r="I616" s="110"/>
      <c r="J616" s="74"/>
      <c r="K616" s="75"/>
      <c r="L616" s="76"/>
    </row>
    <row r="617" spans="1:22" s="77" customFormat="1">
      <c r="A617" s="342"/>
      <c r="B617" s="14" t="s">
        <v>274</v>
      </c>
      <c r="C617" s="88"/>
      <c r="D617" s="88"/>
      <c r="E617" s="88"/>
      <c r="F617" s="88"/>
      <c r="G617" s="88"/>
      <c r="H617" s="10"/>
      <c r="I617" s="10"/>
      <c r="J617" s="74"/>
      <c r="K617" s="75"/>
      <c r="L617" s="76"/>
    </row>
    <row r="618" spans="1:22">
      <c r="A618" s="342"/>
      <c r="B618" s="14"/>
      <c r="C618" s="14"/>
      <c r="D618" s="14"/>
      <c r="E618" s="14"/>
      <c r="F618" s="14"/>
      <c r="G618" s="14"/>
      <c r="H618" s="10"/>
      <c r="I618" s="10"/>
      <c r="L618" s="64"/>
      <c r="M618" s="8"/>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473</v>
      </c>
      <c r="M619" s="8"/>
      <c r="N619" s="8"/>
      <c r="O619" s="8"/>
      <c r="P619" s="8"/>
      <c r="Q619" s="8"/>
      <c r="R619" s="8"/>
      <c r="S619" s="8"/>
      <c r="T619" s="8"/>
      <c r="U619" s="8"/>
      <c r="V619" s="8"/>
    </row>
    <row r="620" spans="1:22" ht="20.25" customHeight="1">
      <c r="A620" s="342"/>
      <c r="B620" s="1"/>
      <c r="C620" s="52"/>
      <c r="D620" s="3"/>
      <c r="F620" s="3"/>
      <c r="G620" s="3"/>
      <c r="H620" s="334"/>
      <c r="I620" s="57" t="s">
        <v>1641</v>
      </c>
      <c r="J620" s="58"/>
      <c r="K620" s="178"/>
      <c r="L620" s="60" t="s">
        <v>458</v>
      </c>
      <c r="M620" s="8"/>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1592</v>
      </c>
      <c r="J621" s="96">
        <f t="shared" ref="J621:J631" si="25">IF(SUM(L621:L621)=0,IF(COUNTIF(L621:L621,"未確認")&gt;0,"未確認",IF(COUNTIF(L621:L621,"~*")&gt;0,"*",SUM(L621:L621))),SUM(L621:L621))</f>
        <v>0</v>
      </c>
      <c r="K621" s="163" t="str">
        <f t="shared" ref="K621:K631" si="26">IF(OR(COUNTIF(L621:L621,"未確認")&gt;0,COUNTIF(L621:L621,"*")&gt;0),"※","")</f>
        <v/>
      </c>
      <c r="L621" s="97"/>
    </row>
    <row r="622" spans="1:22" s="98" customFormat="1" ht="71.25" customHeight="1">
      <c r="A622" s="356" t="s">
        <v>1269</v>
      </c>
      <c r="B622" s="95"/>
      <c r="C622" s="422" t="s">
        <v>427</v>
      </c>
      <c r="D622" s="423"/>
      <c r="E622" s="423"/>
      <c r="F622" s="423"/>
      <c r="G622" s="423"/>
      <c r="H622" s="424"/>
      <c r="I622" s="510"/>
      <c r="J622" s="96">
        <f t="shared" si="25"/>
        <v>0</v>
      </c>
      <c r="K622" s="163" t="str">
        <f t="shared" si="26"/>
        <v/>
      </c>
      <c r="L622" s="97"/>
    </row>
    <row r="623" spans="1:22" s="98" customFormat="1" ht="71.25" customHeight="1">
      <c r="A623" s="356" t="s">
        <v>1270</v>
      </c>
      <c r="B623" s="95"/>
      <c r="C623" s="422" t="s">
        <v>1705</v>
      </c>
      <c r="D623" s="423"/>
      <c r="E623" s="423"/>
      <c r="F623" s="423"/>
      <c r="G623" s="423"/>
      <c r="H623" s="424"/>
      <c r="I623" s="511"/>
      <c r="J623" s="96">
        <f t="shared" si="25"/>
        <v>0</v>
      </c>
      <c r="K623" s="163" t="str">
        <f t="shared" si="26"/>
        <v/>
      </c>
      <c r="L623" s="97"/>
    </row>
    <row r="624" spans="1:22" s="98" customFormat="1" ht="70.150000000000006" customHeight="1">
      <c r="A624" s="356" t="s">
        <v>1271</v>
      </c>
      <c r="B624" s="95"/>
      <c r="C624" s="422" t="s">
        <v>557</v>
      </c>
      <c r="D624" s="423"/>
      <c r="E624" s="423"/>
      <c r="F624" s="423"/>
      <c r="G624" s="423"/>
      <c r="H624" s="424"/>
      <c r="I624" s="215" t="s">
        <v>446</v>
      </c>
      <c r="J624" s="96">
        <f t="shared" si="25"/>
        <v>0</v>
      </c>
      <c r="K624" s="163" t="str">
        <f t="shared" si="26"/>
        <v/>
      </c>
      <c r="L624" s="97"/>
    </row>
    <row r="625" spans="1:22" s="98" customFormat="1" ht="84" customHeight="1">
      <c r="A625" s="356" t="s">
        <v>1273</v>
      </c>
      <c r="B625" s="95"/>
      <c r="C625" s="403" t="s">
        <v>1595</v>
      </c>
      <c r="D625" s="404"/>
      <c r="E625" s="404"/>
      <c r="F625" s="404"/>
      <c r="G625" s="404"/>
      <c r="H625" s="405"/>
      <c r="I625" s="102" t="s">
        <v>558</v>
      </c>
      <c r="J625" s="96">
        <f t="shared" si="25"/>
        <v>22</v>
      </c>
      <c r="K625" s="163" t="str">
        <f t="shared" si="26"/>
        <v/>
      </c>
      <c r="L625" s="97">
        <v>22</v>
      </c>
    </row>
    <row r="626" spans="1:22" s="98" customFormat="1" ht="100.35" customHeight="1">
      <c r="A626" s="356" t="s">
        <v>1276</v>
      </c>
      <c r="B626" s="95"/>
      <c r="C626" s="422" t="s">
        <v>1277</v>
      </c>
      <c r="D626" s="423"/>
      <c r="E626" s="423"/>
      <c r="F626" s="423"/>
      <c r="G626" s="423"/>
      <c r="H626" s="424"/>
      <c r="I626" s="112" t="s">
        <v>1952</v>
      </c>
      <c r="J626" s="96">
        <f t="shared" si="25"/>
        <v>0</v>
      </c>
      <c r="K626" s="163" t="str">
        <f t="shared" si="26"/>
        <v/>
      </c>
      <c r="L626" s="97"/>
    </row>
    <row r="627" spans="1:22" s="98" customFormat="1" ht="84" customHeight="1">
      <c r="A627" s="356" t="s">
        <v>1279</v>
      </c>
      <c r="B627" s="99"/>
      <c r="C627" s="422" t="s">
        <v>560</v>
      </c>
      <c r="D627" s="423"/>
      <c r="E627" s="423"/>
      <c r="F627" s="423"/>
      <c r="G627" s="423"/>
      <c r="H627" s="424"/>
      <c r="I627" s="112" t="s">
        <v>448</v>
      </c>
      <c r="J627" s="96">
        <f t="shared" si="25"/>
        <v>0</v>
      </c>
      <c r="K627" s="163" t="str">
        <f t="shared" si="26"/>
        <v/>
      </c>
      <c r="L627" s="97"/>
    </row>
    <row r="628" spans="1:22" s="98" customFormat="1" ht="98.1" customHeight="1">
      <c r="A628" s="356" t="s">
        <v>1281</v>
      </c>
      <c r="B628" s="99"/>
      <c r="C628" s="403" t="s">
        <v>1847</v>
      </c>
      <c r="D628" s="404"/>
      <c r="E628" s="404"/>
      <c r="F628" s="404"/>
      <c r="G628" s="404"/>
      <c r="H628" s="405"/>
      <c r="I628" s="102" t="s">
        <v>561</v>
      </c>
      <c r="J628" s="96">
        <f t="shared" si="25"/>
        <v>0</v>
      </c>
      <c r="K628" s="163" t="str">
        <f t="shared" si="26"/>
        <v/>
      </c>
      <c r="L628" s="97"/>
    </row>
    <row r="629" spans="1:22" s="98" customFormat="1" ht="84" customHeight="1">
      <c r="A629" s="356" t="s">
        <v>1284</v>
      </c>
      <c r="B629" s="99"/>
      <c r="C629" s="422" t="s">
        <v>428</v>
      </c>
      <c r="D629" s="423"/>
      <c r="E629" s="423"/>
      <c r="F629" s="423"/>
      <c r="G629" s="423"/>
      <c r="H629" s="424"/>
      <c r="I629" s="102" t="s">
        <v>1601</v>
      </c>
      <c r="J629" s="96" t="str">
        <f t="shared" si="25"/>
        <v>*</v>
      </c>
      <c r="K629" s="163" t="str">
        <f t="shared" si="26"/>
        <v>※</v>
      </c>
      <c r="L629" s="97" t="s">
        <v>462</v>
      </c>
    </row>
    <row r="630" spans="1:22" s="98" customFormat="1" ht="70.150000000000006" customHeight="1">
      <c r="A630" s="356" t="s">
        <v>1286</v>
      </c>
      <c r="B630" s="99"/>
      <c r="C630" s="403" t="s">
        <v>2321</v>
      </c>
      <c r="D630" s="404"/>
      <c r="E630" s="404"/>
      <c r="F630" s="404"/>
      <c r="G630" s="404"/>
      <c r="H630" s="405"/>
      <c r="I630" s="102" t="s">
        <v>562</v>
      </c>
      <c r="J630" s="96">
        <f t="shared" si="25"/>
        <v>26</v>
      </c>
      <c r="K630" s="163" t="str">
        <f t="shared" si="26"/>
        <v/>
      </c>
      <c r="L630" s="97">
        <v>26</v>
      </c>
    </row>
    <row r="631" spans="1:22" s="98" customFormat="1" ht="84" customHeight="1">
      <c r="A631" s="356" t="s">
        <v>1289</v>
      </c>
      <c r="B631" s="99"/>
      <c r="C631" s="403" t="s">
        <v>1290</v>
      </c>
      <c r="D631" s="404"/>
      <c r="E631" s="404"/>
      <c r="F631" s="404"/>
      <c r="G631" s="404"/>
      <c r="H631" s="405"/>
      <c r="I631" s="102" t="s">
        <v>1291</v>
      </c>
      <c r="J631" s="96">
        <f t="shared" si="25"/>
        <v>0</v>
      </c>
      <c r="K631" s="163" t="str">
        <f t="shared" si="26"/>
        <v/>
      </c>
      <c r="L631" s="97"/>
    </row>
    <row r="632" spans="1:22" s="77" customFormat="1">
      <c r="A632" s="342"/>
      <c r="B632" s="14"/>
      <c r="C632" s="14"/>
      <c r="D632" s="14"/>
      <c r="E632" s="14"/>
      <c r="F632" s="14"/>
      <c r="G632" s="14"/>
      <c r="H632" s="10"/>
      <c r="I632" s="10"/>
      <c r="J632" s="74"/>
      <c r="K632" s="75"/>
      <c r="L632" s="76"/>
    </row>
    <row r="633" spans="1:22" s="70" customFormat="1">
      <c r="A633" s="342"/>
      <c r="B633" s="71"/>
      <c r="C633" s="52"/>
      <c r="D633" s="52"/>
      <c r="E633" s="52"/>
      <c r="F633" s="52"/>
      <c r="G633" s="52"/>
      <c r="H633" s="78"/>
      <c r="I633" s="78"/>
      <c r="J633" s="74"/>
      <c r="K633" s="75"/>
      <c r="L633" s="76"/>
    </row>
    <row r="634" spans="1:22" s="95" customFormat="1">
      <c r="A634" s="342"/>
      <c r="B634" s="99"/>
      <c r="C634" s="3"/>
      <c r="D634" s="3"/>
      <c r="E634" s="3"/>
      <c r="F634" s="3"/>
      <c r="G634" s="3"/>
      <c r="H634" s="334"/>
      <c r="I634" s="334"/>
      <c r="J634" s="51"/>
      <c r="K634" s="24"/>
      <c r="L634" s="89"/>
    </row>
    <row r="635" spans="1:22" s="95" customFormat="1">
      <c r="A635" s="342"/>
      <c r="B635" s="14" t="s">
        <v>280</v>
      </c>
      <c r="C635" s="3"/>
      <c r="D635" s="3"/>
      <c r="E635" s="3"/>
      <c r="F635" s="3"/>
      <c r="G635" s="3"/>
      <c r="H635" s="334"/>
      <c r="I635" s="334"/>
      <c r="J635" s="51"/>
      <c r="K635" s="24"/>
      <c r="L635" s="89"/>
    </row>
    <row r="636" spans="1:22">
      <c r="A636" s="342"/>
      <c r="B636" s="14"/>
      <c r="C636" s="14"/>
      <c r="D636" s="14"/>
      <c r="E636" s="14"/>
      <c r="F636" s="14"/>
      <c r="G636" s="14"/>
      <c r="H636" s="10"/>
      <c r="I636" s="10"/>
      <c r="J636" s="53"/>
      <c r="K636" s="24"/>
      <c r="L636" s="64"/>
      <c r="M636" s="8"/>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473</v>
      </c>
      <c r="M637" s="8"/>
      <c r="N637" s="8"/>
      <c r="O637" s="8"/>
      <c r="P637" s="8"/>
      <c r="Q637" s="8"/>
      <c r="R637" s="8"/>
      <c r="S637" s="8"/>
      <c r="T637" s="8"/>
      <c r="U637" s="8"/>
      <c r="V637" s="8"/>
    </row>
    <row r="638" spans="1:22" ht="20.25" customHeight="1">
      <c r="A638" s="342"/>
      <c r="B638" s="1"/>
      <c r="C638" s="52"/>
      <c r="D638" s="3"/>
      <c r="F638" s="3"/>
      <c r="G638" s="3"/>
      <c r="H638" s="334"/>
      <c r="I638" s="57" t="s">
        <v>1641</v>
      </c>
      <c r="J638" s="58"/>
      <c r="K638" s="148"/>
      <c r="L638" s="60" t="s">
        <v>458</v>
      </c>
      <c r="M638" s="8"/>
      <c r="N638" s="8"/>
      <c r="O638" s="8"/>
      <c r="P638" s="8"/>
      <c r="Q638" s="8"/>
      <c r="R638" s="8"/>
      <c r="S638" s="8"/>
      <c r="T638" s="8"/>
      <c r="U638" s="8"/>
      <c r="V638" s="8"/>
    </row>
    <row r="639" spans="1:22" s="98" customFormat="1" ht="70.150000000000006" customHeight="1">
      <c r="A639" s="356" t="s">
        <v>1292</v>
      </c>
      <c r="B639" s="95"/>
      <c r="C639" s="403" t="s">
        <v>281</v>
      </c>
      <c r="D639" s="404"/>
      <c r="E639" s="404"/>
      <c r="F639" s="404"/>
      <c r="G639" s="404"/>
      <c r="H639" s="405"/>
      <c r="I639" s="102" t="s">
        <v>282</v>
      </c>
      <c r="J639" s="96">
        <f t="shared" ref="J639:J646" si="27">IF(SUM(L639:L639)=0,IF(COUNTIF(L639:L639,"未確認")&gt;0,"未確認",IF(COUNTIF(L639:L639,"~*")&gt;0,"*",SUM(L639:L639))),SUM(L639:L639))</f>
        <v>0</v>
      </c>
      <c r="K639" s="163" t="str">
        <f t="shared" ref="K639:K646" si="28">IF(OR(COUNTIF(L639:L639,"未確認")&gt;0,COUNTIF(L639:L639,"*")&gt;0),"※","")</f>
        <v/>
      </c>
      <c r="L639" s="97"/>
    </row>
    <row r="640" spans="1:22" s="98" customFormat="1" ht="56.1" customHeight="1">
      <c r="A640" s="356" t="s">
        <v>1293</v>
      </c>
      <c r="B640" s="99"/>
      <c r="C640" s="403" t="s">
        <v>283</v>
      </c>
      <c r="D640" s="404"/>
      <c r="E640" s="404"/>
      <c r="F640" s="404"/>
      <c r="G640" s="404"/>
      <c r="H640" s="405"/>
      <c r="I640" s="102" t="s">
        <v>284</v>
      </c>
      <c r="J640" s="96">
        <f t="shared" si="27"/>
        <v>22</v>
      </c>
      <c r="K640" s="163" t="str">
        <f t="shared" si="28"/>
        <v/>
      </c>
      <c r="L640" s="97">
        <v>22</v>
      </c>
    </row>
    <row r="641" spans="1:22" s="98" customFormat="1" ht="57">
      <c r="A641" s="356" t="s">
        <v>1295</v>
      </c>
      <c r="B641" s="99"/>
      <c r="C641" s="403" t="s">
        <v>1296</v>
      </c>
      <c r="D641" s="404"/>
      <c r="E641" s="404"/>
      <c r="F641" s="404"/>
      <c r="G641" s="404"/>
      <c r="H641" s="405"/>
      <c r="I641" s="102" t="s">
        <v>286</v>
      </c>
      <c r="J641" s="96" t="str">
        <f t="shared" si="27"/>
        <v>*</v>
      </c>
      <c r="K641" s="163" t="str">
        <f t="shared" si="28"/>
        <v>※</v>
      </c>
      <c r="L641" s="97" t="s">
        <v>1116</v>
      </c>
    </row>
    <row r="642" spans="1:22" s="98" customFormat="1" ht="56.1" customHeight="1">
      <c r="A642" s="356" t="s">
        <v>1297</v>
      </c>
      <c r="B642" s="99"/>
      <c r="C642" s="422" t="s">
        <v>443</v>
      </c>
      <c r="D642" s="423"/>
      <c r="E642" s="423"/>
      <c r="F642" s="423"/>
      <c r="G642" s="423"/>
      <c r="H642" s="424"/>
      <c r="I642" s="102" t="s">
        <v>287</v>
      </c>
      <c r="J642" s="96">
        <f t="shared" si="27"/>
        <v>0</v>
      </c>
      <c r="K642" s="163" t="str">
        <f t="shared" si="28"/>
        <v/>
      </c>
      <c r="L642" s="97"/>
    </row>
    <row r="643" spans="1:22" s="98" customFormat="1" ht="84" customHeight="1">
      <c r="A643" s="356" t="s">
        <v>1298</v>
      </c>
      <c r="B643" s="99"/>
      <c r="C643" s="403" t="s">
        <v>2139</v>
      </c>
      <c r="D643" s="404"/>
      <c r="E643" s="404"/>
      <c r="F643" s="404"/>
      <c r="G643" s="404"/>
      <c r="H643" s="405"/>
      <c r="I643" s="102" t="s">
        <v>288</v>
      </c>
      <c r="J643" s="96" t="str">
        <f t="shared" si="27"/>
        <v>*</v>
      </c>
      <c r="K643" s="163" t="str">
        <f t="shared" si="28"/>
        <v>※</v>
      </c>
      <c r="L643" s="97" t="s">
        <v>1122</v>
      </c>
    </row>
    <row r="644" spans="1:22" s="98" customFormat="1" ht="70.150000000000006" customHeight="1">
      <c r="A644" s="356" t="s">
        <v>1300</v>
      </c>
      <c r="B644" s="99"/>
      <c r="C644" s="403" t="s">
        <v>1856</v>
      </c>
      <c r="D644" s="404"/>
      <c r="E644" s="404"/>
      <c r="F644" s="404"/>
      <c r="G644" s="404"/>
      <c r="H644" s="405"/>
      <c r="I644" s="102" t="s">
        <v>289</v>
      </c>
      <c r="J644" s="96">
        <f t="shared" si="27"/>
        <v>0</v>
      </c>
      <c r="K644" s="163" t="str">
        <f t="shared" si="28"/>
        <v/>
      </c>
      <c r="L644" s="97"/>
    </row>
    <row r="645" spans="1:22" s="98" customFormat="1" ht="98.1" customHeight="1">
      <c r="A645" s="356" t="s">
        <v>1302</v>
      </c>
      <c r="B645" s="99"/>
      <c r="C645" s="403" t="s">
        <v>2012</v>
      </c>
      <c r="D645" s="404"/>
      <c r="E645" s="404"/>
      <c r="F645" s="404"/>
      <c r="G645" s="404"/>
      <c r="H645" s="405"/>
      <c r="I645" s="102" t="s">
        <v>291</v>
      </c>
      <c r="J645" s="96">
        <f t="shared" si="27"/>
        <v>0</v>
      </c>
      <c r="K645" s="163" t="str">
        <f t="shared" si="28"/>
        <v/>
      </c>
      <c r="L645" s="97"/>
    </row>
    <row r="646" spans="1:22" s="98" customFormat="1" ht="84" customHeight="1">
      <c r="A646" s="356" t="s">
        <v>1304</v>
      </c>
      <c r="B646" s="99"/>
      <c r="C646" s="422" t="s">
        <v>429</v>
      </c>
      <c r="D646" s="423"/>
      <c r="E646" s="423"/>
      <c r="F646" s="423"/>
      <c r="G646" s="423"/>
      <c r="H646" s="424"/>
      <c r="I646" s="102" t="s">
        <v>292</v>
      </c>
      <c r="J646" s="96">
        <f t="shared" si="27"/>
        <v>0</v>
      </c>
      <c r="K646" s="163" t="str">
        <f t="shared" si="28"/>
        <v/>
      </c>
      <c r="L646" s="97"/>
    </row>
    <row r="647" spans="1:22" s="77" customFormat="1">
      <c r="A647" s="342"/>
      <c r="B647" s="14"/>
      <c r="C647" s="14"/>
      <c r="D647" s="14"/>
      <c r="E647" s="14"/>
      <c r="F647" s="14"/>
      <c r="G647" s="14"/>
      <c r="H647" s="10"/>
      <c r="I647" s="10"/>
      <c r="J647" s="74"/>
      <c r="K647" s="75"/>
      <c r="L647" s="76"/>
    </row>
    <row r="648" spans="1:22" s="70" customFormat="1">
      <c r="A648" s="342"/>
      <c r="B648" s="71"/>
      <c r="C648" s="52"/>
      <c r="D648" s="52"/>
      <c r="E648" s="52"/>
      <c r="F648" s="52"/>
      <c r="G648" s="52"/>
      <c r="H648" s="78"/>
      <c r="I648" s="78"/>
      <c r="J648" s="74"/>
      <c r="K648" s="75"/>
      <c r="L648" s="76"/>
    </row>
    <row r="649" spans="1:22" s="95" customFormat="1">
      <c r="A649" s="342"/>
      <c r="B649" s="99"/>
      <c r="C649" s="3"/>
      <c r="D649" s="3"/>
      <c r="E649" s="3"/>
      <c r="F649" s="3"/>
      <c r="G649" s="3"/>
      <c r="H649" s="334"/>
      <c r="I649" s="334"/>
      <c r="J649" s="51"/>
      <c r="K649" s="24"/>
      <c r="L649" s="89"/>
    </row>
    <row r="650" spans="1:22" s="95" customFormat="1">
      <c r="A650" s="342"/>
      <c r="B650" s="14" t="s">
        <v>1305</v>
      </c>
      <c r="C650" s="3"/>
      <c r="D650" s="3"/>
      <c r="E650" s="3"/>
      <c r="F650" s="3"/>
      <c r="G650" s="3"/>
      <c r="H650" s="334"/>
      <c r="I650" s="334"/>
      <c r="J650" s="51"/>
      <c r="K650" s="24"/>
      <c r="L650" s="89"/>
    </row>
    <row r="651" spans="1:22">
      <c r="A651" s="342"/>
      <c r="B651" s="14"/>
      <c r="C651" s="14"/>
      <c r="D651" s="14"/>
      <c r="E651" s="14"/>
      <c r="F651" s="14"/>
      <c r="G651" s="14"/>
      <c r="H651" s="10"/>
      <c r="I651" s="10"/>
      <c r="J651" s="53"/>
      <c r="K651" s="24"/>
      <c r="L651" s="64"/>
      <c r="M651" s="8"/>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1312</v>
      </c>
      <c r="M652" s="8"/>
      <c r="N652" s="8"/>
      <c r="O652" s="8"/>
      <c r="P652" s="8"/>
      <c r="Q652" s="8"/>
      <c r="R652" s="8"/>
      <c r="S652" s="8"/>
      <c r="T652" s="8"/>
      <c r="U652" s="8"/>
      <c r="V652" s="8"/>
    </row>
    <row r="653" spans="1:22" ht="20.25" customHeight="1">
      <c r="A653" s="342"/>
      <c r="B653" s="1"/>
      <c r="C653" s="52"/>
      <c r="D653" s="3"/>
      <c r="F653" s="3"/>
      <c r="G653" s="3"/>
      <c r="H653" s="334"/>
      <c r="I653" s="57" t="s">
        <v>1238</v>
      </c>
      <c r="J653" s="58"/>
      <c r="K653" s="148"/>
      <c r="L653" s="60"/>
      <c r="M653" s="8"/>
      <c r="N653" s="8"/>
      <c r="O653" s="8"/>
      <c r="P653" s="8"/>
      <c r="Q653" s="8"/>
      <c r="R653" s="8"/>
      <c r="S653" s="8"/>
      <c r="T653" s="8"/>
      <c r="U653" s="8"/>
      <c r="V653" s="8"/>
    </row>
    <row r="654" spans="1:22" s="98" customFormat="1" ht="42" customHeight="1">
      <c r="A654" s="356" t="s">
        <v>1314</v>
      </c>
      <c r="B654" s="95"/>
      <c r="C654" s="406" t="s">
        <v>566</v>
      </c>
      <c r="D654" s="425"/>
      <c r="E654" s="425"/>
      <c r="F654" s="425"/>
      <c r="G654" s="425"/>
      <c r="H654" s="407"/>
      <c r="I654" s="102" t="s">
        <v>293</v>
      </c>
      <c r="J654" s="96">
        <f t="shared" ref="J654:J668" si="29">IF(SUM(L654:L654)=0,IF(COUNTIF(L654:L654,"未確認")&gt;0,"未確認",IF(COUNTIF(L654:L654,"~*")&gt;0,"*",SUM(L654:L654))),SUM(L654:L654))</f>
        <v>60</v>
      </c>
      <c r="K654" s="163" t="str">
        <f t="shared" ref="K654:K668" si="30">IF(OR(COUNTIF(L654:L654,"未確認")&gt;0,COUNTIF(L654:L654,"*")&gt;0),"※","")</f>
        <v/>
      </c>
      <c r="L654" s="97">
        <v>60</v>
      </c>
    </row>
    <row r="655" spans="1:22" s="98" customFormat="1" ht="70.150000000000006" customHeight="1">
      <c r="A655" s="356" t="s">
        <v>1316</v>
      </c>
      <c r="B655" s="71"/>
      <c r="C655" s="150"/>
      <c r="D655" s="179"/>
      <c r="E655" s="403" t="s">
        <v>1317</v>
      </c>
      <c r="F655" s="404"/>
      <c r="G655" s="404"/>
      <c r="H655" s="405"/>
      <c r="I655" s="102" t="s">
        <v>294</v>
      </c>
      <c r="J655" s="96">
        <f t="shared" si="29"/>
        <v>0</v>
      </c>
      <c r="K655" s="163" t="str">
        <f t="shared" si="30"/>
        <v/>
      </c>
      <c r="L655" s="97"/>
    </row>
    <row r="656" spans="1:22" s="98" customFormat="1" ht="70.150000000000006" customHeight="1">
      <c r="A656" s="356" t="s">
        <v>1318</v>
      </c>
      <c r="B656" s="71"/>
      <c r="C656" s="150"/>
      <c r="D656" s="179"/>
      <c r="E656" s="403" t="s">
        <v>399</v>
      </c>
      <c r="F656" s="404"/>
      <c r="G656" s="404"/>
      <c r="H656" s="405"/>
      <c r="I656" s="102" t="s">
        <v>295</v>
      </c>
      <c r="J656" s="96">
        <f t="shared" si="29"/>
        <v>0</v>
      </c>
      <c r="K656" s="163" t="str">
        <f t="shared" si="30"/>
        <v/>
      </c>
      <c r="L656" s="97"/>
    </row>
    <row r="657" spans="1:22" s="98" customFormat="1" ht="70.150000000000006" customHeight="1">
      <c r="A657" s="356" t="s">
        <v>1320</v>
      </c>
      <c r="B657" s="71"/>
      <c r="C657" s="322"/>
      <c r="D657" s="325"/>
      <c r="E657" s="403" t="s">
        <v>400</v>
      </c>
      <c r="F657" s="404"/>
      <c r="G657" s="404"/>
      <c r="H657" s="405"/>
      <c r="I657" s="102" t="s">
        <v>296</v>
      </c>
      <c r="J657" s="96">
        <f t="shared" si="29"/>
        <v>0</v>
      </c>
      <c r="K657" s="163" t="str">
        <f t="shared" si="30"/>
        <v/>
      </c>
      <c r="L657" s="97"/>
    </row>
    <row r="658" spans="1:22" s="98" customFormat="1" ht="84" customHeight="1">
      <c r="A658" s="356" t="s">
        <v>1321</v>
      </c>
      <c r="B658" s="71"/>
      <c r="C658" s="322"/>
      <c r="D658" s="325"/>
      <c r="E658" s="403" t="s">
        <v>2322</v>
      </c>
      <c r="F658" s="404"/>
      <c r="G658" s="404"/>
      <c r="H658" s="405"/>
      <c r="I658" s="102" t="s">
        <v>297</v>
      </c>
      <c r="J658" s="96">
        <f t="shared" si="29"/>
        <v>60</v>
      </c>
      <c r="K658" s="163" t="str">
        <f t="shared" si="30"/>
        <v/>
      </c>
      <c r="L658" s="97">
        <v>60</v>
      </c>
    </row>
    <row r="659" spans="1:22" s="98" customFormat="1" ht="70.150000000000006" customHeight="1">
      <c r="A659" s="356" t="s">
        <v>1323</v>
      </c>
      <c r="B659" s="71"/>
      <c r="C659" s="150"/>
      <c r="D659" s="179"/>
      <c r="E659" s="403" t="s">
        <v>2323</v>
      </c>
      <c r="F659" s="404"/>
      <c r="G659" s="404"/>
      <c r="H659" s="405"/>
      <c r="I659" s="102" t="s">
        <v>298</v>
      </c>
      <c r="J659" s="96">
        <f t="shared" si="29"/>
        <v>0</v>
      </c>
      <c r="K659" s="163" t="str">
        <f t="shared" si="30"/>
        <v/>
      </c>
      <c r="L659" s="97"/>
    </row>
    <row r="660" spans="1:22" s="98" customFormat="1" ht="56.1" customHeight="1">
      <c r="A660" s="356" t="s">
        <v>1325</v>
      </c>
      <c r="B660" s="71"/>
      <c r="C660" s="150"/>
      <c r="D660" s="179"/>
      <c r="E660" s="403" t="s">
        <v>1719</v>
      </c>
      <c r="F660" s="404"/>
      <c r="G660" s="404"/>
      <c r="H660" s="405"/>
      <c r="I660" s="102" t="s">
        <v>299</v>
      </c>
      <c r="J660" s="96">
        <f t="shared" si="29"/>
        <v>0</v>
      </c>
      <c r="K660" s="163" t="str">
        <f t="shared" si="30"/>
        <v/>
      </c>
      <c r="L660" s="97"/>
    </row>
    <row r="661" spans="1:22" s="98" customFormat="1" ht="70.150000000000006" customHeight="1">
      <c r="A661" s="356" t="s">
        <v>1327</v>
      </c>
      <c r="B661" s="71"/>
      <c r="C661" s="150"/>
      <c r="D661" s="179"/>
      <c r="E661" s="403" t="s">
        <v>1328</v>
      </c>
      <c r="F661" s="404"/>
      <c r="G661" s="404"/>
      <c r="H661" s="405"/>
      <c r="I661" s="102" t="s">
        <v>300</v>
      </c>
      <c r="J661" s="96">
        <f t="shared" si="29"/>
        <v>0</v>
      </c>
      <c r="K661" s="163" t="str">
        <f t="shared" si="30"/>
        <v/>
      </c>
      <c r="L661" s="97"/>
    </row>
    <row r="662" spans="1:22" s="98" customFormat="1" ht="70.150000000000006" customHeight="1">
      <c r="A662" s="356" t="s">
        <v>1329</v>
      </c>
      <c r="B662" s="71"/>
      <c r="C662" s="152"/>
      <c r="D662" s="180"/>
      <c r="E662" s="403" t="s">
        <v>1330</v>
      </c>
      <c r="F662" s="404"/>
      <c r="G662" s="404"/>
      <c r="H662" s="405"/>
      <c r="I662" s="102" t="s">
        <v>301</v>
      </c>
      <c r="J662" s="96">
        <f t="shared" si="29"/>
        <v>0</v>
      </c>
      <c r="K662" s="163" t="str">
        <f t="shared" si="30"/>
        <v/>
      </c>
      <c r="L662" s="97"/>
    </row>
    <row r="663" spans="1:22" s="98" customFormat="1" ht="70.150000000000006" customHeight="1">
      <c r="A663" s="356" t="s">
        <v>1331</v>
      </c>
      <c r="B663" s="71"/>
      <c r="C663" s="403" t="s">
        <v>572</v>
      </c>
      <c r="D663" s="404"/>
      <c r="E663" s="404"/>
      <c r="F663" s="404"/>
      <c r="G663" s="404"/>
      <c r="H663" s="405"/>
      <c r="I663" s="102" t="s">
        <v>302</v>
      </c>
      <c r="J663" s="96">
        <f t="shared" si="29"/>
        <v>44</v>
      </c>
      <c r="K663" s="163" t="str">
        <f t="shared" si="30"/>
        <v/>
      </c>
      <c r="L663" s="97">
        <v>44</v>
      </c>
    </row>
    <row r="664" spans="1:22" s="98" customFormat="1" ht="72" customHeight="1">
      <c r="A664" s="356" t="s">
        <v>1333</v>
      </c>
      <c r="B664" s="71"/>
      <c r="C664" s="422" t="s">
        <v>407</v>
      </c>
      <c r="D664" s="423"/>
      <c r="E664" s="423"/>
      <c r="F664" s="423"/>
      <c r="G664" s="423"/>
      <c r="H664" s="424"/>
      <c r="I664" s="112" t="s">
        <v>1867</v>
      </c>
      <c r="J664" s="96">
        <f t="shared" si="29"/>
        <v>0</v>
      </c>
      <c r="K664" s="163" t="str">
        <f t="shared" si="30"/>
        <v/>
      </c>
      <c r="L664" s="97"/>
    </row>
    <row r="665" spans="1:22" s="98" customFormat="1" ht="70.150000000000006" customHeight="1">
      <c r="A665" s="356" t="s">
        <v>1336</v>
      </c>
      <c r="B665" s="71"/>
      <c r="C665" s="403" t="s">
        <v>2324</v>
      </c>
      <c r="D665" s="404"/>
      <c r="E665" s="404"/>
      <c r="F665" s="404"/>
      <c r="G665" s="404"/>
      <c r="H665" s="405"/>
      <c r="I665" s="102" t="s">
        <v>303</v>
      </c>
      <c r="J665" s="96">
        <f t="shared" si="29"/>
        <v>32</v>
      </c>
      <c r="K665" s="163" t="str">
        <f t="shared" si="30"/>
        <v/>
      </c>
      <c r="L665" s="97">
        <v>32</v>
      </c>
    </row>
    <row r="666" spans="1:22" s="98" customFormat="1" ht="56.1" customHeight="1">
      <c r="A666" s="356" t="s">
        <v>1338</v>
      </c>
      <c r="B666" s="71"/>
      <c r="C666" s="403" t="s">
        <v>304</v>
      </c>
      <c r="D666" s="404"/>
      <c r="E666" s="404"/>
      <c r="F666" s="404"/>
      <c r="G666" s="404"/>
      <c r="H666" s="405"/>
      <c r="I666" s="102" t="s">
        <v>305</v>
      </c>
      <c r="J666" s="96">
        <f t="shared" si="29"/>
        <v>0</v>
      </c>
      <c r="K666" s="163" t="str">
        <f t="shared" si="30"/>
        <v/>
      </c>
      <c r="L666" s="97"/>
    </row>
    <row r="667" spans="1:22" s="98" customFormat="1" ht="70.150000000000006" customHeight="1">
      <c r="A667" s="356" t="s">
        <v>1340</v>
      </c>
      <c r="B667" s="71"/>
      <c r="C667" s="422" t="s">
        <v>2325</v>
      </c>
      <c r="D667" s="423"/>
      <c r="E667" s="423"/>
      <c r="F667" s="423"/>
      <c r="G667" s="423"/>
      <c r="H667" s="424"/>
      <c r="I667" s="102" t="s">
        <v>306</v>
      </c>
      <c r="J667" s="96">
        <f t="shared" si="29"/>
        <v>0</v>
      </c>
      <c r="K667" s="163" t="str">
        <f t="shared" si="30"/>
        <v/>
      </c>
      <c r="L667" s="97"/>
    </row>
    <row r="668" spans="1:22" s="98" customFormat="1" ht="84" customHeight="1">
      <c r="A668" s="356" t="s">
        <v>1342</v>
      </c>
      <c r="B668" s="71"/>
      <c r="C668" s="403" t="s">
        <v>1726</v>
      </c>
      <c r="D668" s="404"/>
      <c r="E668" s="404"/>
      <c r="F668" s="404"/>
      <c r="G668" s="404"/>
      <c r="H668" s="405"/>
      <c r="I668" s="102" t="s">
        <v>307</v>
      </c>
      <c r="J668" s="96">
        <f t="shared" si="29"/>
        <v>0</v>
      </c>
      <c r="K668" s="163" t="str">
        <f t="shared" si="30"/>
        <v/>
      </c>
      <c r="L668" s="97"/>
    </row>
    <row r="669" spans="1:22" s="77" customFormat="1">
      <c r="A669" s="342"/>
      <c r="B669" s="14"/>
      <c r="C669" s="14"/>
      <c r="D669" s="14"/>
      <c r="E669" s="14"/>
      <c r="F669" s="14"/>
      <c r="G669" s="14"/>
      <c r="H669" s="10"/>
      <c r="I669" s="10"/>
      <c r="J669" s="74"/>
      <c r="K669" s="75"/>
      <c r="L669" s="76"/>
    </row>
    <row r="670" spans="1:22" s="70" customFormat="1">
      <c r="A670" s="342"/>
      <c r="B670" s="71"/>
      <c r="C670" s="52"/>
      <c r="D670" s="52"/>
      <c r="E670" s="52"/>
      <c r="F670" s="52"/>
      <c r="G670" s="52"/>
      <c r="H670" s="78"/>
      <c r="I670" s="78"/>
      <c r="J670" s="74"/>
      <c r="K670" s="75"/>
      <c r="L670" s="76"/>
    </row>
    <row r="671" spans="1:22" s="95" customFormat="1">
      <c r="A671" s="342"/>
      <c r="B671" s="99"/>
      <c r="C671" s="3"/>
      <c r="D671" s="3"/>
      <c r="E671" s="3"/>
      <c r="F671" s="3"/>
      <c r="G671" s="3"/>
      <c r="H671" s="334"/>
      <c r="I671" s="334"/>
      <c r="J671" s="51"/>
      <c r="K671" s="24"/>
      <c r="L671" s="89"/>
    </row>
    <row r="672" spans="1:22">
      <c r="A672" s="342"/>
      <c r="B672" s="14"/>
      <c r="C672" s="14"/>
      <c r="D672" s="14"/>
      <c r="E672" s="14"/>
      <c r="F672" s="14"/>
      <c r="G672" s="14"/>
      <c r="H672" s="10"/>
      <c r="I672" s="10"/>
      <c r="L672" s="64"/>
      <c r="M672" s="8"/>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473</v>
      </c>
      <c r="M673" s="8"/>
      <c r="N673" s="8"/>
      <c r="O673" s="8"/>
      <c r="P673" s="8"/>
      <c r="Q673" s="8"/>
      <c r="R673" s="8"/>
      <c r="S673" s="8"/>
      <c r="T673" s="8"/>
      <c r="U673" s="8"/>
      <c r="V673" s="8"/>
    </row>
    <row r="674" spans="1:22" ht="20.25" customHeight="1">
      <c r="A674" s="342"/>
      <c r="B674" s="1"/>
      <c r="C674" s="52"/>
      <c r="D674" s="3"/>
      <c r="F674" s="3"/>
      <c r="G674" s="3"/>
      <c r="H674" s="334"/>
      <c r="I674" s="57" t="s">
        <v>1238</v>
      </c>
      <c r="J674" s="58"/>
      <c r="K674" s="148"/>
      <c r="L674" s="60" t="s">
        <v>458</v>
      </c>
      <c r="M674" s="8"/>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2326</v>
      </c>
      <c r="J675" s="181"/>
      <c r="K675" s="182"/>
      <c r="L675" s="83" t="s">
        <v>338</v>
      </c>
    </row>
    <row r="676" spans="1:22" s="70" customFormat="1" ht="56.1" customHeight="1">
      <c r="A676" s="355" t="s">
        <v>1346</v>
      </c>
      <c r="B676" s="71"/>
      <c r="C676" s="422" t="s">
        <v>310</v>
      </c>
      <c r="D676" s="423"/>
      <c r="E676" s="423"/>
      <c r="F676" s="423"/>
      <c r="G676" s="423"/>
      <c r="H676" s="424"/>
      <c r="I676" s="112" t="s">
        <v>311</v>
      </c>
      <c r="J676" s="181"/>
      <c r="K676" s="182"/>
      <c r="L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row>
    <row r="679" spans="1:22" s="70" customFormat="1" ht="35.1" customHeight="1">
      <c r="A679" s="355" t="s">
        <v>1350</v>
      </c>
      <c r="B679" s="71"/>
      <c r="C679" s="184"/>
      <c r="D679" s="185"/>
      <c r="E679" s="428" t="s">
        <v>315</v>
      </c>
      <c r="F679" s="429"/>
      <c r="G679" s="429"/>
      <c r="H679" s="430"/>
      <c r="I679" s="487"/>
      <c r="J679" s="181"/>
      <c r="K679" s="182"/>
      <c r="L679" s="217" t="s">
        <v>338</v>
      </c>
    </row>
    <row r="680" spans="1:22" s="70" customFormat="1" ht="25.9" customHeight="1">
      <c r="A680" s="355" t="s">
        <v>1351</v>
      </c>
      <c r="B680" s="71"/>
      <c r="C680" s="186"/>
      <c r="D680" s="336"/>
      <c r="E680" s="513"/>
      <c r="F680" s="514"/>
      <c r="G680" s="506" t="s">
        <v>431</v>
      </c>
      <c r="H680" s="508"/>
      <c r="I680" s="488"/>
      <c r="J680" s="181"/>
      <c r="K680" s="182"/>
      <c r="L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row>
    <row r="682" spans="1:22" s="95" customFormat="1" ht="34.5" customHeight="1">
      <c r="A682" s="355" t="s">
        <v>1355</v>
      </c>
      <c r="B682" s="71"/>
      <c r="C682" s="323"/>
      <c r="D682" s="324"/>
      <c r="E682" s="422" t="s">
        <v>1356</v>
      </c>
      <c r="F682" s="423"/>
      <c r="G682" s="423"/>
      <c r="H682" s="424"/>
      <c r="I682" s="512"/>
      <c r="J682" s="181"/>
      <c r="K682" s="182"/>
      <c r="L682" s="217" t="s">
        <v>338</v>
      </c>
    </row>
    <row r="683" spans="1:22" s="70" customFormat="1" ht="56.1" customHeight="1">
      <c r="A683" s="355" t="s">
        <v>1357</v>
      </c>
      <c r="B683" s="71"/>
      <c r="C683" s="422" t="s">
        <v>1358</v>
      </c>
      <c r="D683" s="423"/>
      <c r="E683" s="423"/>
      <c r="F683" s="423"/>
      <c r="G683" s="423"/>
      <c r="H683" s="424"/>
      <c r="I683" s="112" t="s">
        <v>1359</v>
      </c>
      <c r="J683" s="181"/>
      <c r="K683" s="182"/>
      <c r="L683" s="358" t="s">
        <v>338</v>
      </c>
    </row>
    <row r="684" spans="1:22" s="77" customFormat="1">
      <c r="A684" s="342"/>
      <c r="B684" s="14"/>
      <c r="C684" s="52"/>
      <c r="D684" s="52"/>
      <c r="E684" s="14"/>
      <c r="F684" s="14"/>
      <c r="G684" s="14"/>
      <c r="H684" s="10"/>
      <c r="I684" s="10"/>
      <c r="J684" s="74"/>
      <c r="K684" s="75"/>
      <c r="L684" s="76"/>
    </row>
    <row r="685" spans="1:22" s="70" customFormat="1">
      <c r="A685" s="342"/>
      <c r="B685" s="71"/>
      <c r="C685" s="52"/>
      <c r="D685" s="52"/>
      <c r="E685" s="52"/>
      <c r="F685" s="52"/>
      <c r="G685" s="52"/>
      <c r="H685" s="78"/>
      <c r="I685" s="78"/>
      <c r="J685" s="74"/>
      <c r="K685" s="75"/>
      <c r="L685" s="76"/>
    </row>
    <row r="686" spans="1:22" s="77" customFormat="1">
      <c r="A686" s="342"/>
      <c r="B686" s="71"/>
      <c r="C686" s="3"/>
      <c r="D686" s="3"/>
      <c r="E686" s="3"/>
      <c r="F686" s="3"/>
      <c r="G686" s="3"/>
      <c r="H686" s="334"/>
      <c r="I686" s="334"/>
      <c r="J686" s="51"/>
      <c r="K686" s="24"/>
      <c r="L686" s="89"/>
    </row>
    <row r="687" spans="1:22" s="77" customFormat="1">
      <c r="A687" s="342"/>
      <c r="B687" s="14" t="s">
        <v>316</v>
      </c>
      <c r="C687" s="3"/>
      <c r="D687" s="3"/>
      <c r="E687" s="3"/>
      <c r="F687" s="3"/>
      <c r="G687" s="3"/>
      <c r="H687" s="334"/>
      <c r="I687" s="334"/>
      <c r="J687" s="51"/>
      <c r="K687" s="24"/>
      <c r="L687" s="89"/>
    </row>
    <row r="688" spans="1:22">
      <c r="A688" s="342"/>
      <c r="B688" s="14"/>
      <c r="C688" s="14"/>
      <c r="D688" s="14"/>
      <c r="E688" s="14"/>
      <c r="F688" s="14"/>
      <c r="G688" s="14"/>
      <c r="H688" s="10"/>
      <c r="I688" s="10"/>
      <c r="L688" s="64"/>
      <c r="M688" s="8"/>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473</v>
      </c>
      <c r="M689" s="8"/>
      <c r="N689" s="8"/>
      <c r="O689" s="8"/>
      <c r="P689" s="8"/>
      <c r="Q689" s="8"/>
      <c r="R689" s="8"/>
      <c r="S689" s="8"/>
      <c r="T689" s="8"/>
      <c r="U689" s="8"/>
      <c r="V689" s="8"/>
    </row>
    <row r="690" spans="1:22" ht="20.25" customHeight="1">
      <c r="A690" s="342"/>
      <c r="B690" s="1"/>
      <c r="C690" s="52"/>
      <c r="D690" s="3"/>
      <c r="F690" s="3"/>
      <c r="G690" s="3"/>
      <c r="H690" s="334"/>
      <c r="I690" s="57" t="s">
        <v>2296</v>
      </c>
      <c r="J690" s="58"/>
      <c r="K690" s="148"/>
      <c r="L690" s="60" t="s">
        <v>458</v>
      </c>
      <c r="M690" s="8"/>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IF(SUM(L691:L691)=0,IF(COUNTIF(L691:L691,"未確認")&gt;0,"未確認",IF(COUNTIF(L691:L691,"~*")&gt;0,"*",SUM(L691:L691))),SUM(L691:L691))</f>
        <v>0</v>
      </c>
      <c r="K691" s="163" t="str">
        <f>IF(OR(COUNTIF(L691:L691,"未確認")&gt;0,COUNTIF(L691:L691,"*")&gt;0),"※","")</f>
        <v/>
      </c>
      <c r="L691" s="97"/>
    </row>
    <row r="692" spans="1:22" s="98" customFormat="1" ht="42" customHeight="1">
      <c r="A692" s="356" t="s">
        <v>1362</v>
      </c>
      <c r="B692" s="99"/>
      <c r="C692" s="403" t="s">
        <v>317</v>
      </c>
      <c r="D692" s="404"/>
      <c r="E692" s="404"/>
      <c r="F692" s="404"/>
      <c r="G692" s="404"/>
      <c r="H692" s="405"/>
      <c r="I692" s="102" t="s">
        <v>318</v>
      </c>
      <c r="J692" s="167" t="str">
        <f>IF(SUM(L692:L692)=0,IF(COUNTIF(L692:L692,"未確認")&gt;0,"未確認",IF(COUNTIF(L692:L692,"~*")&gt;0,"*",SUM(L692:L692))),SUM(L692:L692))</f>
        <v>*</v>
      </c>
      <c r="K692" s="163" t="str">
        <f>IF(OR(COUNTIF(L692:L692,"未確認")&gt;0,COUNTIF(L692:L692,"*")&gt;0),"※","")</f>
        <v>※</v>
      </c>
      <c r="L692" s="97" t="s">
        <v>1122</v>
      </c>
    </row>
    <row r="693" spans="1:22" s="98" customFormat="1" ht="84" customHeight="1">
      <c r="A693" s="356" t="s">
        <v>1364</v>
      </c>
      <c r="B693" s="99"/>
      <c r="C693" s="403" t="s">
        <v>319</v>
      </c>
      <c r="D693" s="404"/>
      <c r="E693" s="404"/>
      <c r="F693" s="404"/>
      <c r="G693" s="404"/>
      <c r="H693" s="405"/>
      <c r="I693" s="102" t="s">
        <v>320</v>
      </c>
      <c r="J693" s="167">
        <f>IF(SUM(L693:L693)=0,IF(COUNTIF(L693:L693,"未確認")&gt;0,"未確認",IF(COUNTIF(L693:L693,"~*")&gt;0,"*",SUM(L693:L693))),SUM(L693:L693))</f>
        <v>0</v>
      </c>
      <c r="K693" s="163" t="str">
        <f>IF(OR(COUNTIF(L693:L693,"未確認")&gt;0,COUNTIF(L693:L693,"*")&gt;0),"※","")</f>
        <v/>
      </c>
      <c r="L693" s="97"/>
    </row>
    <row r="694" spans="1:22" s="77" customFormat="1">
      <c r="A694" s="342"/>
      <c r="B694" s="14"/>
      <c r="C694" s="14"/>
      <c r="D694" s="14"/>
      <c r="E694" s="14"/>
      <c r="F694" s="14"/>
      <c r="G694" s="14"/>
      <c r="H694" s="10"/>
      <c r="I694" s="10"/>
      <c r="J694" s="74"/>
      <c r="K694" s="75"/>
      <c r="L694" s="76"/>
    </row>
    <row r="695" spans="1:22" s="70" customFormat="1">
      <c r="A695" s="342"/>
      <c r="B695" s="71"/>
      <c r="C695" s="52"/>
      <c r="D695" s="52"/>
      <c r="E695" s="52"/>
      <c r="F695" s="52"/>
      <c r="G695" s="52"/>
      <c r="H695" s="78"/>
      <c r="I695" s="78"/>
      <c r="J695" s="74"/>
      <c r="K695" s="75"/>
      <c r="L695" s="76"/>
    </row>
    <row r="696" spans="1:22" s="95" customFormat="1">
      <c r="A696" s="342"/>
      <c r="C696" s="3"/>
      <c r="D696" s="3"/>
      <c r="E696" s="3"/>
      <c r="F696" s="3"/>
      <c r="G696" s="3"/>
      <c r="H696" s="334"/>
      <c r="I696" s="334"/>
      <c r="J696" s="51"/>
      <c r="K696" s="24"/>
      <c r="L696" s="89"/>
    </row>
    <row r="697" spans="1:22" s="95" customFormat="1">
      <c r="A697" s="342"/>
      <c r="B697" s="14" t="s">
        <v>2327</v>
      </c>
      <c r="C697" s="3"/>
      <c r="D697" s="3"/>
      <c r="E697" s="3"/>
      <c r="F697" s="3"/>
      <c r="G697" s="3"/>
      <c r="H697" s="334"/>
      <c r="I697" s="334"/>
      <c r="J697" s="51"/>
      <c r="K697" s="24"/>
      <c r="L697" s="89"/>
    </row>
    <row r="698" spans="1:22">
      <c r="A698" s="342"/>
      <c r="B698" s="14"/>
      <c r="C698" s="14"/>
      <c r="D698" s="14"/>
      <c r="E698" s="14"/>
      <c r="F698" s="14"/>
      <c r="G698" s="14"/>
      <c r="H698" s="10"/>
      <c r="I698" s="10"/>
      <c r="L698" s="64"/>
      <c r="M698" s="8"/>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473</v>
      </c>
      <c r="M699" s="8"/>
      <c r="N699" s="8"/>
      <c r="O699" s="8"/>
      <c r="P699" s="8"/>
      <c r="Q699" s="8"/>
      <c r="R699" s="8"/>
      <c r="S699" s="8"/>
      <c r="T699" s="8"/>
      <c r="U699" s="8"/>
      <c r="V699" s="8"/>
    </row>
    <row r="700" spans="1:22" ht="20.25" customHeight="1">
      <c r="A700" s="342"/>
      <c r="B700" s="1"/>
      <c r="C700" s="52"/>
      <c r="D700" s="3"/>
      <c r="F700" s="3"/>
      <c r="G700" s="3"/>
      <c r="H700" s="334"/>
      <c r="I700" s="57" t="s">
        <v>2328</v>
      </c>
      <c r="J700" s="58"/>
      <c r="K700" s="148"/>
      <c r="L700" s="60" t="s">
        <v>458</v>
      </c>
      <c r="M700" s="8"/>
      <c r="N700" s="8"/>
      <c r="O700" s="8"/>
      <c r="P700" s="8"/>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f>IF(SUM(L701:L701)=0,IF(COUNTIF(L701:L701,"未確認")&gt;0,"未確認",IF(COUNTIF(L701:L701,"~*")&gt;0,"*",SUM(L701:L701))),SUM(L701:L701))</f>
        <v>0</v>
      </c>
      <c r="K701" s="163" t="str">
        <f>IF(OR(COUNTIF(L701:L701,"未確認")&gt;0,COUNTIF(L701:L701,"*")&gt;0),"※","")</f>
        <v/>
      </c>
      <c r="L701" s="97"/>
    </row>
    <row r="702" spans="1:22" s="98" customFormat="1" ht="56.1" customHeight="1">
      <c r="A702" s="356" t="s">
        <v>1369</v>
      </c>
      <c r="B702" s="99"/>
      <c r="C702" s="403" t="s">
        <v>323</v>
      </c>
      <c r="D702" s="404"/>
      <c r="E702" s="404"/>
      <c r="F702" s="404"/>
      <c r="G702" s="404"/>
      <c r="H702" s="405"/>
      <c r="I702" s="102" t="s">
        <v>324</v>
      </c>
      <c r="J702" s="96">
        <f>IF(SUM(L702:L702)=0,IF(COUNTIF(L702:L702,"未確認")&gt;0,"未確認",IF(COUNTIF(L702:L702,"~*")&gt;0,"*",SUM(L702:L702))),SUM(L702:L702))</f>
        <v>0</v>
      </c>
      <c r="K702" s="163" t="str">
        <f>IF(OR(COUNTIF(L702:L702,"未確認")&gt;0,COUNTIF(L702:L702,"*")&gt;0),"※","")</f>
        <v/>
      </c>
      <c r="L702" s="97"/>
    </row>
    <row r="703" spans="1:22" s="98" customFormat="1" ht="70.150000000000006" customHeight="1">
      <c r="A703" s="356" t="s">
        <v>1371</v>
      </c>
      <c r="B703" s="99"/>
      <c r="C703" s="422" t="s">
        <v>1733</v>
      </c>
      <c r="D703" s="423"/>
      <c r="E703" s="423"/>
      <c r="F703" s="423"/>
      <c r="G703" s="423"/>
      <c r="H703" s="424"/>
      <c r="I703" s="102" t="s">
        <v>325</v>
      </c>
      <c r="J703" s="96">
        <f>IF(SUM(L703:L703)=0,IF(COUNTIF(L703:L703,"未確認")&gt;0,"未確認",IF(COUNTIF(L703:L703,"~*")&gt;0,"*",SUM(L703:L703))),SUM(L703:L703))</f>
        <v>0</v>
      </c>
      <c r="K703" s="163" t="str">
        <f>IF(OR(COUNTIF(L703:L703,"未確認")&gt;0,COUNTIF(L703:L703,"*")&gt;0),"※","")</f>
        <v/>
      </c>
      <c r="L703" s="97"/>
    </row>
    <row r="704" spans="1:22" s="98" customFormat="1" ht="56.1" customHeight="1">
      <c r="A704" s="347" t="s">
        <v>1875</v>
      </c>
      <c r="B704" s="99"/>
      <c r="C704" s="403" t="s">
        <v>326</v>
      </c>
      <c r="D704" s="404"/>
      <c r="E704" s="404"/>
      <c r="F704" s="404"/>
      <c r="G704" s="404"/>
      <c r="H704" s="405"/>
      <c r="I704" s="102" t="s">
        <v>327</v>
      </c>
      <c r="J704" s="96">
        <f>IF(SUM(L704:L704)=0,IF(COUNTIF(L704:L704,"未確認")&gt;0,"未確認",IF(COUNTIF(L704:L704,"~*")&gt;0,"*",SUM(L704:L704))),SUM(L704:L704))</f>
        <v>0</v>
      </c>
      <c r="K704" s="163" t="str">
        <f>IF(OR(COUNTIF(L704:L704,"未確認")&gt;0,COUNTIF(L704:L704,"*")&gt;0),"※","")</f>
        <v/>
      </c>
      <c r="L704" s="97"/>
    </row>
    <row r="705" spans="1:22" s="98" customFormat="1" ht="70.150000000000006" customHeight="1">
      <c r="A705" s="356" t="s">
        <v>1374</v>
      </c>
      <c r="B705" s="99"/>
      <c r="C705" s="403" t="s">
        <v>2329</v>
      </c>
      <c r="D705" s="404"/>
      <c r="E705" s="404"/>
      <c r="F705" s="404"/>
      <c r="G705" s="404"/>
      <c r="H705" s="405"/>
      <c r="I705" s="102" t="s">
        <v>329</v>
      </c>
      <c r="J705" s="96">
        <f>IF(SUM(L705:L705)=0,IF(COUNTIF(L705:L705,"未確認")&gt;0,"未確認",IF(COUNTIF(L705:L705,"~*")&gt;0,"*",SUM(L705:L705))),SUM(L705:L705))</f>
        <v>0</v>
      </c>
      <c r="K705" s="163" t="str">
        <f>IF(OR(COUNTIF(L705:L705,"未確認")&gt;0,COUNTIF(L705:L705,"*")&gt;0),"※","")</f>
        <v/>
      </c>
      <c r="L705" s="97"/>
    </row>
    <row r="706" spans="1:22" s="77" customFormat="1">
      <c r="A706" s="342"/>
      <c r="B706" s="14"/>
      <c r="C706" s="14"/>
      <c r="D706" s="14"/>
      <c r="E706" s="14"/>
      <c r="F706" s="14"/>
      <c r="G706" s="14"/>
      <c r="H706" s="10"/>
      <c r="I706" s="10"/>
      <c r="J706" s="74"/>
      <c r="K706" s="75"/>
      <c r="L706" s="76"/>
    </row>
    <row r="707" spans="1:22" s="70" customFormat="1">
      <c r="A707" s="342"/>
      <c r="B707" s="71"/>
      <c r="C707" s="52"/>
      <c r="D707" s="52"/>
      <c r="E707" s="52"/>
      <c r="F707" s="52"/>
      <c r="G707" s="52"/>
      <c r="H707" s="78"/>
      <c r="I707" s="78"/>
      <c r="J707" s="74"/>
      <c r="K707" s="75"/>
      <c r="L707" s="76"/>
    </row>
    <row r="708" spans="1:22" s="70" customFormat="1">
      <c r="A708" s="342"/>
      <c r="B708" s="71"/>
      <c r="C708" s="52"/>
      <c r="D708" s="52"/>
      <c r="E708" s="52"/>
      <c r="F708" s="52"/>
      <c r="G708" s="52"/>
      <c r="H708" s="78"/>
      <c r="I708" s="78"/>
      <c r="J708" s="74"/>
      <c r="K708" s="75"/>
      <c r="L708" s="76"/>
    </row>
    <row r="709" spans="1:22" s="95" customFormat="1">
      <c r="A709" s="342"/>
      <c r="C709" s="3"/>
      <c r="D709" s="3"/>
      <c r="E709" s="3"/>
      <c r="F709" s="3"/>
      <c r="G709" s="3"/>
      <c r="H709" s="334"/>
      <c r="I709" s="334"/>
      <c r="J709" s="51"/>
      <c r="K709" s="24"/>
      <c r="L709" s="89"/>
    </row>
    <row r="710" spans="1:22" s="95" customFormat="1">
      <c r="A710" s="342"/>
      <c r="B710" s="14" t="s">
        <v>330</v>
      </c>
      <c r="C710" s="3"/>
      <c r="D710" s="3"/>
      <c r="E710" s="3"/>
      <c r="F710" s="3"/>
      <c r="G710" s="3"/>
      <c r="H710" s="334"/>
      <c r="I710" s="334"/>
      <c r="J710" s="51"/>
      <c r="K710" s="24"/>
      <c r="L710" s="89"/>
    </row>
    <row r="711" spans="1:22">
      <c r="A711" s="342"/>
      <c r="B711" s="14"/>
      <c r="C711" s="14"/>
      <c r="D711" s="14"/>
      <c r="E711" s="14"/>
      <c r="F711" s="14"/>
      <c r="G711" s="14"/>
      <c r="H711" s="10"/>
      <c r="I711" s="10"/>
      <c r="J711" s="53"/>
      <c r="K711" s="24"/>
      <c r="L711" s="64"/>
      <c r="M711" s="8"/>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473</v>
      </c>
      <c r="M712" s="8"/>
      <c r="N712" s="8"/>
      <c r="O712" s="8"/>
      <c r="P712" s="8"/>
      <c r="Q712" s="8"/>
      <c r="R712" s="8"/>
      <c r="S712" s="8"/>
      <c r="T712" s="8"/>
      <c r="U712" s="8"/>
      <c r="V712" s="8"/>
    </row>
    <row r="713" spans="1:22" ht="20.25" customHeight="1">
      <c r="A713" s="342"/>
      <c r="B713" s="1"/>
      <c r="C713" s="52"/>
      <c r="D713" s="3"/>
      <c r="F713" s="3"/>
      <c r="G713" s="3"/>
      <c r="H713" s="334"/>
      <c r="I713" s="57" t="s">
        <v>331</v>
      </c>
      <c r="J713" s="58"/>
      <c r="K713" s="148"/>
      <c r="L713" s="60" t="s">
        <v>458</v>
      </c>
      <c r="M713" s="8"/>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IF(SUM(L714:L714)=0,IF(COUNTIF(L714:L714,"未確認")&gt;0,"未確認",IF(COUNTIF(L714:L714,"~*")&gt;0,"*",SUM(L714:L714))),SUM(L714:L714))</f>
        <v>0</v>
      </c>
      <c r="K714" s="163" t="str">
        <f>IF(OR(COUNTIF(L714:L714,"未確認")&gt;0,COUNTIF(L714:L714,"*")&gt;0),"※","")</f>
        <v/>
      </c>
      <c r="L714" s="97"/>
    </row>
    <row r="715" spans="1:22" s="98" customFormat="1" ht="70.150000000000006" customHeight="1">
      <c r="A715" s="356" t="s">
        <v>1377</v>
      </c>
      <c r="B715" s="99"/>
      <c r="C715" s="403" t="s">
        <v>334</v>
      </c>
      <c r="D715" s="404"/>
      <c r="E715" s="404"/>
      <c r="F715" s="404"/>
      <c r="G715" s="404"/>
      <c r="H715" s="405"/>
      <c r="I715" s="102" t="s">
        <v>335</v>
      </c>
      <c r="J715" s="96">
        <f>IF(SUM(L715:L715)=0,IF(COUNTIF(L715:L715,"未確認")&gt;0,"未確認",IF(COUNTIF(L715:L715,"~*")&gt;0,"*",SUM(L715:L715))),SUM(L715:L715))</f>
        <v>0</v>
      </c>
      <c r="K715" s="163" t="str">
        <f>IF(OR(COUNTIF(L715:L715,"未確認")&gt;0,COUNTIF(L715:L715,"*")&gt;0),"※","")</f>
        <v/>
      </c>
      <c r="L715" s="97"/>
    </row>
    <row r="716" spans="1:22" s="98" customFormat="1" ht="70.150000000000006" customHeight="1">
      <c r="A716" s="356" t="s">
        <v>1378</v>
      </c>
      <c r="B716" s="99"/>
      <c r="C716" s="422" t="s">
        <v>433</v>
      </c>
      <c r="D716" s="423"/>
      <c r="E716" s="423"/>
      <c r="F716" s="423"/>
      <c r="G716" s="423"/>
      <c r="H716" s="424"/>
      <c r="I716" s="102" t="s">
        <v>336</v>
      </c>
      <c r="J716" s="96">
        <f>IF(SUM(L716:L716)=0,IF(COUNTIF(L716:L716,"未確認")&gt;0,"未確認",IF(COUNTIF(L716:L716,"~*")&gt;0,"*",SUM(L716:L716))),SUM(L716:L716))</f>
        <v>0</v>
      </c>
      <c r="K716" s="163" t="str">
        <f>IF(OR(COUNTIF(L716:L716,"未確認")&gt;0,COUNTIF(L716:L716,"*")&gt;0),"※","")</f>
        <v/>
      </c>
      <c r="L716" s="97"/>
    </row>
    <row r="717" spans="1:22" s="98" customFormat="1" ht="70.150000000000006" customHeight="1">
      <c r="A717" s="356" t="s">
        <v>1379</v>
      </c>
      <c r="B717" s="99"/>
      <c r="C717" s="422" t="s">
        <v>434</v>
      </c>
      <c r="D717" s="423"/>
      <c r="E717" s="423"/>
      <c r="F717" s="423"/>
      <c r="G717" s="423"/>
      <c r="H717" s="424"/>
      <c r="I717" s="102" t="s">
        <v>337</v>
      </c>
      <c r="J717" s="96">
        <f>IF(SUM(L717:L717)=0,IF(COUNTIF(L717:L717,"未確認")&gt;0,"未確認",IF(COUNTIF(L717:L717,"~*")&gt;0,"*",SUM(L717:L717))),SUM(L717:L717))</f>
        <v>0</v>
      </c>
      <c r="K717" s="163" t="str">
        <f>IF(OR(COUNTIF(L717:L717,"未確認")&gt;0,COUNTIF(L717:L717,"*")&gt;0),"※","")</f>
        <v/>
      </c>
      <c r="L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2330</v>
      </c>
      <c r="C2" s="189"/>
      <c r="D2" s="189"/>
      <c r="E2" s="189"/>
      <c r="F2" s="189"/>
      <c r="G2" s="189"/>
      <c r="H2" s="9"/>
    </row>
    <row r="3" spans="1:22">
      <c r="A3" s="342"/>
      <c r="B3" s="212" t="s">
        <v>2331</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N8" s="8"/>
      <c r="O8" s="8"/>
      <c r="P8" s="8"/>
      <c r="Q8" s="8"/>
      <c r="R8" s="8"/>
      <c r="S8" s="8"/>
      <c r="T8" s="8"/>
      <c r="U8" s="8"/>
      <c r="V8" s="8"/>
    </row>
    <row r="9" spans="1:22" s="17" customFormat="1">
      <c r="A9" s="342"/>
      <c r="B9" s="18"/>
      <c r="C9" s="15"/>
      <c r="D9" s="15"/>
      <c r="E9" s="15"/>
      <c r="F9" s="15"/>
      <c r="G9" s="15"/>
      <c r="H9" s="16"/>
      <c r="I9" s="386" t="s">
        <v>864</v>
      </c>
      <c r="J9" s="386"/>
      <c r="K9" s="386"/>
      <c r="L9" s="320" t="s">
        <v>2332</v>
      </c>
      <c r="M9" s="320" t="s">
        <v>2333</v>
      </c>
    </row>
    <row r="10" spans="1:22" s="17" customFormat="1" ht="34.5" customHeight="1">
      <c r="A10" s="343" t="s">
        <v>865</v>
      </c>
      <c r="B10" s="13"/>
      <c r="C10" s="15"/>
      <c r="D10" s="15"/>
      <c r="E10" s="15"/>
      <c r="F10" s="15"/>
      <c r="G10" s="15"/>
      <c r="H10" s="16"/>
      <c r="I10" s="384" t="s">
        <v>866</v>
      </c>
      <c r="J10" s="384"/>
      <c r="K10" s="384"/>
      <c r="L10" s="20" t="s">
        <v>1382</v>
      </c>
      <c r="M10" s="20" t="s">
        <v>339</v>
      </c>
    </row>
    <row r="11" spans="1:22" s="17" customFormat="1" ht="34.5" customHeight="1">
      <c r="A11" s="343" t="s">
        <v>865</v>
      </c>
      <c r="B11" s="19"/>
      <c r="C11" s="15"/>
      <c r="D11" s="15"/>
      <c r="E11" s="15"/>
      <c r="F11" s="15"/>
      <c r="G11" s="15"/>
      <c r="H11" s="16"/>
      <c r="I11" s="384" t="s">
        <v>867</v>
      </c>
      <c r="J11" s="384"/>
      <c r="K11" s="384"/>
      <c r="L11" s="20" t="s">
        <v>339</v>
      </c>
      <c r="M11" s="20" t="s">
        <v>339</v>
      </c>
    </row>
    <row r="12" spans="1:22">
      <c r="A12" s="342"/>
      <c r="B12" s="14"/>
      <c r="N12" s="8"/>
      <c r="O12" s="8"/>
      <c r="P12" s="8"/>
      <c r="Q12" s="8"/>
      <c r="R12" s="8"/>
      <c r="S12" s="8"/>
      <c r="T12" s="8"/>
      <c r="U12" s="8"/>
      <c r="V12" s="8"/>
    </row>
    <row r="13" spans="1:22">
      <c r="A13" s="342"/>
      <c r="B13" s="13"/>
      <c r="N13" s="8"/>
      <c r="O13" s="8"/>
      <c r="P13" s="8"/>
      <c r="Q13" s="8"/>
      <c r="R13" s="8"/>
      <c r="S13" s="8"/>
      <c r="T13" s="8"/>
      <c r="U13" s="8"/>
      <c r="V13" s="8"/>
    </row>
    <row r="14" spans="1:22" s="17" customFormat="1">
      <c r="A14" s="342"/>
      <c r="B14" s="14" t="s">
        <v>868</v>
      </c>
      <c r="C14" s="15"/>
      <c r="D14" s="15"/>
      <c r="E14" s="15"/>
      <c r="F14" s="15"/>
      <c r="G14" s="15"/>
      <c r="H14" s="16"/>
      <c r="I14" s="16"/>
      <c r="J14" s="5"/>
      <c r="K14" s="6"/>
      <c r="L14" s="5"/>
      <c r="M14" s="5"/>
    </row>
    <row r="15" spans="1:22" s="17" customFormat="1">
      <c r="A15" s="342"/>
      <c r="B15" s="14"/>
      <c r="C15" s="14"/>
      <c r="D15" s="14"/>
      <c r="E15" s="14"/>
      <c r="F15" s="14"/>
      <c r="G15" s="14"/>
      <c r="H15" s="10"/>
      <c r="I15" s="10"/>
      <c r="J15" s="5"/>
      <c r="K15" s="6"/>
      <c r="L15" s="191"/>
      <c r="M15" s="191"/>
    </row>
    <row r="16" spans="1:22" s="17" customFormat="1">
      <c r="A16" s="342"/>
      <c r="B16" s="18"/>
      <c r="C16" s="15"/>
      <c r="D16" s="15"/>
      <c r="E16" s="15"/>
      <c r="F16" s="15"/>
      <c r="G16" s="15"/>
      <c r="H16" s="16"/>
      <c r="I16" s="386" t="s">
        <v>435</v>
      </c>
      <c r="J16" s="386"/>
      <c r="K16" s="386"/>
      <c r="L16" s="320" t="s">
        <v>2332</v>
      </c>
      <c r="M16" s="320" t="s">
        <v>2333</v>
      </c>
    </row>
    <row r="17" spans="1:22" s="17" customFormat="1" ht="34.5" customHeight="1">
      <c r="A17" s="343" t="s">
        <v>865</v>
      </c>
      <c r="B17" s="13"/>
      <c r="C17" s="15"/>
      <c r="D17" s="15"/>
      <c r="E17" s="15"/>
      <c r="F17" s="15"/>
      <c r="G17" s="15"/>
      <c r="H17" s="16"/>
      <c r="I17" s="384" t="s">
        <v>0</v>
      </c>
      <c r="J17" s="384"/>
      <c r="K17" s="384"/>
      <c r="L17" s="20"/>
      <c r="M17" s="20"/>
    </row>
    <row r="18" spans="1:22" s="17" customFormat="1" ht="34.5" customHeight="1">
      <c r="A18" s="343" t="s">
        <v>865</v>
      </c>
      <c r="B18" s="19"/>
      <c r="C18" s="15"/>
      <c r="D18" s="15"/>
      <c r="E18" s="15"/>
      <c r="F18" s="15"/>
      <c r="G18" s="15"/>
      <c r="H18" s="16"/>
      <c r="I18" s="384" t="s">
        <v>1</v>
      </c>
      <c r="J18" s="384"/>
      <c r="K18" s="384"/>
      <c r="L18" s="20"/>
      <c r="M18" s="20"/>
    </row>
    <row r="19" spans="1:22" s="17" customFormat="1" ht="34.5" customHeight="1">
      <c r="A19" s="343" t="s">
        <v>865</v>
      </c>
      <c r="B19" s="19"/>
      <c r="C19" s="15"/>
      <c r="D19" s="15"/>
      <c r="E19" s="15"/>
      <c r="F19" s="15"/>
      <c r="G19" s="15"/>
      <c r="H19" s="16"/>
      <c r="I19" s="384" t="s">
        <v>2</v>
      </c>
      <c r="J19" s="384"/>
      <c r="K19" s="384"/>
      <c r="L19" s="22"/>
      <c r="M19" s="22" t="s">
        <v>869</v>
      </c>
    </row>
    <row r="20" spans="1:22" s="17" customFormat="1" ht="34.5" customHeight="1">
      <c r="A20" s="343" t="s">
        <v>865</v>
      </c>
      <c r="B20" s="13"/>
      <c r="C20" s="15"/>
      <c r="D20" s="15"/>
      <c r="E20" s="15"/>
      <c r="F20" s="15"/>
      <c r="G20" s="15"/>
      <c r="H20" s="16"/>
      <c r="I20" s="384" t="s">
        <v>3</v>
      </c>
      <c r="J20" s="384"/>
      <c r="K20" s="384"/>
      <c r="L20" s="21" t="s">
        <v>869</v>
      </c>
      <c r="M20" s="21"/>
    </row>
    <row r="21" spans="1:22" s="17" customFormat="1" ht="34.5" customHeight="1">
      <c r="A21" s="343" t="s">
        <v>865</v>
      </c>
      <c r="B21" s="13"/>
      <c r="C21" s="15"/>
      <c r="D21" s="15"/>
      <c r="E21" s="15"/>
      <c r="F21" s="15"/>
      <c r="G21" s="15"/>
      <c r="H21" s="16"/>
      <c r="I21" s="384" t="s">
        <v>343</v>
      </c>
      <c r="J21" s="384"/>
      <c r="K21" s="384"/>
      <c r="L21" s="22"/>
      <c r="M21" s="22"/>
    </row>
    <row r="22" spans="1:22" s="17" customFormat="1" ht="34.5" customHeight="1">
      <c r="A22" s="343" t="s">
        <v>865</v>
      </c>
      <c r="B22" s="13"/>
      <c r="C22" s="15"/>
      <c r="D22" s="15"/>
      <c r="E22" s="15"/>
      <c r="F22" s="15"/>
      <c r="G22" s="15"/>
      <c r="H22" s="16"/>
      <c r="I22" s="384" t="s">
        <v>344</v>
      </c>
      <c r="J22" s="384"/>
      <c r="K22" s="384"/>
      <c r="L22" s="22"/>
      <c r="M22" s="22"/>
    </row>
    <row r="23" spans="1:22" s="17" customFormat="1" ht="34.5" customHeight="1">
      <c r="A23" s="343" t="s">
        <v>865</v>
      </c>
      <c r="B23" s="13"/>
      <c r="C23" s="15"/>
      <c r="D23" s="15"/>
      <c r="E23" s="15"/>
      <c r="F23" s="15"/>
      <c r="G23" s="15"/>
      <c r="H23" s="16"/>
      <c r="I23" s="384" t="s">
        <v>345</v>
      </c>
      <c r="J23" s="384"/>
      <c r="K23" s="384"/>
      <c r="L23" s="22"/>
      <c r="M23" s="22"/>
    </row>
    <row r="24" spans="1:22" s="17" customFormat="1" ht="315" customHeight="1">
      <c r="A24" s="343" t="s">
        <v>870</v>
      </c>
      <c r="B24" s="13"/>
      <c r="C24" s="15"/>
      <c r="D24" s="15"/>
      <c r="E24" s="15"/>
      <c r="F24" s="15"/>
      <c r="G24" s="15"/>
      <c r="H24" s="16"/>
      <c r="I24" s="397" t="s">
        <v>444</v>
      </c>
      <c r="J24" s="397"/>
      <c r="K24" s="397"/>
      <c r="L24" s="22" t="s">
        <v>338</v>
      </c>
      <c r="M24" s="22" t="s">
        <v>338</v>
      </c>
    </row>
    <row r="25" spans="1:22" s="17" customFormat="1">
      <c r="A25" s="342"/>
      <c r="B25" s="13"/>
      <c r="C25" s="2"/>
      <c r="D25" s="2"/>
      <c r="E25" s="3"/>
      <c r="F25" s="2"/>
      <c r="G25" s="23"/>
      <c r="H25" s="4"/>
      <c r="I25" s="4"/>
      <c r="J25" s="5"/>
      <c r="K25" s="24"/>
      <c r="L25" s="7"/>
      <c r="M25" s="7"/>
    </row>
    <row r="26" spans="1:22">
      <c r="A26" s="342"/>
      <c r="B26" s="13"/>
      <c r="K26" s="24"/>
      <c r="L26" s="7"/>
      <c r="M26" s="7"/>
      <c r="N26" s="8"/>
      <c r="O26" s="8"/>
      <c r="P26" s="8"/>
      <c r="Q26" s="8"/>
      <c r="R26" s="8"/>
      <c r="S26" s="8"/>
      <c r="T26" s="8"/>
      <c r="U26" s="8"/>
      <c r="V26" s="8"/>
    </row>
    <row r="27" spans="1:22" s="17" customFormat="1">
      <c r="A27" s="342"/>
      <c r="B27" s="187" t="s">
        <v>436</v>
      </c>
      <c r="C27" s="15"/>
      <c r="D27" s="15"/>
      <c r="E27" s="15"/>
      <c r="F27" s="15"/>
      <c r="G27" s="15"/>
      <c r="H27" s="16"/>
      <c r="I27" s="16"/>
      <c r="J27" s="5"/>
      <c r="K27" s="24"/>
      <c r="L27" s="7"/>
      <c r="M27" s="7"/>
    </row>
    <row r="28" spans="1:22" s="17" customFormat="1">
      <c r="A28" s="342"/>
      <c r="B28" s="14"/>
      <c r="C28" s="14"/>
      <c r="D28" s="14"/>
      <c r="E28" s="14"/>
      <c r="F28" s="14"/>
      <c r="G28" s="14"/>
      <c r="H28" s="10"/>
      <c r="I28" s="10"/>
      <c r="J28" s="5"/>
      <c r="K28" s="24"/>
      <c r="L28" s="191"/>
      <c r="M28" s="191"/>
    </row>
    <row r="29" spans="1:22" s="17" customFormat="1">
      <c r="A29" s="342"/>
      <c r="B29" s="18"/>
      <c r="C29" s="15"/>
      <c r="D29" s="15"/>
      <c r="E29" s="15"/>
      <c r="F29" s="15"/>
      <c r="G29" s="15"/>
      <c r="H29" s="16"/>
      <c r="I29" s="391" t="s">
        <v>437</v>
      </c>
      <c r="J29" s="392"/>
      <c r="K29" s="393"/>
      <c r="L29" s="320" t="s">
        <v>2332</v>
      </c>
      <c r="M29" s="320" t="s">
        <v>2333</v>
      </c>
    </row>
    <row r="30" spans="1:22" s="17" customFormat="1" ht="34.5" customHeight="1">
      <c r="A30" s="343" t="s">
        <v>871</v>
      </c>
      <c r="B30" s="13"/>
      <c r="C30" s="15"/>
      <c r="D30" s="15"/>
      <c r="E30" s="15"/>
      <c r="F30" s="15"/>
      <c r="G30" s="15"/>
      <c r="H30" s="16"/>
      <c r="I30" s="394" t="s">
        <v>0</v>
      </c>
      <c r="J30" s="395"/>
      <c r="K30" s="396"/>
      <c r="L30" s="20"/>
      <c r="M30" s="20"/>
    </row>
    <row r="31" spans="1:22" s="17" customFormat="1" ht="34.5" customHeight="1">
      <c r="A31" s="343" t="s">
        <v>871</v>
      </c>
      <c r="B31" s="19"/>
      <c r="C31" s="15"/>
      <c r="D31" s="15"/>
      <c r="E31" s="15"/>
      <c r="F31" s="15"/>
      <c r="G31" s="15"/>
      <c r="H31" s="16"/>
      <c r="I31" s="394" t="s">
        <v>1</v>
      </c>
      <c r="J31" s="395"/>
      <c r="K31" s="396"/>
      <c r="L31" s="20"/>
      <c r="M31" s="20"/>
    </row>
    <row r="32" spans="1:22" s="17" customFormat="1" ht="34.5" customHeight="1">
      <c r="A32" s="343" t="s">
        <v>871</v>
      </c>
      <c r="B32" s="19"/>
      <c r="C32" s="15"/>
      <c r="D32" s="15"/>
      <c r="E32" s="15"/>
      <c r="F32" s="15"/>
      <c r="G32" s="15"/>
      <c r="H32" s="16"/>
      <c r="I32" s="394" t="s">
        <v>2</v>
      </c>
      <c r="J32" s="395"/>
      <c r="K32" s="396"/>
      <c r="L32" s="22"/>
      <c r="M32" s="22" t="s">
        <v>869</v>
      </c>
    </row>
    <row r="33" spans="1:22" s="17" customFormat="1" ht="34.5" customHeight="1">
      <c r="A33" s="343" t="s">
        <v>871</v>
      </c>
      <c r="B33" s="13"/>
      <c r="C33" s="15"/>
      <c r="D33" s="15"/>
      <c r="E33" s="15"/>
      <c r="F33" s="15"/>
      <c r="G33" s="15"/>
      <c r="H33" s="16"/>
      <c r="I33" s="394" t="s">
        <v>3</v>
      </c>
      <c r="J33" s="395"/>
      <c r="K33" s="396"/>
      <c r="L33" s="21" t="s">
        <v>869</v>
      </c>
      <c r="M33" s="21"/>
    </row>
    <row r="34" spans="1:22" s="17" customFormat="1" ht="34.5" customHeight="1">
      <c r="A34" s="343" t="s">
        <v>871</v>
      </c>
      <c r="B34" s="13"/>
      <c r="C34" s="15"/>
      <c r="D34" s="15"/>
      <c r="E34" s="15"/>
      <c r="F34" s="15"/>
      <c r="G34" s="15"/>
      <c r="H34" s="16"/>
      <c r="I34" s="387" t="s">
        <v>1739</v>
      </c>
      <c r="J34" s="388"/>
      <c r="K34" s="389"/>
      <c r="L34" s="22"/>
      <c r="M34" s="22"/>
    </row>
    <row r="35" spans="1:22" s="17" customFormat="1" ht="34.5" customHeight="1">
      <c r="A35" s="343" t="s">
        <v>871</v>
      </c>
      <c r="B35" s="13"/>
      <c r="C35" s="15"/>
      <c r="D35" s="15"/>
      <c r="E35" s="15"/>
      <c r="F35" s="15"/>
      <c r="G35" s="15"/>
      <c r="H35" s="16"/>
      <c r="I35" s="387" t="s">
        <v>346</v>
      </c>
      <c r="J35" s="388"/>
      <c r="K35" s="389"/>
      <c r="L35" s="22"/>
      <c r="M35" s="22"/>
    </row>
    <row r="36" spans="1:22" s="25" customFormat="1" ht="34.5" customHeight="1">
      <c r="A36" s="343" t="s">
        <v>871</v>
      </c>
      <c r="B36" s="13"/>
      <c r="C36" s="15"/>
      <c r="D36" s="15"/>
      <c r="E36" s="15"/>
      <c r="F36" s="15"/>
      <c r="G36" s="15"/>
      <c r="H36" s="16"/>
      <c r="I36" s="387" t="s">
        <v>1740</v>
      </c>
      <c r="J36" s="388"/>
      <c r="K36" s="389"/>
      <c r="L36" s="22"/>
      <c r="M36" s="22"/>
    </row>
    <row r="37" spans="1:22" s="17" customFormat="1" ht="34.5" customHeight="1">
      <c r="A37" s="343" t="s">
        <v>871</v>
      </c>
      <c r="B37" s="13"/>
      <c r="C37" s="15"/>
      <c r="D37" s="15"/>
      <c r="E37" s="15"/>
      <c r="F37" s="15"/>
      <c r="G37" s="15"/>
      <c r="H37" s="16"/>
      <c r="I37" s="390" t="s">
        <v>1741</v>
      </c>
      <c r="J37" s="390"/>
      <c r="K37" s="390"/>
      <c r="L37" s="22"/>
      <c r="M37" s="22"/>
    </row>
    <row r="38" spans="1:22" s="17" customFormat="1">
      <c r="A38" s="342"/>
      <c r="B38" s="13"/>
      <c r="C38" s="2"/>
      <c r="D38" s="2"/>
      <c r="E38" s="3"/>
      <c r="F38" s="2"/>
      <c r="G38" s="26"/>
      <c r="H38" s="4"/>
      <c r="I38" s="4"/>
      <c r="J38" s="5"/>
      <c r="K38" s="24"/>
      <c r="L38" s="7"/>
      <c r="M38" s="7"/>
    </row>
    <row r="39" spans="1:22" s="17" customFormat="1">
      <c r="A39" s="342"/>
      <c r="B39" s="13"/>
      <c r="C39" s="2"/>
      <c r="D39" s="2"/>
      <c r="E39" s="3"/>
      <c r="F39" s="2"/>
      <c r="G39" s="26"/>
      <c r="H39" s="4"/>
      <c r="I39" s="4"/>
      <c r="J39" s="5"/>
      <c r="K39" s="24"/>
      <c r="L39" s="7"/>
      <c r="M39" s="7"/>
    </row>
    <row r="40" spans="1:22" s="17" customFormat="1">
      <c r="A40" s="342"/>
      <c r="B40" s="187" t="s">
        <v>439</v>
      </c>
      <c r="C40" s="15"/>
      <c r="D40" s="15"/>
      <c r="E40" s="15"/>
      <c r="F40" s="15"/>
      <c r="G40" s="15"/>
      <c r="H40" s="16"/>
      <c r="I40" s="16"/>
      <c r="J40" s="5"/>
      <c r="K40" s="24"/>
      <c r="L40" s="7"/>
      <c r="M40" s="7"/>
    </row>
    <row r="41" spans="1:22" s="17" customFormat="1">
      <c r="A41" s="342"/>
      <c r="B41" s="14"/>
      <c r="C41" s="14"/>
      <c r="D41" s="14"/>
      <c r="E41" s="14"/>
      <c r="F41" s="14"/>
      <c r="G41" s="14"/>
      <c r="H41" s="10"/>
      <c r="I41" s="10"/>
      <c r="J41" s="5"/>
      <c r="K41" s="24"/>
      <c r="L41" s="191"/>
      <c r="M41" s="191"/>
    </row>
    <row r="42" spans="1:22" s="17" customFormat="1">
      <c r="A42" s="342"/>
      <c r="B42" s="18"/>
      <c r="C42" s="15"/>
      <c r="D42" s="15"/>
      <c r="E42" s="15"/>
      <c r="F42" s="15"/>
      <c r="G42" s="15"/>
      <c r="H42" s="16"/>
      <c r="I42" s="391" t="s">
        <v>438</v>
      </c>
      <c r="J42" s="392"/>
      <c r="K42" s="393"/>
      <c r="L42" s="320" t="s">
        <v>2332</v>
      </c>
      <c r="M42" s="320" t="s">
        <v>2333</v>
      </c>
    </row>
    <row r="43" spans="1:22" s="17" customFormat="1" ht="34.5" customHeight="1">
      <c r="A43" s="343" t="s">
        <v>874</v>
      </c>
      <c r="B43" s="13"/>
      <c r="C43" s="15"/>
      <c r="D43" s="15"/>
      <c r="E43" s="15"/>
      <c r="F43" s="15"/>
      <c r="G43" s="15"/>
      <c r="H43" s="16"/>
      <c r="I43" s="394" t="s">
        <v>498</v>
      </c>
      <c r="J43" s="395"/>
      <c r="K43" s="396"/>
      <c r="L43" s="20"/>
      <c r="M43" s="20"/>
    </row>
    <row r="44" spans="1:22" s="17" customFormat="1" ht="34.5" customHeight="1">
      <c r="A44" s="343" t="s">
        <v>874</v>
      </c>
      <c r="B44" s="19"/>
      <c r="C44" s="15"/>
      <c r="D44" s="15"/>
      <c r="E44" s="15"/>
      <c r="F44" s="15"/>
      <c r="G44" s="15"/>
      <c r="H44" s="16"/>
      <c r="I44" s="394" t="s">
        <v>4</v>
      </c>
      <c r="J44" s="395"/>
      <c r="K44" s="396"/>
      <c r="L44" s="20"/>
      <c r="M44" s="20"/>
    </row>
    <row r="45" spans="1:22" s="17" customFormat="1" ht="34.5" customHeight="1">
      <c r="A45" s="343" t="s">
        <v>874</v>
      </c>
      <c r="B45" s="19"/>
      <c r="C45" s="15"/>
      <c r="D45" s="15"/>
      <c r="E45" s="15"/>
      <c r="F45" s="15"/>
      <c r="G45" s="15"/>
      <c r="H45" s="16"/>
      <c r="I45" s="394" t="s">
        <v>5</v>
      </c>
      <c r="J45" s="395"/>
      <c r="K45" s="396"/>
      <c r="L45" s="200"/>
      <c r="M45" s="200"/>
    </row>
    <row r="46" spans="1:22" s="17" customFormat="1" ht="34.5" customHeight="1">
      <c r="A46" s="343" t="s">
        <v>874</v>
      </c>
      <c r="B46" s="13"/>
      <c r="C46" s="15"/>
      <c r="D46" s="15"/>
      <c r="E46" s="15"/>
      <c r="F46" s="15"/>
      <c r="G46" s="15"/>
      <c r="H46" s="16"/>
      <c r="I46" s="394" t="s">
        <v>6</v>
      </c>
      <c r="J46" s="395"/>
      <c r="K46" s="396"/>
      <c r="L46" s="20"/>
      <c r="M46" s="20"/>
    </row>
    <row r="47" spans="1:22" s="17" customFormat="1">
      <c r="A47" s="342"/>
      <c r="B47" s="13"/>
      <c r="C47" s="2"/>
      <c r="D47" s="2"/>
      <c r="E47" s="3"/>
      <c r="F47" s="2"/>
      <c r="G47" s="23"/>
      <c r="H47" s="4"/>
      <c r="I47" s="4"/>
      <c r="J47" s="5"/>
      <c r="K47" s="24"/>
      <c r="L47" s="7"/>
      <c r="M47" s="7"/>
    </row>
    <row r="48" spans="1:22">
      <c r="A48" s="342"/>
      <c r="B48" s="13"/>
      <c r="K48" s="24"/>
      <c r="L48" s="7"/>
      <c r="M48" s="7"/>
      <c r="N48" s="8"/>
      <c r="O48" s="8"/>
      <c r="P48" s="8"/>
      <c r="Q48" s="8"/>
      <c r="R48" s="8"/>
      <c r="S48" s="8"/>
      <c r="T48" s="8"/>
      <c r="U48" s="8"/>
      <c r="V48" s="8"/>
    </row>
    <row r="49" spans="1:13" s="17" customFormat="1">
      <c r="A49" s="342"/>
      <c r="B49" s="187" t="s">
        <v>415</v>
      </c>
      <c r="C49" s="15"/>
      <c r="D49" s="15"/>
      <c r="E49" s="15"/>
      <c r="F49" s="15"/>
      <c r="G49" s="15"/>
      <c r="H49" s="16"/>
      <c r="I49" s="16"/>
      <c r="J49" s="5"/>
      <c r="K49" s="24"/>
      <c r="L49" s="7"/>
      <c r="M49" s="7"/>
    </row>
    <row r="50" spans="1:13" s="17" customFormat="1">
      <c r="A50" s="342"/>
      <c r="B50" s="14"/>
      <c r="C50" s="14"/>
      <c r="D50" s="14"/>
      <c r="E50" s="14"/>
      <c r="F50" s="14"/>
      <c r="G50" s="14"/>
      <c r="H50" s="10"/>
      <c r="I50" s="10"/>
      <c r="J50" s="5"/>
      <c r="K50" s="24"/>
      <c r="L50" s="191"/>
      <c r="M50" s="191"/>
    </row>
    <row r="51" spans="1:13" s="17" customFormat="1">
      <c r="A51" s="342"/>
      <c r="B51" s="18"/>
      <c r="C51" s="15"/>
      <c r="D51" s="15"/>
      <c r="E51" s="15"/>
      <c r="F51" s="15"/>
      <c r="G51" s="15"/>
      <c r="H51" s="213"/>
      <c r="I51" s="398" t="s">
        <v>437</v>
      </c>
      <c r="J51" s="399"/>
      <c r="K51" s="400"/>
      <c r="L51" s="320" t="s">
        <v>2332</v>
      </c>
      <c r="M51" s="320" t="s">
        <v>2333</v>
      </c>
    </row>
    <row r="52" spans="1:13" s="17" customFormat="1" ht="34.5" customHeight="1">
      <c r="A52" s="344" t="s">
        <v>875</v>
      </c>
      <c r="B52" s="13"/>
      <c r="C52" s="15"/>
      <c r="D52" s="15"/>
      <c r="E52" s="15"/>
      <c r="F52" s="15"/>
      <c r="G52" s="15"/>
      <c r="H52" s="16"/>
      <c r="I52" s="387" t="s">
        <v>0</v>
      </c>
      <c r="J52" s="388"/>
      <c r="K52" s="389"/>
      <c r="L52" s="20"/>
      <c r="M52" s="20"/>
    </row>
    <row r="53" spans="1:13" s="17" customFormat="1" ht="34.5" customHeight="1">
      <c r="A53" s="344" t="s">
        <v>875</v>
      </c>
      <c r="B53" s="19"/>
      <c r="C53" s="15"/>
      <c r="D53" s="15"/>
      <c r="E53" s="15"/>
      <c r="F53" s="15"/>
      <c r="G53" s="15"/>
      <c r="H53" s="16"/>
      <c r="I53" s="387" t="s">
        <v>1</v>
      </c>
      <c r="J53" s="388"/>
      <c r="K53" s="389"/>
      <c r="L53" s="20"/>
      <c r="M53" s="20"/>
    </row>
    <row r="54" spans="1:13" s="17" customFormat="1" ht="34.5" customHeight="1">
      <c r="A54" s="344" t="s">
        <v>875</v>
      </c>
      <c r="B54" s="19"/>
      <c r="C54" s="15"/>
      <c r="D54" s="15"/>
      <c r="E54" s="15"/>
      <c r="F54" s="15"/>
      <c r="G54" s="15"/>
      <c r="H54" s="16"/>
      <c r="I54" s="387" t="s">
        <v>2</v>
      </c>
      <c r="J54" s="388"/>
      <c r="K54" s="389"/>
      <c r="L54" s="22"/>
      <c r="M54" s="22"/>
    </row>
    <row r="55" spans="1:13" s="17" customFormat="1" ht="34.5" customHeight="1">
      <c r="A55" s="344" t="s">
        <v>875</v>
      </c>
      <c r="B55" s="13"/>
      <c r="C55" s="15"/>
      <c r="D55" s="15"/>
      <c r="E55" s="15"/>
      <c r="F55" s="15"/>
      <c r="G55" s="15"/>
      <c r="H55" s="16"/>
      <c r="I55" s="387" t="s">
        <v>3</v>
      </c>
      <c r="J55" s="388"/>
      <c r="K55" s="389"/>
      <c r="L55" s="21"/>
      <c r="M55" s="21"/>
    </row>
    <row r="56" spans="1:13" s="17" customFormat="1" ht="34.5" customHeight="1">
      <c r="A56" s="344" t="s">
        <v>875</v>
      </c>
      <c r="B56" s="13"/>
      <c r="C56" s="15"/>
      <c r="D56" s="15"/>
      <c r="E56" s="15"/>
      <c r="F56" s="15"/>
      <c r="G56" s="15"/>
      <c r="H56" s="16"/>
      <c r="I56" s="387" t="s">
        <v>347</v>
      </c>
      <c r="J56" s="388"/>
      <c r="K56" s="389"/>
      <c r="L56" s="22"/>
      <c r="M56" s="22"/>
    </row>
    <row r="57" spans="1:13" s="17" customFormat="1" ht="34.5" customHeight="1">
      <c r="A57" s="344" t="s">
        <v>875</v>
      </c>
      <c r="B57" s="13"/>
      <c r="C57" s="15"/>
      <c r="D57" s="15"/>
      <c r="E57" s="15"/>
      <c r="F57" s="15"/>
      <c r="G57" s="15"/>
      <c r="H57" s="16"/>
      <c r="I57" s="387" t="s">
        <v>346</v>
      </c>
      <c r="J57" s="388"/>
      <c r="K57" s="389"/>
      <c r="L57" s="22"/>
      <c r="M57" s="22"/>
    </row>
    <row r="58" spans="1:13" s="25" customFormat="1" ht="34.5" customHeight="1">
      <c r="A58" s="344" t="s">
        <v>875</v>
      </c>
      <c r="B58" s="13"/>
      <c r="C58" s="15"/>
      <c r="D58" s="15"/>
      <c r="E58" s="15"/>
      <c r="F58" s="15"/>
      <c r="G58" s="15"/>
      <c r="H58" s="16"/>
      <c r="I58" s="387" t="s">
        <v>497</v>
      </c>
      <c r="J58" s="388"/>
      <c r="K58" s="389"/>
      <c r="L58" s="22"/>
      <c r="M58" s="22"/>
    </row>
    <row r="59" spans="1:13" s="17" customFormat="1" ht="34.5" customHeight="1">
      <c r="A59" s="344" t="s">
        <v>875</v>
      </c>
      <c r="B59" s="13"/>
      <c r="C59" s="15"/>
      <c r="D59" s="15"/>
      <c r="E59" s="15"/>
      <c r="F59" s="15"/>
      <c r="G59" s="15"/>
      <c r="H59" s="16"/>
      <c r="I59" s="390" t="s">
        <v>345</v>
      </c>
      <c r="J59" s="390"/>
      <c r="K59" s="390"/>
      <c r="L59" s="22" t="s">
        <v>869</v>
      </c>
      <c r="M59" s="22" t="s">
        <v>869</v>
      </c>
    </row>
    <row r="60" spans="1:13" s="17" customFormat="1" ht="34.5" customHeight="1">
      <c r="A60" s="344" t="s">
        <v>875</v>
      </c>
      <c r="B60" s="13"/>
      <c r="C60" s="15"/>
      <c r="D60" s="15"/>
      <c r="E60" s="15"/>
      <c r="F60" s="15"/>
      <c r="G60" s="15"/>
      <c r="H60" s="16"/>
      <c r="I60" s="390" t="s">
        <v>416</v>
      </c>
      <c r="J60" s="390"/>
      <c r="K60" s="390"/>
      <c r="L60" s="22" t="s">
        <v>338</v>
      </c>
      <c r="M60" s="22" t="s">
        <v>338</v>
      </c>
    </row>
    <row r="61" spans="1:13" s="17" customFormat="1">
      <c r="A61" s="342"/>
      <c r="B61" s="13"/>
      <c r="C61" s="2"/>
      <c r="D61" s="2"/>
      <c r="E61" s="3"/>
      <c r="F61" s="2"/>
      <c r="G61" s="26"/>
      <c r="H61" s="4"/>
      <c r="I61" s="4"/>
      <c r="J61" s="5"/>
      <c r="K61" s="24"/>
      <c r="L61" s="7"/>
      <c r="M61" s="7"/>
    </row>
    <row r="62" spans="1:13" s="17" customFormat="1">
      <c r="A62" s="342"/>
      <c r="B62" s="13"/>
      <c r="C62" s="2"/>
      <c r="D62" s="2"/>
      <c r="E62" s="3"/>
      <c r="F62" s="2"/>
      <c r="G62" s="26"/>
      <c r="H62" s="4"/>
      <c r="I62" s="4"/>
      <c r="J62" s="5"/>
      <c r="K62" s="24"/>
      <c r="L62" s="7"/>
      <c r="M62" s="7"/>
    </row>
    <row r="63" spans="1:13" s="17" customFormat="1">
      <c r="A63" s="342"/>
      <c r="B63" s="13"/>
      <c r="C63" s="2"/>
      <c r="D63" s="2"/>
      <c r="E63" s="3"/>
      <c r="F63" s="2"/>
      <c r="G63" s="26"/>
      <c r="H63" s="4"/>
      <c r="I63" s="4"/>
      <c r="J63" s="5"/>
      <c r="K63" s="24"/>
      <c r="L63" s="5"/>
      <c r="M63" s="5"/>
    </row>
    <row r="64" spans="1:13" s="17" customFormat="1">
      <c r="A64" s="342"/>
      <c r="B64" s="13"/>
      <c r="C64" s="2"/>
      <c r="D64" s="2"/>
      <c r="E64" s="3"/>
      <c r="F64" s="2"/>
      <c r="G64" s="23"/>
      <c r="H64" s="4"/>
      <c r="I64" s="4"/>
      <c r="J64" s="5"/>
      <c r="K64" s="24"/>
      <c r="L64" s="5"/>
      <c r="M64" s="5"/>
    </row>
    <row r="65" spans="1:13" s="17" customFormat="1">
      <c r="A65" s="342"/>
      <c r="B65" s="14"/>
      <c r="C65" s="27"/>
      <c r="D65" s="27"/>
      <c r="E65" s="27"/>
      <c r="F65" s="27"/>
      <c r="G65" s="27"/>
      <c r="H65" s="16"/>
      <c r="I65" s="16"/>
      <c r="J65" s="5"/>
      <c r="K65" s="24"/>
      <c r="L65" s="5"/>
      <c r="M65" s="5"/>
    </row>
    <row r="66" spans="1:13" s="17" customFormat="1">
      <c r="A66" s="342"/>
      <c r="B66" s="1"/>
      <c r="C66" s="28" t="s">
        <v>499</v>
      </c>
      <c r="D66" s="29"/>
      <c r="E66" s="29"/>
      <c r="F66" s="29"/>
      <c r="G66" s="29"/>
      <c r="H66" s="29"/>
      <c r="I66" s="4"/>
      <c r="J66" s="30"/>
      <c r="K66" s="6"/>
      <c r="L66" s="5"/>
      <c r="M66" s="5"/>
    </row>
    <row r="67" spans="1:13" s="17" customFormat="1" ht="34.5" customHeight="1">
      <c r="A67" s="342"/>
      <c r="B67" s="1"/>
      <c r="C67" s="31"/>
      <c r="D67" s="401" t="s">
        <v>340</v>
      </c>
      <c r="E67" s="401"/>
      <c r="F67" s="401"/>
      <c r="G67" s="401"/>
      <c r="H67" s="401"/>
      <c r="I67" s="401"/>
      <c r="J67" s="401"/>
      <c r="K67" s="401"/>
      <c r="L67" s="401"/>
      <c r="M67" s="32"/>
    </row>
    <row r="68" spans="1:13" s="17" customFormat="1" ht="34.5" customHeight="1">
      <c r="A68" s="342"/>
      <c r="B68" s="1"/>
      <c r="C68" s="34"/>
      <c r="D68" s="402" t="s">
        <v>500</v>
      </c>
      <c r="E68" s="402"/>
      <c r="F68" s="402"/>
      <c r="G68" s="402"/>
      <c r="H68" s="402"/>
      <c r="I68" s="402"/>
      <c r="J68" s="402"/>
      <c r="K68" s="402"/>
      <c r="L68" s="402"/>
      <c r="M68" s="32"/>
    </row>
    <row r="69" spans="1:13" s="17" customFormat="1" ht="34.5" customHeight="1">
      <c r="A69" s="342"/>
      <c r="B69" s="1"/>
      <c r="C69" s="34"/>
      <c r="D69" s="402" t="s">
        <v>501</v>
      </c>
      <c r="E69" s="402"/>
      <c r="F69" s="402"/>
      <c r="G69" s="402"/>
      <c r="H69" s="402"/>
      <c r="I69" s="402"/>
      <c r="J69" s="402"/>
      <c r="K69" s="402"/>
      <c r="L69" s="402"/>
      <c r="M69" s="32"/>
    </row>
    <row r="70" spans="1:13" s="17" customFormat="1" ht="34.5" customHeight="1">
      <c r="A70" s="342"/>
      <c r="B70" s="1"/>
      <c r="C70" s="34"/>
      <c r="D70" s="402" t="s">
        <v>7</v>
      </c>
      <c r="E70" s="402"/>
      <c r="F70" s="402"/>
      <c r="G70" s="402"/>
      <c r="H70" s="402"/>
      <c r="I70" s="402"/>
      <c r="J70" s="402"/>
      <c r="K70" s="402"/>
      <c r="L70" s="402"/>
      <c r="M70" s="32"/>
    </row>
    <row r="71" spans="1:13" s="17" customFormat="1" ht="34.5" customHeight="1">
      <c r="A71" s="342"/>
      <c r="B71" s="1"/>
      <c r="C71" s="34"/>
      <c r="D71" s="402" t="s">
        <v>502</v>
      </c>
      <c r="E71" s="402"/>
      <c r="F71" s="402"/>
      <c r="G71" s="402"/>
      <c r="H71" s="402"/>
      <c r="I71" s="402"/>
      <c r="J71" s="402"/>
      <c r="K71" s="402"/>
      <c r="L71" s="402"/>
      <c r="M71" s="32"/>
    </row>
    <row r="72" spans="1:13" s="17" customFormat="1">
      <c r="A72" s="342"/>
      <c r="B72" s="14"/>
      <c r="C72" s="27"/>
      <c r="D72" s="27"/>
      <c r="E72" s="27"/>
      <c r="F72" s="27"/>
      <c r="G72" s="27"/>
      <c r="H72" s="16"/>
      <c r="I72" s="16"/>
      <c r="J72" s="5"/>
      <c r="K72" s="6"/>
      <c r="L72" s="5"/>
      <c r="M72" s="5"/>
    </row>
    <row r="73" spans="1:13" s="39" customFormat="1">
      <c r="A73" s="345"/>
      <c r="B73" s="14"/>
      <c r="C73" s="35" t="s">
        <v>341</v>
      </c>
      <c r="F73" s="37"/>
      <c r="G73" s="35"/>
      <c r="H73" s="36" t="s">
        <v>503</v>
      </c>
      <c r="I73" s="36"/>
      <c r="J73" s="36" t="s">
        <v>1746</v>
      </c>
      <c r="K73" s="38"/>
      <c r="L73" s="36"/>
      <c r="M73" s="37"/>
    </row>
    <row r="74" spans="1:13" s="17" customFormat="1">
      <c r="A74" s="342"/>
      <c r="B74" s="1"/>
      <c r="C74" s="40"/>
      <c r="D74" s="27"/>
      <c r="E74" s="27"/>
      <c r="F74" s="27"/>
      <c r="G74" s="27"/>
      <c r="H74" s="16"/>
      <c r="I74" s="29"/>
      <c r="J74" s="5"/>
      <c r="K74" s="6"/>
      <c r="L74" s="321"/>
      <c r="M74" s="321"/>
    </row>
    <row r="75" spans="1:13" s="17" customFormat="1">
      <c r="A75" s="342"/>
      <c r="B75" s="1"/>
      <c r="C75" s="33"/>
      <c r="D75" s="33"/>
      <c r="E75" s="33"/>
      <c r="F75" s="33"/>
      <c r="G75" s="33"/>
      <c r="H75" s="33"/>
      <c r="I75" s="33"/>
      <c r="J75" s="33"/>
      <c r="K75" s="42"/>
      <c r="L75" s="33"/>
      <c r="M75" s="33"/>
    </row>
    <row r="76" spans="1:13" s="17" customFormat="1">
      <c r="A76" s="342"/>
      <c r="B76" s="1"/>
      <c r="C76" s="43"/>
      <c r="D76" s="27"/>
      <c r="E76" s="27"/>
      <c r="F76" s="27"/>
      <c r="G76" s="27"/>
      <c r="H76" s="16"/>
      <c r="I76" s="29"/>
      <c r="J76" s="5"/>
      <c r="K76" s="6"/>
      <c r="L76" s="321"/>
    </row>
    <row r="77" spans="1:13" s="17" customFormat="1">
      <c r="A77" s="342"/>
      <c r="B77" s="1"/>
      <c r="C77" s="43"/>
      <c r="D77" s="27"/>
      <c r="E77" s="27"/>
      <c r="F77" s="27"/>
      <c r="G77" s="27"/>
      <c r="H77" s="16"/>
      <c r="I77" s="29"/>
      <c r="J77" s="5"/>
      <c r="K77" s="6"/>
      <c r="L77" s="321"/>
    </row>
    <row r="78" spans="1:13" s="17" customFormat="1">
      <c r="A78" s="342"/>
      <c r="B78" s="1"/>
      <c r="C78" s="385" t="s">
        <v>8</v>
      </c>
      <c r="D78" s="385"/>
      <c r="E78" s="385"/>
      <c r="F78" s="385"/>
      <c r="G78" s="385"/>
      <c r="H78" s="385" t="s">
        <v>1747</v>
      </c>
      <c r="I78" s="385"/>
      <c r="J78" s="385" t="s">
        <v>2334</v>
      </c>
      <c r="K78" s="385"/>
      <c r="L78" s="385"/>
    </row>
    <row r="79" spans="1:13" s="17" customFormat="1">
      <c r="A79" s="342"/>
      <c r="B79" s="1"/>
      <c r="C79" s="385" t="s">
        <v>9</v>
      </c>
      <c r="D79" s="385"/>
      <c r="E79" s="385"/>
      <c r="F79" s="385"/>
      <c r="G79" s="385"/>
      <c r="H79" s="385" t="s">
        <v>410</v>
      </c>
      <c r="I79" s="385"/>
      <c r="J79" s="385" t="s">
        <v>504</v>
      </c>
      <c r="K79" s="385"/>
      <c r="L79" s="385"/>
    </row>
    <row r="80" spans="1:13" s="17" customFormat="1">
      <c r="A80" s="342"/>
      <c r="B80" s="1"/>
      <c r="C80" s="385" t="s">
        <v>10</v>
      </c>
      <c r="D80" s="385"/>
      <c r="E80" s="385"/>
      <c r="F80" s="385"/>
      <c r="G80" s="385"/>
      <c r="H80" s="385" t="s">
        <v>505</v>
      </c>
      <c r="I80" s="385"/>
      <c r="J80" s="385" t="s">
        <v>413</v>
      </c>
      <c r="K80" s="385"/>
      <c r="L80" s="385"/>
    </row>
    <row r="81" spans="1:13" s="17" customFormat="1">
      <c r="A81" s="342"/>
      <c r="B81" s="1"/>
      <c r="C81" s="385" t="s">
        <v>12</v>
      </c>
      <c r="D81" s="385"/>
      <c r="E81" s="385"/>
      <c r="F81" s="385"/>
      <c r="G81" s="385"/>
      <c r="H81" s="385" t="s">
        <v>411</v>
      </c>
      <c r="I81" s="385"/>
      <c r="J81" s="385" t="s">
        <v>1884</v>
      </c>
      <c r="K81" s="385"/>
      <c r="L81" s="385"/>
    </row>
    <row r="82" spans="1:13" s="17" customFormat="1">
      <c r="A82" s="342"/>
      <c r="B82" s="1"/>
      <c r="C82" s="385" t="s">
        <v>2335</v>
      </c>
      <c r="D82" s="385"/>
      <c r="E82" s="385"/>
      <c r="F82" s="385"/>
      <c r="G82" s="385"/>
      <c r="H82" s="29"/>
      <c r="I82" s="29"/>
      <c r="J82" s="385" t="s">
        <v>414</v>
      </c>
      <c r="K82" s="385"/>
      <c r="L82" s="385"/>
    </row>
    <row r="83" spans="1:13" s="17" customFormat="1">
      <c r="A83" s="342"/>
      <c r="C83" s="385" t="s">
        <v>15</v>
      </c>
      <c r="D83" s="385"/>
      <c r="E83" s="385"/>
      <c r="F83" s="385"/>
      <c r="G83" s="385"/>
      <c r="J83" s="385" t="s">
        <v>172</v>
      </c>
      <c r="K83" s="385"/>
      <c r="L83" s="385"/>
      <c r="M83" s="5"/>
    </row>
    <row r="84" spans="1:13" s="17" customFormat="1">
      <c r="A84" s="342"/>
      <c r="B84" s="1"/>
      <c r="C84" s="385" t="s">
        <v>2336</v>
      </c>
      <c r="D84" s="385"/>
      <c r="E84" s="385"/>
      <c r="F84" s="385"/>
      <c r="G84" s="385"/>
      <c r="H84"/>
      <c r="I84"/>
      <c r="J84" s="385" t="s">
        <v>508</v>
      </c>
      <c r="K84" s="385"/>
      <c r="L84" s="385"/>
      <c r="M84" s="5"/>
    </row>
    <row r="85" spans="1:13" s="17" customFormat="1">
      <c r="A85" s="342"/>
      <c r="B85" s="1"/>
      <c r="C85" s="385" t="s">
        <v>509</v>
      </c>
      <c r="D85" s="385"/>
      <c r="E85" s="385"/>
      <c r="F85" s="385"/>
      <c r="H85" s="29"/>
      <c r="I85" s="29"/>
      <c r="J85" s="385" t="s">
        <v>510</v>
      </c>
      <c r="K85" s="385"/>
      <c r="L85" s="385"/>
      <c r="M85" s="5"/>
    </row>
    <row r="86" spans="1:13" s="17" customFormat="1">
      <c r="A86" s="342"/>
      <c r="B86" s="1"/>
      <c r="C86" s="385" t="s">
        <v>2039</v>
      </c>
      <c r="D86" s="385"/>
      <c r="E86" s="385"/>
      <c r="F86" s="385"/>
      <c r="G86" s="29"/>
      <c r="H86" s="29"/>
      <c r="I86" s="29"/>
      <c r="J86" s="385" t="s">
        <v>174</v>
      </c>
      <c r="K86" s="385"/>
      <c r="L86" s="385"/>
      <c r="M86" s="5"/>
    </row>
    <row r="87" spans="1:13" s="17" customFormat="1">
      <c r="A87" s="342"/>
      <c r="B87" s="1"/>
      <c r="C87" s="385" t="s">
        <v>11</v>
      </c>
      <c r="D87" s="385"/>
      <c r="E87" s="385"/>
      <c r="F87" s="385"/>
      <c r="G87" s="29"/>
      <c r="H87" s="29"/>
      <c r="I87" s="29"/>
      <c r="J87" s="385" t="s">
        <v>175</v>
      </c>
      <c r="K87" s="385"/>
      <c r="L87" s="385"/>
      <c r="M87" s="5"/>
    </row>
    <row r="88" spans="1:13" s="17" customFormat="1">
      <c r="A88" s="342"/>
      <c r="B88" s="1"/>
      <c r="C88" s="385" t="s">
        <v>13</v>
      </c>
      <c r="D88" s="385"/>
      <c r="E88" s="385"/>
      <c r="F88" s="385"/>
      <c r="G88" s="29"/>
      <c r="H88" s="29"/>
      <c r="I88" s="29"/>
      <c r="J88" s="43"/>
      <c r="K88" s="44"/>
      <c r="L88" s="5"/>
      <c r="M88" s="5"/>
    </row>
    <row r="89" spans="1:13" s="17" customFormat="1">
      <c r="A89" s="342"/>
      <c r="B89" s="1"/>
      <c r="C89" s="385" t="s">
        <v>14</v>
      </c>
      <c r="D89" s="385"/>
      <c r="E89" s="385"/>
      <c r="F89" s="385"/>
      <c r="G89" s="29"/>
      <c r="H89" s="29"/>
      <c r="I89" s="29"/>
      <c r="J89" s="43"/>
      <c r="K89" s="44"/>
      <c r="L89" s="5"/>
      <c r="M89" s="5"/>
    </row>
    <row r="90" spans="1:13" s="17" customFormat="1">
      <c r="A90" s="342"/>
      <c r="B90" s="1"/>
      <c r="C90" s="385" t="s">
        <v>16</v>
      </c>
      <c r="D90" s="385"/>
      <c r="E90" s="385"/>
      <c r="F90" s="385"/>
      <c r="G90" s="385"/>
      <c r="H90" s="29"/>
      <c r="I90" s="29"/>
      <c r="J90" s="43"/>
      <c r="K90" s="44"/>
      <c r="L90" s="5"/>
      <c r="M90" s="5"/>
    </row>
    <row r="91" spans="1:13" s="17" customFormat="1">
      <c r="A91" s="342"/>
      <c r="B91" s="1"/>
      <c r="C91" s="33"/>
      <c r="D91" s="33"/>
      <c r="E91" s="33"/>
      <c r="F91" s="33"/>
      <c r="G91" s="33"/>
      <c r="H91" s="33"/>
      <c r="I91" s="33"/>
      <c r="J91" s="33"/>
      <c r="K91" s="42"/>
      <c r="L91" s="33"/>
      <c r="M91" s="33"/>
    </row>
    <row r="92" spans="1:13" s="17" customFormat="1" ht="19.5">
      <c r="A92" s="342"/>
      <c r="B92" s="45" t="s">
        <v>17</v>
      </c>
      <c r="C92" s="46"/>
      <c r="D92" s="47"/>
      <c r="E92" s="47"/>
      <c r="F92" s="47"/>
      <c r="G92" s="47"/>
      <c r="H92" s="48"/>
      <c r="I92" s="48"/>
      <c r="J92" s="49"/>
      <c r="K92" s="49"/>
      <c r="L92" s="49"/>
      <c r="M92" s="49"/>
    </row>
    <row r="93" spans="1:13" s="17" customFormat="1">
      <c r="A93" s="342"/>
      <c r="B93" s="1"/>
      <c r="C93" s="52"/>
      <c r="D93" s="3"/>
      <c r="E93" s="3"/>
      <c r="F93" s="3"/>
      <c r="G93" s="3"/>
      <c r="H93" s="334"/>
      <c r="I93" s="334"/>
      <c r="J93" s="53"/>
      <c r="K93" s="24"/>
      <c r="L93" s="53"/>
      <c r="M93" s="53"/>
    </row>
    <row r="94" spans="1:13" s="17" customFormat="1">
      <c r="A94" s="342"/>
      <c r="B94" s="187" t="s">
        <v>880</v>
      </c>
      <c r="C94" s="52"/>
      <c r="D94" s="3"/>
      <c r="E94" s="3"/>
      <c r="F94" s="3"/>
      <c r="G94" s="3"/>
      <c r="H94" s="334"/>
      <c r="I94" s="334"/>
      <c r="J94" s="53"/>
      <c r="K94" s="53"/>
      <c r="L94" s="53"/>
      <c r="M94" s="53"/>
    </row>
    <row r="95" spans="1:13" s="17" customFormat="1" ht="18.75" customHeight="1">
      <c r="A95" s="342"/>
      <c r="B95" s="14"/>
      <c r="C95" s="52"/>
      <c r="D95" s="3"/>
      <c r="E95" s="3"/>
      <c r="F95" s="3"/>
      <c r="G95" s="3"/>
      <c r="H95" s="334"/>
      <c r="I95" s="334"/>
      <c r="J95" s="49"/>
      <c r="K95" s="49"/>
      <c r="L95" s="191"/>
      <c r="M95" s="191"/>
    </row>
    <row r="96" spans="1:13" s="17" customFormat="1" ht="27">
      <c r="A96" s="342"/>
      <c r="B96" s="14"/>
      <c r="C96" s="52"/>
      <c r="D96" s="3"/>
      <c r="E96" s="3"/>
      <c r="F96" s="3"/>
      <c r="G96" s="3"/>
      <c r="H96" s="334"/>
      <c r="I96" s="334"/>
      <c r="J96" s="54" t="s">
        <v>18</v>
      </c>
      <c r="K96" s="55"/>
      <c r="L96" s="201" t="s">
        <v>2332</v>
      </c>
      <c r="M96" s="201" t="s">
        <v>2333</v>
      </c>
    </row>
    <row r="97" spans="1:22" s="17" customFormat="1">
      <c r="A97" s="342"/>
      <c r="B97" s="1"/>
      <c r="C97" s="3"/>
      <c r="D97" s="3"/>
      <c r="E97" s="3"/>
      <c r="F97" s="3"/>
      <c r="G97" s="3"/>
      <c r="H97" s="334"/>
      <c r="I97" s="57" t="s">
        <v>331</v>
      </c>
      <c r="J97" s="58"/>
      <c r="K97" s="59"/>
      <c r="L97" s="201" t="s">
        <v>611</v>
      </c>
      <c r="M97" s="201" t="s">
        <v>494</v>
      </c>
    </row>
    <row r="98" spans="1:22" s="17" customFormat="1" ht="54" customHeight="1">
      <c r="A98" s="343" t="s">
        <v>881</v>
      </c>
      <c r="B98" s="1"/>
      <c r="C98" s="403" t="s">
        <v>19</v>
      </c>
      <c r="D98" s="404"/>
      <c r="E98" s="404"/>
      <c r="F98" s="404"/>
      <c r="G98" s="404"/>
      <c r="H98" s="405"/>
      <c r="I98" s="327" t="s">
        <v>1891</v>
      </c>
      <c r="J98" s="199" t="s">
        <v>644</v>
      </c>
      <c r="K98" s="61"/>
      <c r="L98" s="194"/>
      <c r="M98" s="62"/>
    </row>
    <row r="99" spans="1:22" s="17" customFormat="1" ht="19.5">
      <c r="A99" s="342"/>
      <c r="B99" s="63"/>
      <c r="C99" s="52"/>
      <c r="D99" s="3"/>
      <c r="E99" s="3"/>
      <c r="F99" s="3"/>
      <c r="G99" s="3"/>
      <c r="H99" s="334"/>
      <c r="I99" s="334"/>
      <c r="J99" s="53"/>
      <c r="K99" s="53"/>
      <c r="L99" s="51"/>
      <c r="M99" s="51"/>
    </row>
    <row r="100" spans="1:22" s="17" customFormat="1" ht="19.5">
      <c r="A100" s="342"/>
      <c r="B100" s="63"/>
      <c r="C100" s="52"/>
      <c r="D100" s="3"/>
      <c r="E100" s="3"/>
      <c r="F100" s="3"/>
      <c r="G100" s="3"/>
      <c r="H100" s="334"/>
      <c r="I100" s="334"/>
      <c r="J100" s="53"/>
      <c r="K100" s="53"/>
      <c r="L100" s="51"/>
      <c r="M100" s="51"/>
    </row>
    <row r="101" spans="1:22" s="17" customFormat="1" ht="19.5">
      <c r="A101" s="342"/>
      <c r="B101" s="63"/>
      <c r="C101" s="52"/>
      <c r="D101" s="3"/>
      <c r="E101" s="3"/>
      <c r="F101" s="3"/>
      <c r="G101" s="3"/>
      <c r="H101" s="334"/>
      <c r="I101" s="334"/>
      <c r="J101" s="53"/>
      <c r="K101" s="53"/>
      <c r="L101" s="51"/>
      <c r="M101" s="51"/>
    </row>
    <row r="102" spans="1:22">
      <c r="A102" s="342"/>
      <c r="B102" s="14" t="s">
        <v>20</v>
      </c>
      <c r="C102" s="14"/>
      <c r="D102" s="14"/>
      <c r="E102" s="14"/>
      <c r="F102" s="14"/>
      <c r="G102" s="14"/>
      <c r="H102" s="10"/>
      <c r="I102" s="10"/>
      <c r="L102" s="64"/>
      <c r="M102" s="64"/>
      <c r="N102" s="8"/>
      <c r="O102" s="8"/>
      <c r="P102" s="8"/>
      <c r="Q102" s="8"/>
      <c r="R102" s="8"/>
      <c r="S102" s="8"/>
      <c r="T102" s="8"/>
      <c r="U102" s="8"/>
      <c r="V102" s="8"/>
    </row>
    <row r="103" spans="1:22">
      <c r="A103" s="342"/>
      <c r="B103" s="14"/>
      <c r="C103" s="14"/>
      <c r="D103" s="14"/>
      <c r="E103" s="14"/>
      <c r="F103" s="14"/>
      <c r="G103" s="14"/>
      <c r="H103" s="10"/>
      <c r="I103" s="10"/>
      <c r="L103" s="191"/>
      <c r="M103" s="191"/>
      <c r="N103" s="8"/>
      <c r="O103" s="8"/>
      <c r="P103" s="8"/>
      <c r="Q103" s="8"/>
      <c r="R103" s="8"/>
      <c r="S103" s="8"/>
      <c r="T103" s="8"/>
      <c r="U103" s="8"/>
      <c r="V103" s="8"/>
    </row>
    <row r="104" spans="1:22" ht="34.5" customHeight="1">
      <c r="A104" s="342"/>
      <c r="B104" s="14"/>
      <c r="C104" s="3"/>
      <c r="D104" s="3"/>
      <c r="F104" s="3"/>
      <c r="G104" s="3"/>
      <c r="H104" s="334"/>
      <c r="J104" s="65" t="s">
        <v>18</v>
      </c>
      <c r="K104" s="66"/>
      <c r="L104" s="56" t="s">
        <v>2332</v>
      </c>
      <c r="M104" s="56" t="s">
        <v>2333</v>
      </c>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60" t="s">
        <v>494</v>
      </c>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1892</v>
      </c>
      <c r="J106" s="195">
        <f t="shared" ref="J106:J118" si="0">IF(SUM(L106:M106)=0,IF(COUNTIF(L106:M106,"未確認")&gt;0,"未確認",IF(COUNTIF(L106:M106,"~*")&gt;0,"*",SUM(L106:M106))),SUM(L106:M106))</f>
        <v>60</v>
      </c>
      <c r="K106" s="188" t="str">
        <f>IF(OR(COUNTIF(L106:M106,"未確認")&gt;0,COUNTIF(L106:M106,"~*")&gt;0),"※","")</f>
        <v/>
      </c>
      <c r="L106" s="197">
        <v>0</v>
      </c>
      <c r="M106" s="197">
        <v>60</v>
      </c>
    </row>
    <row r="107" spans="1:22" s="70" customFormat="1" ht="34.5" customHeight="1">
      <c r="A107" s="343" t="s">
        <v>883</v>
      </c>
      <c r="B107" s="71"/>
      <c r="C107" s="408"/>
      <c r="D107" s="409"/>
      <c r="E107" s="418"/>
      <c r="F107" s="419"/>
      <c r="G107" s="420" t="s">
        <v>2337</v>
      </c>
      <c r="H107" s="421"/>
      <c r="I107" s="416"/>
      <c r="J107" s="195">
        <f t="shared" si="0"/>
        <v>60</v>
      </c>
      <c r="K107" s="188" t="str">
        <f>IF(OR(COUNTIF(L107:M107,"未確認")&gt;0,COUNTIF(L107:M107,"~*")&gt;0),"※","")</f>
        <v/>
      </c>
      <c r="L107" s="197">
        <v>0</v>
      </c>
      <c r="M107" s="197">
        <v>60</v>
      </c>
    </row>
    <row r="108" spans="1:22" s="70" customFormat="1" ht="34.5" customHeight="1">
      <c r="A108" s="343" t="s">
        <v>882</v>
      </c>
      <c r="B108" s="71"/>
      <c r="C108" s="408"/>
      <c r="D108" s="409"/>
      <c r="E108" s="403" t="s">
        <v>24</v>
      </c>
      <c r="F108" s="404"/>
      <c r="G108" s="404"/>
      <c r="H108" s="405"/>
      <c r="I108" s="416"/>
      <c r="J108" s="195">
        <f t="shared" si="0"/>
        <v>60</v>
      </c>
      <c r="K108" s="188" t="str">
        <f>IF(OR(COUNTIF(L108:M108,"未確認")&gt;0,COUNTIF(L108:M108,"~*")&gt;0),"※","")</f>
        <v/>
      </c>
      <c r="L108" s="197">
        <v>0</v>
      </c>
      <c r="M108" s="197">
        <v>60</v>
      </c>
    </row>
    <row r="109" spans="1:22" s="70" customFormat="1" ht="34.5" customHeight="1">
      <c r="A109" s="343" t="s">
        <v>882</v>
      </c>
      <c r="B109" s="71"/>
      <c r="C109" s="410"/>
      <c r="D109" s="411"/>
      <c r="E109" s="422" t="s">
        <v>387</v>
      </c>
      <c r="F109" s="423"/>
      <c r="G109" s="423"/>
      <c r="H109" s="424"/>
      <c r="I109" s="416"/>
      <c r="J109" s="195">
        <f t="shared" si="0"/>
        <v>60</v>
      </c>
      <c r="K109" s="188" t="str">
        <f t="shared" ref="K109:K118" si="1">IF(OR(COUNTIF(L108:M108,"未確認")&gt;0,COUNTIF(L108:M108,"~*")&gt;0),"※","")</f>
        <v/>
      </c>
      <c r="L109" s="197">
        <v>0</v>
      </c>
      <c r="M109" s="197">
        <v>60</v>
      </c>
    </row>
    <row r="110" spans="1:22" s="70" customFormat="1" ht="34.5" customHeight="1">
      <c r="A110" s="343" t="s">
        <v>884</v>
      </c>
      <c r="B110" s="71"/>
      <c r="C110" s="406" t="s">
        <v>25</v>
      </c>
      <c r="D110" s="407"/>
      <c r="E110" s="406" t="s">
        <v>23</v>
      </c>
      <c r="F110" s="425"/>
      <c r="G110" s="425"/>
      <c r="H110" s="407"/>
      <c r="I110" s="416"/>
      <c r="J110" s="195">
        <f t="shared" si="0"/>
        <v>46</v>
      </c>
      <c r="K110" s="188" t="str">
        <f t="shared" si="1"/>
        <v/>
      </c>
      <c r="L110" s="197">
        <v>46</v>
      </c>
      <c r="M110" s="197">
        <v>0</v>
      </c>
    </row>
    <row r="111" spans="1:22" s="70" customFormat="1" ht="34.5" customHeight="1">
      <c r="A111" s="343" t="s">
        <v>885</v>
      </c>
      <c r="B111" s="71"/>
      <c r="C111" s="408"/>
      <c r="D111" s="409"/>
      <c r="E111" s="426"/>
      <c r="F111" s="427"/>
      <c r="G111" s="403" t="s">
        <v>26</v>
      </c>
      <c r="H111" s="405"/>
      <c r="I111" s="416"/>
      <c r="J111" s="195">
        <f t="shared" si="0"/>
        <v>33</v>
      </c>
      <c r="K111" s="188" t="str">
        <f t="shared" si="1"/>
        <v/>
      </c>
      <c r="L111" s="197">
        <v>33</v>
      </c>
      <c r="M111" s="197">
        <v>0</v>
      </c>
    </row>
    <row r="112" spans="1:22" s="70" customFormat="1" ht="34.5" customHeight="1">
      <c r="A112" s="343" t="s">
        <v>886</v>
      </c>
      <c r="B112" s="71"/>
      <c r="C112" s="408"/>
      <c r="D112" s="409"/>
      <c r="E112" s="426"/>
      <c r="F112" s="419"/>
      <c r="G112" s="403" t="s">
        <v>27</v>
      </c>
      <c r="H112" s="405"/>
      <c r="I112" s="416"/>
      <c r="J112" s="195">
        <f t="shared" si="0"/>
        <v>13</v>
      </c>
      <c r="K112" s="188" t="str">
        <f t="shared" si="1"/>
        <v/>
      </c>
      <c r="L112" s="197">
        <v>13</v>
      </c>
      <c r="M112" s="197">
        <v>0</v>
      </c>
    </row>
    <row r="113" spans="1:22" s="70" customFormat="1" ht="34.5" customHeight="1">
      <c r="A113" s="343" t="s">
        <v>884</v>
      </c>
      <c r="B113" s="71"/>
      <c r="C113" s="408"/>
      <c r="D113" s="409"/>
      <c r="E113" s="406" t="s">
        <v>24</v>
      </c>
      <c r="F113" s="425"/>
      <c r="G113" s="425"/>
      <c r="H113" s="407"/>
      <c r="I113" s="416"/>
      <c r="J113" s="195">
        <f t="shared" si="0"/>
        <v>46</v>
      </c>
      <c r="K113" s="188" t="str">
        <f t="shared" si="1"/>
        <v/>
      </c>
      <c r="L113" s="197">
        <v>46</v>
      </c>
      <c r="M113" s="197">
        <v>0</v>
      </c>
    </row>
    <row r="114" spans="1:22" s="70" customFormat="1" ht="34.5" customHeight="1">
      <c r="A114" s="343" t="s">
        <v>885</v>
      </c>
      <c r="B114" s="71"/>
      <c r="C114" s="408"/>
      <c r="D114" s="409"/>
      <c r="E114" s="426"/>
      <c r="F114" s="427"/>
      <c r="G114" s="403" t="s">
        <v>26</v>
      </c>
      <c r="H114" s="405"/>
      <c r="I114" s="416"/>
      <c r="J114" s="195">
        <f t="shared" si="0"/>
        <v>33</v>
      </c>
      <c r="K114" s="188" t="str">
        <f t="shared" si="1"/>
        <v/>
      </c>
      <c r="L114" s="197">
        <v>33</v>
      </c>
      <c r="M114" s="197">
        <v>0</v>
      </c>
    </row>
    <row r="115" spans="1:22" s="70" customFormat="1" ht="34.5" customHeight="1">
      <c r="A115" s="343" t="s">
        <v>886</v>
      </c>
      <c r="B115" s="71"/>
      <c r="C115" s="408"/>
      <c r="D115" s="409"/>
      <c r="E115" s="418"/>
      <c r="F115" s="419"/>
      <c r="G115" s="403" t="s">
        <v>27</v>
      </c>
      <c r="H115" s="405"/>
      <c r="I115" s="416"/>
      <c r="J115" s="195">
        <f t="shared" si="0"/>
        <v>13</v>
      </c>
      <c r="K115" s="188" t="str">
        <f t="shared" si="1"/>
        <v/>
      </c>
      <c r="L115" s="197">
        <v>13</v>
      </c>
      <c r="M115" s="197">
        <v>0</v>
      </c>
    </row>
    <row r="116" spans="1:22" s="70" customFormat="1" ht="34.5" customHeight="1">
      <c r="A116" s="343" t="s">
        <v>884</v>
      </c>
      <c r="B116" s="71"/>
      <c r="C116" s="408"/>
      <c r="D116" s="409"/>
      <c r="E116" s="428" t="s">
        <v>387</v>
      </c>
      <c r="F116" s="429"/>
      <c r="G116" s="429"/>
      <c r="H116" s="430"/>
      <c r="I116" s="416"/>
      <c r="J116" s="195">
        <f t="shared" si="0"/>
        <v>46</v>
      </c>
      <c r="K116" s="188" t="str">
        <f t="shared" si="1"/>
        <v/>
      </c>
      <c r="L116" s="197">
        <v>46</v>
      </c>
      <c r="M116" s="197">
        <v>0</v>
      </c>
    </row>
    <row r="117" spans="1:22" s="70" customFormat="1" ht="34.5" customHeight="1">
      <c r="A117" s="343" t="s">
        <v>885</v>
      </c>
      <c r="B117" s="71"/>
      <c r="C117" s="408"/>
      <c r="D117" s="409"/>
      <c r="E117" s="431"/>
      <c r="F117" s="432"/>
      <c r="G117" s="422" t="s">
        <v>26</v>
      </c>
      <c r="H117" s="424"/>
      <c r="I117" s="416"/>
      <c r="J117" s="195">
        <f t="shared" si="0"/>
        <v>33</v>
      </c>
      <c r="K117" s="188" t="str">
        <f t="shared" si="1"/>
        <v/>
      </c>
      <c r="L117" s="197">
        <v>33</v>
      </c>
      <c r="M117" s="197">
        <v>0</v>
      </c>
    </row>
    <row r="118" spans="1:22" s="70" customFormat="1" ht="34.5" customHeight="1">
      <c r="A118" s="343" t="s">
        <v>886</v>
      </c>
      <c r="B118" s="71"/>
      <c r="C118" s="410"/>
      <c r="D118" s="411"/>
      <c r="E118" s="433"/>
      <c r="F118" s="434"/>
      <c r="G118" s="422" t="s">
        <v>27</v>
      </c>
      <c r="H118" s="424"/>
      <c r="I118" s="416"/>
      <c r="J118" s="195">
        <f t="shared" si="0"/>
        <v>13</v>
      </c>
      <c r="K118" s="188" t="str">
        <f t="shared" si="1"/>
        <v/>
      </c>
      <c r="L118" s="197">
        <v>13</v>
      </c>
      <c r="M118" s="197">
        <v>0</v>
      </c>
    </row>
    <row r="119" spans="1:22" s="70" customFormat="1" ht="315" customHeight="1">
      <c r="A119" s="343" t="s">
        <v>887</v>
      </c>
      <c r="B119" s="71"/>
      <c r="C119" s="420" t="s">
        <v>515</v>
      </c>
      <c r="D119" s="435"/>
      <c r="E119" s="435"/>
      <c r="F119" s="435"/>
      <c r="G119" s="435"/>
      <c r="H119" s="421"/>
      <c r="I119" s="417"/>
      <c r="J119" s="72"/>
      <c r="K119" s="73" t="s">
        <v>339</v>
      </c>
      <c r="L119" s="196" t="s">
        <v>338</v>
      </c>
      <c r="M119" s="196" t="s">
        <v>338</v>
      </c>
    </row>
    <row r="120" spans="1:22" s="77" customFormat="1">
      <c r="A120" s="342"/>
      <c r="B120" s="14"/>
      <c r="C120" s="14"/>
      <c r="D120" s="14"/>
      <c r="E120" s="14"/>
      <c r="F120" s="14"/>
      <c r="G120" s="14"/>
      <c r="H120" s="10"/>
      <c r="I120" s="10"/>
      <c r="J120" s="74"/>
      <c r="K120" s="75"/>
      <c r="L120" s="76"/>
      <c r="M120" s="76"/>
    </row>
    <row r="121" spans="1:22" s="70" customFormat="1">
      <c r="A121" s="342"/>
      <c r="B121" s="71"/>
      <c r="C121" s="52"/>
      <c r="D121" s="52"/>
      <c r="E121" s="52"/>
      <c r="F121" s="52"/>
      <c r="G121" s="52"/>
      <c r="H121" s="78"/>
      <c r="I121" s="78"/>
      <c r="J121" s="74"/>
      <c r="K121" s="75"/>
      <c r="L121" s="76"/>
      <c r="M121" s="76"/>
    </row>
    <row r="122" spans="1:22" s="17" customFormat="1">
      <c r="A122" s="342"/>
      <c r="B122" s="1"/>
      <c r="C122" s="52"/>
      <c r="D122" s="3"/>
      <c r="E122" s="3"/>
      <c r="F122" s="3"/>
      <c r="G122" s="3"/>
      <c r="H122" s="334"/>
      <c r="I122" s="334"/>
      <c r="J122" s="53"/>
      <c r="K122" s="24"/>
      <c r="L122" s="51"/>
      <c r="M122" s="51"/>
    </row>
    <row r="123" spans="1:22" s="77" customFormat="1">
      <c r="A123" s="342"/>
      <c r="B123" s="14" t="s">
        <v>28</v>
      </c>
      <c r="C123" s="14"/>
      <c r="D123" s="14"/>
      <c r="E123" s="14"/>
      <c r="F123" s="14"/>
      <c r="G123" s="14"/>
      <c r="H123" s="10"/>
      <c r="I123" s="10"/>
      <c r="J123" s="74"/>
      <c r="K123" s="75"/>
      <c r="L123" s="76"/>
      <c r="M123" s="76"/>
    </row>
    <row r="124" spans="1:22">
      <c r="A124" s="342"/>
      <c r="B124" s="14"/>
      <c r="C124" s="14"/>
      <c r="D124" s="14"/>
      <c r="E124" s="14"/>
      <c r="F124" s="14"/>
      <c r="G124" s="14"/>
      <c r="H124" s="10"/>
      <c r="I124" s="10"/>
      <c r="L124" s="191"/>
      <c r="M124" s="191"/>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2332</v>
      </c>
      <c r="M125" s="56" t="s">
        <v>2333</v>
      </c>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60" t="s">
        <v>494</v>
      </c>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1893</v>
      </c>
      <c r="J127" s="81"/>
      <c r="K127" s="82"/>
      <c r="L127" s="198" t="s">
        <v>495</v>
      </c>
      <c r="M127" s="83" t="s">
        <v>891</v>
      </c>
    </row>
    <row r="128" spans="1:22" s="70" customFormat="1" ht="40.5" customHeight="1">
      <c r="A128" s="343" t="s">
        <v>892</v>
      </c>
      <c r="B128" s="1"/>
      <c r="C128" s="322"/>
      <c r="D128" s="325"/>
      <c r="E128" s="406" t="s">
        <v>30</v>
      </c>
      <c r="F128" s="425"/>
      <c r="G128" s="425"/>
      <c r="H128" s="407"/>
      <c r="I128" s="437"/>
      <c r="J128" s="84"/>
      <c r="K128" s="85"/>
      <c r="L128" s="83" t="s">
        <v>338</v>
      </c>
      <c r="M128" s="83" t="s">
        <v>495</v>
      </c>
    </row>
    <row r="129" spans="1:22" s="70" customFormat="1" ht="40.5" customHeight="1">
      <c r="A129" s="343" t="s">
        <v>893</v>
      </c>
      <c r="B129" s="1"/>
      <c r="C129" s="322"/>
      <c r="D129" s="325"/>
      <c r="E129" s="408"/>
      <c r="F129" s="439"/>
      <c r="G129" s="439"/>
      <c r="H129" s="409"/>
      <c r="I129" s="437"/>
      <c r="J129" s="84"/>
      <c r="K129" s="85"/>
      <c r="L129" s="83" t="s">
        <v>338</v>
      </c>
      <c r="M129" s="83" t="s">
        <v>471</v>
      </c>
    </row>
    <row r="130" spans="1:22" s="70" customFormat="1" ht="40.5" customHeight="1">
      <c r="A130" s="343" t="s">
        <v>894</v>
      </c>
      <c r="B130" s="1"/>
      <c r="C130" s="323"/>
      <c r="D130" s="326"/>
      <c r="E130" s="410"/>
      <c r="F130" s="440"/>
      <c r="G130" s="440"/>
      <c r="H130" s="411"/>
      <c r="I130" s="438"/>
      <c r="J130" s="86"/>
      <c r="K130" s="87"/>
      <c r="L130" s="83" t="s">
        <v>338</v>
      </c>
      <c r="M130" s="83" t="s">
        <v>469</v>
      </c>
    </row>
    <row r="131" spans="1:22" s="77" customFormat="1">
      <c r="A131" s="342"/>
      <c r="B131" s="14"/>
      <c r="C131" s="14"/>
      <c r="D131" s="14"/>
      <c r="E131" s="14"/>
      <c r="F131" s="14"/>
      <c r="G131" s="14"/>
      <c r="H131" s="10"/>
      <c r="I131" s="10"/>
      <c r="J131" s="74"/>
      <c r="K131" s="75"/>
      <c r="L131" s="76"/>
      <c r="M131" s="76"/>
    </row>
    <row r="132" spans="1:22" s="70" customFormat="1">
      <c r="A132" s="342"/>
      <c r="B132" s="71"/>
      <c r="C132" s="52"/>
      <c r="D132" s="52"/>
      <c r="E132" s="52"/>
      <c r="F132" s="52"/>
      <c r="G132" s="52"/>
      <c r="H132" s="78"/>
      <c r="I132" s="78"/>
      <c r="J132" s="74"/>
      <c r="K132" s="75"/>
      <c r="L132" s="76"/>
      <c r="M132" s="76"/>
    </row>
    <row r="133" spans="1:22" s="17" customFormat="1">
      <c r="A133" s="342"/>
      <c r="B133" s="1"/>
      <c r="C133" s="52"/>
      <c r="D133" s="3"/>
      <c r="E133" s="3"/>
      <c r="F133" s="3"/>
      <c r="G133" s="3"/>
      <c r="H133" s="334"/>
      <c r="I133" s="334"/>
      <c r="J133" s="53"/>
      <c r="K133" s="24"/>
      <c r="L133" s="51"/>
      <c r="M133" s="51"/>
    </row>
    <row r="134" spans="1:22" s="77" customFormat="1">
      <c r="A134" s="346"/>
      <c r="B134" s="14" t="s">
        <v>2338</v>
      </c>
      <c r="C134" s="88"/>
      <c r="D134" s="88"/>
      <c r="E134" s="88"/>
      <c r="F134" s="88"/>
      <c r="G134" s="88"/>
      <c r="H134" s="10"/>
      <c r="I134" s="10"/>
      <c r="J134" s="51"/>
      <c r="K134" s="24"/>
      <c r="L134" s="89"/>
      <c r="M134" s="89"/>
    </row>
    <row r="135" spans="1:22">
      <c r="A135" s="342"/>
      <c r="B135" s="14"/>
      <c r="C135" s="14"/>
      <c r="D135" s="14"/>
      <c r="E135" s="14"/>
      <c r="F135" s="14"/>
      <c r="G135" s="14"/>
      <c r="H135" s="10"/>
      <c r="I135" s="10"/>
      <c r="L135" s="191"/>
      <c r="M135" s="191"/>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2332</v>
      </c>
      <c r="M136" s="56" t="s">
        <v>2333</v>
      </c>
      <c r="N136" s="8"/>
      <c r="O136" s="8"/>
      <c r="P136" s="8"/>
      <c r="Q136" s="8"/>
      <c r="R136" s="8"/>
      <c r="S136" s="8"/>
      <c r="T136" s="8"/>
      <c r="U136" s="8"/>
      <c r="V136" s="8"/>
    </row>
    <row r="137" spans="1:22" ht="20.25" customHeight="1">
      <c r="A137" s="342"/>
      <c r="B137" s="1"/>
      <c r="C137" s="52"/>
      <c r="D137" s="3"/>
      <c r="F137" s="3"/>
      <c r="G137" s="3"/>
      <c r="H137" s="334"/>
      <c r="I137" s="57" t="s">
        <v>1790</v>
      </c>
      <c r="J137" s="58"/>
      <c r="K137" s="67"/>
      <c r="L137" s="60" t="s">
        <v>611</v>
      </c>
      <c r="M137" s="60" t="s">
        <v>494</v>
      </c>
      <c r="N137" s="8"/>
      <c r="O137" s="8"/>
      <c r="P137" s="8"/>
      <c r="Q137" s="8"/>
      <c r="R137" s="8"/>
      <c r="S137" s="8"/>
      <c r="T137" s="8"/>
      <c r="U137" s="8"/>
      <c r="V137" s="8"/>
    </row>
    <row r="138" spans="1:22" s="70" customFormat="1" ht="67.5" customHeight="1">
      <c r="A138" s="343" t="s">
        <v>896</v>
      </c>
      <c r="B138" s="1"/>
      <c r="C138" s="406" t="s">
        <v>595</v>
      </c>
      <c r="D138" s="425"/>
      <c r="E138" s="425"/>
      <c r="F138" s="425"/>
      <c r="G138" s="425"/>
      <c r="H138" s="407"/>
      <c r="I138" s="441" t="s">
        <v>2339</v>
      </c>
      <c r="J138" s="90"/>
      <c r="K138" s="82"/>
      <c r="L138" s="198" t="s">
        <v>621</v>
      </c>
      <c r="M138" s="83" t="s">
        <v>357</v>
      </c>
    </row>
    <row r="139" spans="1:22" s="70" customFormat="1" ht="34.5" customHeight="1">
      <c r="A139" s="343" t="s">
        <v>896</v>
      </c>
      <c r="B139" s="71"/>
      <c r="C139" s="322"/>
      <c r="D139" s="325"/>
      <c r="E139" s="403" t="s">
        <v>2340</v>
      </c>
      <c r="F139" s="404"/>
      <c r="G139" s="404"/>
      <c r="H139" s="405"/>
      <c r="I139" s="441"/>
      <c r="J139" s="84"/>
      <c r="K139" s="85"/>
      <c r="L139" s="69">
        <v>33</v>
      </c>
      <c r="M139" s="69">
        <v>60</v>
      </c>
    </row>
    <row r="140" spans="1:22" s="70" customFormat="1" ht="67.5" customHeight="1">
      <c r="A140" s="343" t="s">
        <v>899</v>
      </c>
      <c r="B140" s="71"/>
      <c r="C140" s="406" t="s">
        <v>1760</v>
      </c>
      <c r="D140" s="425"/>
      <c r="E140" s="425"/>
      <c r="F140" s="425"/>
      <c r="G140" s="425"/>
      <c r="H140" s="407"/>
      <c r="I140" s="441"/>
      <c r="J140" s="84"/>
      <c r="K140" s="85"/>
      <c r="L140" s="198" t="s">
        <v>338</v>
      </c>
      <c r="M140" s="83" t="s">
        <v>338</v>
      </c>
    </row>
    <row r="141" spans="1:22" s="70" customFormat="1" ht="34.5" customHeight="1">
      <c r="A141" s="343" t="s">
        <v>899</v>
      </c>
      <c r="B141" s="71"/>
      <c r="C141" s="91"/>
      <c r="D141" s="92"/>
      <c r="E141" s="403" t="s">
        <v>32</v>
      </c>
      <c r="F141" s="404"/>
      <c r="G141" s="404"/>
      <c r="H141" s="405"/>
      <c r="I141" s="441"/>
      <c r="J141" s="84"/>
      <c r="K141" s="85"/>
      <c r="L141" s="69">
        <v>0</v>
      </c>
      <c r="M141" s="69">
        <v>0</v>
      </c>
    </row>
    <row r="142" spans="1:22" s="70" customFormat="1" ht="67.5" customHeight="1">
      <c r="A142" s="343" t="s">
        <v>900</v>
      </c>
      <c r="B142" s="71"/>
      <c r="C142" s="406" t="s">
        <v>2341</v>
      </c>
      <c r="D142" s="425"/>
      <c r="E142" s="425"/>
      <c r="F142" s="425"/>
      <c r="G142" s="425"/>
      <c r="H142" s="407"/>
      <c r="I142" s="441"/>
      <c r="J142" s="84"/>
      <c r="K142" s="85"/>
      <c r="L142" s="198" t="s">
        <v>338</v>
      </c>
      <c r="M142" s="83" t="s">
        <v>338</v>
      </c>
    </row>
    <row r="143" spans="1:22" s="70" customFormat="1" ht="34.5" customHeight="1">
      <c r="A143" s="343" t="s">
        <v>900</v>
      </c>
      <c r="B143" s="71"/>
      <c r="C143" s="93"/>
      <c r="D143" s="94"/>
      <c r="E143" s="403" t="s">
        <v>32</v>
      </c>
      <c r="F143" s="404"/>
      <c r="G143" s="404"/>
      <c r="H143" s="405"/>
      <c r="I143" s="441"/>
      <c r="J143" s="84"/>
      <c r="K143" s="85"/>
      <c r="L143" s="69">
        <v>0</v>
      </c>
      <c r="M143" s="69">
        <v>0</v>
      </c>
    </row>
    <row r="144" spans="1:22" s="70" customFormat="1" ht="34.5" customHeight="1">
      <c r="A144" s="343" t="s">
        <v>901</v>
      </c>
      <c r="B144" s="71"/>
      <c r="C144" s="422" t="s">
        <v>440</v>
      </c>
      <c r="D144" s="423"/>
      <c r="E144" s="423"/>
      <c r="F144" s="423"/>
      <c r="G144" s="423"/>
      <c r="H144" s="424"/>
      <c r="I144" s="441"/>
      <c r="J144" s="86"/>
      <c r="K144" s="87"/>
      <c r="L144" s="69">
        <v>13</v>
      </c>
      <c r="M144" s="69">
        <v>0</v>
      </c>
    </row>
    <row r="145" spans="1:22" s="77" customFormat="1">
      <c r="A145" s="342"/>
      <c r="B145" s="14"/>
      <c r="C145" s="14"/>
      <c r="D145" s="14"/>
      <c r="E145" s="14"/>
      <c r="F145" s="14"/>
      <c r="G145" s="14"/>
      <c r="H145" s="10"/>
      <c r="I145" s="10"/>
      <c r="J145" s="74"/>
      <c r="K145" s="75"/>
      <c r="L145" s="76"/>
      <c r="M145" s="76"/>
    </row>
    <row r="146" spans="1:22" s="77" customFormat="1">
      <c r="A146" s="342"/>
      <c r="B146" s="14"/>
      <c r="C146" s="14"/>
      <c r="D146" s="14"/>
      <c r="E146" s="14"/>
      <c r="F146" s="14"/>
      <c r="G146" s="14"/>
      <c r="H146" s="10"/>
      <c r="I146" s="10"/>
      <c r="J146" s="74"/>
      <c r="K146" s="75"/>
      <c r="L146" s="76"/>
      <c r="M146" s="76"/>
    </row>
    <row r="147" spans="1:22" s="95" customFormat="1">
      <c r="A147" s="342"/>
      <c r="C147" s="3"/>
      <c r="D147" s="3"/>
      <c r="E147" s="3"/>
      <c r="F147" s="3"/>
      <c r="G147" s="3"/>
      <c r="H147" s="334"/>
      <c r="I147" s="334"/>
      <c r="J147" s="51"/>
      <c r="K147" s="24"/>
      <c r="L147" s="89"/>
      <c r="M147" s="89"/>
    </row>
    <row r="148" spans="1:22" s="95" customFormat="1">
      <c r="A148" s="342"/>
      <c r="B148" s="14" t="s">
        <v>33</v>
      </c>
      <c r="C148" s="3"/>
      <c r="D148" s="3"/>
      <c r="E148" s="3"/>
      <c r="F148" s="3"/>
      <c r="G148" s="3"/>
      <c r="H148" s="334"/>
      <c r="I148" s="334"/>
      <c r="J148" s="51"/>
      <c r="K148" s="24"/>
      <c r="L148" s="89"/>
      <c r="M148" s="89"/>
    </row>
    <row r="149" spans="1:22">
      <c r="A149" s="342"/>
      <c r="B149" s="14"/>
      <c r="C149" s="14"/>
      <c r="D149" s="14"/>
      <c r="E149" s="14"/>
      <c r="F149" s="14"/>
      <c r="G149" s="14"/>
      <c r="H149" s="10"/>
      <c r="I149" s="10"/>
      <c r="L149" s="191"/>
      <c r="M149" s="191"/>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2332</v>
      </c>
      <c r="M150" s="56" t="s">
        <v>2333</v>
      </c>
      <c r="N150" s="8"/>
      <c r="O150" s="8"/>
      <c r="P150" s="8"/>
      <c r="Q150" s="8"/>
      <c r="R150" s="8"/>
      <c r="S150" s="8"/>
      <c r="T150" s="8"/>
      <c r="U150" s="8"/>
      <c r="V150" s="8"/>
    </row>
    <row r="151" spans="1:22" ht="20.25" customHeight="1">
      <c r="A151" s="342"/>
      <c r="B151" s="1"/>
      <c r="C151" s="52"/>
      <c r="D151" s="3"/>
      <c r="F151" s="3"/>
      <c r="G151" s="3"/>
      <c r="H151" s="334"/>
      <c r="I151" s="57" t="s">
        <v>331</v>
      </c>
      <c r="J151" s="58"/>
      <c r="K151" s="67"/>
      <c r="L151" s="60" t="s">
        <v>611</v>
      </c>
      <c r="M151" s="60" t="s">
        <v>494</v>
      </c>
      <c r="N151" s="8"/>
      <c r="O151" s="8"/>
      <c r="P151" s="8"/>
      <c r="Q151" s="8"/>
      <c r="R151" s="8"/>
      <c r="S151" s="8"/>
      <c r="T151" s="8"/>
      <c r="U151" s="8"/>
      <c r="V151" s="8"/>
    </row>
    <row r="152" spans="1:22" s="98" customFormat="1" ht="34.5" customHeight="1">
      <c r="A152" s="347" t="s">
        <v>902</v>
      </c>
      <c r="B152" s="95"/>
      <c r="C152" s="422" t="s">
        <v>348</v>
      </c>
      <c r="D152" s="423"/>
      <c r="E152" s="423"/>
      <c r="F152" s="423"/>
      <c r="G152" s="423"/>
      <c r="H152" s="424"/>
      <c r="I152" s="442" t="s">
        <v>34</v>
      </c>
      <c r="J152" s="202">
        <f t="shared" ref="J152:J215" si="2">IF(SUM(L152:M152)=0,IF(COUNTIF(L152:M152,"未確認")&gt;0,"未確認",IF(COUNTIF(L152:M152,"~*")&gt;0,"*",SUM(L152:M152))),SUM(L152:M152))</f>
        <v>0</v>
      </c>
      <c r="K152" s="203" t="str">
        <f t="shared" ref="K152:K215" si="3">IF(OR(COUNTIF(L152:M152,"未確認")&gt;0,COUNTIF(L152:M152,"~*")&gt;0),"※","")</f>
        <v/>
      </c>
      <c r="L152" s="97"/>
      <c r="M152" s="97"/>
    </row>
    <row r="153" spans="1:22" s="98" customFormat="1" ht="34.5" customHeight="1">
      <c r="A153" s="347" t="s">
        <v>905</v>
      </c>
      <c r="B153" s="95"/>
      <c r="C153" s="422" t="s">
        <v>349</v>
      </c>
      <c r="D153" s="423"/>
      <c r="E153" s="423"/>
      <c r="F153" s="423"/>
      <c r="G153" s="423"/>
      <c r="H153" s="424"/>
      <c r="I153" s="443"/>
      <c r="J153" s="202">
        <f t="shared" si="2"/>
        <v>0</v>
      </c>
      <c r="K153" s="203" t="str">
        <f t="shared" si="3"/>
        <v/>
      </c>
      <c r="L153" s="97"/>
      <c r="M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row>
    <row r="159" spans="1:22" s="98" customFormat="1" ht="34.5" customHeight="1">
      <c r="A159" s="347" t="s">
        <v>911</v>
      </c>
      <c r="B159" s="95"/>
      <c r="C159" s="422" t="s">
        <v>2342</v>
      </c>
      <c r="D159" s="423"/>
      <c r="E159" s="423"/>
      <c r="F159" s="423"/>
      <c r="G159" s="423"/>
      <c r="H159" s="424"/>
      <c r="I159" s="443"/>
      <c r="J159" s="202">
        <f t="shared" si="2"/>
        <v>0</v>
      </c>
      <c r="K159" s="203" t="str">
        <f t="shared" si="3"/>
        <v/>
      </c>
      <c r="L159" s="97"/>
      <c r="M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row>
    <row r="161" spans="1:13" s="98" customFormat="1" ht="34.5" customHeight="1">
      <c r="A161" s="347" t="s">
        <v>913</v>
      </c>
      <c r="B161" s="95"/>
      <c r="C161" s="422" t="s">
        <v>357</v>
      </c>
      <c r="D161" s="423"/>
      <c r="E161" s="423"/>
      <c r="F161" s="423"/>
      <c r="G161" s="423"/>
      <c r="H161" s="424"/>
      <c r="I161" s="443"/>
      <c r="J161" s="202">
        <f t="shared" si="2"/>
        <v>79</v>
      </c>
      <c r="K161" s="203" t="str">
        <f t="shared" si="3"/>
        <v/>
      </c>
      <c r="L161" s="97"/>
      <c r="M161" s="97">
        <v>79</v>
      </c>
    </row>
    <row r="162" spans="1:13" s="98" customFormat="1" ht="34.5" customHeight="1">
      <c r="A162" s="347" t="s">
        <v>914</v>
      </c>
      <c r="B162" s="95"/>
      <c r="C162" s="422" t="s">
        <v>516</v>
      </c>
      <c r="D162" s="423"/>
      <c r="E162" s="423"/>
      <c r="F162" s="423"/>
      <c r="G162" s="423"/>
      <c r="H162" s="424"/>
      <c r="I162" s="443"/>
      <c r="J162" s="202">
        <f t="shared" si="2"/>
        <v>0</v>
      </c>
      <c r="K162" s="203" t="str">
        <f t="shared" si="3"/>
        <v/>
      </c>
      <c r="L162" s="97"/>
      <c r="M162" s="97"/>
    </row>
    <row r="163" spans="1:13" s="98" customFormat="1" ht="34.5" customHeight="1">
      <c r="A163" s="347" t="s">
        <v>915</v>
      </c>
      <c r="B163" s="95"/>
      <c r="C163" s="422" t="s">
        <v>2343</v>
      </c>
      <c r="D163" s="423"/>
      <c r="E163" s="423"/>
      <c r="F163" s="423"/>
      <c r="G163" s="423"/>
      <c r="H163" s="424"/>
      <c r="I163" s="443"/>
      <c r="J163" s="202">
        <f t="shared" si="2"/>
        <v>0</v>
      </c>
      <c r="K163" s="203" t="str">
        <f t="shared" si="3"/>
        <v/>
      </c>
      <c r="L163" s="97"/>
      <c r="M163" s="97"/>
    </row>
    <row r="164" spans="1:13" s="98" customFormat="1" ht="34.5" customHeight="1">
      <c r="A164" s="347" t="s">
        <v>916</v>
      </c>
      <c r="B164" s="95"/>
      <c r="C164" s="422" t="s">
        <v>1763</v>
      </c>
      <c r="D164" s="423"/>
      <c r="E164" s="423"/>
      <c r="F164" s="423"/>
      <c r="G164" s="423"/>
      <c r="H164" s="424"/>
      <c r="I164" s="443"/>
      <c r="J164" s="202">
        <f t="shared" si="2"/>
        <v>29</v>
      </c>
      <c r="K164" s="203" t="str">
        <f t="shared" si="3"/>
        <v/>
      </c>
      <c r="L164" s="97">
        <v>29</v>
      </c>
      <c r="M164" s="97"/>
    </row>
    <row r="165" spans="1:13" s="98" customFormat="1" ht="34.5" customHeight="1">
      <c r="A165" s="347" t="s">
        <v>917</v>
      </c>
      <c r="B165" s="95"/>
      <c r="C165" s="422" t="s">
        <v>358</v>
      </c>
      <c r="D165" s="423"/>
      <c r="E165" s="423"/>
      <c r="F165" s="423"/>
      <c r="G165" s="423"/>
      <c r="H165" s="424"/>
      <c r="I165" s="443"/>
      <c r="J165" s="202">
        <f t="shared" si="2"/>
        <v>0</v>
      </c>
      <c r="K165" s="203" t="str">
        <f t="shared" si="3"/>
        <v/>
      </c>
      <c r="L165" s="97"/>
      <c r="M165" s="97"/>
    </row>
    <row r="166" spans="1:13" s="98" customFormat="1" ht="34.5" customHeight="1">
      <c r="A166" s="347" t="s">
        <v>918</v>
      </c>
      <c r="B166" s="95"/>
      <c r="C166" s="422" t="s">
        <v>1897</v>
      </c>
      <c r="D166" s="423"/>
      <c r="E166" s="423"/>
      <c r="F166" s="423"/>
      <c r="G166" s="423"/>
      <c r="H166" s="424"/>
      <c r="I166" s="443"/>
      <c r="J166" s="202">
        <f t="shared" si="2"/>
        <v>0</v>
      </c>
      <c r="K166" s="203" t="str">
        <f t="shared" si="3"/>
        <v/>
      </c>
      <c r="L166" s="97"/>
      <c r="M166" s="97"/>
    </row>
    <row r="167" spans="1:13" s="98" customFormat="1" ht="34.5" customHeight="1">
      <c r="A167" s="347" t="s">
        <v>919</v>
      </c>
      <c r="B167" s="95"/>
      <c r="C167" s="422" t="s">
        <v>2344</v>
      </c>
      <c r="D167" s="423"/>
      <c r="E167" s="423"/>
      <c r="F167" s="423"/>
      <c r="G167" s="423"/>
      <c r="H167" s="424"/>
      <c r="I167" s="443"/>
      <c r="J167" s="202">
        <f t="shared" si="2"/>
        <v>0</v>
      </c>
      <c r="K167" s="203" t="str">
        <f t="shared" si="3"/>
        <v/>
      </c>
      <c r="L167" s="97"/>
      <c r="M167" s="97"/>
    </row>
    <row r="168" spans="1:13" s="98" customFormat="1" ht="34.5" customHeight="1">
      <c r="A168" s="347" t="s">
        <v>920</v>
      </c>
      <c r="B168" s="95"/>
      <c r="C168" s="422" t="s">
        <v>1764</v>
      </c>
      <c r="D168" s="423"/>
      <c r="E168" s="423"/>
      <c r="F168" s="423"/>
      <c r="G168" s="423"/>
      <c r="H168" s="424"/>
      <c r="I168" s="443"/>
      <c r="J168" s="202">
        <f t="shared" si="2"/>
        <v>0</v>
      </c>
      <c r="K168" s="203" t="str">
        <f t="shared" si="3"/>
        <v/>
      </c>
      <c r="L168" s="97"/>
      <c r="M168" s="97"/>
    </row>
    <row r="169" spans="1:13" s="98" customFormat="1" ht="34.5" customHeight="1">
      <c r="A169" s="347" t="s">
        <v>922</v>
      </c>
      <c r="B169" s="95"/>
      <c r="C169" s="422" t="s">
        <v>1765</v>
      </c>
      <c r="D169" s="423"/>
      <c r="E169" s="423"/>
      <c r="F169" s="423"/>
      <c r="G169" s="423"/>
      <c r="H169" s="424"/>
      <c r="I169" s="443"/>
      <c r="J169" s="202">
        <f t="shared" si="2"/>
        <v>0</v>
      </c>
      <c r="K169" s="203" t="str">
        <f t="shared" si="3"/>
        <v/>
      </c>
      <c r="L169" s="97"/>
      <c r="M169" s="97"/>
    </row>
    <row r="170" spans="1:13" s="98" customFormat="1" ht="34.5" customHeight="1">
      <c r="A170" s="347" t="s">
        <v>923</v>
      </c>
      <c r="B170" s="95"/>
      <c r="C170" s="422" t="s">
        <v>2345</v>
      </c>
      <c r="D170" s="423"/>
      <c r="E170" s="423"/>
      <c r="F170" s="423"/>
      <c r="G170" s="423"/>
      <c r="H170" s="424"/>
      <c r="I170" s="443"/>
      <c r="J170" s="202">
        <f t="shared" si="2"/>
        <v>0</v>
      </c>
      <c r="K170" s="203" t="str">
        <f t="shared" si="3"/>
        <v/>
      </c>
      <c r="L170" s="97"/>
      <c r="M170" s="97"/>
    </row>
    <row r="171" spans="1:13" s="98" customFormat="1" ht="34.5" customHeight="1">
      <c r="A171" s="347" t="s">
        <v>924</v>
      </c>
      <c r="B171" s="95"/>
      <c r="C171" s="422" t="s">
        <v>2346</v>
      </c>
      <c r="D171" s="423"/>
      <c r="E171" s="423"/>
      <c r="F171" s="423"/>
      <c r="G171" s="423"/>
      <c r="H171" s="424"/>
      <c r="I171" s="443"/>
      <c r="J171" s="202">
        <f t="shared" si="2"/>
        <v>0</v>
      </c>
      <c r="K171" s="203" t="str">
        <f t="shared" si="3"/>
        <v/>
      </c>
      <c r="L171" s="97"/>
      <c r="M171" s="97"/>
    </row>
    <row r="172" spans="1:13" s="98" customFormat="1" ht="34.5" customHeight="1">
      <c r="A172" s="347" t="s">
        <v>925</v>
      </c>
      <c r="B172" s="95"/>
      <c r="C172" s="422" t="s">
        <v>521</v>
      </c>
      <c r="D172" s="423"/>
      <c r="E172" s="423"/>
      <c r="F172" s="423"/>
      <c r="G172" s="423"/>
      <c r="H172" s="424"/>
      <c r="I172" s="443"/>
      <c r="J172" s="202">
        <f t="shared" si="2"/>
        <v>0</v>
      </c>
      <c r="K172" s="203" t="str">
        <f t="shared" si="3"/>
        <v/>
      </c>
      <c r="L172" s="97"/>
      <c r="M172" s="97"/>
    </row>
    <row r="173" spans="1:13" s="98" customFormat="1" ht="34.5" customHeight="1">
      <c r="A173" s="347" t="s">
        <v>926</v>
      </c>
      <c r="B173" s="95"/>
      <c r="C173" s="422" t="s">
        <v>362</v>
      </c>
      <c r="D173" s="423"/>
      <c r="E173" s="423"/>
      <c r="F173" s="423"/>
      <c r="G173" s="423"/>
      <c r="H173" s="424"/>
      <c r="I173" s="443"/>
      <c r="J173" s="202">
        <f t="shared" si="2"/>
        <v>0</v>
      </c>
      <c r="K173" s="203" t="str">
        <f t="shared" si="3"/>
        <v/>
      </c>
      <c r="L173" s="97"/>
      <c r="M173" s="97"/>
    </row>
    <row r="174" spans="1:13" s="98" customFormat="1" ht="34.5" customHeight="1">
      <c r="A174" s="347" t="s">
        <v>927</v>
      </c>
      <c r="B174" s="95"/>
      <c r="C174" s="422" t="s">
        <v>363</v>
      </c>
      <c r="D174" s="423"/>
      <c r="E174" s="423"/>
      <c r="F174" s="423"/>
      <c r="G174" s="423"/>
      <c r="H174" s="424"/>
      <c r="I174" s="443"/>
      <c r="J174" s="202">
        <f t="shared" si="2"/>
        <v>0</v>
      </c>
      <c r="K174" s="203" t="str">
        <f t="shared" si="3"/>
        <v/>
      </c>
      <c r="L174" s="97"/>
      <c r="M174" s="97"/>
    </row>
    <row r="175" spans="1:13" s="98" customFormat="1" ht="34.5" customHeight="1">
      <c r="A175" s="347" t="s">
        <v>928</v>
      </c>
      <c r="B175" s="95"/>
      <c r="C175" s="422" t="s">
        <v>364</v>
      </c>
      <c r="D175" s="423"/>
      <c r="E175" s="423"/>
      <c r="F175" s="423"/>
      <c r="G175" s="423"/>
      <c r="H175" s="424"/>
      <c r="I175" s="443"/>
      <c r="J175" s="202">
        <f t="shared" si="2"/>
        <v>0</v>
      </c>
      <c r="K175" s="203" t="str">
        <f t="shared" si="3"/>
        <v/>
      </c>
      <c r="L175" s="97"/>
      <c r="M175" s="97"/>
    </row>
    <row r="176" spans="1:13" s="98" customFormat="1" ht="34.5" customHeight="1">
      <c r="A176" s="347" t="s">
        <v>930</v>
      </c>
      <c r="B176" s="95"/>
      <c r="C176" s="422" t="s">
        <v>1903</v>
      </c>
      <c r="D176" s="423"/>
      <c r="E176" s="423"/>
      <c r="F176" s="423"/>
      <c r="G176" s="423"/>
      <c r="H176" s="424"/>
      <c r="I176" s="443"/>
      <c r="J176" s="202">
        <f t="shared" si="2"/>
        <v>0</v>
      </c>
      <c r="K176" s="203" t="str">
        <f t="shared" si="3"/>
        <v/>
      </c>
      <c r="L176" s="97"/>
      <c r="M176" s="97"/>
    </row>
    <row r="177" spans="1:13" s="98" customFormat="1" ht="34.5" customHeight="1">
      <c r="A177" s="347" t="s">
        <v>931</v>
      </c>
      <c r="B177" s="95"/>
      <c r="C177" s="422" t="s">
        <v>522</v>
      </c>
      <c r="D177" s="423"/>
      <c r="E177" s="423"/>
      <c r="F177" s="423"/>
      <c r="G177" s="423"/>
      <c r="H177" s="424"/>
      <c r="I177" s="443"/>
      <c r="J177" s="202">
        <f t="shared" si="2"/>
        <v>0</v>
      </c>
      <c r="K177" s="203" t="str">
        <f t="shared" si="3"/>
        <v/>
      </c>
      <c r="L177" s="97"/>
      <c r="M177" s="97"/>
    </row>
    <row r="178" spans="1:13" s="98" customFormat="1" ht="34.5" customHeight="1">
      <c r="A178" s="347" t="s">
        <v>932</v>
      </c>
      <c r="B178" s="95"/>
      <c r="C178" s="422" t="s">
        <v>523</v>
      </c>
      <c r="D178" s="423"/>
      <c r="E178" s="423"/>
      <c r="F178" s="423"/>
      <c r="G178" s="423"/>
      <c r="H178" s="424"/>
      <c r="I178" s="443"/>
      <c r="J178" s="202">
        <f t="shared" si="2"/>
        <v>0</v>
      </c>
      <c r="K178" s="203" t="str">
        <f t="shared" si="3"/>
        <v/>
      </c>
      <c r="L178" s="97"/>
      <c r="M178" s="97"/>
    </row>
    <row r="179" spans="1:13" s="98" customFormat="1" ht="34.5" customHeight="1">
      <c r="A179" s="347" t="s">
        <v>933</v>
      </c>
      <c r="B179" s="95"/>
      <c r="C179" s="422" t="s">
        <v>35</v>
      </c>
      <c r="D179" s="423"/>
      <c r="E179" s="423"/>
      <c r="F179" s="423"/>
      <c r="G179" s="423"/>
      <c r="H179" s="424"/>
      <c r="I179" s="443"/>
      <c r="J179" s="202">
        <f t="shared" si="2"/>
        <v>0</v>
      </c>
      <c r="K179" s="203" t="str">
        <f t="shared" si="3"/>
        <v/>
      </c>
      <c r="L179" s="97"/>
      <c r="M179" s="97"/>
    </row>
    <row r="180" spans="1:13" s="98" customFormat="1" ht="34.5" customHeight="1">
      <c r="A180" s="347" t="s">
        <v>934</v>
      </c>
      <c r="B180" s="95"/>
      <c r="C180" s="422" t="s">
        <v>36</v>
      </c>
      <c r="D180" s="423"/>
      <c r="E180" s="423"/>
      <c r="F180" s="423"/>
      <c r="G180" s="423"/>
      <c r="H180" s="424"/>
      <c r="I180" s="443"/>
      <c r="J180" s="202">
        <f t="shared" si="2"/>
        <v>0</v>
      </c>
      <c r="K180" s="203" t="str">
        <f t="shared" si="3"/>
        <v/>
      </c>
      <c r="L180" s="97"/>
      <c r="M180" s="97"/>
    </row>
    <row r="181" spans="1:13" s="98" customFormat="1" ht="34.5" customHeight="1">
      <c r="A181" s="347" t="s">
        <v>935</v>
      </c>
      <c r="B181" s="95"/>
      <c r="C181" s="422" t="s">
        <v>37</v>
      </c>
      <c r="D181" s="423"/>
      <c r="E181" s="423"/>
      <c r="F181" s="423"/>
      <c r="G181" s="423"/>
      <c r="H181" s="424"/>
      <c r="I181" s="443"/>
      <c r="J181" s="202">
        <f t="shared" si="2"/>
        <v>0</v>
      </c>
      <c r="K181" s="203" t="str">
        <f t="shared" si="3"/>
        <v/>
      </c>
      <c r="L181" s="97"/>
      <c r="M181" s="97"/>
    </row>
    <row r="182" spans="1:13" s="98" customFormat="1" ht="34.5" customHeight="1">
      <c r="A182" s="347" t="s">
        <v>936</v>
      </c>
      <c r="B182" s="95"/>
      <c r="C182" s="422" t="s">
        <v>1770</v>
      </c>
      <c r="D182" s="423"/>
      <c r="E182" s="423"/>
      <c r="F182" s="423"/>
      <c r="G182" s="423"/>
      <c r="H182" s="424"/>
      <c r="I182" s="443"/>
      <c r="J182" s="202">
        <f t="shared" si="2"/>
        <v>0</v>
      </c>
      <c r="K182" s="203" t="str">
        <f t="shared" si="3"/>
        <v/>
      </c>
      <c r="L182" s="97"/>
      <c r="M182" s="97"/>
    </row>
    <row r="183" spans="1:13" s="98" customFormat="1" ht="34.5" customHeight="1">
      <c r="A183" s="347" t="s">
        <v>937</v>
      </c>
      <c r="B183" s="95"/>
      <c r="C183" s="422" t="s">
        <v>38</v>
      </c>
      <c r="D183" s="423"/>
      <c r="E183" s="423"/>
      <c r="F183" s="423"/>
      <c r="G183" s="423"/>
      <c r="H183" s="424"/>
      <c r="I183" s="443"/>
      <c r="J183" s="202">
        <f t="shared" si="2"/>
        <v>0</v>
      </c>
      <c r="K183" s="203" t="str">
        <f t="shared" si="3"/>
        <v/>
      </c>
      <c r="L183" s="97"/>
      <c r="M183" s="97"/>
    </row>
    <row r="184" spans="1:13" s="98" customFormat="1" ht="34.5" customHeight="1">
      <c r="A184" s="347" t="s">
        <v>938</v>
      </c>
      <c r="B184" s="95"/>
      <c r="C184" s="422" t="s">
        <v>39</v>
      </c>
      <c r="D184" s="423"/>
      <c r="E184" s="423"/>
      <c r="F184" s="423"/>
      <c r="G184" s="423"/>
      <c r="H184" s="424"/>
      <c r="I184" s="443"/>
      <c r="J184" s="202">
        <f t="shared" si="2"/>
        <v>0</v>
      </c>
      <c r="K184" s="203" t="str">
        <f t="shared" si="3"/>
        <v/>
      </c>
      <c r="L184" s="97"/>
      <c r="M184" s="97"/>
    </row>
    <row r="185" spans="1:13" s="98" customFormat="1" ht="34.5" customHeight="1">
      <c r="A185" s="347" t="s">
        <v>939</v>
      </c>
      <c r="B185" s="95"/>
      <c r="C185" s="422" t="s">
        <v>2347</v>
      </c>
      <c r="D185" s="423"/>
      <c r="E185" s="423"/>
      <c r="F185" s="423"/>
      <c r="G185" s="423"/>
      <c r="H185" s="424"/>
      <c r="I185" s="443"/>
      <c r="J185" s="202">
        <f t="shared" si="2"/>
        <v>0</v>
      </c>
      <c r="K185" s="203" t="str">
        <f t="shared" si="3"/>
        <v/>
      </c>
      <c r="L185" s="97"/>
      <c r="M185" s="97"/>
    </row>
    <row r="186" spans="1:13" s="98" customFormat="1" ht="34.5" customHeight="1">
      <c r="A186" s="347" t="s">
        <v>940</v>
      </c>
      <c r="B186" s="95"/>
      <c r="C186" s="422" t="s">
        <v>1905</v>
      </c>
      <c r="D186" s="423"/>
      <c r="E186" s="423"/>
      <c r="F186" s="423"/>
      <c r="G186" s="423"/>
      <c r="H186" s="424"/>
      <c r="I186" s="443"/>
      <c r="J186" s="202">
        <f t="shared" si="2"/>
        <v>0</v>
      </c>
      <c r="K186" s="203" t="str">
        <f t="shared" si="3"/>
        <v/>
      </c>
      <c r="L186" s="97"/>
      <c r="M186" s="97"/>
    </row>
    <row r="187" spans="1:13" s="98" customFormat="1" ht="34.5" customHeight="1">
      <c r="A187" s="347" t="s">
        <v>942</v>
      </c>
      <c r="B187" s="95"/>
      <c r="C187" s="422" t="s">
        <v>1772</v>
      </c>
      <c r="D187" s="423"/>
      <c r="E187" s="423"/>
      <c r="F187" s="423"/>
      <c r="G187" s="423"/>
      <c r="H187" s="424"/>
      <c r="I187" s="443"/>
      <c r="J187" s="202">
        <f t="shared" si="2"/>
        <v>0</v>
      </c>
      <c r="K187" s="203" t="str">
        <f t="shared" si="3"/>
        <v/>
      </c>
      <c r="L187" s="97"/>
      <c r="M187" s="97"/>
    </row>
    <row r="188" spans="1:13" s="98" customFormat="1" ht="34.5" customHeight="1">
      <c r="A188" s="347" t="s">
        <v>943</v>
      </c>
      <c r="B188" s="95"/>
      <c r="C188" s="422" t="s">
        <v>417</v>
      </c>
      <c r="D188" s="423"/>
      <c r="E188" s="423"/>
      <c r="F188" s="423"/>
      <c r="G188" s="423"/>
      <c r="H188" s="424"/>
      <c r="I188" s="443"/>
      <c r="J188" s="202">
        <f t="shared" si="2"/>
        <v>0</v>
      </c>
      <c r="K188" s="203" t="str">
        <f t="shared" si="3"/>
        <v/>
      </c>
      <c r="L188" s="97"/>
      <c r="M188" s="97"/>
    </row>
    <row r="189" spans="1:13" s="98" customFormat="1" ht="34.5" customHeight="1">
      <c r="A189" s="347" t="s">
        <v>944</v>
      </c>
      <c r="B189" s="95"/>
      <c r="C189" s="422" t="s">
        <v>1773</v>
      </c>
      <c r="D189" s="423"/>
      <c r="E189" s="423"/>
      <c r="F189" s="423"/>
      <c r="G189" s="423"/>
      <c r="H189" s="424"/>
      <c r="I189" s="443"/>
      <c r="J189" s="202">
        <f t="shared" si="2"/>
        <v>0</v>
      </c>
      <c r="K189" s="203" t="str">
        <f t="shared" si="3"/>
        <v/>
      </c>
      <c r="L189" s="97"/>
      <c r="M189" s="97"/>
    </row>
    <row r="190" spans="1:13" s="98" customFormat="1" ht="34.5" customHeight="1">
      <c r="A190" s="347" t="s">
        <v>945</v>
      </c>
      <c r="B190" s="95"/>
      <c r="C190" s="422" t="s">
        <v>2348</v>
      </c>
      <c r="D190" s="423"/>
      <c r="E190" s="423"/>
      <c r="F190" s="423"/>
      <c r="G190" s="423"/>
      <c r="H190" s="424"/>
      <c r="I190" s="443"/>
      <c r="J190" s="202">
        <f t="shared" si="2"/>
        <v>0</v>
      </c>
      <c r="K190" s="203" t="str">
        <f t="shared" si="3"/>
        <v/>
      </c>
      <c r="L190" s="97"/>
      <c r="M190" s="97"/>
    </row>
    <row r="191" spans="1:13" s="98" customFormat="1" ht="34.5" customHeight="1">
      <c r="A191" s="347" t="s">
        <v>946</v>
      </c>
      <c r="B191" s="95"/>
      <c r="C191" s="422" t="s">
        <v>40</v>
      </c>
      <c r="D191" s="423"/>
      <c r="E191" s="423"/>
      <c r="F191" s="423"/>
      <c r="G191" s="423"/>
      <c r="H191" s="424"/>
      <c r="I191" s="443"/>
      <c r="J191" s="202">
        <f t="shared" si="2"/>
        <v>0</v>
      </c>
      <c r="K191" s="203" t="str">
        <f t="shared" si="3"/>
        <v/>
      </c>
      <c r="L191" s="97"/>
      <c r="M191" s="97"/>
    </row>
    <row r="192" spans="1:13" s="98" customFormat="1" ht="34.5" customHeight="1">
      <c r="A192" s="347" t="s">
        <v>947</v>
      </c>
      <c r="B192" s="95"/>
      <c r="C192" s="422" t="s">
        <v>370</v>
      </c>
      <c r="D192" s="423"/>
      <c r="E192" s="423"/>
      <c r="F192" s="423"/>
      <c r="G192" s="423"/>
      <c r="H192" s="424"/>
      <c r="I192" s="443"/>
      <c r="J192" s="202">
        <f t="shared" si="2"/>
        <v>0</v>
      </c>
      <c r="K192" s="203" t="str">
        <f t="shared" si="3"/>
        <v/>
      </c>
      <c r="L192" s="97"/>
      <c r="M192" s="97"/>
    </row>
    <row r="193" spans="1:13" s="98" customFormat="1" ht="34.5" customHeight="1">
      <c r="A193" s="347" t="s">
        <v>948</v>
      </c>
      <c r="B193" s="95"/>
      <c r="C193" s="422" t="s">
        <v>371</v>
      </c>
      <c r="D193" s="423"/>
      <c r="E193" s="423"/>
      <c r="F193" s="423"/>
      <c r="G193" s="423"/>
      <c r="H193" s="424"/>
      <c r="I193" s="443"/>
      <c r="J193" s="202">
        <f t="shared" si="2"/>
        <v>0</v>
      </c>
      <c r="K193" s="203" t="str">
        <f t="shared" si="3"/>
        <v/>
      </c>
      <c r="L193" s="97"/>
      <c r="M193" s="97"/>
    </row>
    <row r="194" spans="1:13" s="98" customFormat="1" ht="34.5" customHeight="1">
      <c r="A194" s="347" t="s">
        <v>950</v>
      </c>
      <c r="B194" s="95"/>
      <c r="C194" s="422" t="s">
        <v>2349</v>
      </c>
      <c r="D194" s="423"/>
      <c r="E194" s="423"/>
      <c r="F194" s="423"/>
      <c r="G194" s="423"/>
      <c r="H194" s="424"/>
      <c r="I194" s="443"/>
      <c r="J194" s="202">
        <f t="shared" si="2"/>
        <v>0</v>
      </c>
      <c r="K194" s="203" t="str">
        <f t="shared" si="3"/>
        <v/>
      </c>
      <c r="L194" s="97"/>
      <c r="M194" s="97"/>
    </row>
    <row r="195" spans="1:13" s="98" customFormat="1" ht="34.5" customHeight="1">
      <c r="A195" s="347" t="s">
        <v>951</v>
      </c>
      <c r="B195" s="95"/>
      <c r="C195" s="422" t="s">
        <v>373</v>
      </c>
      <c r="D195" s="423"/>
      <c r="E195" s="423"/>
      <c r="F195" s="423"/>
      <c r="G195" s="423"/>
      <c r="H195" s="424"/>
      <c r="I195" s="443"/>
      <c r="J195" s="202">
        <f t="shared" si="2"/>
        <v>0</v>
      </c>
      <c r="K195" s="203" t="str">
        <f t="shared" si="3"/>
        <v/>
      </c>
      <c r="L195" s="97"/>
      <c r="M195" s="97"/>
    </row>
    <row r="196" spans="1:13" s="98" customFormat="1" ht="34.5" customHeight="1">
      <c r="A196" s="347" t="s">
        <v>952</v>
      </c>
      <c r="B196" s="95"/>
      <c r="C196" s="422" t="s">
        <v>374</v>
      </c>
      <c r="D196" s="423"/>
      <c r="E196" s="423"/>
      <c r="F196" s="423"/>
      <c r="G196" s="423"/>
      <c r="H196" s="424"/>
      <c r="I196" s="443"/>
      <c r="J196" s="202">
        <f t="shared" si="2"/>
        <v>0</v>
      </c>
      <c r="K196" s="203" t="str">
        <f t="shared" si="3"/>
        <v/>
      </c>
      <c r="L196" s="97"/>
      <c r="M196" s="97"/>
    </row>
    <row r="197" spans="1:13" s="98" customFormat="1" ht="34.5" customHeight="1">
      <c r="A197" s="347" t="s">
        <v>953</v>
      </c>
      <c r="B197" s="95"/>
      <c r="C197" s="422" t="s">
        <v>41</v>
      </c>
      <c r="D197" s="423"/>
      <c r="E197" s="423"/>
      <c r="F197" s="423"/>
      <c r="G197" s="423"/>
      <c r="H197" s="424"/>
      <c r="I197" s="443"/>
      <c r="J197" s="202">
        <f t="shared" si="2"/>
        <v>0</v>
      </c>
      <c r="K197" s="203" t="str">
        <f t="shared" si="3"/>
        <v/>
      </c>
      <c r="L197" s="97"/>
      <c r="M197" s="97"/>
    </row>
    <row r="198" spans="1:13" s="98" customFormat="1" ht="34.5" customHeight="1">
      <c r="A198" s="347" t="s">
        <v>954</v>
      </c>
      <c r="B198" s="95"/>
      <c r="C198" s="422" t="s">
        <v>42</v>
      </c>
      <c r="D198" s="423"/>
      <c r="E198" s="423"/>
      <c r="F198" s="423"/>
      <c r="G198" s="423"/>
      <c r="H198" s="424"/>
      <c r="I198" s="443"/>
      <c r="J198" s="202">
        <f t="shared" si="2"/>
        <v>0</v>
      </c>
      <c r="K198" s="203" t="str">
        <f t="shared" si="3"/>
        <v/>
      </c>
      <c r="L198" s="97"/>
      <c r="M198" s="97"/>
    </row>
    <row r="199" spans="1:13" s="98" customFormat="1" ht="34.5" customHeight="1">
      <c r="A199" s="347" t="s">
        <v>955</v>
      </c>
      <c r="B199" s="95"/>
      <c r="C199" s="422" t="s">
        <v>43</v>
      </c>
      <c r="D199" s="423"/>
      <c r="E199" s="423"/>
      <c r="F199" s="423"/>
      <c r="G199" s="423"/>
      <c r="H199" s="424"/>
      <c r="I199" s="443"/>
      <c r="J199" s="202">
        <f t="shared" si="2"/>
        <v>0</v>
      </c>
      <c r="K199" s="203" t="str">
        <f t="shared" si="3"/>
        <v/>
      </c>
      <c r="L199" s="97"/>
      <c r="M199" s="97"/>
    </row>
    <row r="200" spans="1:13" s="98" customFormat="1" ht="34.5" customHeight="1">
      <c r="A200" s="347" t="s">
        <v>956</v>
      </c>
      <c r="B200" s="95"/>
      <c r="C200" s="422" t="s">
        <v>44</v>
      </c>
      <c r="D200" s="423"/>
      <c r="E200" s="423"/>
      <c r="F200" s="423"/>
      <c r="G200" s="423"/>
      <c r="H200" s="424"/>
      <c r="I200" s="443"/>
      <c r="J200" s="202">
        <f t="shared" si="2"/>
        <v>0</v>
      </c>
      <c r="K200" s="203" t="str">
        <f t="shared" si="3"/>
        <v/>
      </c>
      <c r="L200" s="97"/>
      <c r="M200" s="97"/>
    </row>
    <row r="201" spans="1:13" s="98" customFormat="1" ht="34.5" customHeight="1">
      <c r="A201" s="347" t="s">
        <v>957</v>
      </c>
      <c r="B201" s="95"/>
      <c r="C201" s="422" t="s">
        <v>375</v>
      </c>
      <c r="D201" s="423"/>
      <c r="E201" s="423"/>
      <c r="F201" s="423"/>
      <c r="G201" s="423"/>
      <c r="H201" s="424"/>
      <c r="I201" s="443"/>
      <c r="J201" s="202">
        <f t="shared" si="2"/>
        <v>0</v>
      </c>
      <c r="K201" s="203" t="str">
        <f t="shared" si="3"/>
        <v/>
      </c>
      <c r="L201" s="97"/>
      <c r="M201" s="97"/>
    </row>
    <row r="202" spans="1:13" s="98" customFormat="1" ht="34.5" customHeight="1">
      <c r="A202" s="347" t="s">
        <v>958</v>
      </c>
      <c r="B202" s="95"/>
      <c r="C202" s="422" t="s">
        <v>45</v>
      </c>
      <c r="D202" s="423"/>
      <c r="E202" s="423"/>
      <c r="F202" s="423"/>
      <c r="G202" s="423"/>
      <c r="H202" s="424"/>
      <c r="I202" s="443"/>
      <c r="J202" s="202">
        <f t="shared" si="2"/>
        <v>0</v>
      </c>
      <c r="K202" s="203" t="str">
        <f t="shared" si="3"/>
        <v/>
      </c>
      <c r="L202" s="97"/>
      <c r="M202" s="97"/>
    </row>
    <row r="203" spans="1:13" s="98" customFormat="1" ht="34.5" customHeight="1">
      <c r="A203" s="347" t="s">
        <v>959</v>
      </c>
      <c r="B203" s="95"/>
      <c r="C203" s="422" t="s">
        <v>46</v>
      </c>
      <c r="D203" s="423"/>
      <c r="E203" s="423"/>
      <c r="F203" s="423"/>
      <c r="G203" s="423"/>
      <c r="H203" s="424"/>
      <c r="I203" s="443"/>
      <c r="J203" s="202">
        <f t="shared" si="2"/>
        <v>0</v>
      </c>
      <c r="K203" s="203" t="str">
        <f t="shared" si="3"/>
        <v/>
      </c>
      <c r="L203" s="97"/>
      <c r="M203" s="97"/>
    </row>
    <row r="204" spans="1:13" s="98" customFormat="1" ht="34.5" customHeight="1">
      <c r="A204" s="347" t="s">
        <v>960</v>
      </c>
      <c r="B204" s="95"/>
      <c r="C204" s="422" t="s">
        <v>376</v>
      </c>
      <c r="D204" s="423"/>
      <c r="E204" s="423"/>
      <c r="F204" s="423"/>
      <c r="G204" s="423"/>
      <c r="H204" s="424"/>
      <c r="I204" s="443"/>
      <c r="J204" s="202">
        <f t="shared" si="2"/>
        <v>0</v>
      </c>
      <c r="K204" s="203" t="str">
        <f t="shared" si="3"/>
        <v/>
      </c>
      <c r="L204" s="97"/>
      <c r="M204" s="97"/>
    </row>
    <row r="205" spans="1:13" s="98" customFormat="1" ht="34.5" customHeight="1">
      <c r="A205" s="347" t="s">
        <v>961</v>
      </c>
      <c r="B205" s="95"/>
      <c r="C205" s="422" t="s">
        <v>377</v>
      </c>
      <c r="D205" s="423"/>
      <c r="E205" s="423"/>
      <c r="F205" s="423"/>
      <c r="G205" s="423"/>
      <c r="H205" s="424"/>
      <c r="I205" s="443"/>
      <c r="J205" s="202">
        <f t="shared" si="2"/>
        <v>0</v>
      </c>
      <c r="K205" s="203" t="str">
        <f t="shared" si="3"/>
        <v/>
      </c>
      <c r="L205" s="97"/>
      <c r="M205" s="97"/>
    </row>
    <row r="206" spans="1:13" s="98" customFormat="1" ht="34.5" customHeight="1">
      <c r="A206" s="347" t="s">
        <v>962</v>
      </c>
      <c r="B206" s="95"/>
      <c r="C206" s="422" t="s">
        <v>378</v>
      </c>
      <c r="D206" s="423"/>
      <c r="E206" s="423"/>
      <c r="F206" s="423"/>
      <c r="G206" s="423"/>
      <c r="H206" s="424"/>
      <c r="I206" s="443"/>
      <c r="J206" s="202">
        <f t="shared" si="2"/>
        <v>0</v>
      </c>
      <c r="K206" s="203" t="str">
        <f t="shared" si="3"/>
        <v/>
      </c>
      <c r="L206" s="97"/>
      <c r="M206" s="97"/>
    </row>
    <row r="207" spans="1:13" s="98" customFormat="1" ht="34.5" customHeight="1">
      <c r="A207" s="347" t="s">
        <v>963</v>
      </c>
      <c r="B207" s="95"/>
      <c r="C207" s="422" t="s">
        <v>2350</v>
      </c>
      <c r="D207" s="423"/>
      <c r="E207" s="423"/>
      <c r="F207" s="423"/>
      <c r="G207" s="423"/>
      <c r="H207" s="424"/>
      <c r="I207" s="443"/>
      <c r="J207" s="202">
        <f t="shared" si="2"/>
        <v>0</v>
      </c>
      <c r="K207" s="203" t="str">
        <f t="shared" si="3"/>
        <v/>
      </c>
      <c r="L207" s="97"/>
      <c r="M207" s="97"/>
    </row>
    <row r="208" spans="1:13" s="98" customFormat="1" ht="34.5" customHeight="1">
      <c r="A208" s="347" t="s">
        <v>964</v>
      </c>
      <c r="B208" s="95"/>
      <c r="C208" s="422" t="s">
        <v>47</v>
      </c>
      <c r="D208" s="423"/>
      <c r="E208" s="423"/>
      <c r="F208" s="423"/>
      <c r="G208" s="423"/>
      <c r="H208" s="424"/>
      <c r="I208" s="443"/>
      <c r="J208" s="202">
        <f t="shared" si="2"/>
        <v>0</v>
      </c>
      <c r="K208" s="203" t="str">
        <f t="shared" si="3"/>
        <v/>
      </c>
      <c r="L208" s="97"/>
      <c r="M208" s="97"/>
    </row>
    <row r="209" spans="1:13" s="98" customFormat="1" ht="34.5" customHeight="1">
      <c r="A209" s="347" t="s">
        <v>965</v>
      </c>
      <c r="B209" s="95"/>
      <c r="C209" s="422" t="s">
        <v>380</v>
      </c>
      <c r="D209" s="423"/>
      <c r="E209" s="423"/>
      <c r="F209" s="423"/>
      <c r="G209" s="423"/>
      <c r="H209" s="424"/>
      <c r="I209" s="443"/>
      <c r="J209" s="202">
        <f t="shared" si="2"/>
        <v>0</v>
      </c>
      <c r="K209" s="203" t="str">
        <f t="shared" si="3"/>
        <v/>
      </c>
      <c r="L209" s="97"/>
      <c r="M209" s="97"/>
    </row>
    <row r="210" spans="1:13" s="98" customFormat="1" ht="34.5" customHeight="1">
      <c r="A210" s="347" t="s">
        <v>966</v>
      </c>
      <c r="B210" s="99"/>
      <c r="C210" s="422" t="s">
        <v>2351</v>
      </c>
      <c r="D210" s="423"/>
      <c r="E210" s="423"/>
      <c r="F210" s="423"/>
      <c r="G210" s="423"/>
      <c r="H210" s="424"/>
      <c r="I210" s="443"/>
      <c r="J210" s="202">
        <f t="shared" si="2"/>
        <v>0</v>
      </c>
      <c r="K210" s="203" t="str">
        <f t="shared" si="3"/>
        <v/>
      </c>
      <c r="L210" s="97"/>
      <c r="M210" s="97"/>
    </row>
    <row r="211" spans="1:13" s="98" customFormat="1" ht="34.5" customHeight="1">
      <c r="A211" s="347" t="s">
        <v>968</v>
      </c>
      <c r="B211" s="99"/>
      <c r="C211" s="422" t="s">
        <v>2352</v>
      </c>
      <c r="D211" s="423"/>
      <c r="E211" s="423"/>
      <c r="F211" s="423"/>
      <c r="G211" s="423"/>
      <c r="H211" s="424"/>
      <c r="I211" s="443"/>
      <c r="J211" s="202">
        <f t="shared" si="2"/>
        <v>0</v>
      </c>
      <c r="K211" s="203" t="str">
        <f t="shared" si="3"/>
        <v/>
      </c>
      <c r="L211" s="97"/>
      <c r="M211" s="97"/>
    </row>
    <row r="212" spans="1:13" s="98" customFormat="1" ht="34.5" customHeight="1">
      <c r="A212" s="347" t="s">
        <v>969</v>
      </c>
      <c r="B212" s="99"/>
      <c r="C212" s="422" t="s">
        <v>1779</v>
      </c>
      <c r="D212" s="423"/>
      <c r="E212" s="423"/>
      <c r="F212" s="423"/>
      <c r="G212" s="423"/>
      <c r="H212" s="424"/>
      <c r="I212" s="443"/>
      <c r="J212" s="202">
        <f t="shared" si="2"/>
        <v>0</v>
      </c>
      <c r="K212" s="203" t="str">
        <f t="shared" si="3"/>
        <v/>
      </c>
      <c r="L212" s="97"/>
      <c r="M212" s="97"/>
    </row>
    <row r="213" spans="1:13" s="98" customFormat="1" ht="34.5" customHeight="1">
      <c r="A213" s="347" t="s">
        <v>970</v>
      </c>
      <c r="B213" s="99"/>
      <c r="C213" s="422" t="s">
        <v>2353</v>
      </c>
      <c r="D213" s="423"/>
      <c r="E213" s="423"/>
      <c r="F213" s="423"/>
      <c r="G213" s="423"/>
      <c r="H213" s="424"/>
      <c r="I213" s="443"/>
      <c r="J213" s="202">
        <f t="shared" si="2"/>
        <v>0</v>
      </c>
      <c r="K213" s="203" t="str">
        <f t="shared" si="3"/>
        <v/>
      </c>
      <c r="L213" s="97"/>
      <c r="M213" s="97"/>
    </row>
    <row r="214" spans="1:13" s="98" customFormat="1" ht="34.5" customHeight="1">
      <c r="A214" s="347" t="s">
        <v>971</v>
      </c>
      <c r="B214" s="95"/>
      <c r="C214" s="422" t="s">
        <v>1781</v>
      </c>
      <c r="D214" s="423"/>
      <c r="E214" s="423"/>
      <c r="F214" s="423"/>
      <c r="G214" s="423"/>
      <c r="H214" s="424"/>
      <c r="I214" s="443"/>
      <c r="J214" s="202">
        <f t="shared" si="2"/>
        <v>0</v>
      </c>
      <c r="K214" s="203" t="str">
        <f t="shared" si="3"/>
        <v/>
      </c>
      <c r="L214" s="97"/>
      <c r="M214" s="97"/>
    </row>
    <row r="215" spans="1:13" s="98" customFormat="1" ht="34.5" customHeight="1">
      <c r="A215" s="347" t="s">
        <v>972</v>
      </c>
      <c r="B215" s="95"/>
      <c r="C215" s="422" t="s">
        <v>389</v>
      </c>
      <c r="D215" s="423"/>
      <c r="E215" s="423"/>
      <c r="F215" s="423"/>
      <c r="G215" s="423"/>
      <c r="H215" s="424"/>
      <c r="I215" s="443"/>
      <c r="J215" s="202">
        <f t="shared" si="2"/>
        <v>0</v>
      </c>
      <c r="K215" s="203" t="str">
        <f t="shared" si="3"/>
        <v/>
      </c>
      <c r="L215" s="97"/>
      <c r="M215" s="97"/>
    </row>
    <row r="216" spans="1:13" s="98" customFormat="1" ht="34.5" customHeight="1">
      <c r="A216" s="347" t="s">
        <v>973</v>
      </c>
      <c r="B216" s="95"/>
      <c r="C216" s="422" t="s">
        <v>390</v>
      </c>
      <c r="D216" s="423"/>
      <c r="E216" s="423"/>
      <c r="F216" s="423"/>
      <c r="G216" s="423"/>
      <c r="H216" s="424"/>
      <c r="I216" s="443"/>
      <c r="J216" s="202">
        <f t="shared" ref="J216:J227" si="4">IF(SUM(L216:M216)=0,IF(COUNTIF(L216:M216,"未確認")&gt;0,"未確認",IF(COUNTIF(L216:M216,"~*")&gt;0,"*",SUM(L216:M216))),SUM(L216:M216))</f>
        <v>0</v>
      </c>
      <c r="K216" s="203" t="str">
        <f t="shared" ref="K216:K227" si="5">IF(OR(COUNTIF(L216:M216,"未確認")&gt;0,COUNTIF(L216:M216,"~*")&gt;0),"※","")</f>
        <v/>
      </c>
      <c r="L216" s="97"/>
      <c r="M216" s="97"/>
    </row>
    <row r="217" spans="1:13" s="98" customFormat="1" ht="34.5" customHeight="1">
      <c r="A217" s="347" t="s">
        <v>974</v>
      </c>
      <c r="B217" s="95"/>
      <c r="C217" s="422" t="s">
        <v>529</v>
      </c>
      <c r="D217" s="423"/>
      <c r="E217" s="423"/>
      <c r="F217" s="423"/>
      <c r="G217" s="423"/>
      <c r="H217" s="424"/>
      <c r="I217" s="443"/>
      <c r="J217" s="202">
        <f t="shared" si="4"/>
        <v>0</v>
      </c>
      <c r="K217" s="203" t="str">
        <f t="shared" si="5"/>
        <v/>
      </c>
      <c r="L217" s="97"/>
      <c r="M217" s="97"/>
    </row>
    <row r="218" spans="1:13" s="98" customFormat="1" ht="34.5" customHeight="1">
      <c r="A218" s="347" t="s">
        <v>975</v>
      </c>
      <c r="B218" s="99"/>
      <c r="C218" s="422" t="s">
        <v>2354</v>
      </c>
      <c r="D218" s="423"/>
      <c r="E218" s="423"/>
      <c r="F218" s="423"/>
      <c r="G218" s="423"/>
      <c r="H218" s="424"/>
      <c r="I218" s="443"/>
      <c r="J218" s="202">
        <f t="shared" si="4"/>
        <v>0</v>
      </c>
      <c r="K218" s="203" t="str">
        <f t="shared" si="5"/>
        <v/>
      </c>
      <c r="L218" s="97"/>
      <c r="M218" s="97"/>
    </row>
    <row r="219" spans="1:13" s="98" customFormat="1" ht="34.5" customHeight="1">
      <c r="A219" s="347" t="s">
        <v>976</v>
      </c>
      <c r="B219" s="99"/>
      <c r="C219" s="422" t="s">
        <v>381</v>
      </c>
      <c r="D219" s="423"/>
      <c r="E219" s="423"/>
      <c r="F219" s="423"/>
      <c r="G219" s="423"/>
      <c r="H219" s="424"/>
      <c r="I219" s="443"/>
      <c r="J219" s="202">
        <f t="shared" si="4"/>
        <v>0</v>
      </c>
      <c r="K219" s="203" t="str">
        <f t="shared" si="5"/>
        <v/>
      </c>
      <c r="L219" s="97"/>
      <c r="M219" s="97"/>
    </row>
    <row r="220" spans="1:13" s="98" customFormat="1" ht="34.5" customHeight="1">
      <c r="A220" s="347" t="s">
        <v>978</v>
      </c>
      <c r="B220" s="99"/>
      <c r="C220" s="422" t="s">
        <v>2355</v>
      </c>
      <c r="D220" s="423"/>
      <c r="E220" s="423"/>
      <c r="F220" s="423"/>
      <c r="G220" s="423"/>
      <c r="H220" s="424"/>
      <c r="I220" s="443"/>
      <c r="J220" s="202">
        <f t="shared" si="4"/>
        <v>0</v>
      </c>
      <c r="K220" s="203" t="str">
        <f t="shared" si="5"/>
        <v/>
      </c>
      <c r="L220" s="97"/>
      <c r="M220" s="97"/>
    </row>
    <row r="221" spans="1:13" s="98" customFormat="1" ht="34.5" customHeight="1">
      <c r="A221" s="347" t="s">
        <v>979</v>
      </c>
      <c r="B221" s="99"/>
      <c r="C221" s="422" t="s">
        <v>531</v>
      </c>
      <c r="D221" s="423"/>
      <c r="E221" s="423"/>
      <c r="F221" s="423"/>
      <c r="G221" s="423"/>
      <c r="H221" s="424"/>
      <c r="I221" s="443"/>
      <c r="J221" s="202">
        <f t="shared" si="4"/>
        <v>0</v>
      </c>
      <c r="K221" s="203" t="str">
        <f t="shared" si="5"/>
        <v/>
      </c>
      <c r="L221" s="97"/>
      <c r="M221" s="97"/>
    </row>
    <row r="222" spans="1:13" s="98" customFormat="1" ht="34.5" customHeight="1">
      <c r="A222" s="347" t="s">
        <v>980</v>
      </c>
      <c r="B222" s="99"/>
      <c r="C222" s="422" t="s">
        <v>391</v>
      </c>
      <c r="D222" s="423"/>
      <c r="E222" s="423"/>
      <c r="F222" s="423"/>
      <c r="G222" s="423"/>
      <c r="H222" s="424"/>
      <c r="I222" s="443"/>
      <c r="J222" s="202">
        <f t="shared" si="4"/>
        <v>0</v>
      </c>
      <c r="K222" s="203" t="str">
        <f t="shared" si="5"/>
        <v/>
      </c>
      <c r="L222" s="97"/>
      <c r="M222" s="97"/>
    </row>
    <row r="223" spans="1:13" s="98" customFormat="1" ht="34.5" customHeight="1">
      <c r="A223" s="347" t="s">
        <v>981</v>
      </c>
      <c r="B223" s="99"/>
      <c r="C223" s="422" t="s">
        <v>392</v>
      </c>
      <c r="D223" s="423"/>
      <c r="E223" s="423"/>
      <c r="F223" s="423"/>
      <c r="G223" s="423"/>
      <c r="H223" s="424"/>
      <c r="I223" s="443"/>
      <c r="J223" s="202">
        <f t="shared" si="4"/>
        <v>0</v>
      </c>
      <c r="K223" s="203" t="str">
        <f t="shared" si="5"/>
        <v/>
      </c>
      <c r="L223" s="97"/>
      <c r="M223" s="97"/>
    </row>
    <row r="224" spans="1:13" s="98" customFormat="1" ht="34.5" customHeight="1">
      <c r="A224" s="347" t="s">
        <v>982</v>
      </c>
      <c r="B224" s="99"/>
      <c r="C224" s="422" t="s">
        <v>393</v>
      </c>
      <c r="D224" s="423"/>
      <c r="E224" s="423"/>
      <c r="F224" s="423"/>
      <c r="G224" s="423"/>
      <c r="H224" s="424"/>
      <c r="I224" s="443"/>
      <c r="J224" s="202">
        <f t="shared" si="4"/>
        <v>0</v>
      </c>
      <c r="K224" s="203" t="str">
        <f t="shared" si="5"/>
        <v/>
      </c>
      <c r="L224" s="97"/>
      <c r="M224" s="97"/>
    </row>
    <row r="225" spans="1:22" s="98" customFormat="1" ht="34.5" customHeight="1">
      <c r="A225" s="347" t="s">
        <v>983</v>
      </c>
      <c r="B225" s="99"/>
      <c r="C225" s="422" t="s">
        <v>394</v>
      </c>
      <c r="D225" s="423"/>
      <c r="E225" s="423"/>
      <c r="F225" s="423"/>
      <c r="G225" s="423"/>
      <c r="H225" s="424"/>
      <c r="I225" s="443"/>
      <c r="J225" s="202">
        <f t="shared" si="4"/>
        <v>0</v>
      </c>
      <c r="K225" s="203" t="str">
        <f t="shared" si="5"/>
        <v/>
      </c>
      <c r="L225" s="97"/>
      <c r="M225" s="97"/>
    </row>
    <row r="226" spans="1:22" s="98" customFormat="1" ht="34.5" customHeight="1">
      <c r="A226" s="347" t="s">
        <v>985</v>
      </c>
      <c r="B226" s="99"/>
      <c r="C226" s="422" t="s">
        <v>1788</v>
      </c>
      <c r="D226" s="423"/>
      <c r="E226" s="423"/>
      <c r="F226" s="423"/>
      <c r="G226" s="423"/>
      <c r="H226" s="424"/>
      <c r="I226" s="443"/>
      <c r="J226" s="202">
        <f t="shared" si="4"/>
        <v>0</v>
      </c>
      <c r="K226" s="203" t="str">
        <f t="shared" si="5"/>
        <v/>
      </c>
      <c r="L226" s="97"/>
      <c r="M226" s="97"/>
    </row>
    <row r="227" spans="1:22" s="98" customFormat="1" ht="34.5" customHeight="1">
      <c r="A227" s="347" t="s">
        <v>987</v>
      </c>
      <c r="B227" s="99"/>
      <c r="C227" s="422" t="s">
        <v>396</v>
      </c>
      <c r="D227" s="423"/>
      <c r="E227" s="423"/>
      <c r="F227" s="423"/>
      <c r="G227" s="423"/>
      <c r="H227" s="424"/>
      <c r="I227" s="444"/>
      <c r="J227" s="202">
        <f t="shared" si="4"/>
        <v>0</v>
      </c>
      <c r="K227" s="203" t="str">
        <f t="shared" si="5"/>
        <v/>
      </c>
      <c r="L227" s="97"/>
      <c r="M227" s="97"/>
    </row>
    <row r="228" spans="1:22" s="77" customFormat="1">
      <c r="A228" s="342"/>
      <c r="B228" s="14"/>
      <c r="C228" s="14"/>
      <c r="D228" s="14"/>
      <c r="E228" s="14"/>
      <c r="F228" s="14"/>
      <c r="G228" s="14"/>
      <c r="H228" s="10"/>
      <c r="I228" s="10"/>
      <c r="J228" s="74"/>
      <c r="K228" s="75"/>
      <c r="L228" s="76"/>
      <c r="M228" s="76"/>
    </row>
    <row r="229" spans="1:22" s="70" customFormat="1">
      <c r="A229" s="342"/>
      <c r="B229" s="71"/>
      <c r="C229" s="52"/>
      <c r="D229" s="52"/>
      <c r="E229" s="52"/>
      <c r="F229" s="52"/>
      <c r="G229" s="52"/>
      <c r="H229" s="78"/>
      <c r="I229" s="78"/>
      <c r="J229" s="74"/>
      <c r="K229" s="75"/>
      <c r="L229" s="76"/>
      <c r="M229" s="76"/>
    </row>
    <row r="230" spans="1:22" s="77" customFormat="1" ht="14.25">
      <c r="A230" s="342"/>
      <c r="B230" s="100"/>
      <c r="C230" s="3"/>
      <c r="D230" s="3"/>
      <c r="E230" s="3"/>
      <c r="F230" s="3"/>
      <c r="G230" s="53"/>
      <c r="H230" s="101"/>
      <c r="I230" s="101"/>
      <c r="J230" s="51"/>
      <c r="K230" s="24"/>
      <c r="L230" s="89"/>
      <c r="M230" s="89"/>
    </row>
    <row r="231" spans="1:22" s="1" customFormat="1">
      <c r="A231" s="342"/>
      <c r="B231" s="14" t="s">
        <v>48</v>
      </c>
      <c r="C231" s="14"/>
      <c r="D231" s="14"/>
      <c r="E231" s="14"/>
      <c r="F231" s="14"/>
      <c r="G231" s="14"/>
      <c r="H231" s="10"/>
      <c r="I231" s="10"/>
      <c r="J231" s="51"/>
      <c r="K231" s="24"/>
      <c r="L231" s="89"/>
      <c r="M231" s="89"/>
    </row>
    <row r="232" spans="1:22">
      <c r="A232" s="342"/>
      <c r="B232" s="14"/>
      <c r="C232" s="14"/>
      <c r="D232" s="14"/>
      <c r="E232" s="14"/>
      <c r="F232" s="14"/>
      <c r="G232" s="14"/>
      <c r="H232" s="10"/>
      <c r="I232" s="10"/>
      <c r="L232" s="191"/>
      <c r="M232" s="191"/>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2332</v>
      </c>
      <c r="M233" s="56" t="s">
        <v>2333</v>
      </c>
      <c r="N233" s="8"/>
      <c r="O233" s="8"/>
      <c r="P233" s="8"/>
      <c r="Q233" s="8"/>
      <c r="R233" s="8"/>
      <c r="S233" s="8"/>
      <c r="T233" s="8"/>
      <c r="U233" s="8"/>
      <c r="V233" s="8"/>
    </row>
    <row r="234" spans="1:22" ht="20.25" customHeight="1">
      <c r="A234" s="342"/>
      <c r="B234" s="1"/>
      <c r="C234" s="3"/>
      <c r="D234" s="3"/>
      <c r="F234" s="3"/>
      <c r="G234" s="3"/>
      <c r="H234" s="334"/>
      <c r="I234" s="57" t="s">
        <v>1756</v>
      </c>
      <c r="J234" s="58"/>
      <c r="K234" s="67"/>
      <c r="L234" s="60" t="s">
        <v>611</v>
      </c>
      <c r="M234" s="60" t="s">
        <v>494</v>
      </c>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2356</v>
      </c>
      <c r="J235" s="103" t="s">
        <v>618</v>
      </c>
      <c r="K235" s="68"/>
      <c r="L235" s="204"/>
      <c r="M235" s="104"/>
    </row>
    <row r="236" spans="1:22" s="77" customFormat="1">
      <c r="A236" s="342"/>
      <c r="B236" s="14"/>
      <c r="C236" s="14"/>
      <c r="D236" s="14"/>
      <c r="E236" s="14"/>
      <c r="F236" s="14"/>
      <c r="G236" s="14"/>
      <c r="H236" s="10"/>
      <c r="I236" s="10"/>
      <c r="J236" s="74"/>
      <c r="K236" s="75"/>
      <c r="L236" s="89"/>
      <c r="M236" s="89"/>
    </row>
    <row r="237" spans="1:22" s="70" customFormat="1">
      <c r="A237" s="342"/>
      <c r="B237" s="71"/>
      <c r="C237" s="52"/>
      <c r="D237" s="52"/>
      <c r="E237" s="52"/>
      <c r="F237" s="52"/>
      <c r="G237" s="52"/>
      <c r="H237" s="78"/>
      <c r="I237" s="78"/>
      <c r="J237" s="74"/>
      <c r="K237" s="75"/>
      <c r="L237" s="89"/>
      <c r="M237" s="89"/>
    </row>
    <row r="238" spans="1:22" s="77" customFormat="1">
      <c r="A238" s="342"/>
      <c r="B238" s="1"/>
      <c r="C238" s="3"/>
      <c r="D238" s="3"/>
      <c r="E238" s="3"/>
      <c r="F238" s="3"/>
      <c r="G238" s="3"/>
      <c r="H238" s="334"/>
      <c r="I238" s="334"/>
      <c r="J238" s="105"/>
      <c r="K238" s="24"/>
      <c r="L238" s="89"/>
      <c r="M238" s="89"/>
    </row>
    <row r="239" spans="1:22" s="77" customFormat="1">
      <c r="A239" s="348"/>
      <c r="B239" s="14" t="s">
        <v>50</v>
      </c>
      <c r="C239" s="88"/>
      <c r="D239" s="88"/>
      <c r="E239" s="88"/>
      <c r="F239" s="88"/>
      <c r="G239" s="88"/>
      <c r="H239" s="10"/>
      <c r="I239" s="10"/>
      <c r="J239" s="51"/>
      <c r="K239" s="24"/>
      <c r="L239" s="89"/>
      <c r="M239" s="89"/>
    </row>
    <row r="240" spans="1:22">
      <c r="A240" s="342"/>
      <c r="B240" s="14"/>
      <c r="C240" s="14"/>
      <c r="D240" s="14"/>
      <c r="E240" s="14"/>
      <c r="F240" s="14"/>
      <c r="G240" s="14"/>
      <c r="H240" s="10"/>
      <c r="I240" s="10"/>
      <c r="L240" s="191"/>
      <c r="M240" s="191"/>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2332</v>
      </c>
      <c r="M241" s="56" t="s">
        <v>2333</v>
      </c>
      <c r="N241" s="8"/>
      <c r="O241" s="8"/>
      <c r="P241" s="8"/>
      <c r="Q241" s="8"/>
      <c r="R241" s="8"/>
      <c r="S241" s="8"/>
      <c r="T241" s="8"/>
      <c r="U241" s="8"/>
      <c r="V241" s="8"/>
    </row>
    <row r="242" spans="1:22" ht="20.25" customHeight="1">
      <c r="A242" s="349" t="s">
        <v>989</v>
      </c>
      <c r="B242" s="1"/>
      <c r="C242" s="3"/>
      <c r="D242" s="3"/>
      <c r="F242" s="3"/>
      <c r="G242" s="3"/>
      <c r="H242" s="334"/>
      <c r="I242" s="57" t="s">
        <v>331</v>
      </c>
      <c r="J242" s="58"/>
      <c r="K242" s="67"/>
      <c r="L242" s="60" t="s">
        <v>611</v>
      </c>
      <c r="M242" s="60" t="s">
        <v>494</v>
      </c>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2357</v>
      </c>
      <c r="J243" s="199" t="s">
        <v>454</v>
      </c>
      <c r="K243" s="68"/>
      <c r="L243" s="90"/>
      <c r="M243" s="106"/>
    </row>
    <row r="244" spans="1:22" s="70" customFormat="1" ht="34.5" customHeight="1">
      <c r="A244" s="350" t="s">
        <v>992</v>
      </c>
      <c r="B244" s="99"/>
      <c r="C244" s="403" t="s">
        <v>2358</v>
      </c>
      <c r="D244" s="404"/>
      <c r="E244" s="404"/>
      <c r="F244" s="404"/>
      <c r="G244" s="404"/>
      <c r="H244" s="405"/>
      <c r="I244" s="446"/>
      <c r="J244" s="199" t="s">
        <v>454</v>
      </c>
      <c r="K244" s="68"/>
      <c r="L244" s="84"/>
      <c r="M244" s="107"/>
    </row>
    <row r="245" spans="1:22" s="70" customFormat="1" ht="34.5" customHeight="1">
      <c r="A245" s="350" t="s">
        <v>993</v>
      </c>
      <c r="B245" s="99"/>
      <c r="C245" s="403" t="s">
        <v>54</v>
      </c>
      <c r="D245" s="404"/>
      <c r="E245" s="404"/>
      <c r="F245" s="404"/>
      <c r="G245" s="404"/>
      <c r="H245" s="405"/>
      <c r="I245" s="447"/>
      <c r="J245" s="199" t="s">
        <v>455</v>
      </c>
      <c r="K245" s="68"/>
      <c r="L245" s="86"/>
      <c r="M245" s="108"/>
    </row>
    <row r="246" spans="1:22" s="77" customFormat="1">
      <c r="A246" s="342"/>
      <c r="B246" s="14"/>
      <c r="C246" s="192"/>
      <c r="D246" s="14"/>
      <c r="E246" s="14"/>
      <c r="F246" s="14"/>
      <c r="G246" s="14"/>
      <c r="H246" s="10"/>
      <c r="I246" s="10"/>
      <c r="J246" s="74"/>
      <c r="K246" s="75"/>
      <c r="L246" s="64"/>
      <c r="M246" s="64"/>
    </row>
    <row r="247" spans="1:22" s="70" customFormat="1">
      <c r="A247" s="342"/>
      <c r="B247" s="71"/>
      <c r="C247" s="52"/>
      <c r="D247" s="52"/>
      <c r="E247" s="52"/>
      <c r="F247" s="52"/>
      <c r="G247" s="52"/>
      <c r="H247" s="78"/>
      <c r="I247" s="78"/>
      <c r="J247" s="74"/>
      <c r="K247" s="75"/>
      <c r="L247" s="76"/>
      <c r="M247" s="76"/>
    </row>
    <row r="248" spans="1:22" s="77" customFormat="1">
      <c r="A248" s="342"/>
      <c r="B248" s="1"/>
      <c r="C248" s="3"/>
      <c r="D248" s="3"/>
      <c r="E248" s="3"/>
      <c r="F248" s="3"/>
      <c r="G248" s="3"/>
      <c r="H248" s="334"/>
      <c r="I248" s="334"/>
      <c r="J248" s="105"/>
      <c r="K248" s="24"/>
      <c r="L248" s="89"/>
      <c r="M248" s="89"/>
    </row>
    <row r="249" spans="1:22" s="77" customFormat="1">
      <c r="A249" s="342"/>
      <c r="B249" s="14" t="s">
        <v>2359</v>
      </c>
      <c r="C249" s="88"/>
      <c r="D249" s="88"/>
      <c r="E249" s="88"/>
      <c r="F249" s="88"/>
      <c r="G249" s="88"/>
      <c r="H249" s="10"/>
      <c r="I249" s="10"/>
      <c r="J249" s="51"/>
      <c r="K249" s="24"/>
      <c r="L249" s="89"/>
      <c r="M249" s="89"/>
    </row>
    <row r="250" spans="1:22">
      <c r="A250" s="342"/>
      <c r="B250" s="14"/>
      <c r="C250" s="14"/>
      <c r="D250" s="14"/>
      <c r="E250" s="14"/>
      <c r="F250" s="14"/>
      <c r="G250" s="14"/>
      <c r="H250" s="10"/>
      <c r="I250" s="10"/>
      <c r="L250" s="191"/>
      <c r="M250" s="191"/>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2332</v>
      </c>
      <c r="M251" s="56" t="s">
        <v>2333</v>
      </c>
      <c r="N251" s="8"/>
      <c r="O251" s="8"/>
      <c r="P251" s="8"/>
      <c r="Q251" s="8"/>
      <c r="R251" s="8"/>
      <c r="S251" s="8"/>
      <c r="T251" s="8"/>
      <c r="U251" s="8"/>
      <c r="V251" s="8"/>
    </row>
    <row r="252" spans="1:22" ht="20.25" customHeight="1">
      <c r="A252" s="342"/>
      <c r="B252" s="1"/>
      <c r="C252" s="52"/>
      <c r="D252" s="3"/>
      <c r="F252" s="3"/>
      <c r="G252" s="3"/>
      <c r="H252" s="334"/>
      <c r="I252" s="57" t="s">
        <v>331</v>
      </c>
      <c r="J252" s="58"/>
      <c r="K252" s="67"/>
      <c r="L252" s="60" t="s">
        <v>611</v>
      </c>
      <c r="M252" s="60" t="s">
        <v>494</v>
      </c>
      <c r="N252" s="8"/>
      <c r="O252" s="8"/>
      <c r="P252" s="8"/>
      <c r="Q252" s="8"/>
      <c r="R252" s="8"/>
      <c r="S252" s="8"/>
      <c r="T252" s="8"/>
      <c r="U252" s="8"/>
      <c r="V252" s="8"/>
    </row>
    <row r="253" spans="1:22" s="70" customFormat="1" ht="56.1" customHeight="1">
      <c r="A253" s="343" t="s">
        <v>994</v>
      </c>
      <c r="B253" s="99"/>
      <c r="C253" s="403" t="s">
        <v>1793</v>
      </c>
      <c r="D253" s="404"/>
      <c r="E253" s="404"/>
      <c r="F253" s="404"/>
      <c r="G253" s="404"/>
      <c r="H253" s="405"/>
      <c r="I253" s="328" t="s">
        <v>2360</v>
      </c>
      <c r="J253" s="199" t="s">
        <v>455</v>
      </c>
      <c r="K253" s="68"/>
      <c r="L253" s="90"/>
      <c r="M253" s="106"/>
    </row>
    <row r="254" spans="1:22" s="70" customFormat="1" ht="98.1" customHeight="1">
      <c r="A254" s="343" t="s">
        <v>995</v>
      </c>
      <c r="B254" s="99"/>
      <c r="C254" s="403" t="s">
        <v>2361</v>
      </c>
      <c r="D254" s="404"/>
      <c r="E254" s="404"/>
      <c r="F254" s="404"/>
      <c r="G254" s="404"/>
      <c r="H254" s="405"/>
      <c r="I254" s="339" t="s">
        <v>59</v>
      </c>
      <c r="J254" s="199" t="s">
        <v>455</v>
      </c>
      <c r="K254" s="68"/>
      <c r="L254" s="86"/>
      <c r="M254" s="108"/>
    </row>
    <row r="255" spans="1:22" s="77" customFormat="1">
      <c r="A255" s="342"/>
      <c r="B255" s="14"/>
      <c r="C255" s="14"/>
      <c r="D255" s="14"/>
      <c r="E255" s="14"/>
      <c r="F255" s="14"/>
      <c r="G255" s="14"/>
      <c r="H255" s="10"/>
      <c r="I255" s="10"/>
      <c r="J255" s="74"/>
      <c r="K255" s="75"/>
      <c r="L255" s="64"/>
      <c r="M255" s="64"/>
    </row>
    <row r="256" spans="1:22" s="70" customFormat="1">
      <c r="A256" s="342"/>
      <c r="B256" s="71"/>
      <c r="C256" s="52"/>
      <c r="D256" s="52"/>
      <c r="E256" s="52"/>
      <c r="F256" s="52"/>
      <c r="G256" s="52"/>
      <c r="H256" s="78"/>
      <c r="I256" s="78"/>
      <c r="J256" s="74"/>
      <c r="K256" s="75"/>
      <c r="L256" s="76"/>
      <c r="M256" s="76"/>
    </row>
    <row r="257" spans="1:22" s="77" customFormat="1">
      <c r="A257" s="342"/>
      <c r="B257" s="99"/>
      <c r="C257" s="3"/>
      <c r="D257" s="3"/>
      <c r="E257" s="109"/>
      <c r="F257" s="109"/>
      <c r="G257" s="109"/>
      <c r="H257" s="110"/>
      <c r="I257" s="110"/>
      <c r="J257" s="74"/>
      <c r="K257" s="75"/>
      <c r="L257" s="76"/>
      <c r="M257" s="76"/>
    </row>
    <row r="258" spans="1:22" s="77" customFormat="1">
      <c r="A258" s="342"/>
      <c r="B258" s="14" t="s">
        <v>60</v>
      </c>
      <c r="C258" s="88"/>
      <c r="D258" s="88"/>
      <c r="E258" s="88"/>
      <c r="F258" s="88"/>
      <c r="G258" s="10"/>
      <c r="H258" s="10"/>
      <c r="I258" s="10"/>
      <c r="J258" s="51"/>
      <c r="K258" s="24"/>
      <c r="L258" s="89"/>
      <c r="M258" s="89"/>
    </row>
    <row r="259" spans="1:22">
      <c r="A259" s="342"/>
      <c r="B259" s="14"/>
      <c r="C259" s="14"/>
      <c r="D259" s="14"/>
      <c r="E259" s="14"/>
      <c r="F259" s="14"/>
      <c r="G259" s="14"/>
      <c r="H259" s="10"/>
      <c r="I259" s="10"/>
      <c r="L259" s="191"/>
      <c r="M259" s="191"/>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2332</v>
      </c>
      <c r="M260" s="56" t="s">
        <v>2333</v>
      </c>
      <c r="N260" s="8"/>
      <c r="O260" s="8"/>
      <c r="P260" s="8"/>
      <c r="Q260" s="8"/>
      <c r="R260" s="8"/>
      <c r="S260" s="8"/>
      <c r="T260" s="8"/>
      <c r="U260" s="8"/>
      <c r="V260" s="8"/>
    </row>
    <row r="261" spans="1:22">
      <c r="A261" s="342"/>
      <c r="B261" s="1"/>
      <c r="C261" s="52"/>
      <c r="D261" s="3"/>
      <c r="F261" s="3"/>
      <c r="G261" s="3"/>
      <c r="H261" s="334"/>
      <c r="I261" s="57" t="s">
        <v>331</v>
      </c>
      <c r="J261" s="58"/>
      <c r="K261" s="67"/>
      <c r="L261" s="60" t="s">
        <v>611</v>
      </c>
      <c r="M261" s="111" t="s">
        <v>494</v>
      </c>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2362</v>
      </c>
      <c r="J262" s="199" t="s">
        <v>615</v>
      </c>
      <c r="K262" s="68"/>
      <c r="L262" s="90"/>
      <c r="M262" s="106"/>
    </row>
    <row r="263" spans="1:22" s="70" customFormat="1" ht="56.1" customHeight="1">
      <c r="A263" s="343" t="s">
        <v>997</v>
      </c>
      <c r="B263" s="99"/>
      <c r="C263" s="403" t="s">
        <v>63</v>
      </c>
      <c r="D263" s="404"/>
      <c r="E263" s="404"/>
      <c r="F263" s="404"/>
      <c r="G263" s="404"/>
      <c r="H263" s="405"/>
      <c r="I263" s="112" t="s">
        <v>64</v>
      </c>
      <c r="J263" s="199" t="s">
        <v>455</v>
      </c>
      <c r="K263" s="68"/>
      <c r="L263" s="84"/>
      <c r="M263" s="107"/>
    </row>
    <row r="264" spans="1:22" s="70" customFormat="1" ht="56.1" customHeight="1">
      <c r="A264" s="343" t="s">
        <v>998</v>
      </c>
      <c r="B264" s="99"/>
      <c r="C264" s="403" t="s">
        <v>2363</v>
      </c>
      <c r="D264" s="404"/>
      <c r="E264" s="404"/>
      <c r="F264" s="404"/>
      <c r="G264" s="404"/>
      <c r="H264" s="405"/>
      <c r="I264" s="112" t="s">
        <v>66</v>
      </c>
      <c r="J264" s="199" t="s">
        <v>455</v>
      </c>
      <c r="K264" s="68"/>
      <c r="L264" s="86"/>
      <c r="M264" s="108"/>
    </row>
    <row r="265" spans="1:22" s="77" customFormat="1">
      <c r="A265" s="342"/>
      <c r="B265" s="14"/>
      <c r="C265" s="14"/>
      <c r="D265" s="14"/>
      <c r="E265" s="14"/>
      <c r="F265" s="14"/>
      <c r="G265" s="14"/>
      <c r="H265" s="10"/>
      <c r="I265" s="10"/>
      <c r="J265" s="74"/>
      <c r="K265" s="75"/>
      <c r="L265" s="64"/>
      <c r="M265" s="64"/>
    </row>
    <row r="266" spans="1:22" s="70" customFormat="1">
      <c r="A266" s="342"/>
      <c r="B266" s="71"/>
      <c r="C266" s="52"/>
      <c r="D266" s="52"/>
      <c r="E266" s="52"/>
      <c r="F266" s="52"/>
      <c r="G266" s="52"/>
      <c r="H266" s="78"/>
      <c r="I266" s="78"/>
      <c r="J266" s="74"/>
      <c r="K266" s="75"/>
      <c r="L266" s="76"/>
      <c r="M266" s="76"/>
    </row>
    <row r="267" spans="1:22" s="77" customFormat="1">
      <c r="A267" s="342"/>
      <c r="B267" s="1"/>
      <c r="C267" s="3"/>
      <c r="D267" s="3"/>
      <c r="E267" s="3"/>
      <c r="F267" s="3"/>
      <c r="G267" s="3"/>
      <c r="H267" s="334"/>
      <c r="I267" s="334"/>
      <c r="J267" s="51"/>
      <c r="K267" s="24"/>
      <c r="L267" s="89"/>
      <c r="M267" s="89"/>
    </row>
    <row r="268" spans="1:22">
      <c r="A268" s="342"/>
      <c r="B268" s="14" t="s">
        <v>67</v>
      </c>
      <c r="C268" s="14"/>
      <c r="D268" s="14"/>
      <c r="E268" s="14"/>
      <c r="F268" s="14"/>
      <c r="G268" s="14"/>
      <c r="H268" s="10"/>
      <c r="I268" s="10"/>
      <c r="J268" s="7"/>
      <c r="L268" s="113"/>
      <c r="M268" s="113"/>
      <c r="N268" s="8"/>
      <c r="O268" s="8"/>
      <c r="P268" s="8"/>
      <c r="Q268" s="8"/>
      <c r="R268" s="8"/>
      <c r="S268" s="8"/>
      <c r="T268" s="8"/>
      <c r="U268" s="8"/>
      <c r="V268" s="8"/>
    </row>
    <row r="269" spans="1:22">
      <c r="A269" s="342"/>
      <c r="B269" s="14"/>
      <c r="C269" s="14"/>
      <c r="D269" s="14"/>
      <c r="E269" s="14"/>
      <c r="F269" s="14"/>
      <c r="G269" s="14"/>
      <c r="H269" s="10"/>
      <c r="I269" s="10"/>
      <c r="L269" s="191"/>
      <c r="M269" s="191"/>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2332</v>
      </c>
      <c r="M270" s="56" t="s">
        <v>2333</v>
      </c>
      <c r="N270" s="8"/>
      <c r="O270" s="8"/>
      <c r="P270" s="8"/>
      <c r="Q270" s="8"/>
      <c r="R270" s="8"/>
      <c r="S270" s="8"/>
      <c r="T270" s="8"/>
      <c r="U270" s="8"/>
      <c r="V270" s="8"/>
    </row>
    <row r="271" spans="1:22" ht="20.25" customHeight="1">
      <c r="A271" s="342"/>
      <c r="B271" s="1"/>
      <c r="C271" s="52"/>
      <c r="D271" s="3"/>
      <c r="F271" s="3"/>
      <c r="G271" s="3"/>
      <c r="H271" s="334"/>
      <c r="I271" s="57" t="s">
        <v>331</v>
      </c>
      <c r="J271" s="58"/>
      <c r="K271" s="67"/>
      <c r="L271" s="60" t="s">
        <v>611</v>
      </c>
      <c r="M271" s="60" t="s">
        <v>494</v>
      </c>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1657</v>
      </c>
      <c r="J272" s="205">
        <v>4</v>
      </c>
      <c r="K272" s="68" t="str">
        <f t="shared" ref="K272:K299" si="6">IF(OR(COUNTIF(L272:M272,"未確認")&gt;0,COUNTIF(L272:M272,"~*")&gt;0),"※","")</f>
        <v/>
      </c>
      <c r="L272" s="115"/>
      <c r="M272" s="115"/>
    </row>
    <row r="273" spans="1:13" s="70" customFormat="1" ht="34.5" customHeight="1">
      <c r="A273" s="343" t="s">
        <v>999</v>
      </c>
      <c r="B273" s="71"/>
      <c r="C273" s="449"/>
      <c r="D273" s="449"/>
      <c r="E273" s="449"/>
      <c r="F273" s="449"/>
      <c r="G273" s="448" t="s">
        <v>71</v>
      </c>
      <c r="H273" s="448"/>
      <c r="I273" s="452"/>
      <c r="J273" s="206">
        <v>2.4</v>
      </c>
      <c r="K273" s="68" t="str">
        <f t="shared" si="6"/>
        <v/>
      </c>
      <c r="L273" s="116"/>
      <c r="M273" s="116"/>
    </row>
    <row r="274" spans="1:13" s="70" customFormat="1" ht="34.5" customHeight="1">
      <c r="A274" s="343" t="s">
        <v>1000</v>
      </c>
      <c r="B274" s="71"/>
      <c r="C274" s="448" t="s">
        <v>72</v>
      </c>
      <c r="D274" s="449"/>
      <c r="E274" s="449"/>
      <c r="F274" s="449"/>
      <c r="G274" s="448" t="s">
        <v>69</v>
      </c>
      <c r="H274" s="448"/>
      <c r="I274" s="452"/>
      <c r="J274" s="205">
        <v>0</v>
      </c>
      <c r="K274" s="68" t="str">
        <f t="shared" si="6"/>
        <v/>
      </c>
      <c r="L274" s="115"/>
      <c r="M274" s="115"/>
    </row>
    <row r="275" spans="1:13" s="70" customFormat="1" ht="34.5" customHeight="1">
      <c r="A275" s="343" t="s">
        <v>1000</v>
      </c>
      <c r="B275" s="71"/>
      <c r="C275" s="449"/>
      <c r="D275" s="449"/>
      <c r="E275" s="449"/>
      <c r="F275" s="449"/>
      <c r="G275" s="448" t="s">
        <v>71</v>
      </c>
      <c r="H275" s="448"/>
      <c r="I275" s="452"/>
      <c r="J275" s="206">
        <v>0</v>
      </c>
      <c r="K275" s="68" t="str">
        <f t="shared" si="6"/>
        <v/>
      </c>
      <c r="L275" s="116"/>
      <c r="M275" s="116"/>
    </row>
    <row r="276" spans="1:13" s="70" customFormat="1" ht="34.5" customHeight="1">
      <c r="A276" s="351" t="s">
        <v>1001</v>
      </c>
      <c r="B276" s="100"/>
      <c r="C276" s="448" t="s">
        <v>73</v>
      </c>
      <c r="D276" s="448"/>
      <c r="E276" s="448"/>
      <c r="F276" s="448"/>
      <c r="G276" s="448" t="s">
        <v>69</v>
      </c>
      <c r="H276" s="448"/>
      <c r="I276" s="452"/>
      <c r="J276" s="205">
        <f t="shared" ref="J276:J291" si="7">IF(SUM(L276:M276)=0,IF(COUNTIF(L276:M276,"未確認")&gt;0,"未確認",IF(COUNTIF(L276:M276,"~*")&gt;0,"*",SUM(L276:M276))),SUM(L276:M276))</f>
        <v>18</v>
      </c>
      <c r="K276" s="68" t="str">
        <f t="shared" si="6"/>
        <v/>
      </c>
      <c r="L276" s="117">
        <v>7</v>
      </c>
      <c r="M276" s="117">
        <v>11</v>
      </c>
    </row>
    <row r="277" spans="1:13" s="70" customFormat="1" ht="34.5" customHeight="1">
      <c r="A277" s="351" t="s">
        <v>1001</v>
      </c>
      <c r="B277" s="100"/>
      <c r="C277" s="448"/>
      <c r="D277" s="448"/>
      <c r="E277" s="448"/>
      <c r="F277" s="448"/>
      <c r="G277" s="448" t="s">
        <v>71</v>
      </c>
      <c r="H277" s="448"/>
      <c r="I277" s="452"/>
      <c r="J277" s="205">
        <f t="shared" si="7"/>
        <v>0.7</v>
      </c>
      <c r="K277" s="68" t="str">
        <f t="shared" si="6"/>
        <v/>
      </c>
      <c r="L277" s="118">
        <v>0</v>
      </c>
      <c r="M277" s="118">
        <v>0.7</v>
      </c>
    </row>
    <row r="278" spans="1:13" s="70" customFormat="1" ht="34.5" customHeight="1">
      <c r="A278" s="351" t="s">
        <v>1002</v>
      </c>
      <c r="B278" s="100"/>
      <c r="C278" s="448" t="s">
        <v>74</v>
      </c>
      <c r="D278" s="450"/>
      <c r="E278" s="450"/>
      <c r="F278" s="450"/>
      <c r="G278" s="448" t="s">
        <v>69</v>
      </c>
      <c r="H278" s="448"/>
      <c r="I278" s="452"/>
      <c r="J278" s="205">
        <f t="shared" si="7"/>
        <v>14</v>
      </c>
      <c r="K278" s="68" t="str">
        <f t="shared" si="6"/>
        <v/>
      </c>
      <c r="L278" s="117">
        <v>7</v>
      </c>
      <c r="M278" s="117">
        <v>7</v>
      </c>
    </row>
    <row r="279" spans="1:13" s="70" customFormat="1" ht="34.5" customHeight="1">
      <c r="A279" s="351" t="s">
        <v>1002</v>
      </c>
      <c r="B279" s="100"/>
      <c r="C279" s="450"/>
      <c r="D279" s="450"/>
      <c r="E279" s="450"/>
      <c r="F279" s="450"/>
      <c r="G279" s="448" t="s">
        <v>71</v>
      </c>
      <c r="H279" s="448"/>
      <c r="I279" s="452"/>
      <c r="J279" s="205">
        <f t="shared" si="7"/>
        <v>0</v>
      </c>
      <c r="K279" s="68" t="str">
        <f t="shared" si="6"/>
        <v/>
      </c>
      <c r="L279" s="118">
        <v>0</v>
      </c>
      <c r="M279" s="118">
        <v>0</v>
      </c>
    </row>
    <row r="280" spans="1:13" s="70" customFormat="1" ht="34.5" customHeight="1">
      <c r="A280" s="351" t="s">
        <v>1003</v>
      </c>
      <c r="B280" s="100"/>
      <c r="C280" s="448" t="s">
        <v>75</v>
      </c>
      <c r="D280" s="450"/>
      <c r="E280" s="450"/>
      <c r="F280" s="450"/>
      <c r="G280" s="448" t="s">
        <v>69</v>
      </c>
      <c r="H280" s="448"/>
      <c r="I280" s="452"/>
      <c r="J280" s="205">
        <f t="shared" si="7"/>
        <v>17</v>
      </c>
      <c r="K280" s="68" t="str">
        <f t="shared" si="6"/>
        <v/>
      </c>
      <c r="L280" s="117">
        <v>10</v>
      </c>
      <c r="M280" s="117">
        <v>7</v>
      </c>
    </row>
    <row r="281" spans="1:13" s="70" customFormat="1" ht="34.5" customHeight="1">
      <c r="A281" s="351" t="s">
        <v>1003</v>
      </c>
      <c r="B281" s="100"/>
      <c r="C281" s="450"/>
      <c r="D281" s="450"/>
      <c r="E281" s="450"/>
      <c r="F281" s="450"/>
      <c r="G281" s="448" t="s">
        <v>71</v>
      </c>
      <c r="H281" s="448"/>
      <c r="I281" s="452"/>
      <c r="J281" s="205">
        <f t="shared" si="7"/>
        <v>3.2</v>
      </c>
      <c r="K281" s="68" t="str">
        <f t="shared" si="6"/>
        <v/>
      </c>
      <c r="L281" s="118">
        <v>1.3</v>
      </c>
      <c r="M281" s="118">
        <v>1.9</v>
      </c>
    </row>
    <row r="282" spans="1:13" s="70" customFormat="1" ht="34.5" customHeight="1">
      <c r="A282" s="351" t="s">
        <v>1004</v>
      </c>
      <c r="B282" s="100"/>
      <c r="C282" s="448" t="s">
        <v>76</v>
      </c>
      <c r="D282" s="450"/>
      <c r="E282" s="450"/>
      <c r="F282" s="450"/>
      <c r="G282" s="448" t="s">
        <v>69</v>
      </c>
      <c r="H282" s="448"/>
      <c r="I282" s="452"/>
      <c r="J282" s="205">
        <f t="shared" si="7"/>
        <v>0</v>
      </c>
      <c r="K282" s="68" t="str">
        <f t="shared" si="6"/>
        <v/>
      </c>
      <c r="L282" s="117"/>
      <c r="M282" s="117"/>
    </row>
    <row r="283" spans="1:13" s="70" customFormat="1" ht="34.5" customHeight="1">
      <c r="A283" s="351" t="s">
        <v>1004</v>
      </c>
      <c r="B283" s="71"/>
      <c r="C283" s="450"/>
      <c r="D283" s="450"/>
      <c r="E283" s="450"/>
      <c r="F283" s="450"/>
      <c r="G283" s="448" t="s">
        <v>71</v>
      </c>
      <c r="H283" s="448"/>
      <c r="I283" s="452"/>
      <c r="J283" s="205">
        <f t="shared" si="7"/>
        <v>0</v>
      </c>
      <c r="K283" s="68" t="str">
        <f t="shared" si="6"/>
        <v/>
      </c>
      <c r="L283" s="118"/>
      <c r="M283" s="118"/>
    </row>
    <row r="284" spans="1:13" s="70" customFormat="1" ht="34.5" customHeight="1">
      <c r="A284" s="351" t="s">
        <v>1005</v>
      </c>
      <c r="B284" s="71"/>
      <c r="C284" s="448" t="s">
        <v>77</v>
      </c>
      <c r="D284" s="450"/>
      <c r="E284" s="450"/>
      <c r="F284" s="450"/>
      <c r="G284" s="448" t="s">
        <v>69</v>
      </c>
      <c r="H284" s="448"/>
      <c r="I284" s="452"/>
      <c r="J284" s="205">
        <f t="shared" si="7"/>
        <v>0</v>
      </c>
      <c r="K284" s="68" t="str">
        <f t="shared" si="6"/>
        <v/>
      </c>
      <c r="L284" s="117"/>
      <c r="M284" s="117"/>
    </row>
    <row r="285" spans="1:13" s="70" customFormat="1" ht="34.5" customHeight="1">
      <c r="A285" s="351" t="s">
        <v>1005</v>
      </c>
      <c r="B285" s="71"/>
      <c r="C285" s="450"/>
      <c r="D285" s="450"/>
      <c r="E285" s="450"/>
      <c r="F285" s="450"/>
      <c r="G285" s="448" t="s">
        <v>71</v>
      </c>
      <c r="H285" s="448"/>
      <c r="I285" s="452"/>
      <c r="J285" s="205">
        <f t="shared" si="7"/>
        <v>0</v>
      </c>
      <c r="K285" s="68" t="str">
        <f t="shared" si="6"/>
        <v/>
      </c>
      <c r="L285" s="118"/>
      <c r="M285" s="118"/>
    </row>
    <row r="286" spans="1:13" s="70" customFormat="1" ht="34.5" customHeight="1">
      <c r="A286" s="351" t="s">
        <v>1006</v>
      </c>
      <c r="B286" s="71"/>
      <c r="C286" s="448" t="s">
        <v>78</v>
      </c>
      <c r="D286" s="450"/>
      <c r="E286" s="450"/>
      <c r="F286" s="450"/>
      <c r="G286" s="448" t="s">
        <v>69</v>
      </c>
      <c r="H286" s="448"/>
      <c r="I286" s="452"/>
      <c r="J286" s="205">
        <f t="shared" si="7"/>
        <v>0</v>
      </c>
      <c r="K286" s="68" t="str">
        <f t="shared" si="6"/>
        <v/>
      </c>
      <c r="L286" s="117"/>
      <c r="M286" s="117"/>
    </row>
    <row r="287" spans="1:13" s="70" customFormat="1" ht="34.5" customHeight="1">
      <c r="A287" s="351" t="s">
        <v>1006</v>
      </c>
      <c r="B287" s="71"/>
      <c r="C287" s="450"/>
      <c r="D287" s="450"/>
      <c r="E287" s="450"/>
      <c r="F287" s="450"/>
      <c r="G287" s="448" t="s">
        <v>71</v>
      </c>
      <c r="H287" s="448"/>
      <c r="I287" s="452"/>
      <c r="J287" s="205">
        <f t="shared" si="7"/>
        <v>0</v>
      </c>
      <c r="K287" s="68" t="str">
        <f t="shared" si="6"/>
        <v/>
      </c>
      <c r="L287" s="118"/>
      <c r="M287" s="118"/>
    </row>
    <row r="288" spans="1:13" s="70" customFormat="1" ht="34.5" customHeight="1">
      <c r="A288" s="351" t="s">
        <v>1007</v>
      </c>
      <c r="B288" s="71"/>
      <c r="C288" s="448" t="s">
        <v>79</v>
      </c>
      <c r="D288" s="450"/>
      <c r="E288" s="450"/>
      <c r="F288" s="450"/>
      <c r="G288" s="448" t="s">
        <v>69</v>
      </c>
      <c r="H288" s="448"/>
      <c r="I288" s="452"/>
      <c r="J288" s="205">
        <f t="shared" si="7"/>
        <v>0</v>
      </c>
      <c r="K288" s="68" t="str">
        <f t="shared" si="6"/>
        <v/>
      </c>
      <c r="L288" s="117"/>
      <c r="M288" s="117"/>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c r="M289" s="118"/>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c r="M290" s="117"/>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c r="M291" s="118"/>
    </row>
    <row r="292" spans="1:22" s="70" customFormat="1" ht="34.5" customHeight="1">
      <c r="A292" s="343" t="s">
        <v>1009</v>
      </c>
      <c r="B292" s="71"/>
      <c r="C292" s="448" t="s">
        <v>81</v>
      </c>
      <c r="D292" s="449"/>
      <c r="E292" s="449"/>
      <c r="F292" s="449"/>
      <c r="G292" s="448" t="s">
        <v>69</v>
      </c>
      <c r="H292" s="448"/>
      <c r="I292" s="452"/>
      <c r="J292" s="205">
        <v>2</v>
      </c>
      <c r="K292" s="68" t="str">
        <f t="shared" si="6"/>
        <v/>
      </c>
      <c r="L292" s="115"/>
      <c r="M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row>
    <row r="294" spans="1:22" s="70" customFormat="1" ht="34.5" customHeight="1">
      <c r="A294" s="343" t="s">
        <v>1010</v>
      </c>
      <c r="B294" s="71"/>
      <c r="C294" s="448" t="s">
        <v>82</v>
      </c>
      <c r="D294" s="449"/>
      <c r="E294" s="449"/>
      <c r="F294" s="449"/>
      <c r="G294" s="448" t="s">
        <v>69</v>
      </c>
      <c r="H294" s="448"/>
      <c r="I294" s="452"/>
      <c r="J294" s="205">
        <v>2</v>
      </c>
      <c r="K294" s="68" t="str">
        <f t="shared" si="6"/>
        <v/>
      </c>
      <c r="L294" s="115"/>
      <c r="M294" s="115"/>
    </row>
    <row r="295" spans="1:22" s="70" customFormat="1" ht="34.5" customHeight="1">
      <c r="A295" s="343" t="s">
        <v>1010</v>
      </c>
      <c r="B295" s="71"/>
      <c r="C295" s="449"/>
      <c r="D295" s="449"/>
      <c r="E295" s="449"/>
      <c r="F295" s="449"/>
      <c r="G295" s="448" t="s">
        <v>71</v>
      </c>
      <c r="H295" s="448"/>
      <c r="I295" s="452"/>
      <c r="J295" s="205">
        <v>0</v>
      </c>
      <c r="K295" s="68" t="str">
        <f t="shared" si="6"/>
        <v/>
      </c>
      <c r="L295" s="116"/>
      <c r="M295" s="116"/>
    </row>
    <row r="296" spans="1:22" s="70" customFormat="1" ht="34.5" customHeight="1">
      <c r="A296" s="351" t="s">
        <v>1011</v>
      </c>
      <c r="B296" s="71"/>
      <c r="C296" s="448" t="s">
        <v>1658</v>
      </c>
      <c r="D296" s="450"/>
      <c r="E296" s="450"/>
      <c r="F296" s="450"/>
      <c r="G296" s="448" t="s">
        <v>69</v>
      </c>
      <c r="H296" s="448"/>
      <c r="I296" s="452"/>
      <c r="J296" s="205">
        <f>IF(SUM(L296:M296)=0,IF(COUNTIF(L296:M296,"未確認")&gt;0,"未確認",IF(COUNTIF(L296:M296,"~*")&gt;0,"*",SUM(L296:M296))),SUM(L296:M296))</f>
        <v>0</v>
      </c>
      <c r="K296" s="68" t="str">
        <f t="shared" si="6"/>
        <v/>
      </c>
      <c r="L296" s="117"/>
      <c r="M296" s="117"/>
    </row>
    <row r="297" spans="1:22" s="70" customFormat="1" ht="34.5" customHeight="1">
      <c r="A297" s="351" t="s">
        <v>1011</v>
      </c>
      <c r="B297" s="71"/>
      <c r="C297" s="450"/>
      <c r="D297" s="450"/>
      <c r="E297" s="450"/>
      <c r="F297" s="450"/>
      <c r="G297" s="448" t="s">
        <v>71</v>
      </c>
      <c r="H297" s="448"/>
      <c r="I297" s="452"/>
      <c r="J297" s="205">
        <f>IF(SUM(L297:M297)=0,IF(COUNTIF(L297:M297,"未確認")&gt;0,"未確認",IF(COUNTIF(L297:M297,"~*")&gt;0,"*",SUM(L297:M297))),SUM(L297:M297))</f>
        <v>0</v>
      </c>
      <c r="K297" s="68" t="str">
        <f t="shared" si="6"/>
        <v/>
      </c>
      <c r="L297" s="118"/>
      <c r="M297" s="118"/>
    </row>
    <row r="298" spans="1:22" s="70" customFormat="1" ht="34.5" customHeight="1">
      <c r="A298" s="351" t="s">
        <v>1012</v>
      </c>
      <c r="B298" s="71"/>
      <c r="C298" s="448" t="s">
        <v>84</v>
      </c>
      <c r="D298" s="449"/>
      <c r="E298" s="449"/>
      <c r="F298" s="449"/>
      <c r="G298" s="448" t="s">
        <v>69</v>
      </c>
      <c r="H298" s="448"/>
      <c r="I298" s="452"/>
      <c r="J298" s="205">
        <f>IF(SUM(L298:M298)=0,IF(COUNTIF(L298:M298,"未確認")&gt;0,"未確認",IF(COUNTIF(L298:M298,"~*")&gt;0,"*",SUM(L298:M298))),SUM(L298:M298))</f>
        <v>0</v>
      </c>
      <c r="K298" s="68" t="str">
        <f t="shared" si="6"/>
        <v/>
      </c>
      <c r="L298" s="117"/>
      <c r="M298" s="117"/>
    </row>
    <row r="299" spans="1:22" s="70" customFormat="1" ht="34.5" customHeight="1">
      <c r="A299" s="351" t="s">
        <v>1012</v>
      </c>
      <c r="B299" s="71"/>
      <c r="C299" s="449"/>
      <c r="D299" s="449"/>
      <c r="E299" s="449"/>
      <c r="F299" s="449"/>
      <c r="G299" s="448" t="s">
        <v>71</v>
      </c>
      <c r="H299" s="448"/>
      <c r="I299" s="453"/>
      <c r="J299" s="205">
        <f>IF(SUM(L299:M299)=0,IF(COUNTIF(L299:M299,"未確認")&gt;0,"未確認",IF(COUNTIF(L299:M299,"~*")&gt;0,"*",SUM(L299:M299))),SUM(L299:M299))</f>
        <v>0</v>
      </c>
      <c r="K299" s="68" t="str">
        <f t="shared" si="6"/>
        <v/>
      </c>
      <c r="L299" s="118"/>
      <c r="M299" s="118"/>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1809</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2364</v>
      </c>
      <c r="J304" s="120"/>
      <c r="K304" s="121"/>
      <c r="L304" s="117">
        <v>0</v>
      </c>
      <c r="M304" s="117">
        <v>1</v>
      </c>
      <c r="N304" s="117">
        <v>1</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v>
      </c>
      <c r="N305" s="118">
        <v>0.6</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2</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1.5</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8</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3</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1</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2</v>
      </c>
      <c r="N318" s="117">
        <v>0</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1</v>
      </c>
      <c r="N322" s="117">
        <v>0</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2332</v>
      </c>
      <c r="M329" s="56" t="s">
        <v>2333</v>
      </c>
      <c r="N329" s="8"/>
      <c r="O329" s="8"/>
      <c r="P329" s="8"/>
      <c r="Q329" s="8"/>
      <c r="R329" s="8"/>
      <c r="S329" s="8"/>
      <c r="T329" s="8"/>
      <c r="U329" s="8"/>
      <c r="V329" s="8"/>
    </row>
    <row r="330" spans="1:22" ht="20.25" customHeight="1">
      <c r="A330" s="342"/>
      <c r="B330" s="1"/>
      <c r="C330" s="52"/>
      <c r="D330" s="3"/>
      <c r="F330" s="3"/>
      <c r="G330" s="3"/>
      <c r="H330" s="334"/>
      <c r="I330" s="57" t="s">
        <v>331</v>
      </c>
      <c r="J330" s="58"/>
      <c r="K330" s="67"/>
      <c r="L330" s="60" t="s">
        <v>611</v>
      </c>
      <c r="M330" s="111" t="s">
        <v>494</v>
      </c>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2365</v>
      </c>
      <c r="J331" s="199" t="s">
        <v>454</v>
      </c>
      <c r="K331" s="68"/>
      <c r="L331" s="207"/>
      <c r="M331" s="126"/>
    </row>
    <row r="332" spans="1:22" s="70" customFormat="1" ht="34.5" customHeight="1">
      <c r="A332" s="351" t="s">
        <v>1024</v>
      </c>
      <c r="B332" s="127"/>
      <c r="C332" s="457" t="s">
        <v>94</v>
      </c>
      <c r="D332" s="457"/>
      <c r="E332" s="457"/>
      <c r="F332" s="458"/>
      <c r="G332" s="448" t="s">
        <v>68</v>
      </c>
      <c r="H332" s="330" t="s">
        <v>95</v>
      </c>
      <c r="I332" s="437"/>
      <c r="J332" s="205">
        <v>0</v>
      </c>
      <c r="K332" s="68"/>
      <c r="L332" s="208"/>
      <c r="M332" s="128"/>
    </row>
    <row r="333" spans="1:22" s="70" customFormat="1" ht="34.5" customHeight="1">
      <c r="A333" s="351" t="s">
        <v>1024</v>
      </c>
      <c r="B333" s="127"/>
      <c r="C333" s="448"/>
      <c r="D333" s="448"/>
      <c r="E333" s="448"/>
      <c r="F333" s="450"/>
      <c r="G333" s="448"/>
      <c r="H333" s="330" t="s">
        <v>96</v>
      </c>
      <c r="I333" s="437"/>
      <c r="J333" s="206">
        <v>0</v>
      </c>
      <c r="K333" s="68"/>
      <c r="L333" s="208"/>
      <c r="M333" s="128"/>
    </row>
    <row r="334" spans="1:22" s="70" customFormat="1" ht="34.5" customHeight="1">
      <c r="A334" s="351" t="s">
        <v>1025</v>
      </c>
      <c r="B334" s="127"/>
      <c r="C334" s="448"/>
      <c r="D334" s="448"/>
      <c r="E334" s="448"/>
      <c r="F334" s="450"/>
      <c r="G334" s="448" t="s">
        <v>97</v>
      </c>
      <c r="H334" s="330" t="s">
        <v>95</v>
      </c>
      <c r="I334" s="437"/>
      <c r="J334" s="205">
        <v>1</v>
      </c>
      <c r="K334" s="68"/>
      <c r="L334" s="208"/>
      <c r="M334" s="128"/>
    </row>
    <row r="335" spans="1:22" s="70" customFormat="1" ht="34.5" customHeight="1">
      <c r="A335" s="351" t="s">
        <v>1025</v>
      </c>
      <c r="B335" s="127"/>
      <c r="C335" s="448"/>
      <c r="D335" s="448"/>
      <c r="E335" s="448"/>
      <c r="F335" s="450"/>
      <c r="G335" s="450"/>
      <c r="H335" s="330" t="s">
        <v>96</v>
      </c>
      <c r="I335" s="437"/>
      <c r="J335" s="206">
        <v>0</v>
      </c>
      <c r="K335" s="68"/>
      <c r="L335" s="208"/>
      <c r="M335" s="128"/>
    </row>
    <row r="336" spans="1:22" s="70" customFormat="1" ht="34.5" customHeight="1">
      <c r="A336" s="351" t="s">
        <v>1026</v>
      </c>
      <c r="B336" s="127"/>
      <c r="C336" s="448"/>
      <c r="D336" s="448"/>
      <c r="E336" s="448"/>
      <c r="F336" s="450"/>
      <c r="G336" s="448" t="s">
        <v>2366</v>
      </c>
      <c r="H336" s="330" t="s">
        <v>95</v>
      </c>
      <c r="I336" s="437"/>
      <c r="J336" s="205">
        <v>0</v>
      </c>
      <c r="K336" s="68"/>
      <c r="L336" s="208"/>
      <c r="M336" s="128"/>
    </row>
    <row r="337" spans="1:22" s="70" customFormat="1" ht="34.5" customHeight="1">
      <c r="A337" s="351" t="s">
        <v>1026</v>
      </c>
      <c r="B337" s="127"/>
      <c r="C337" s="448"/>
      <c r="D337" s="448"/>
      <c r="E337" s="448"/>
      <c r="F337" s="450"/>
      <c r="G337" s="450"/>
      <c r="H337" s="330" t="s">
        <v>96</v>
      </c>
      <c r="I337" s="437"/>
      <c r="J337" s="206">
        <v>1</v>
      </c>
      <c r="K337" s="68"/>
      <c r="L337" s="208"/>
      <c r="M337" s="128"/>
    </row>
    <row r="338" spans="1:22" s="70" customFormat="1" ht="34.5" customHeight="1">
      <c r="A338" s="351" t="s">
        <v>1028</v>
      </c>
      <c r="B338" s="127"/>
      <c r="C338" s="448"/>
      <c r="D338" s="448"/>
      <c r="E338" s="448"/>
      <c r="F338" s="450"/>
      <c r="G338" s="459" t="s">
        <v>99</v>
      </c>
      <c r="H338" s="330" t="s">
        <v>95</v>
      </c>
      <c r="I338" s="437"/>
      <c r="J338" s="205">
        <v>0</v>
      </c>
      <c r="K338" s="68"/>
      <c r="L338" s="208"/>
      <c r="M338" s="128"/>
    </row>
    <row r="339" spans="1:22" s="70" customFormat="1" ht="34.5" customHeight="1">
      <c r="A339" s="351" t="s">
        <v>1028</v>
      </c>
      <c r="B339" s="127"/>
      <c r="C339" s="448"/>
      <c r="D339" s="448"/>
      <c r="E339" s="448"/>
      <c r="F339" s="450"/>
      <c r="G339" s="450"/>
      <c r="H339" s="330" t="s">
        <v>96</v>
      </c>
      <c r="I339" s="437"/>
      <c r="J339" s="206">
        <v>0</v>
      </c>
      <c r="K339" s="68"/>
      <c r="L339" s="208"/>
      <c r="M339" s="128"/>
    </row>
    <row r="340" spans="1:22" s="70" customFormat="1" ht="34.5" customHeight="1">
      <c r="A340" s="351" t="s">
        <v>1029</v>
      </c>
      <c r="B340" s="127"/>
      <c r="C340" s="448"/>
      <c r="D340" s="448"/>
      <c r="E340" s="448"/>
      <c r="F340" s="450"/>
      <c r="G340" s="448" t="s">
        <v>100</v>
      </c>
      <c r="H340" s="330" t="s">
        <v>95</v>
      </c>
      <c r="I340" s="437"/>
      <c r="J340" s="205">
        <v>0</v>
      </c>
      <c r="K340" s="68"/>
      <c r="L340" s="208"/>
      <c r="M340" s="128"/>
    </row>
    <row r="341" spans="1:22" s="70" customFormat="1" ht="34.5" customHeight="1">
      <c r="A341" s="351" t="s">
        <v>1029</v>
      </c>
      <c r="B341" s="127"/>
      <c r="C341" s="448"/>
      <c r="D341" s="448"/>
      <c r="E341" s="448"/>
      <c r="F341" s="450"/>
      <c r="G341" s="450"/>
      <c r="H341" s="330" t="s">
        <v>96</v>
      </c>
      <c r="I341" s="437"/>
      <c r="J341" s="206">
        <v>0</v>
      </c>
      <c r="K341" s="68"/>
      <c r="L341" s="208"/>
      <c r="M341" s="128"/>
    </row>
    <row r="342" spans="1:22" s="70" customFormat="1" ht="34.5" customHeight="1">
      <c r="A342" s="351" t="s">
        <v>1030</v>
      </c>
      <c r="B342" s="127"/>
      <c r="C342" s="448"/>
      <c r="D342" s="448"/>
      <c r="E342" s="448"/>
      <c r="F342" s="450"/>
      <c r="G342" s="448" t="s">
        <v>88</v>
      </c>
      <c r="H342" s="330" t="s">
        <v>95</v>
      </c>
      <c r="I342" s="437"/>
      <c r="J342" s="205">
        <v>0</v>
      </c>
      <c r="K342" s="68"/>
      <c r="L342" s="208"/>
      <c r="M342" s="128"/>
    </row>
    <row r="343" spans="1:22" s="70" customFormat="1" ht="34.5" customHeight="1">
      <c r="A343" s="351" t="s">
        <v>1030</v>
      </c>
      <c r="B343" s="127"/>
      <c r="C343" s="448"/>
      <c r="D343" s="448"/>
      <c r="E343" s="448"/>
      <c r="F343" s="450"/>
      <c r="G343" s="450"/>
      <c r="H343" s="330" t="s">
        <v>96</v>
      </c>
      <c r="I343" s="438"/>
      <c r="J343" s="206">
        <v>0</v>
      </c>
      <c r="K343" s="68"/>
      <c r="L343" s="209"/>
      <c r="M343" s="129"/>
    </row>
    <row r="344" spans="1:22" s="77" customFormat="1">
      <c r="A344" s="342"/>
      <c r="B344" s="14"/>
      <c r="C344" s="14"/>
      <c r="D344" s="14"/>
      <c r="E344" s="14"/>
      <c r="F344" s="14"/>
      <c r="G344" s="14"/>
      <c r="H344" s="10"/>
      <c r="I344" s="10"/>
      <c r="J344" s="74"/>
      <c r="K344" s="75"/>
      <c r="L344" s="89"/>
      <c r="M344" s="89"/>
    </row>
    <row r="345" spans="1:22" s="70" customFormat="1">
      <c r="A345" s="342"/>
      <c r="B345" s="71"/>
      <c r="C345" s="52"/>
      <c r="D345" s="52"/>
      <c r="E345" s="52"/>
      <c r="F345" s="52"/>
      <c r="G345" s="52"/>
      <c r="H345" s="78"/>
      <c r="I345" s="78"/>
      <c r="J345" s="74"/>
      <c r="K345" s="75"/>
      <c r="L345" s="76"/>
      <c r="M345" s="76"/>
    </row>
    <row r="346" spans="1:22" s="77" customFormat="1">
      <c r="A346" s="342"/>
      <c r="B346" s="127"/>
      <c r="C346" s="130"/>
      <c r="D346" s="130"/>
      <c r="E346" s="3"/>
      <c r="F346" s="3"/>
      <c r="G346" s="3"/>
      <c r="H346" s="334"/>
      <c r="I346" s="334"/>
      <c r="J346" s="51"/>
      <c r="K346" s="24"/>
      <c r="L346" s="89"/>
      <c r="M346" s="89"/>
    </row>
    <row r="347" spans="1:22" s="77" customFormat="1">
      <c r="A347" s="342"/>
      <c r="B347" s="14" t="s">
        <v>101</v>
      </c>
      <c r="C347" s="14"/>
      <c r="D347" s="14"/>
      <c r="E347" s="14"/>
      <c r="F347" s="14"/>
      <c r="G347" s="14"/>
      <c r="H347" s="10"/>
      <c r="I347" s="10"/>
      <c r="J347" s="89"/>
      <c r="K347" s="24"/>
      <c r="L347" s="89"/>
      <c r="M347" s="89"/>
    </row>
    <row r="348" spans="1:22">
      <c r="A348" s="342"/>
      <c r="B348" s="14"/>
      <c r="C348" s="14"/>
      <c r="D348" s="14"/>
      <c r="E348" s="14"/>
      <c r="F348" s="14"/>
      <c r="G348" s="14"/>
      <c r="H348" s="10"/>
      <c r="I348" s="10"/>
      <c r="L348" s="191"/>
      <c r="M348" s="191"/>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2332</v>
      </c>
      <c r="M349" s="56" t="s">
        <v>2333</v>
      </c>
      <c r="N349" s="8"/>
      <c r="O349" s="8"/>
      <c r="P349" s="8"/>
      <c r="Q349" s="8"/>
      <c r="R349" s="8"/>
      <c r="S349" s="8"/>
      <c r="T349" s="8"/>
      <c r="U349" s="8"/>
      <c r="V349" s="8"/>
    </row>
    <row r="350" spans="1:22" ht="20.25" customHeight="1">
      <c r="A350" s="342"/>
      <c r="B350" s="1"/>
      <c r="C350" s="52"/>
      <c r="D350" s="3"/>
      <c r="F350" s="3"/>
      <c r="G350" s="3"/>
      <c r="H350" s="334"/>
      <c r="I350" s="57" t="s">
        <v>1057</v>
      </c>
      <c r="J350" s="58"/>
      <c r="K350" s="67"/>
      <c r="L350" s="60" t="s">
        <v>611</v>
      </c>
      <c r="M350" s="111" t="s">
        <v>494</v>
      </c>
      <c r="N350" s="8"/>
      <c r="O350" s="8"/>
      <c r="P350" s="8"/>
      <c r="Q350" s="8"/>
      <c r="R350" s="8"/>
      <c r="S350" s="8"/>
      <c r="T350" s="8"/>
      <c r="U350" s="8"/>
      <c r="V350" s="8"/>
    </row>
    <row r="351" spans="1:22" s="70" customFormat="1" ht="34.5" customHeight="1">
      <c r="A351" s="351" t="s">
        <v>1031</v>
      </c>
      <c r="B351" s="1"/>
      <c r="C351" s="406" t="s">
        <v>1032</v>
      </c>
      <c r="D351" s="407"/>
      <c r="E351" s="460" t="s">
        <v>1500</v>
      </c>
      <c r="F351" s="461"/>
      <c r="G351" s="403" t="s">
        <v>104</v>
      </c>
      <c r="H351" s="405"/>
      <c r="I351" s="442" t="s">
        <v>2367</v>
      </c>
      <c r="J351" s="210">
        <v>0</v>
      </c>
      <c r="K351" s="68"/>
      <c r="L351" s="207"/>
      <c r="M351" s="126"/>
    </row>
    <row r="352" spans="1:22" s="70" customFormat="1" ht="34.5" customHeight="1">
      <c r="A352" s="351" t="s">
        <v>1033</v>
      </c>
      <c r="B352" s="127"/>
      <c r="C352" s="408"/>
      <c r="D352" s="409"/>
      <c r="E352" s="461"/>
      <c r="F352" s="461"/>
      <c r="G352" s="403" t="s">
        <v>106</v>
      </c>
      <c r="H352" s="405"/>
      <c r="I352" s="437"/>
      <c r="J352" s="210">
        <v>0</v>
      </c>
      <c r="K352" s="68"/>
      <c r="L352" s="208"/>
      <c r="M352" s="128"/>
    </row>
    <row r="353" spans="1:13" s="70" customFormat="1" ht="34.5" customHeight="1">
      <c r="A353" s="351" t="s">
        <v>1034</v>
      </c>
      <c r="B353" s="127"/>
      <c r="C353" s="408"/>
      <c r="D353" s="409"/>
      <c r="E353" s="461"/>
      <c r="F353" s="461"/>
      <c r="G353" s="403" t="s">
        <v>107</v>
      </c>
      <c r="H353" s="405"/>
      <c r="I353" s="437"/>
      <c r="J353" s="210">
        <v>1</v>
      </c>
      <c r="K353" s="68"/>
      <c r="L353" s="208"/>
      <c r="M353" s="128"/>
    </row>
    <row r="354" spans="1:13" s="70" customFormat="1" ht="34.5" customHeight="1">
      <c r="A354" s="351" t="s">
        <v>1035</v>
      </c>
      <c r="B354" s="127"/>
      <c r="C354" s="410"/>
      <c r="D354" s="411"/>
      <c r="E354" s="403" t="s">
        <v>88</v>
      </c>
      <c r="F354" s="404"/>
      <c r="G354" s="404"/>
      <c r="H354" s="405"/>
      <c r="I354" s="438"/>
      <c r="J354" s="210">
        <v>0</v>
      </c>
      <c r="K354" s="68"/>
      <c r="L354" s="208"/>
      <c r="M354" s="128"/>
    </row>
    <row r="355" spans="1:13" s="70" customFormat="1" ht="34.5" customHeight="1">
      <c r="A355" s="351" t="s">
        <v>1036</v>
      </c>
      <c r="B355" s="127"/>
      <c r="C355" s="406" t="s">
        <v>108</v>
      </c>
      <c r="D355" s="462"/>
      <c r="E355" s="403" t="s">
        <v>109</v>
      </c>
      <c r="F355" s="404"/>
      <c r="G355" s="404"/>
      <c r="H355" s="405"/>
      <c r="I355" s="442" t="s">
        <v>2368</v>
      </c>
      <c r="J355" s="210">
        <v>0</v>
      </c>
      <c r="K355" s="68"/>
      <c r="L355" s="208"/>
      <c r="M355" s="128"/>
    </row>
    <row r="356" spans="1:13" s="70" customFormat="1" ht="34.5" customHeight="1">
      <c r="A356" s="351" t="s">
        <v>1038</v>
      </c>
      <c r="B356" s="127"/>
      <c r="C356" s="463"/>
      <c r="D356" s="464"/>
      <c r="E356" s="403" t="s">
        <v>111</v>
      </c>
      <c r="F356" s="404"/>
      <c r="G356" s="404"/>
      <c r="H356" s="405"/>
      <c r="I356" s="437"/>
      <c r="J356" s="210">
        <v>0</v>
      </c>
      <c r="K356" s="68"/>
      <c r="L356" s="208"/>
      <c r="M356" s="128"/>
    </row>
    <row r="357" spans="1:13" s="70" customFormat="1" ht="34.5" customHeight="1">
      <c r="A357" s="351" t="s">
        <v>1039</v>
      </c>
      <c r="B357" s="127"/>
      <c r="C357" s="465"/>
      <c r="D357" s="466"/>
      <c r="E357" s="403" t="s">
        <v>112</v>
      </c>
      <c r="F357" s="404"/>
      <c r="G357" s="404"/>
      <c r="H357" s="405"/>
      <c r="I357" s="438"/>
      <c r="J357" s="210">
        <v>1</v>
      </c>
      <c r="K357" s="68"/>
      <c r="L357" s="208"/>
      <c r="M357" s="128"/>
    </row>
    <row r="358" spans="1:13" s="70" customFormat="1" ht="42" customHeight="1">
      <c r="A358" s="351" t="s">
        <v>1040</v>
      </c>
      <c r="B358" s="127"/>
      <c r="C358" s="406" t="s">
        <v>88</v>
      </c>
      <c r="D358" s="462"/>
      <c r="E358" s="403" t="s">
        <v>113</v>
      </c>
      <c r="F358" s="404"/>
      <c r="G358" s="404"/>
      <c r="H358" s="405"/>
      <c r="I358" s="102" t="s">
        <v>1662</v>
      </c>
      <c r="J358" s="210">
        <v>0</v>
      </c>
      <c r="K358" s="68"/>
      <c r="L358" s="208"/>
      <c r="M358" s="128"/>
    </row>
    <row r="359" spans="1:13" s="70" customFormat="1" ht="34.5" customHeight="1">
      <c r="A359" s="351" t="s">
        <v>1041</v>
      </c>
      <c r="B359" s="127"/>
      <c r="C359" s="463"/>
      <c r="D359" s="464"/>
      <c r="E359" s="403" t="s">
        <v>1663</v>
      </c>
      <c r="F359" s="404"/>
      <c r="G359" s="404"/>
      <c r="H359" s="405"/>
      <c r="I359" s="436" t="s">
        <v>2369</v>
      </c>
      <c r="J359" s="210">
        <v>0</v>
      </c>
      <c r="K359" s="68"/>
      <c r="L359" s="208"/>
      <c r="M359" s="128"/>
    </row>
    <row r="360" spans="1:13" s="70" customFormat="1" ht="34.5" customHeight="1">
      <c r="A360" s="351" t="s">
        <v>1042</v>
      </c>
      <c r="B360" s="127"/>
      <c r="C360" s="463"/>
      <c r="D360" s="464"/>
      <c r="E360" s="403" t="s">
        <v>2370</v>
      </c>
      <c r="F360" s="404"/>
      <c r="G360" s="404"/>
      <c r="H360" s="405"/>
      <c r="I360" s="467"/>
      <c r="J360" s="210">
        <v>0</v>
      </c>
      <c r="K360" s="68"/>
      <c r="L360" s="208"/>
      <c r="M360" s="128"/>
    </row>
    <row r="361" spans="1:13" s="70" customFormat="1" ht="42.75">
      <c r="A361" s="351" t="s">
        <v>1044</v>
      </c>
      <c r="B361" s="127"/>
      <c r="C361" s="463"/>
      <c r="D361" s="464"/>
      <c r="E361" s="403" t="s">
        <v>1045</v>
      </c>
      <c r="F361" s="404"/>
      <c r="G361" s="404"/>
      <c r="H361" s="405"/>
      <c r="I361" s="102" t="s">
        <v>2371</v>
      </c>
      <c r="J361" s="210">
        <v>0</v>
      </c>
      <c r="K361" s="68"/>
      <c r="L361" s="208"/>
      <c r="M361" s="128"/>
    </row>
    <row r="362" spans="1:13" s="70" customFormat="1" ht="42.75">
      <c r="A362" s="351" t="s">
        <v>1047</v>
      </c>
      <c r="B362" s="127"/>
      <c r="C362" s="463"/>
      <c r="D362" s="464"/>
      <c r="E362" s="403" t="s">
        <v>120</v>
      </c>
      <c r="F362" s="404"/>
      <c r="G362" s="404"/>
      <c r="H362" s="405"/>
      <c r="I362" s="102" t="s">
        <v>2372</v>
      </c>
      <c r="J362" s="210">
        <v>0</v>
      </c>
      <c r="K362" s="68"/>
      <c r="L362" s="208"/>
      <c r="M362" s="128"/>
    </row>
    <row r="363" spans="1:13" s="70" customFormat="1" ht="42" customHeight="1">
      <c r="A363" s="351" t="s">
        <v>1048</v>
      </c>
      <c r="B363" s="127"/>
      <c r="C363" s="463"/>
      <c r="D363" s="464"/>
      <c r="E363" s="403" t="s">
        <v>2373</v>
      </c>
      <c r="F363" s="404"/>
      <c r="G363" s="404"/>
      <c r="H363" s="405"/>
      <c r="I363" s="102" t="s">
        <v>1921</v>
      </c>
      <c r="J363" s="210">
        <v>0</v>
      </c>
      <c r="K363" s="68"/>
      <c r="L363" s="208"/>
      <c r="M363" s="128"/>
    </row>
    <row r="364" spans="1:13" s="70" customFormat="1" ht="42" customHeight="1">
      <c r="A364" s="351" t="s">
        <v>1049</v>
      </c>
      <c r="B364" s="127"/>
      <c r="C364" s="463"/>
      <c r="D364" s="464"/>
      <c r="E364" s="403" t="s">
        <v>2374</v>
      </c>
      <c r="F364" s="404"/>
      <c r="G364" s="404"/>
      <c r="H364" s="405"/>
      <c r="I364" s="102" t="s">
        <v>125</v>
      </c>
      <c r="J364" s="210">
        <v>0</v>
      </c>
      <c r="K364" s="68"/>
      <c r="L364" s="208"/>
      <c r="M364" s="128"/>
    </row>
    <row r="365" spans="1:13" s="70" customFormat="1" ht="42" customHeight="1">
      <c r="A365" s="351" t="s">
        <v>1051</v>
      </c>
      <c r="B365" s="127"/>
      <c r="C365" s="463"/>
      <c r="D365" s="464"/>
      <c r="E365" s="403" t="s">
        <v>126</v>
      </c>
      <c r="F365" s="404"/>
      <c r="G365" s="404"/>
      <c r="H365" s="405"/>
      <c r="I365" s="102" t="s">
        <v>127</v>
      </c>
      <c r="J365" s="210">
        <v>0</v>
      </c>
      <c r="K365" s="68"/>
      <c r="L365" s="208"/>
      <c r="M365" s="128"/>
    </row>
    <row r="366" spans="1:13" s="70" customFormat="1" ht="56.1" customHeight="1">
      <c r="A366" s="351" t="s">
        <v>1052</v>
      </c>
      <c r="B366" s="127"/>
      <c r="C366" s="463"/>
      <c r="D366" s="464"/>
      <c r="E366" s="403" t="s">
        <v>128</v>
      </c>
      <c r="F366" s="404"/>
      <c r="G366" s="404"/>
      <c r="H366" s="405"/>
      <c r="I366" s="102" t="s">
        <v>1053</v>
      </c>
      <c r="J366" s="210">
        <v>0</v>
      </c>
      <c r="K366" s="68"/>
      <c r="L366" s="208"/>
      <c r="M366" s="128"/>
    </row>
    <row r="367" spans="1:13" s="70" customFormat="1" ht="56.1" customHeight="1">
      <c r="A367" s="351" t="s">
        <v>1054</v>
      </c>
      <c r="B367" s="127"/>
      <c r="C367" s="465"/>
      <c r="D367" s="466"/>
      <c r="E367" s="403" t="s">
        <v>130</v>
      </c>
      <c r="F367" s="404"/>
      <c r="G367" s="404"/>
      <c r="H367" s="405"/>
      <c r="I367" s="102" t="s">
        <v>1055</v>
      </c>
      <c r="J367" s="210">
        <v>0</v>
      </c>
      <c r="K367" s="68"/>
      <c r="L367" s="209"/>
      <c r="M367" s="129"/>
    </row>
    <row r="368" spans="1:13" s="77" customFormat="1">
      <c r="A368" s="342"/>
      <c r="B368" s="14"/>
      <c r="C368" s="14"/>
      <c r="D368" s="14"/>
      <c r="E368" s="14"/>
      <c r="F368" s="14"/>
      <c r="G368" s="14"/>
      <c r="H368" s="10"/>
      <c r="I368" s="10"/>
      <c r="J368" s="74"/>
      <c r="K368" s="75"/>
      <c r="L368" s="76"/>
      <c r="M368" s="76"/>
    </row>
    <row r="369" spans="1:22" s="70" customFormat="1">
      <c r="A369" s="342"/>
      <c r="B369" s="71"/>
      <c r="C369" s="52"/>
      <c r="D369" s="52"/>
      <c r="E369" s="52"/>
      <c r="F369" s="52"/>
      <c r="G369" s="52"/>
      <c r="H369" s="78"/>
      <c r="I369" s="78"/>
      <c r="J369" s="74"/>
      <c r="K369" s="75"/>
      <c r="L369" s="76"/>
      <c r="M369" s="76"/>
    </row>
    <row r="370" spans="1:22" s="70" customFormat="1">
      <c r="A370" s="342"/>
      <c r="B370" s="99"/>
      <c r="C370" s="99"/>
      <c r="D370" s="52"/>
      <c r="E370" s="52"/>
      <c r="F370" s="52"/>
      <c r="G370" s="52"/>
      <c r="H370" s="78"/>
      <c r="I370" s="131"/>
      <c r="J370" s="74"/>
      <c r="K370" s="75"/>
      <c r="L370" s="76"/>
      <c r="M370" s="76"/>
    </row>
    <row r="371" spans="1:22" s="77" customFormat="1">
      <c r="A371" s="342"/>
      <c r="B371" s="99"/>
      <c r="C371" s="3"/>
      <c r="D371" s="3"/>
      <c r="E371" s="3"/>
      <c r="F371" s="3"/>
      <c r="G371" s="3"/>
      <c r="H371" s="334"/>
      <c r="I371" s="334"/>
      <c r="J371" s="51"/>
      <c r="K371" s="24"/>
      <c r="L371" s="89"/>
      <c r="M371" s="89"/>
    </row>
    <row r="372" spans="1:22" s="70" customFormat="1">
      <c r="A372" s="342"/>
      <c r="B372" s="132" t="s">
        <v>132</v>
      </c>
      <c r="C372" s="133"/>
      <c r="D372" s="3"/>
      <c r="E372" s="3"/>
      <c r="F372" s="3"/>
      <c r="G372" s="3"/>
      <c r="H372" s="334"/>
      <c r="I372" s="334"/>
      <c r="J372" s="51"/>
      <c r="K372" s="53"/>
      <c r="L372" s="76"/>
      <c r="M372" s="76"/>
    </row>
    <row r="373" spans="1:22">
      <c r="A373" s="342"/>
      <c r="B373" s="14"/>
      <c r="C373" s="14"/>
      <c r="D373" s="14"/>
      <c r="E373" s="14"/>
      <c r="F373" s="14"/>
      <c r="G373" s="14"/>
      <c r="H373" s="10"/>
      <c r="I373" s="10"/>
      <c r="L373" s="191"/>
      <c r="M373" s="191"/>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2332</v>
      </c>
      <c r="M374" s="56" t="s">
        <v>2333</v>
      </c>
    </row>
    <row r="375" spans="1:22" s="98" customFormat="1" ht="20.25" customHeight="1">
      <c r="A375" s="342"/>
      <c r="B375" s="1"/>
      <c r="C375" s="3"/>
      <c r="D375" s="3"/>
      <c r="E375" s="3"/>
      <c r="F375" s="3"/>
      <c r="G375" s="3"/>
      <c r="H375" s="334"/>
      <c r="I375" s="57" t="s">
        <v>1756</v>
      </c>
      <c r="J375" s="134"/>
      <c r="K375" s="67"/>
      <c r="L375" s="111" t="s">
        <v>611</v>
      </c>
      <c r="M375" s="111" t="s">
        <v>494</v>
      </c>
    </row>
    <row r="376" spans="1:22" s="98" customFormat="1" ht="34.5" customHeight="1">
      <c r="A376" s="342"/>
      <c r="B376" s="95"/>
      <c r="C376" s="428" t="s">
        <v>133</v>
      </c>
      <c r="D376" s="429"/>
      <c r="E376" s="429"/>
      <c r="F376" s="429"/>
      <c r="G376" s="429"/>
      <c r="H376" s="430"/>
      <c r="I376" s="441" t="s">
        <v>1058</v>
      </c>
      <c r="J376" s="135"/>
      <c r="K376" s="82"/>
      <c r="L376" s="352"/>
      <c r="M376" s="352"/>
    </row>
    <row r="377" spans="1:22" s="98" customFormat="1" ht="34.5" customHeight="1">
      <c r="A377" s="342"/>
      <c r="B377" s="136"/>
      <c r="C377" s="468"/>
      <c r="D377" s="469"/>
      <c r="E377" s="469"/>
      <c r="F377" s="469"/>
      <c r="G377" s="469"/>
      <c r="H377" s="470"/>
      <c r="I377" s="441"/>
      <c r="J377" s="137"/>
      <c r="K377" s="85"/>
      <c r="L377" s="138"/>
      <c r="M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 si="8">IF(ISBLANK(M376), "-", "～")</f>
        <v>-</v>
      </c>
    </row>
    <row r="379" spans="1:22" s="98" customFormat="1" ht="34.5" customHeight="1">
      <c r="A379" s="342"/>
      <c r="B379" s="136"/>
      <c r="C379" s="468"/>
      <c r="D379" s="469"/>
      <c r="E379" s="469"/>
      <c r="F379" s="469"/>
      <c r="G379" s="469"/>
      <c r="H379" s="470"/>
      <c r="I379" s="441"/>
      <c r="J379" s="137"/>
      <c r="K379" s="85"/>
      <c r="L379" s="353"/>
      <c r="M379" s="353"/>
    </row>
    <row r="380" spans="1:22" s="98" customFormat="1" ht="34.5" customHeight="1">
      <c r="A380" s="342"/>
      <c r="B380" s="136"/>
      <c r="C380" s="471"/>
      <c r="D380" s="472"/>
      <c r="E380" s="472"/>
      <c r="F380" s="472"/>
      <c r="G380" s="472"/>
      <c r="H380" s="473"/>
      <c r="I380" s="441"/>
      <c r="J380" s="140"/>
      <c r="K380" s="87"/>
      <c r="L380" s="141"/>
      <c r="M380" s="141"/>
    </row>
    <row r="381" spans="1:22" s="77" customFormat="1">
      <c r="A381" s="342"/>
      <c r="B381" s="14"/>
      <c r="C381" s="14"/>
      <c r="D381" s="14"/>
      <c r="E381" s="14"/>
      <c r="F381" s="14"/>
      <c r="G381" s="14"/>
      <c r="H381" s="10"/>
      <c r="I381" s="10"/>
      <c r="J381" s="74"/>
      <c r="K381" s="75"/>
      <c r="L381" s="76"/>
      <c r="M381" s="76"/>
    </row>
    <row r="382" spans="1:22" s="70" customFormat="1">
      <c r="A382" s="342"/>
      <c r="B382" s="71"/>
      <c r="C382" s="52"/>
      <c r="D382" s="52"/>
      <c r="E382" s="52"/>
      <c r="F382" s="52"/>
      <c r="G382" s="52"/>
      <c r="H382" s="78"/>
      <c r="I382" s="78"/>
      <c r="J382" s="74"/>
      <c r="K382" s="75"/>
      <c r="L382" s="76"/>
      <c r="M382" s="76"/>
    </row>
    <row r="383" spans="1:22" s="70" customFormat="1">
      <c r="A383" s="342"/>
      <c r="B383" s="99"/>
      <c r="C383" s="99"/>
      <c r="D383" s="52"/>
      <c r="E383" s="52"/>
      <c r="F383" s="52"/>
      <c r="G383" s="52"/>
      <c r="H383" s="78"/>
      <c r="I383" s="131" t="s">
        <v>408</v>
      </c>
      <c r="J383" s="74"/>
      <c r="K383" s="75"/>
      <c r="L383" s="76"/>
      <c r="M383" s="76"/>
    </row>
    <row r="384" spans="1:22" s="70" customFormat="1">
      <c r="A384" s="342"/>
      <c r="B384" s="99"/>
      <c r="C384" s="99"/>
      <c r="D384" s="52"/>
      <c r="E384" s="52"/>
      <c r="F384" s="52"/>
      <c r="G384" s="52"/>
      <c r="H384" s="78"/>
      <c r="I384" s="78"/>
      <c r="J384" s="74"/>
      <c r="K384" s="75"/>
      <c r="L384" s="76"/>
      <c r="M384" s="76"/>
    </row>
    <row r="385" spans="1:22" s="17" customFormat="1">
      <c r="A385" s="342"/>
      <c r="B385" s="1"/>
      <c r="C385" s="43"/>
      <c r="D385" s="27"/>
      <c r="E385" s="27"/>
      <c r="F385" s="27"/>
      <c r="G385" s="27"/>
      <c r="H385" s="16"/>
      <c r="I385" s="29"/>
      <c r="J385" s="5"/>
      <c r="K385" s="6"/>
      <c r="M385" s="41"/>
    </row>
    <row r="386" spans="1:22" s="17" customFormat="1">
      <c r="A386" s="342"/>
      <c r="B386" s="1"/>
      <c r="C386" s="43"/>
      <c r="D386" s="27"/>
      <c r="E386" s="27"/>
      <c r="F386" s="27"/>
      <c r="G386" s="27"/>
      <c r="H386" s="16"/>
      <c r="I386" s="29"/>
      <c r="J386" s="5"/>
      <c r="K386" s="6"/>
      <c r="M386" s="41"/>
    </row>
    <row r="387" spans="1:22" s="17" customFormat="1">
      <c r="A387" s="342"/>
      <c r="B387" s="1"/>
      <c r="E387" s="43"/>
      <c r="F387" s="43"/>
      <c r="G387" s="43"/>
      <c r="H387" s="16"/>
      <c r="I387" s="29"/>
      <c r="J387" s="5"/>
      <c r="K387" s="6"/>
      <c r="M387" s="30"/>
    </row>
    <row r="388" spans="1:22" s="17" customFormat="1">
      <c r="A388" s="342"/>
      <c r="B388" s="1"/>
      <c r="E388" s="43"/>
      <c r="F388" s="43"/>
      <c r="G388" s="43"/>
      <c r="H388" s="16"/>
      <c r="I388" s="29"/>
      <c r="J388" s="5"/>
      <c r="K388" s="6"/>
      <c r="M388" s="41"/>
    </row>
    <row r="389" spans="1:22" s="17" customFormat="1">
      <c r="A389" s="342"/>
      <c r="B389" s="1"/>
      <c r="E389" s="43"/>
      <c r="F389" s="43"/>
      <c r="G389" s="43"/>
      <c r="H389" s="16"/>
      <c r="I389" s="29"/>
      <c r="J389" s="5"/>
      <c r="K389" s="6"/>
      <c r="M389" s="30"/>
    </row>
    <row r="390" spans="1:22" s="17" customFormat="1">
      <c r="A390" s="342"/>
      <c r="B390" s="1"/>
      <c r="E390" s="43"/>
      <c r="F390" s="43"/>
      <c r="G390" s="43"/>
      <c r="H390" s="16"/>
      <c r="I390" s="29"/>
      <c r="J390" s="5"/>
      <c r="K390" s="6"/>
      <c r="M390" s="30"/>
    </row>
    <row r="391" spans="1:22" s="17" customFormat="1">
      <c r="A391" s="342"/>
      <c r="B391" s="1"/>
      <c r="E391" s="27"/>
      <c r="F391" s="27"/>
      <c r="G391" s="27"/>
      <c r="H391" s="16"/>
      <c r="I391" s="4"/>
      <c r="J391" s="30"/>
      <c r="K391" s="44"/>
      <c r="L391" s="7"/>
      <c r="M391" s="7"/>
    </row>
    <row r="392" spans="1:22" s="17" customFormat="1">
      <c r="A392" s="342"/>
      <c r="B392" s="1"/>
      <c r="C392" s="33"/>
      <c r="D392" s="33"/>
      <c r="E392" s="33"/>
      <c r="F392" s="33"/>
      <c r="G392" s="33"/>
      <c r="H392" s="33"/>
      <c r="I392" s="33"/>
      <c r="J392" s="33"/>
      <c r="K392" s="42"/>
      <c r="L392" s="33"/>
      <c r="M392" s="33"/>
    </row>
    <row r="393" spans="1:22" s="17" customFormat="1">
      <c r="A393" s="342"/>
      <c r="B393" s="1"/>
      <c r="C393" s="52"/>
      <c r="D393" s="3"/>
      <c r="E393" s="3"/>
      <c r="F393" s="3"/>
      <c r="G393" s="3"/>
      <c r="H393" s="334"/>
      <c r="I393" s="334"/>
      <c r="J393" s="53"/>
      <c r="K393" s="24"/>
      <c r="L393" s="51"/>
      <c r="M393" s="51"/>
    </row>
    <row r="394" spans="1:22" s="77" customFormat="1" ht="19.5">
      <c r="A394" s="342"/>
      <c r="B394" s="142" t="s">
        <v>134</v>
      </c>
      <c r="C394" s="143"/>
      <c r="D394" s="143"/>
      <c r="E394" s="47"/>
      <c r="F394" s="47"/>
      <c r="G394" s="47"/>
      <c r="H394" s="48"/>
      <c r="I394" s="48"/>
      <c r="J394" s="50"/>
      <c r="K394" s="49"/>
      <c r="L394" s="144"/>
      <c r="M394" s="144"/>
    </row>
    <row r="395" spans="1:22" s="77" customFormat="1">
      <c r="A395" s="342"/>
      <c r="B395" s="37" t="s">
        <v>135</v>
      </c>
      <c r="C395" s="57"/>
      <c r="D395" s="57"/>
      <c r="E395" s="3"/>
      <c r="F395" s="3"/>
      <c r="G395" s="3"/>
      <c r="H395" s="334"/>
      <c r="I395" s="334"/>
      <c r="J395" s="51"/>
      <c r="K395" s="24"/>
      <c r="L395" s="89"/>
      <c r="M395" s="89"/>
    </row>
    <row r="396" spans="1:22">
      <c r="A396" s="342"/>
      <c r="B396" s="14"/>
      <c r="C396" s="14"/>
      <c r="D396" s="14"/>
      <c r="E396" s="14"/>
      <c r="F396" s="14"/>
      <c r="G396" s="14"/>
      <c r="H396" s="10"/>
      <c r="I396" s="10"/>
      <c r="L396" s="191"/>
      <c r="M396" s="191"/>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2332</v>
      </c>
      <c r="M397" s="56" t="s">
        <v>2333</v>
      </c>
      <c r="N397" s="8"/>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611</v>
      </c>
      <c r="M398" s="60" t="s">
        <v>494</v>
      </c>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IF(SUM(L399:M399)=0,IF(COUNTIF(L399:M399,"未確認")&gt;0,"未確認",IF(COUNTIF(L399:M399,"~*")&gt;0,"*",SUM(L399:M399))),SUM(L399:M399))</f>
        <v>466</v>
      </c>
      <c r="K399" s="68" t="str">
        <f t="shared" ref="K399:K404" si="10">IF(OR(COUNTIF(L399:M399,"未確認")&gt;0,COUNTIF(L399:M399,"~*")&gt;0),"※","")</f>
        <v/>
      </c>
      <c r="L399" s="117">
        <v>69</v>
      </c>
      <c r="M399" s="117">
        <v>397</v>
      </c>
    </row>
    <row r="400" spans="1:22" s="70" customFormat="1" ht="34.5" customHeight="1">
      <c r="A400" s="351" t="s">
        <v>1062</v>
      </c>
      <c r="B400" s="71"/>
      <c r="C400" s="475"/>
      <c r="D400" s="477"/>
      <c r="E400" s="403" t="s">
        <v>138</v>
      </c>
      <c r="F400" s="404"/>
      <c r="G400" s="404"/>
      <c r="H400" s="405"/>
      <c r="I400" s="476"/>
      <c r="J400" s="114">
        <f t="shared" si="9"/>
        <v>316</v>
      </c>
      <c r="K400" s="68" t="str">
        <f t="shared" si="10"/>
        <v/>
      </c>
      <c r="L400" s="117">
        <v>68</v>
      </c>
      <c r="M400" s="117">
        <v>248</v>
      </c>
    </row>
    <row r="401" spans="1:22" s="70" customFormat="1" ht="34.5" customHeight="1">
      <c r="A401" s="354" t="s">
        <v>1063</v>
      </c>
      <c r="B401" s="71"/>
      <c r="C401" s="475"/>
      <c r="D401" s="478"/>
      <c r="E401" s="403" t="s">
        <v>139</v>
      </c>
      <c r="F401" s="404"/>
      <c r="G401" s="404"/>
      <c r="H401" s="405"/>
      <c r="I401" s="476"/>
      <c r="J401" s="114">
        <f t="shared" si="9"/>
        <v>16</v>
      </c>
      <c r="K401" s="68" t="str">
        <f t="shared" si="10"/>
        <v/>
      </c>
      <c r="L401" s="117">
        <v>0</v>
      </c>
      <c r="M401" s="117">
        <v>16</v>
      </c>
    </row>
    <row r="402" spans="1:22" s="70" customFormat="1" ht="34.5" customHeight="1">
      <c r="A402" s="354" t="s">
        <v>1064</v>
      </c>
      <c r="B402" s="71"/>
      <c r="C402" s="475"/>
      <c r="D402" s="479"/>
      <c r="E402" s="403" t="s">
        <v>140</v>
      </c>
      <c r="F402" s="404"/>
      <c r="G402" s="404"/>
      <c r="H402" s="405"/>
      <c r="I402" s="476"/>
      <c r="J402" s="114">
        <f t="shared" si="9"/>
        <v>134</v>
      </c>
      <c r="K402" s="68" t="str">
        <f t="shared" si="10"/>
        <v/>
      </c>
      <c r="L402" s="117">
        <v>1</v>
      </c>
      <c r="M402" s="117">
        <v>133</v>
      </c>
    </row>
    <row r="403" spans="1:22" s="70" customFormat="1" ht="34.5" customHeight="1">
      <c r="A403" s="354" t="s">
        <v>1065</v>
      </c>
      <c r="B403" s="1"/>
      <c r="C403" s="475"/>
      <c r="D403" s="403" t="s">
        <v>141</v>
      </c>
      <c r="E403" s="404"/>
      <c r="F403" s="404"/>
      <c r="G403" s="404"/>
      <c r="H403" s="405"/>
      <c r="I403" s="476"/>
      <c r="J403" s="114">
        <f t="shared" si="9"/>
        <v>34519</v>
      </c>
      <c r="K403" s="68" t="str">
        <f t="shared" si="10"/>
        <v/>
      </c>
      <c r="L403" s="117">
        <v>14611</v>
      </c>
      <c r="M403" s="117">
        <v>19908</v>
      </c>
    </row>
    <row r="404" spans="1:22" s="70" customFormat="1" ht="34.5" customHeight="1">
      <c r="A404" s="354" t="s">
        <v>1066</v>
      </c>
      <c r="B404" s="99"/>
      <c r="C404" s="475"/>
      <c r="D404" s="403" t="s">
        <v>142</v>
      </c>
      <c r="E404" s="404"/>
      <c r="F404" s="404"/>
      <c r="G404" s="404"/>
      <c r="H404" s="405"/>
      <c r="I404" s="467"/>
      <c r="J404" s="114">
        <f t="shared" si="9"/>
        <v>462</v>
      </c>
      <c r="K404" s="68" t="str">
        <f t="shared" si="10"/>
        <v/>
      </c>
      <c r="L404" s="117">
        <v>68</v>
      </c>
      <c r="M404" s="117">
        <v>394</v>
      </c>
    </row>
    <row r="405" spans="1:22" s="77" customFormat="1">
      <c r="A405" s="342"/>
      <c r="B405" s="14"/>
      <c r="C405" s="192"/>
      <c r="D405" s="14"/>
      <c r="E405" s="14"/>
      <c r="F405" s="14"/>
      <c r="G405" s="14"/>
      <c r="H405" s="10"/>
      <c r="I405" s="10"/>
      <c r="J405" s="74"/>
      <c r="K405" s="75"/>
      <c r="L405" s="76"/>
      <c r="M405" s="76"/>
    </row>
    <row r="406" spans="1:22" s="70" customFormat="1">
      <c r="A406" s="342"/>
      <c r="B406" s="71"/>
      <c r="C406" s="52"/>
      <c r="D406" s="52"/>
      <c r="E406" s="52"/>
      <c r="F406" s="52"/>
      <c r="G406" s="52"/>
      <c r="H406" s="78"/>
      <c r="I406" s="78"/>
      <c r="J406" s="74"/>
      <c r="K406" s="75"/>
      <c r="L406" s="76"/>
      <c r="M406" s="76"/>
    </row>
    <row r="407" spans="1:22" s="77" customFormat="1">
      <c r="A407" s="342"/>
      <c r="B407" s="99"/>
      <c r="C407" s="145"/>
      <c r="D407" s="3"/>
      <c r="E407" s="3"/>
      <c r="F407" s="3"/>
      <c r="H407" s="334"/>
      <c r="I407" s="334"/>
      <c r="J407" s="51"/>
      <c r="K407" s="24"/>
      <c r="L407" s="89"/>
      <c r="M407" s="89"/>
    </row>
    <row r="408" spans="1:22" s="77" customFormat="1">
      <c r="A408" s="342"/>
      <c r="B408" s="37" t="s">
        <v>385</v>
      </c>
      <c r="C408" s="88"/>
      <c r="D408" s="88"/>
      <c r="E408" s="88"/>
      <c r="F408" s="88"/>
      <c r="G408" s="88"/>
      <c r="H408" s="10"/>
      <c r="I408" s="10"/>
      <c r="J408" s="51"/>
      <c r="K408" s="24"/>
      <c r="L408" s="89"/>
      <c r="M408" s="89"/>
    </row>
    <row r="409" spans="1:22">
      <c r="A409" s="342"/>
      <c r="B409" s="14"/>
      <c r="C409" s="14"/>
      <c r="D409" s="14"/>
      <c r="E409" s="14"/>
      <c r="F409" s="14"/>
      <c r="G409" s="14"/>
      <c r="H409" s="10"/>
      <c r="I409" s="10"/>
      <c r="L409" s="191"/>
      <c r="M409" s="191"/>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2332</v>
      </c>
      <c r="M410" s="56" t="s">
        <v>2333</v>
      </c>
      <c r="N410" s="8"/>
      <c r="O410" s="8"/>
      <c r="P410" s="8"/>
      <c r="Q410" s="8"/>
      <c r="R410" s="8"/>
      <c r="S410" s="8"/>
      <c r="T410" s="8"/>
      <c r="U410" s="8"/>
      <c r="V410" s="8"/>
    </row>
    <row r="411" spans="1:22" ht="20.25" customHeight="1">
      <c r="A411" s="342"/>
      <c r="B411" s="1"/>
      <c r="C411" s="52"/>
      <c r="D411" s="3"/>
      <c r="F411" s="3"/>
      <c r="G411" s="3"/>
      <c r="H411" s="334"/>
      <c r="I411" s="57" t="s">
        <v>1809</v>
      </c>
      <c r="J411" s="58"/>
      <c r="K411" s="67"/>
      <c r="L411" s="60" t="s">
        <v>611</v>
      </c>
      <c r="M411" s="60" t="s">
        <v>494</v>
      </c>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IF(SUM(L412:M412)=0,IF(COUNTIF(L412:M412,"未確認")&gt;0,"未確認",IF(COUNTIF(L412:M412,"~*")&gt;0,"*",SUM(L412:M412))),SUM(L412:M412))</f>
        <v>466</v>
      </c>
      <c r="K412" s="68" t="str">
        <f t="shared" ref="K412:K429" si="12">IF(OR(COUNTIF(L412:M412,"未確認")&gt;0,COUNTIF(L412:M412,"~*")&gt;0),"※","")</f>
        <v/>
      </c>
      <c r="L412" s="117">
        <v>69</v>
      </c>
      <c r="M412" s="117">
        <v>397</v>
      </c>
    </row>
    <row r="413" spans="1:22" s="70" customFormat="1" ht="34.5" customHeight="1">
      <c r="A413" s="355" t="s">
        <v>1069</v>
      </c>
      <c r="B413" s="99"/>
      <c r="C413" s="474"/>
      <c r="D413" s="482" t="s">
        <v>143</v>
      </c>
      <c r="E413" s="410" t="s">
        <v>144</v>
      </c>
      <c r="F413" s="440"/>
      <c r="G413" s="440"/>
      <c r="H413" s="411"/>
      <c r="I413" s="480"/>
      <c r="J413" s="114">
        <f t="shared" si="11"/>
        <v>68</v>
      </c>
      <c r="K413" s="68" t="str">
        <f t="shared" si="12"/>
        <v/>
      </c>
      <c r="L413" s="117">
        <v>68</v>
      </c>
      <c r="M413" s="117">
        <v>0</v>
      </c>
    </row>
    <row r="414" spans="1:22" s="70" customFormat="1" ht="34.5" customHeight="1">
      <c r="A414" s="355" t="s">
        <v>1070</v>
      </c>
      <c r="B414" s="99"/>
      <c r="C414" s="474"/>
      <c r="D414" s="474"/>
      <c r="E414" s="403" t="s">
        <v>145</v>
      </c>
      <c r="F414" s="404"/>
      <c r="G414" s="404"/>
      <c r="H414" s="405"/>
      <c r="I414" s="480"/>
      <c r="J414" s="114">
        <f t="shared" si="11"/>
        <v>82</v>
      </c>
      <c r="K414" s="68" t="str">
        <f t="shared" si="12"/>
        <v/>
      </c>
      <c r="L414" s="117">
        <v>1</v>
      </c>
      <c r="M414" s="117">
        <v>81</v>
      </c>
    </row>
    <row r="415" spans="1:22" s="70" customFormat="1" ht="34.5" customHeight="1">
      <c r="A415" s="355" t="s">
        <v>1071</v>
      </c>
      <c r="B415" s="99"/>
      <c r="C415" s="474"/>
      <c r="D415" s="474"/>
      <c r="E415" s="403" t="s">
        <v>146</v>
      </c>
      <c r="F415" s="404"/>
      <c r="G415" s="404"/>
      <c r="H415" s="405"/>
      <c r="I415" s="480"/>
      <c r="J415" s="114">
        <f t="shared" si="11"/>
        <v>219</v>
      </c>
      <c r="K415" s="68" t="str">
        <f t="shared" si="12"/>
        <v/>
      </c>
      <c r="L415" s="117">
        <v>0</v>
      </c>
      <c r="M415" s="117">
        <v>219</v>
      </c>
    </row>
    <row r="416" spans="1:22" s="70" customFormat="1" ht="34.5" customHeight="1">
      <c r="A416" s="355" t="s">
        <v>1072</v>
      </c>
      <c r="B416" s="99"/>
      <c r="C416" s="474"/>
      <c r="D416" s="474"/>
      <c r="E416" s="422" t="s">
        <v>418</v>
      </c>
      <c r="F416" s="423"/>
      <c r="G416" s="423"/>
      <c r="H416" s="424"/>
      <c r="I416" s="480"/>
      <c r="J416" s="114">
        <f t="shared" si="11"/>
        <v>97</v>
      </c>
      <c r="K416" s="68" t="str">
        <f t="shared" si="12"/>
        <v/>
      </c>
      <c r="L416" s="117">
        <v>0</v>
      </c>
      <c r="M416" s="117">
        <v>97</v>
      </c>
    </row>
    <row r="417" spans="1:13"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row>
    <row r="418" spans="1:13"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row>
    <row r="419" spans="1:13"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row>
    <row r="420" spans="1:13" s="70" customFormat="1" ht="34.5" customHeight="1">
      <c r="A420" s="355" t="s">
        <v>1076</v>
      </c>
      <c r="B420" s="99"/>
      <c r="C420" s="474"/>
      <c r="D420" s="403" t="s">
        <v>158</v>
      </c>
      <c r="E420" s="404"/>
      <c r="F420" s="404"/>
      <c r="G420" s="404"/>
      <c r="H420" s="405"/>
      <c r="I420" s="480"/>
      <c r="J420" s="114">
        <f t="shared" si="11"/>
        <v>462</v>
      </c>
      <c r="K420" s="68" t="str">
        <f t="shared" si="12"/>
        <v/>
      </c>
      <c r="L420" s="117">
        <v>68</v>
      </c>
      <c r="M420" s="117">
        <v>394</v>
      </c>
    </row>
    <row r="421" spans="1:13" s="70" customFormat="1" ht="34.5" customHeight="1">
      <c r="A421" s="355" t="s">
        <v>1077</v>
      </c>
      <c r="B421" s="99"/>
      <c r="C421" s="474"/>
      <c r="D421" s="482" t="s">
        <v>148</v>
      </c>
      <c r="E421" s="410" t="s">
        <v>149</v>
      </c>
      <c r="F421" s="440"/>
      <c r="G421" s="440"/>
      <c r="H421" s="411"/>
      <c r="I421" s="480"/>
      <c r="J421" s="114">
        <f t="shared" si="11"/>
        <v>67</v>
      </c>
      <c r="K421" s="68" t="str">
        <f t="shared" si="12"/>
        <v/>
      </c>
      <c r="L421" s="117">
        <v>0</v>
      </c>
      <c r="M421" s="117">
        <v>67</v>
      </c>
    </row>
    <row r="422" spans="1:13" s="70" customFormat="1" ht="34.5" customHeight="1">
      <c r="A422" s="355" t="s">
        <v>1078</v>
      </c>
      <c r="B422" s="99"/>
      <c r="C422" s="474"/>
      <c r="D422" s="474"/>
      <c r="E422" s="403" t="s">
        <v>150</v>
      </c>
      <c r="F422" s="404"/>
      <c r="G422" s="404"/>
      <c r="H422" s="405"/>
      <c r="I422" s="480"/>
      <c r="J422" s="114">
        <f t="shared" si="11"/>
        <v>69</v>
      </c>
      <c r="K422" s="68" t="str">
        <f t="shared" si="12"/>
        <v/>
      </c>
      <c r="L422" s="117">
        <v>3</v>
      </c>
      <c r="M422" s="117">
        <v>66</v>
      </c>
    </row>
    <row r="423" spans="1:13" s="70" customFormat="1" ht="34.5" customHeight="1">
      <c r="A423" s="355" t="s">
        <v>1079</v>
      </c>
      <c r="B423" s="99"/>
      <c r="C423" s="474"/>
      <c r="D423" s="474"/>
      <c r="E423" s="403" t="s">
        <v>151</v>
      </c>
      <c r="F423" s="404"/>
      <c r="G423" s="404"/>
      <c r="H423" s="405"/>
      <c r="I423" s="480"/>
      <c r="J423" s="114">
        <f t="shared" si="11"/>
        <v>16</v>
      </c>
      <c r="K423" s="68" t="str">
        <f t="shared" si="12"/>
        <v/>
      </c>
      <c r="L423" s="117">
        <v>7</v>
      </c>
      <c r="M423" s="117">
        <v>9</v>
      </c>
    </row>
    <row r="424" spans="1:13" s="70" customFormat="1" ht="34.5" customHeight="1">
      <c r="A424" s="355" t="s">
        <v>1080</v>
      </c>
      <c r="B424" s="99"/>
      <c r="C424" s="474"/>
      <c r="D424" s="474"/>
      <c r="E424" s="403" t="s">
        <v>152</v>
      </c>
      <c r="F424" s="404"/>
      <c r="G424" s="404"/>
      <c r="H424" s="405"/>
      <c r="I424" s="480"/>
      <c r="J424" s="114">
        <f t="shared" si="11"/>
        <v>53</v>
      </c>
      <c r="K424" s="68" t="str">
        <f t="shared" si="12"/>
        <v/>
      </c>
      <c r="L424" s="117">
        <v>8</v>
      </c>
      <c r="M424" s="117">
        <v>45</v>
      </c>
    </row>
    <row r="425" spans="1:13" s="70" customFormat="1" ht="34.5" customHeight="1">
      <c r="A425" s="355" t="s">
        <v>1081</v>
      </c>
      <c r="B425" s="99"/>
      <c r="C425" s="474"/>
      <c r="D425" s="474"/>
      <c r="E425" s="403" t="s">
        <v>153</v>
      </c>
      <c r="F425" s="404"/>
      <c r="G425" s="404"/>
      <c r="H425" s="405"/>
      <c r="I425" s="480"/>
      <c r="J425" s="114">
        <f t="shared" si="11"/>
        <v>8</v>
      </c>
      <c r="K425" s="68" t="str">
        <f t="shared" si="12"/>
        <v/>
      </c>
      <c r="L425" s="117">
        <v>2</v>
      </c>
      <c r="M425" s="117">
        <v>6</v>
      </c>
    </row>
    <row r="426" spans="1:13"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row>
    <row r="427" spans="1:13" s="70" customFormat="1" ht="34.5" customHeight="1">
      <c r="A427" s="355" t="s">
        <v>1083</v>
      </c>
      <c r="B427" s="99"/>
      <c r="C427" s="474"/>
      <c r="D427" s="474"/>
      <c r="E427" s="403" t="s">
        <v>154</v>
      </c>
      <c r="F427" s="404"/>
      <c r="G427" s="404"/>
      <c r="H427" s="405"/>
      <c r="I427" s="480"/>
      <c r="J427" s="114">
        <f t="shared" si="11"/>
        <v>13</v>
      </c>
      <c r="K427" s="68" t="str">
        <f t="shared" si="12"/>
        <v/>
      </c>
      <c r="L427" s="117">
        <v>2</v>
      </c>
      <c r="M427" s="117">
        <v>11</v>
      </c>
    </row>
    <row r="428" spans="1:13" s="70" customFormat="1" ht="34.5" customHeight="1">
      <c r="A428" s="355" t="s">
        <v>1084</v>
      </c>
      <c r="B428" s="99"/>
      <c r="C428" s="474"/>
      <c r="D428" s="474"/>
      <c r="E428" s="403" t="s">
        <v>155</v>
      </c>
      <c r="F428" s="404"/>
      <c r="G428" s="404"/>
      <c r="H428" s="405"/>
      <c r="I428" s="480"/>
      <c r="J428" s="114">
        <f t="shared" si="11"/>
        <v>235</v>
      </c>
      <c r="K428" s="68" t="str">
        <f t="shared" si="12"/>
        <v/>
      </c>
      <c r="L428" s="117">
        <v>46</v>
      </c>
      <c r="M428" s="117">
        <v>189</v>
      </c>
    </row>
    <row r="429" spans="1:13" s="70" customFormat="1" ht="34.5" customHeight="1">
      <c r="A429" s="355" t="s">
        <v>1085</v>
      </c>
      <c r="B429" s="99"/>
      <c r="C429" s="474"/>
      <c r="D429" s="474"/>
      <c r="E429" s="403" t="s">
        <v>88</v>
      </c>
      <c r="F429" s="404"/>
      <c r="G429" s="404"/>
      <c r="H429" s="405"/>
      <c r="I429" s="481"/>
      <c r="J429" s="114">
        <f t="shared" si="11"/>
        <v>1</v>
      </c>
      <c r="K429" s="68" t="str">
        <f t="shared" si="12"/>
        <v/>
      </c>
      <c r="L429" s="117">
        <v>0</v>
      </c>
      <c r="M429" s="117">
        <v>1</v>
      </c>
    </row>
    <row r="430" spans="1:13" s="77" customFormat="1">
      <c r="A430" s="342"/>
      <c r="B430" s="14"/>
      <c r="C430" s="14"/>
      <c r="D430" s="14"/>
      <c r="E430" s="14"/>
      <c r="F430" s="14"/>
      <c r="G430" s="14"/>
      <c r="H430" s="10"/>
      <c r="I430" s="10"/>
      <c r="J430" s="74"/>
      <c r="K430" s="75"/>
      <c r="L430" s="76"/>
      <c r="M430" s="76"/>
    </row>
    <row r="431" spans="1:13" s="70" customFormat="1">
      <c r="A431" s="342"/>
      <c r="B431" s="71"/>
      <c r="C431" s="52"/>
      <c r="D431" s="52"/>
      <c r="E431" s="52"/>
      <c r="F431" s="52"/>
      <c r="G431" s="52"/>
      <c r="H431" s="78"/>
      <c r="I431" s="78"/>
      <c r="J431" s="74"/>
      <c r="K431" s="75"/>
      <c r="L431" s="76"/>
      <c r="M431" s="76"/>
    </row>
    <row r="432" spans="1:13" s="3" customFormat="1">
      <c r="A432" s="342"/>
      <c r="B432" s="99"/>
      <c r="C432" s="146"/>
      <c r="D432" s="145"/>
      <c r="H432" s="334"/>
      <c r="I432" s="334"/>
      <c r="J432" s="51"/>
      <c r="K432" s="24"/>
      <c r="L432" s="89"/>
      <c r="M432" s="89"/>
    </row>
    <row r="433" spans="1:22" s="3" customFormat="1">
      <c r="A433" s="342"/>
      <c r="B433" s="14" t="s">
        <v>159</v>
      </c>
      <c r="C433" s="88"/>
      <c r="D433" s="88"/>
      <c r="E433" s="88"/>
      <c r="F433" s="88"/>
      <c r="G433" s="88"/>
      <c r="H433" s="10"/>
      <c r="I433" s="10"/>
      <c r="J433" s="51"/>
      <c r="K433" s="24"/>
      <c r="L433" s="89"/>
      <c r="M433" s="89"/>
    </row>
    <row r="434" spans="1:22">
      <c r="A434" s="342"/>
      <c r="B434" s="14"/>
      <c r="C434" s="14"/>
      <c r="D434" s="14"/>
      <c r="E434" s="14"/>
      <c r="F434" s="14"/>
      <c r="G434" s="14"/>
      <c r="H434" s="10"/>
      <c r="I434" s="10"/>
      <c r="L434" s="191"/>
      <c r="M434" s="191"/>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2332</v>
      </c>
      <c r="M435" s="56" t="s">
        <v>2333</v>
      </c>
      <c r="N435" s="8"/>
      <c r="O435" s="8"/>
      <c r="P435" s="8"/>
      <c r="Q435" s="8"/>
      <c r="R435" s="8"/>
      <c r="S435" s="8"/>
      <c r="T435" s="8"/>
      <c r="U435" s="8"/>
      <c r="V435" s="8"/>
    </row>
    <row r="436" spans="1:22" ht="20.25" customHeight="1">
      <c r="A436" s="349" t="s">
        <v>989</v>
      </c>
      <c r="B436" s="1"/>
      <c r="C436" s="52"/>
      <c r="D436" s="3"/>
      <c r="F436" s="3"/>
      <c r="G436" s="3"/>
      <c r="H436" s="334"/>
      <c r="I436" s="57" t="s">
        <v>1756</v>
      </c>
      <c r="J436" s="58"/>
      <c r="K436" s="148"/>
      <c r="L436" s="60" t="s">
        <v>611</v>
      </c>
      <c r="M436" s="60" t="s">
        <v>494</v>
      </c>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IF(SUM(L437:M437)=0,IF(COUNTIF(L437:M437,"未確認")&gt;0,"未確認",IF(COUNTIF(L437:M437,"~*")&gt;0,"*",SUM(L437:M437))),SUM(L437:M437))</f>
        <v>395</v>
      </c>
      <c r="K437" s="155" t="str">
        <f>IF(OR(COUNTIF(L437:M437,"未確認")&gt;0,COUNTIF(L437:M437,"~*")&gt;0),"※","")</f>
        <v/>
      </c>
      <c r="L437" s="117">
        <v>68</v>
      </c>
      <c r="M437" s="117">
        <v>327</v>
      </c>
    </row>
    <row r="438" spans="1:22" s="70" customFormat="1" ht="34.5" customHeight="1">
      <c r="A438" s="354" t="s">
        <v>1088</v>
      </c>
      <c r="B438" s="99"/>
      <c r="C438" s="150"/>
      <c r="D438" s="151"/>
      <c r="E438" s="492" t="s">
        <v>160</v>
      </c>
      <c r="F438" s="493"/>
      <c r="G438" s="493"/>
      <c r="H438" s="494"/>
      <c r="I438" s="480"/>
      <c r="J438" s="154">
        <f>IF(SUM(L438:M438)=0,IF(COUNTIF(L438:M438,"未確認")&gt;0,"未確認",IF(COUNTIF(L438:M438,"~*")&gt;0,"*",SUM(L438:M438))),SUM(L438:M438))</f>
        <v>57</v>
      </c>
      <c r="K438" s="155" t="str">
        <f>IF(OR(COUNTIF(L438:M438,"未確認")&gt;0,COUNTIF(L438:M438,"~*")&gt;0),"※","")</f>
        <v/>
      </c>
      <c r="L438" s="117">
        <v>2</v>
      </c>
      <c r="M438" s="117">
        <v>55</v>
      </c>
    </row>
    <row r="439" spans="1:22" s="70" customFormat="1" ht="34.5" customHeight="1">
      <c r="A439" s="354" t="s">
        <v>1089</v>
      </c>
      <c r="B439" s="99"/>
      <c r="C439" s="150"/>
      <c r="D439" s="151"/>
      <c r="E439" s="492" t="s">
        <v>1669</v>
      </c>
      <c r="F439" s="493"/>
      <c r="G439" s="493"/>
      <c r="H439" s="494"/>
      <c r="I439" s="480"/>
      <c r="J439" s="154">
        <f>IF(SUM(L439:M439)=0,IF(COUNTIF(L439:M439,"未確認")&gt;0,"未確認",IF(COUNTIF(L439:M439,"~*")&gt;0,"*",SUM(L439:M439))),SUM(L439:M439))</f>
        <v>13</v>
      </c>
      <c r="K439" s="155" t="str">
        <f>IF(OR(COUNTIF(L439:M439,"未確認")&gt;0,COUNTIF(L439:M439,"~*")&gt;0),"※","")</f>
        <v/>
      </c>
      <c r="L439" s="117">
        <v>1</v>
      </c>
      <c r="M439" s="117">
        <v>12</v>
      </c>
    </row>
    <row r="440" spans="1:22" s="70" customFormat="1" ht="34.5" customHeight="1">
      <c r="A440" s="354" t="s">
        <v>1090</v>
      </c>
      <c r="B440" s="99"/>
      <c r="C440" s="150"/>
      <c r="D440" s="151"/>
      <c r="E440" s="492" t="s">
        <v>161</v>
      </c>
      <c r="F440" s="493"/>
      <c r="G440" s="493"/>
      <c r="H440" s="494"/>
      <c r="I440" s="480"/>
      <c r="J440" s="154">
        <f>IF(SUM(L440:M440)=0,IF(COUNTIF(L440:M440,"未確認")&gt;0,"未確認",IF(COUNTIF(L440:M440,"~*")&gt;0,"*",SUM(L440:M440))),SUM(L440:M440))</f>
        <v>325</v>
      </c>
      <c r="K440" s="155" t="str">
        <f>IF(OR(COUNTIF(L440:M440,"未確認")&gt;0,COUNTIF(L440:M440,"~*")&gt;0),"※","")</f>
        <v/>
      </c>
      <c r="L440" s="117">
        <v>65</v>
      </c>
      <c r="M440" s="117">
        <v>260</v>
      </c>
    </row>
    <row r="441" spans="1:22" s="70" customFormat="1" ht="34.5" customHeight="1">
      <c r="A441" s="355" t="s">
        <v>1091</v>
      </c>
      <c r="B441" s="1"/>
      <c r="C441" s="152"/>
      <c r="D441" s="153"/>
      <c r="E441" s="492" t="s">
        <v>162</v>
      </c>
      <c r="F441" s="493"/>
      <c r="G441" s="493"/>
      <c r="H441" s="494"/>
      <c r="I441" s="481"/>
      <c r="J441" s="154">
        <f>IF(SUM(L441:M441)=0,IF(COUNTIF(L441:M441,"未確認")&gt;0,"未確認",IF(COUNTIF(L441:M441,"~*")&gt;0,"*",SUM(L441:M441))),SUM(L441:M441))</f>
        <v>0</v>
      </c>
      <c r="K441" s="155" t="str">
        <f>IF(OR(COUNTIF(L441:M441,"未確認")&gt;0,COUNTIF(L441:M441,"~*")&gt;0),"※","")</f>
        <v/>
      </c>
      <c r="L441" s="117">
        <v>0</v>
      </c>
      <c r="M441" s="117">
        <v>0</v>
      </c>
    </row>
    <row r="442" spans="1:22" s="77" customFormat="1">
      <c r="A442" s="342"/>
      <c r="B442" s="14"/>
      <c r="C442" s="192"/>
      <c r="D442" s="14"/>
      <c r="E442" s="14"/>
      <c r="F442" s="14"/>
      <c r="G442" s="14"/>
      <c r="H442" s="10"/>
      <c r="I442" s="10"/>
      <c r="J442" s="74"/>
      <c r="K442" s="75"/>
      <c r="L442" s="76"/>
      <c r="M442" s="76"/>
    </row>
    <row r="443" spans="1:22" s="70" customFormat="1">
      <c r="A443" s="342"/>
      <c r="B443" s="71"/>
      <c r="C443" s="52"/>
      <c r="D443" s="52"/>
      <c r="E443" s="52"/>
      <c r="F443" s="52"/>
      <c r="G443" s="52"/>
      <c r="H443" s="78"/>
      <c r="I443" s="78"/>
      <c r="J443" s="74"/>
      <c r="K443" s="75"/>
      <c r="L443" s="76"/>
      <c r="M443" s="76"/>
    </row>
    <row r="444" spans="1:22" s="77" customFormat="1">
      <c r="A444" s="342"/>
      <c r="B444" s="1"/>
      <c r="C444" s="156"/>
      <c r="D444" s="3"/>
      <c r="E444" s="3"/>
      <c r="F444" s="3"/>
      <c r="G444" s="3"/>
      <c r="H444" s="157"/>
      <c r="I444" s="157"/>
      <c r="J444" s="51"/>
      <c r="K444" s="24"/>
      <c r="L444" s="89"/>
      <c r="M444" s="89"/>
    </row>
    <row r="445" spans="1:22" s="3" customFormat="1">
      <c r="A445" s="342"/>
      <c r="B445" s="14" t="s">
        <v>164</v>
      </c>
      <c r="C445" s="88"/>
      <c r="D445" s="88"/>
      <c r="E445" s="88"/>
      <c r="F445" s="88"/>
      <c r="G445" s="88"/>
      <c r="H445" s="10"/>
      <c r="I445" s="10"/>
      <c r="J445" s="51"/>
      <c r="K445" s="24"/>
      <c r="L445" s="89"/>
      <c r="M445" s="89"/>
    </row>
    <row r="446" spans="1:22" s="77" customFormat="1">
      <c r="A446" s="342"/>
      <c r="B446" s="99" t="s">
        <v>165</v>
      </c>
      <c r="C446" s="3"/>
      <c r="D446" s="3"/>
      <c r="E446" s="3"/>
      <c r="F446" s="3"/>
      <c r="G446" s="3"/>
      <c r="H446" s="334"/>
      <c r="I446" s="334"/>
      <c r="J446" s="51"/>
      <c r="K446" s="24"/>
      <c r="L446" s="89"/>
      <c r="M446" s="89"/>
    </row>
    <row r="447" spans="1:22">
      <c r="A447" s="342"/>
      <c r="B447" s="14"/>
      <c r="C447" s="14"/>
      <c r="D447" s="14"/>
      <c r="E447" s="14"/>
      <c r="F447" s="14"/>
      <c r="G447" s="14"/>
      <c r="H447" s="10"/>
      <c r="I447" s="10"/>
      <c r="L447" s="191"/>
      <c r="M447" s="191"/>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2332</v>
      </c>
      <c r="M448" s="56" t="s">
        <v>2333</v>
      </c>
      <c r="N448" s="8"/>
      <c r="O448" s="8"/>
      <c r="P448" s="8"/>
      <c r="Q448" s="8"/>
      <c r="R448" s="8"/>
      <c r="S448" s="8"/>
      <c r="T448" s="8"/>
      <c r="U448" s="8"/>
      <c r="V448" s="8"/>
    </row>
    <row r="449" spans="1:22" ht="20.25" customHeight="1">
      <c r="A449" s="342"/>
      <c r="B449" s="1"/>
      <c r="C449" s="3"/>
      <c r="D449" s="3"/>
      <c r="F449" s="3"/>
      <c r="G449" s="3"/>
      <c r="H449" s="334"/>
      <c r="I449" s="57" t="s">
        <v>1790</v>
      </c>
      <c r="J449" s="58"/>
      <c r="K449" s="148"/>
      <c r="L449" s="60" t="s">
        <v>611</v>
      </c>
      <c r="M449" s="60" t="s">
        <v>494</v>
      </c>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row>
    <row r="456" spans="1:22" s="77" customFormat="1">
      <c r="A456" s="342"/>
      <c r="B456" s="14"/>
      <c r="C456" s="14"/>
      <c r="D456" s="14"/>
      <c r="E456" s="14"/>
      <c r="F456" s="14"/>
      <c r="G456" s="14"/>
      <c r="H456" s="10"/>
      <c r="I456" s="10"/>
      <c r="J456" s="74"/>
      <c r="K456" s="75"/>
      <c r="L456" s="76"/>
      <c r="M456" s="76"/>
    </row>
    <row r="457" spans="1:22" s="70" customFormat="1">
      <c r="A457" s="342"/>
      <c r="B457" s="71"/>
      <c r="C457" s="52"/>
      <c r="D457" s="52"/>
      <c r="E457" s="52"/>
      <c r="F457" s="52"/>
      <c r="G457" s="52"/>
      <c r="H457" s="78"/>
      <c r="I457" s="78"/>
      <c r="J457" s="74"/>
      <c r="K457" s="75"/>
      <c r="L457" s="76"/>
      <c r="M457" s="76"/>
    </row>
    <row r="458" spans="1:22" s="70" customFormat="1">
      <c r="A458" s="342"/>
      <c r="B458" s="99"/>
      <c r="C458" s="99"/>
      <c r="D458" s="52"/>
      <c r="E458" s="52"/>
      <c r="F458" s="52"/>
      <c r="G458" s="52"/>
      <c r="H458" s="78"/>
      <c r="I458" s="131" t="s">
        <v>408</v>
      </c>
      <c r="J458" s="74"/>
      <c r="K458" s="75"/>
      <c r="L458" s="76"/>
      <c r="M458" s="76"/>
    </row>
    <row r="459" spans="1:22" s="70" customFormat="1">
      <c r="A459" s="342"/>
      <c r="B459" s="99"/>
      <c r="C459" s="99"/>
      <c r="D459" s="52"/>
      <c r="E459" s="52"/>
      <c r="F459" s="52"/>
      <c r="G459" s="52"/>
      <c r="H459" s="78"/>
      <c r="I459" s="78"/>
      <c r="J459" s="74"/>
      <c r="K459" s="75"/>
      <c r="L459" s="76"/>
      <c r="M459" s="76"/>
    </row>
    <row r="460" spans="1:22" s="70" customFormat="1">
      <c r="A460" s="342"/>
      <c r="B460" s="99"/>
      <c r="C460" s="99"/>
      <c r="D460" s="52"/>
      <c r="E460" s="52"/>
      <c r="F460" s="52"/>
      <c r="G460" s="52"/>
      <c r="H460" s="78"/>
      <c r="I460" s="78"/>
      <c r="J460" s="74"/>
      <c r="K460" s="75"/>
      <c r="L460" s="76"/>
      <c r="M460" s="76"/>
    </row>
    <row r="461" spans="1:22" s="17" customFormat="1">
      <c r="A461" s="342"/>
      <c r="B461" s="1"/>
      <c r="C461" s="43"/>
      <c r="D461" s="27"/>
      <c r="E461" s="27"/>
      <c r="F461" s="27"/>
      <c r="G461" s="27"/>
      <c r="H461" s="16"/>
      <c r="I461" s="29"/>
      <c r="J461" s="5"/>
      <c r="K461" s="6"/>
      <c r="M461" s="41"/>
    </row>
    <row r="462" spans="1:22" s="17" customFormat="1">
      <c r="A462" s="342"/>
      <c r="B462" s="1"/>
      <c r="C462" s="43"/>
      <c r="D462" s="27"/>
      <c r="E462" s="27"/>
      <c r="F462" s="27"/>
      <c r="G462" s="27"/>
      <c r="H462" s="16"/>
      <c r="I462" s="29"/>
      <c r="J462" s="5"/>
      <c r="K462" s="6"/>
      <c r="M462" s="41"/>
    </row>
    <row r="463" spans="1:22" s="17" customFormat="1">
      <c r="A463" s="342"/>
      <c r="B463" s="1"/>
      <c r="H463" s="43"/>
      <c r="M463" s="30"/>
    </row>
    <row r="464" spans="1:22" s="17" customFormat="1">
      <c r="A464" s="342"/>
      <c r="B464" s="1"/>
      <c r="H464" s="43"/>
      <c r="M464" s="41"/>
    </row>
    <row r="465" spans="1:22" s="17" customFormat="1">
      <c r="A465" s="342"/>
      <c r="B465" s="1"/>
      <c r="H465" s="43"/>
      <c r="M465" s="30"/>
    </row>
    <row r="466" spans="1:22" s="17" customFormat="1">
      <c r="A466" s="342"/>
      <c r="B466" s="1"/>
      <c r="H466" s="43"/>
      <c r="M466" s="30"/>
    </row>
    <row r="467" spans="1:22" s="17" customFormat="1">
      <c r="A467" s="342"/>
      <c r="B467" s="1"/>
      <c r="H467" s="43"/>
      <c r="L467" s="7"/>
      <c r="M467" s="7"/>
    </row>
    <row r="468" spans="1:22" s="17" customFormat="1">
      <c r="A468" s="342"/>
      <c r="B468" s="1"/>
      <c r="C468" s="33"/>
      <c r="D468" s="33"/>
      <c r="E468" s="33"/>
      <c r="F468" s="33"/>
      <c r="G468" s="160"/>
      <c r="H468" s="33"/>
      <c r="I468" s="33"/>
      <c r="J468" s="33"/>
      <c r="K468" s="42"/>
      <c r="L468" s="33"/>
      <c r="M468" s="33"/>
    </row>
    <row r="469" spans="1:22" s="17" customFormat="1">
      <c r="A469" s="342"/>
      <c r="B469" s="1"/>
      <c r="C469" s="52"/>
      <c r="D469" s="3"/>
      <c r="E469" s="3"/>
      <c r="F469" s="3"/>
      <c r="G469" s="3"/>
      <c r="H469" s="334"/>
      <c r="I469" s="334"/>
      <c r="J469" s="53"/>
      <c r="K469" s="24"/>
      <c r="L469" s="51"/>
      <c r="M469" s="51"/>
    </row>
    <row r="470" spans="1:22" s="77" customFormat="1" ht="19.5">
      <c r="A470" s="342"/>
      <c r="B470" s="142" t="s">
        <v>2375</v>
      </c>
      <c r="C470" s="161"/>
      <c r="D470" s="47"/>
      <c r="E470" s="47"/>
      <c r="F470" s="47"/>
      <c r="G470" s="47"/>
      <c r="H470" s="48"/>
      <c r="I470" s="48"/>
      <c r="J470" s="50"/>
      <c r="K470" s="49"/>
      <c r="L470" s="144"/>
      <c r="M470" s="144"/>
    </row>
    <row r="471" spans="1:22" s="77" customFormat="1">
      <c r="A471" s="342"/>
      <c r="B471" s="14" t="s">
        <v>177</v>
      </c>
      <c r="C471" s="162"/>
      <c r="D471" s="3"/>
      <c r="E471" s="3"/>
      <c r="F471" s="3"/>
      <c r="G471" s="3"/>
      <c r="H471" s="334"/>
      <c r="I471" s="334"/>
      <c r="J471" s="51"/>
      <c r="K471" s="24"/>
      <c r="L471" s="89"/>
      <c r="M471" s="89"/>
    </row>
    <row r="472" spans="1:22">
      <c r="A472" s="342"/>
      <c r="B472" s="14"/>
      <c r="C472" s="14"/>
      <c r="D472" s="14"/>
      <c r="E472" s="14"/>
      <c r="F472" s="14"/>
      <c r="G472" s="14"/>
      <c r="H472" s="10"/>
      <c r="I472" s="10"/>
      <c r="L472" s="191"/>
      <c r="M472" s="191"/>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2332</v>
      </c>
      <c r="M473" s="56" t="s">
        <v>2333</v>
      </c>
      <c r="N473" s="8"/>
      <c r="O473" s="8"/>
      <c r="P473" s="8"/>
      <c r="Q473" s="8"/>
      <c r="R473" s="8"/>
      <c r="S473" s="8"/>
      <c r="T473" s="8"/>
      <c r="U473" s="8"/>
      <c r="V473" s="8"/>
    </row>
    <row r="474" spans="1:22" ht="20.25" customHeight="1">
      <c r="A474" s="342"/>
      <c r="B474" s="1"/>
      <c r="C474" s="52"/>
      <c r="D474" s="3"/>
      <c r="F474" s="3"/>
      <c r="G474" s="3"/>
      <c r="H474" s="334"/>
      <c r="I474" s="57" t="s">
        <v>1756</v>
      </c>
      <c r="J474" s="58"/>
      <c r="K474" s="148"/>
      <c r="L474" s="60" t="s">
        <v>611</v>
      </c>
      <c r="M474" s="60" t="s">
        <v>494</v>
      </c>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533</v>
      </c>
      <c r="J475" s="96" t="str">
        <f>IF(SUM(L475:M475)=0,IF(COUNTIF(L475:M475,"未確認")&gt;0,"未確認",IF(COUNTIF(L475:M475,"*")&gt;0,"*",SUM(L475:M475))),SUM(L475:M475))</f>
        <v>*</v>
      </c>
      <c r="K475" s="163" t="str">
        <f t="shared" ref="K475:K482" si="14">IF(OR(COUNTIF(L475:M475,"未確認")&gt;0,COUNTIF(L475:M475,"*")&gt;0),"※","")</f>
        <v>※</v>
      </c>
      <c r="L475" s="97"/>
      <c r="M475" s="97" t="s">
        <v>1103</v>
      </c>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5">IF(SUM(L476:M476)=0,IF(COUNTIF(L476:M476,"未確認")&gt;0,"未確認",IF(COUNTIF(L476:M476,"~*")&gt;0,"*",SUM(L476:M476))),SUM(L476:M476))</f>
        <v>0</v>
      </c>
      <c r="K476" s="163" t="str">
        <f t="shared" si="14"/>
        <v/>
      </c>
      <c r="L476" s="97"/>
      <c r="M476" s="97">
        <v>0</v>
      </c>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c r="M477" s="97">
        <v>0</v>
      </c>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c r="M478" s="97">
        <v>0</v>
      </c>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c r="M479" s="97">
        <v>0</v>
      </c>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c r="M480" s="97">
        <v>0</v>
      </c>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c r="M481" s="97">
        <v>0</v>
      </c>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c r="M482" s="97">
        <v>0</v>
      </c>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IF(OR(COUNTIF(L483:M483,"未確認")&gt;0,COUNTIF(L483:M483,"~")&gt;0),"※","")</f>
        <v/>
      </c>
      <c r="L483" s="97"/>
      <c r="M483" s="97">
        <v>0</v>
      </c>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t="str">
        <f t="shared" si="15"/>
        <v>*</v>
      </c>
      <c r="K484" s="163" t="str">
        <f t="shared" ref="K484:K503" si="16">IF(OR(COUNTIF(L484:M484,"未確認")&gt;0,COUNTIF(L484:M484,"*")&gt;0),"※","")</f>
        <v>※</v>
      </c>
      <c r="L484" s="97"/>
      <c r="M484" s="97" t="s">
        <v>1116</v>
      </c>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c r="M485" s="97">
        <v>0</v>
      </c>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c r="M486" s="97">
        <v>0</v>
      </c>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c r="M487" s="97">
        <v>0</v>
      </c>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1119</v>
      </c>
      <c r="J488" s="96">
        <f>IF(SUM(L488:M488)=0,IF(COUNTIF(L488:M488,"未確認")&gt;0,"未確認",IF(COUNTIF(L488:M488,"*")&gt;0,"*",SUM(L488:M488))),SUM(L488:M488))</f>
        <v>0</v>
      </c>
      <c r="K488" s="163" t="str">
        <f t="shared" si="16"/>
        <v/>
      </c>
      <c r="L488" s="97"/>
      <c r="M488" s="97"/>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IF(SUM(L489:M489)=0,IF(COUNTIF(L489:M489,"未確認")&gt;0,"未確認",IF(COUNTIF(L489:M489,"~*")&gt;0,"*",SUM(L489:M489))),SUM(L489:M489))</f>
        <v>0</v>
      </c>
      <c r="K489" s="163" t="str">
        <f t="shared" si="16"/>
        <v/>
      </c>
      <c r="L489" s="97"/>
      <c r="M489" s="97"/>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c r="M495" s="97"/>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535</v>
      </c>
      <c r="J501" s="96">
        <f t="shared" si="17"/>
        <v>0</v>
      </c>
      <c r="K501" s="163" t="str">
        <f t="shared" si="16"/>
        <v/>
      </c>
      <c r="L501" s="97"/>
      <c r="M501" s="97"/>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2310</v>
      </c>
      <c r="J502" s="96">
        <f t="shared" si="17"/>
        <v>0</v>
      </c>
      <c r="K502" s="163" t="str">
        <f t="shared" si="16"/>
        <v/>
      </c>
      <c r="L502" s="97"/>
      <c r="M502" s="97"/>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1137</v>
      </c>
      <c r="J503" s="96">
        <f t="shared" si="17"/>
        <v>0</v>
      </c>
      <c r="K503" s="163" t="str">
        <f t="shared" si="16"/>
        <v/>
      </c>
      <c r="L503" s="97"/>
      <c r="M503" s="97"/>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row>
    <row r="505" spans="1:22" s="70" customFormat="1">
      <c r="A505" s="342"/>
      <c r="B505" s="71"/>
      <c r="C505" s="52"/>
      <c r="D505" s="52"/>
      <c r="E505" s="52"/>
      <c r="F505" s="52"/>
      <c r="G505" s="52"/>
      <c r="H505" s="78"/>
      <c r="I505" s="78"/>
      <c r="J505" s="74"/>
      <c r="K505" s="75"/>
      <c r="L505" s="76"/>
      <c r="M505" s="76"/>
    </row>
    <row r="506" spans="1:22">
      <c r="A506" s="342"/>
      <c r="B506" s="165"/>
      <c r="C506" s="3"/>
      <c r="D506" s="3"/>
      <c r="F506" s="3"/>
      <c r="G506" s="3"/>
      <c r="H506" s="334"/>
      <c r="I506" s="334"/>
      <c r="J506" s="51"/>
      <c r="K506" s="24"/>
      <c r="L506" s="89"/>
      <c r="M506" s="89"/>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
      <c r="O507" s="8"/>
      <c r="P507" s="8"/>
      <c r="Q507" s="8"/>
      <c r="R507" s="8"/>
      <c r="S507" s="8"/>
      <c r="T507" s="8"/>
      <c r="U507" s="8"/>
      <c r="V507" s="8"/>
    </row>
    <row r="508" spans="1:22">
      <c r="A508" s="342"/>
      <c r="B508" s="14"/>
      <c r="C508" s="14"/>
      <c r="D508" s="14"/>
      <c r="E508" s="14"/>
      <c r="F508" s="14"/>
      <c r="G508" s="14"/>
      <c r="H508" s="10"/>
      <c r="I508" s="10"/>
      <c r="L508" s="191"/>
      <c r="M508" s="191"/>
      <c r="N508" s="8"/>
      <c r="O508" s="8"/>
      <c r="P508" s="8"/>
      <c r="Q508" s="8"/>
      <c r="R508" s="8"/>
      <c r="S508" s="8"/>
      <c r="T508" s="8"/>
      <c r="U508" s="8"/>
      <c r="V508" s="8"/>
    </row>
    <row r="509" spans="1:22" ht="34.5" customHeight="1">
      <c r="A509" s="342"/>
      <c r="B509" s="14"/>
      <c r="C509" s="14" t="s">
        <v>2243</v>
      </c>
      <c r="D509" s="3"/>
      <c r="F509" s="3"/>
      <c r="G509" s="3"/>
      <c r="H509" s="334"/>
      <c r="I509" s="334"/>
      <c r="J509" s="65" t="s">
        <v>18</v>
      </c>
      <c r="K509" s="147"/>
      <c r="L509" s="56" t="s">
        <v>2332</v>
      </c>
      <c r="M509" s="56" t="s">
        <v>2333</v>
      </c>
      <c r="N509" s="8"/>
      <c r="O509" s="8"/>
      <c r="P509" s="8"/>
      <c r="Q509" s="8"/>
      <c r="R509" s="8"/>
      <c r="S509" s="8"/>
      <c r="T509" s="8"/>
      <c r="U509" s="8"/>
      <c r="V509" s="8"/>
    </row>
    <row r="510" spans="1:22" ht="20.25" customHeight="1">
      <c r="A510" s="342"/>
      <c r="B510" s="1"/>
      <c r="C510" s="497"/>
      <c r="D510" s="498"/>
      <c r="E510" s="498"/>
      <c r="F510" s="498"/>
      <c r="G510" s="88"/>
      <c r="H510" s="334"/>
      <c r="I510" s="57" t="s">
        <v>1238</v>
      </c>
      <c r="J510" s="58"/>
      <c r="K510" s="148"/>
      <c r="L510" s="60" t="s">
        <v>611</v>
      </c>
      <c r="M510" s="60" t="s">
        <v>494</v>
      </c>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1816</v>
      </c>
      <c r="J511" s="96">
        <f t="shared" ref="J511:J518" si="18">IF(SUM(L511:M511)=0,IF(COUNTIF(L511:M511,"未確認")&gt;0,"未確認",IF(COUNTIF(L511:M511,"~*")&gt;0,"*",SUM(L511:M511))),SUM(L511:M511))</f>
        <v>0</v>
      </c>
      <c r="K511" s="163" t="str">
        <f t="shared" ref="K511:K518" si="19">IF(OR(COUNTIF(L511:M511,"未確認")&gt;0,COUNTIF(L511:M511,"*")&gt;0),"※","")</f>
        <v/>
      </c>
      <c r="L511" s="97"/>
      <c r="M511" s="97"/>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2244</v>
      </c>
      <c r="J512" s="96">
        <f t="shared" si="18"/>
        <v>0</v>
      </c>
      <c r="K512" s="163" t="str">
        <f t="shared" si="19"/>
        <v/>
      </c>
      <c r="L512" s="97"/>
      <c r="M512" s="97"/>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1672</v>
      </c>
      <c r="J513" s="96">
        <f t="shared" si="18"/>
        <v>0</v>
      </c>
      <c r="K513" s="163" t="str">
        <f t="shared" si="19"/>
        <v/>
      </c>
      <c r="L513" s="97"/>
      <c r="M513" s="97"/>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1146</v>
      </c>
      <c r="J514" s="96">
        <f t="shared" si="18"/>
        <v>0</v>
      </c>
      <c r="K514" s="163" t="str">
        <f t="shared" si="19"/>
        <v/>
      </c>
      <c r="L514" s="97"/>
      <c r="M514" s="97"/>
      <c r="N514" s="8"/>
      <c r="O514" s="8"/>
      <c r="P514" s="8"/>
      <c r="Q514" s="8"/>
      <c r="R514" s="8"/>
      <c r="S514" s="8"/>
      <c r="T514" s="8"/>
      <c r="U514" s="8"/>
      <c r="V514" s="8"/>
    </row>
    <row r="515" spans="1:22" ht="71.25">
      <c r="A515" s="356" t="s">
        <v>1147</v>
      </c>
      <c r="B515" s="166"/>
      <c r="C515" s="403" t="s">
        <v>205</v>
      </c>
      <c r="D515" s="404"/>
      <c r="E515" s="404"/>
      <c r="F515" s="404"/>
      <c r="G515" s="404"/>
      <c r="H515" s="405"/>
      <c r="I515" s="102" t="s">
        <v>2246</v>
      </c>
      <c r="J515" s="96" t="str">
        <f t="shared" si="18"/>
        <v>*</v>
      </c>
      <c r="K515" s="163" t="str">
        <f t="shared" si="19"/>
        <v>※</v>
      </c>
      <c r="L515" s="97" t="s">
        <v>1115</v>
      </c>
      <c r="M515" s="97"/>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2376</v>
      </c>
      <c r="J516" s="96">
        <f t="shared" si="18"/>
        <v>0</v>
      </c>
      <c r="K516" s="163" t="str">
        <f t="shared" si="19"/>
        <v/>
      </c>
      <c r="L516" s="97"/>
      <c r="M516" s="97"/>
    </row>
    <row r="517" spans="1:22" s="98" customFormat="1" ht="70.150000000000006" customHeight="1">
      <c r="A517" s="356" t="s">
        <v>1150</v>
      </c>
      <c r="B517" s="166"/>
      <c r="C517" s="403" t="s">
        <v>206</v>
      </c>
      <c r="D517" s="404"/>
      <c r="E517" s="404"/>
      <c r="F517" s="404"/>
      <c r="G517" s="404"/>
      <c r="H517" s="405"/>
      <c r="I517" s="102" t="s">
        <v>1675</v>
      </c>
      <c r="J517" s="96">
        <f t="shared" si="18"/>
        <v>0</v>
      </c>
      <c r="K517" s="163" t="str">
        <f t="shared" si="19"/>
        <v/>
      </c>
      <c r="L517" s="97"/>
      <c r="M517" s="97"/>
    </row>
    <row r="518" spans="1:22" s="98" customFormat="1" ht="84" customHeight="1">
      <c r="A518" s="356" t="s">
        <v>1152</v>
      </c>
      <c r="B518" s="166"/>
      <c r="C518" s="403" t="s">
        <v>208</v>
      </c>
      <c r="D518" s="404"/>
      <c r="E518" s="404"/>
      <c r="F518" s="404"/>
      <c r="G518" s="404"/>
      <c r="H518" s="405"/>
      <c r="I518" s="102" t="s">
        <v>2377</v>
      </c>
      <c r="J518" s="96">
        <f t="shared" si="18"/>
        <v>0</v>
      </c>
      <c r="K518" s="163" t="str">
        <f t="shared" si="19"/>
        <v/>
      </c>
      <c r="L518" s="97"/>
      <c r="M518" s="97"/>
    </row>
    <row r="519" spans="1:22" s="77" customFormat="1">
      <c r="A519" s="342"/>
      <c r="B519" s="14"/>
      <c r="C519" s="14"/>
      <c r="D519" s="14"/>
      <c r="E519" s="14"/>
      <c r="F519" s="14"/>
      <c r="G519" s="14"/>
      <c r="H519" s="10"/>
      <c r="I519" s="10"/>
      <c r="J519" s="74"/>
      <c r="K519" s="75"/>
      <c r="L519" s="76"/>
      <c r="M519" s="76"/>
    </row>
    <row r="520" spans="1:22">
      <c r="A520" s="342"/>
      <c r="B520" s="14"/>
      <c r="C520" s="14"/>
      <c r="D520" s="14"/>
      <c r="E520" s="14"/>
      <c r="F520" s="14"/>
      <c r="G520" s="14"/>
      <c r="H520" s="10"/>
      <c r="I520" s="10"/>
      <c r="L520" s="64"/>
      <c r="M520" s="64"/>
      <c r="N520" s="8"/>
      <c r="O520" s="8"/>
      <c r="P520" s="8"/>
      <c r="Q520" s="8"/>
      <c r="R520" s="8"/>
      <c r="S520" s="8"/>
      <c r="T520" s="8"/>
      <c r="U520" s="8"/>
      <c r="V520" s="8"/>
    </row>
    <row r="521" spans="1:22" ht="34.5" customHeight="1">
      <c r="A521" s="342"/>
      <c r="B521" s="14"/>
      <c r="C521" s="14" t="s">
        <v>2313</v>
      </c>
      <c r="D521" s="3"/>
      <c r="F521" s="3"/>
      <c r="G521" s="3"/>
      <c r="H521" s="334"/>
      <c r="I521" s="334"/>
      <c r="J521" s="65" t="s">
        <v>18</v>
      </c>
      <c r="K521" s="147"/>
      <c r="L521" s="56" t="s">
        <v>2332</v>
      </c>
      <c r="M521" s="56" t="s">
        <v>2333</v>
      </c>
      <c r="N521" s="8"/>
      <c r="O521" s="8"/>
      <c r="P521" s="8"/>
      <c r="Q521" s="8"/>
      <c r="R521" s="8"/>
      <c r="S521" s="8"/>
      <c r="T521" s="8"/>
      <c r="U521" s="8"/>
      <c r="V521" s="8"/>
    </row>
    <row r="522" spans="1:22" ht="20.25" customHeight="1">
      <c r="A522" s="342"/>
      <c r="B522" s="1"/>
      <c r="C522" s="497"/>
      <c r="D522" s="498"/>
      <c r="E522" s="498"/>
      <c r="F522" s="498"/>
      <c r="G522" s="88"/>
      <c r="H522" s="334"/>
      <c r="I522" s="57" t="s">
        <v>1238</v>
      </c>
      <c r="J522" s="58"/>
      <c r="K522" s="148"/>
      <c r="L522" s="60" t="s">
        <v>611</v>
      </c>
      <c r="M522" s="60" t="s">
        <v>494</v>
      </c>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1157</v>
      </c>
      <c r="J523" s="167">
        <f>IF(SUM(L523:M523)=0,IF(COUNTIF(L523:M523,"未確認")&gt;0,"未確認",IF(COUNTIF(L523:M523,"~*")&gt;0,"*",SUM(L523:M523))),SUM(L523:M523))</f>
        <v>0</v>
      </c>
      <c r="K523" s="163" t="str">
        <f>IF(OR(COUNTIF(L523:M523,"未確認")&gt;0,COUNTIF(L523:M523,"*")&gt;0),"※","")</f>
        <v/>
      </c>
      <c r="L523" s="97"/>
      <c r="M523" s="97"/>
    </row>
    <row r="524" spans="1:22" s="95" customFormat="1" ht="42.75">
      <c r="A524" s="356"/>
      <c r="B524" s="166"/>
      <c r="C524" s="499" t="s">
        <v>2378</v>
      </c>
      <c r="D524" s="500"/>
      <c r="E524" s="500"/>
      <c r="F524" s="500"/>
      <c r="G524" s="500"/>
      <c r="H524" s="501"/>
      <c r="I524" s="102" t="s">
        <v>1159</v>
      </c>
      <c r="J524" s="167">
        <f>IF(SUM(L524:M524)=0,IF(COUNTIF(L524:M524,"未確認")&gt;0,"未確認",IF(COUNTIF(L524:M524,"~*")&gt;0,"*",SUM(L524:M524))),SUM(L524:M524))</f>
        <v>0</v>
      </c>
      <c r="K524" s="163" t="str">
        <f>IF(OR(COUNTIF(L524:M524,"未確認")&gt;0,COUNTIF(L524:M524,"*")&gt;0),"※","")</f>
        <v/>
      </c>
      <c r="L524" s="97"/>
      <c r="M524" s="97"/>
    </row>
    <row r="525" spans="1:22" s="95" customFormat="1" ht="71.25">
      <c r="A525" s="356" t="s">
        <v>1160</v>
      </c>
      <c r="B525" s="166"/>
      <c r="C525" s="499" t="s">
        <v>211</v>
      </c>
      <c r="D525" s="500"/>
      <c r="E525" s="500"/>
      <c r="F525" s="500"/>
      <c r="G525" s="500"/>
      <c r="H525" s="501"/>
      <c r="I525" s="102" t="s">
        <v>1548</v>
      </c>
      <c r="J525" s="167">
        <f>IF(SUM(L525:M525)=0,IF(COUNTIF(L525:M525,"未確認")&gt;0,"未確認",IF(COUNTIF(L525:M525,"~*")&gt;0,"*",SUM(L525:M525))),SUM(L525:M525))</f>
        <v>0</v>
      </c>
      <c r="K525" s="163" t="str">
        <f>IF(OR(COUNTIF(L525:M525,"未確認")&gt;0,COUNTIF(L525:M525,"*")&gt;0),"※","")</f>
        <v/>
      </c>
      <c r="L525" s="97"/>
      <c r="M525" s="97"/>
    </row>
    <row r="526" spans="1:22" s="77" customFormat="1">
      <c r="A526" s="342"/>
      <c r="B526" s="14"/>
      <c r="C526" s="14"/>
      <c r="D526" s="14"/>
      <c r="E526" s="14"/>
      <c r="F526" s="14"/>
      <c r="G526" s="14"/>
      <c r="H526" s="10"/>
      <c r="I526" s="10"/>
      <c r="J526" s="74"/>
      <c r="K526" s="75"/>
      <c r="L526" s="64"/>
      <c r="M526" s="64"/>
    </row>
    <row r="527" spans="1:22">
      <c r="A527" s="342"/>
      <c r="B527" s="14"/>
      <c r="C527" s="14"/>
      <c r="D527" s="14"/>
      <c r="E527" s="14"/>
      <c r="F527" s="14"/>
      <c r="G527" s="14"/>
      <c r="H527" s="10"/>
      <c r="I527" s="10"/>
      <c r="L527" s="64"/>
      <c r="M527" s="64"/>
      <c r="N527" s="8"/>
      <c r="O527" s="8"/>
      <c r="P527" s="8"/>
      <c r="Q527" s="8"/>
      <c r="R527" s="8"/>
      <c r="S527" s="8"/>
      <c r="T527" s="8"/>
      <c r="U527" s="8"/>
      <c r="V527" s="8"/>
    </row>
    <row r="528" spans="1:22" ht="34.5" customHeight="1">
      <c r="A528" s="342"/>
      <c r="B528" s="14"/>
      <c r="C528" s="14" t="s">
        <v>1161</v>
      </c>
      <c r="D528" s="3"/>
      <c r="F528" s="3"/>
      <c r="G528" s="3"/>
      <c r="H528" s="334"/>
      <c r="I528" s="334"/>
      <c r="J528" s="65" t="s">
        <v>18</v>
      </c>
      <c r="K528" s="147"/>
      <c r="L528" s="56" t="s">
        <v>2332</v>
      </c>
      <c r="M528" s="56" t="s">
        <v>2333</v>
      </c>
      <c r="N528" s="8"/>
      <c r="O528" s="8"/>
      <c r="P528" s="8"/>
      <c r="Q528" s="8"/>
      <c r="R528" s="8"/>
      <c r="S528" s="8"/>
      <c r="T528" s="8"/>
      <c r="U528" s="8"/>
      <c r="V528" s="8"/>
    </row>
    <row r="529" spans="1:22" ht="20.25" customHeight="1">
      <c r="A529" s="342"/>
      <c r="B529" s="1"/>
      <c r="C529" s="504"/>
      <c r="D529" s="504"/>
      <c r="E529" s="504"/>
      <c r="F529" s="504"/>
      <c r="G529" s="88"/>
      <c r="H529" s="334"/>
      <c r="I529" s="57" t="s">
        <v>1168</v>
      </c>
      <c r="J529" s="58"/>
      <c r="K529" s="148"/>
      <c r="L529" s="60" t="s">
        <v>611</v>
      </c>
      <c r="M529" s="60" t="s">
        <v>494</v>
      </c>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1550</v>
      </c>
      <c r="J530" s="167">
        <f>IF(SUM(L530:M530)=0,IF(COUNTIF(L530:M530,"未確認")&gt;0,"未確認",IF(COUNTIF(L530:M530,"~*")&gt;0,"*",SUM(L530:M530))),SUM(L530:M530))</f>
        <v>0</v>
      </c>
      <c r="K530" s="163" t="str">
        <f>IF(OR(COUNTIF(L530:M530,"未確認")&gt;0,COUNTIF(L530:M530,"*")&gt;0),"※","")</f>
        <v/>
      </c>
      <c r="L530" s="97"/>
      <c r="M530" s="97"/>
    </row>
    <row r="531" spans="1:22" s="77" customFormat="1">
      <c r="A531" s="342"/>
      <c r="B531" s="14"/>
      <c r="C531" s="14"/>
      <c r="D531" s="14"/>
      <c r="E531" s="14"/>
      <c r="F531" s="14"/>
      <c r="G531" s="14"/>
      <c r="H531" s="10"/>
      <c r="I531" s="10"/>
      <c r="J531" s="74"/>
      <c r="K531" s="75"/>
      <c r="L531" s="76"/>
      <c r="M531" s="76"/>
    </row>
    <row r="532" spans="1:22">
      <c r="A532" s="342"/>
      <c r="B532" s="14"/>
      <c r="C532" s="14"/>
      <c r="D532" s="14"/>
      <c r="E532" s="14"/>
      <c r="F532" s="14"/>
      <c r="G532" s="14"/>
      <c r="H532" s="10"/>
      <c r="I532" s="10"/>
      <c r="L532" s="64"/>
      <c r="M532" s="64"/>
      <c r="N532" s="8"/>
      <c r="O532" s="8"/>
      <c r="P532" s="8"/>
      <c r="Q532" s="8"/>
      <c r="R532" s="8"/>
      <c r="S532" s="8"/>
      <c r="T532" s="8"/>
      <c r="U532" s="8"/>
      <c r="V532" s="8"/>
    </row>
    <row r="533" spans="1:22" ht="34.5" customHeight="1">
      <c r="A533" s="342"/>
      <c r="B533" s="14"/>
      <c r="C533" s="14" t="s">
        <v>2379</v>
      </c>
      <c r="D533" s="3"/>
      <c r="F533" s="3"/>
      <c r="G533" s="3"/>
      <c r="H533" s="334"/>
      <c r="I533" s="334"/>
      <c r="J533" s="65" t="s">
        <v>18</v>
      </c>
      <c r="K533" s="147"/>
      <c r="L533" s="56" t="s">
        <v>2332</v>
      </c>
      <c r="M533" s="56" t="s">
        <v>2333</v>
      </c>
      <c r="N533" s="8"/>
      <c r="O533" s="8"/>
      <c r="P533" s="8"/>
      <c r="Q533" s="8"/>
      <c r="R533" s="8"/>
      <c r="S533" s="8"/>
      <c r="T533" s="8"/>
      <c r="U533" s="8"/>
      <c r="V533" s="8"/>
    </row>
    <row r="534" spans="1:22" ht="20.25" customHeight="1">
      <c r="A534" s="342"/>
      <c r="B534" s="1"/>
      <c r="C534" s="504"/>
      <c r="D534" s="505"/>
      <c r="E534" s="505"/>
      <c r="F534" s="505"/>
      <c r="G534" s="88"/>
      <c r="H534" s="334"/>
      <c r="I534" s="57" t="s">
        <v>1155</v>
      </c>
      <c r="J534" s="58"/>
      <c r="K534" s="148"/>
      <c r="L534" s="60" t="s">
        <v>611</v>
      </c>
      <c r="M534" s="60" t="s">
        <v>494</v>
      </c>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1998</v>
      </c>
      <c r="J535" s="96">
        <f>IF(SUM(L535:M535)=0,IF(COUNTIF(L535:M535,"未確認")&gt;0,"未確認",IF(COUNTIF(L535:M535,"~*")&gt;0,"*",SUM(L535:M535))),SUM(L535:M535))</f>
        <v>0</v>
      </c>
      <c r="K535" s="163" t="str">
        <f>IF(OR(COUNTIF(L535:M535,"未確認")&gt;0,COUNTIF(L535:M535,"*")&gt;0),"※","")</f>
        <v/>
      </c>
      <c r="L535" s="97"/>
      <c r="M535" s="97"/>
    </row>
    <row r="536" spans="1:22" s="77" customFormat="1">
      <c r="A536" s="342"/>
      <c r="B536" s="14"/>
      <c r="C536" s="14"/>
      <c r="D536" s="14"/>
      <c r="E536" s="14"/>
      <c r="F536" s="14"/>
      <c r="G536" s="14"/>
      <c r="H536" s="10"/>
      <c r="I536" s="10"/>
      <c r="J536" s="74"/>
      <c r="K536" s="75"/>
      <c r="L536" s="76"/>
      <c r="M536" s="76"/>
    </row>
    <row r="537" spans="1:22">
      <c r="A537" s="342"/>
      <c r="B537" s="14"/>
      <c r="C537" s="14"/>
      <c r="D537" s="14"/>
      <c r="E537" s="14"/>
      <c r="F537" s="14"/>
      <c r="G537" s="14"/>
      <c r="H537" s="10"/>
      <c r="I537" s="10"/>
      <c r="J537" s="53"/>
      <c r="K537" s="24"/>
      <c r="L537" s="64"/>
      <c r="M537" s="64"/>
      <c r="N537" s="8"/>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2332</v>
      </c>
      <c r="M538" s="56" t="s">
        <v>2333</v>
      </c>
      <c r="N538" s="8"/>
      <c r="O538" s="8"/>
      <c r="P538" s="8"/>
      <c r="Q538" s="8"/>
      <c r="R538" s="8"/>
      <c r="S538" s="8"/>
      <c r="T538" s="8"/>
      <c r="U538" s="8"/>
      <c r="V538" s="8"/>
    </row>
    <row r="539" spans="1:22" ht="20.25" customHeight="1">
      <c r="A539" s="342"/>
      <c r="B539" s="1"/>
      <c r="C539" s="497"/>
      <c r="D539" s="498"/>
      <c r="E539" s="498"/>
      <c r="F539" s="498"/>
      <c r="G539" s="88"/>
      <c r="H539" s="334"/>
      <c r="I539" s="57" t="s">
        <v>1238</v>
      </c>
      <c r="J539" s="58"/>
      <c r="K539" s="148"/>
      <c r="L539" s="60" t="s">
        <v>611</v>
      </c>
      <c r="M539" s="60" t="s">
        <v>494</v>
      </c>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1170</v>
      </c>
      <c r="J540" s="96">
        <f t="shared" ref="J540:J545" si="20">IF(SUM(L540:M540)=0,IF(COUNTIF(L540:M540,"未確認")&gt;0,"未確認",IF(COUNTIF(L540:M540,"~*")&gt;0,"*",SUM(L540:M540))),SUM(L540:M540))</f>
        <v>0</v>
      </c>
      <c r="K540" s="163" t="str">
        <f t="shared" ref="K540:K545" si="21">IF(OR(COUNTIF(L540:M540,"未確認")&gt;0,COUNTIF(L540:M540,"*")&gt;0),"※","")</f>
        <v/>
      </c>
      <c r="L540" s="97"/>
      <c r="M540" s="97"/>
    </row>
    <row r="541" spans="1:22" s="95" customFormat="1" ht="70.150000000000006" customHeight="1">
      <c r="A541" s="356" t="s">
        <v>1171</v>
      </c>
      <c r="B541" s="166"/>
      <c r="C541" s="403" t="s">
        <v>221</v>
      </c>
      <c r="D541" s="404"/>
      <c r="E541" s="404"/>
      <c r="F541" s="404"/>
      <c r="G541" s="404"/>
      <c r="H541" s="405"/>
      <c r="I541" s="102" t="s">
        <v>2380</v>
      </c>
      <c r="J541" s="96">
        <f t="shared" si="20"/>
        <v>0</v>
      </c>
      <c r="K541" s="163" t="str">
        <f t="shared" si="21"/>
        <v/>
      </c>
      <c r="L541" s="97"/>
      <c r="M541" s="97"/>
    </row>
    <row r="542" spans="1:22" s="95" customFormat="1" ht="42.75" customHeight="1">
      <c r="A542" s="356" t="s">
        <v>1173</v>
      </c>
      <c r="B542" s="166"/>
      <c r="C542" s="403" t="s">
        <v>222</v>
      </c>
      <c r="D542" s="404"/>
      <c r="E542" s="404"/>
      <c r="F542" s="404"/>
      <c r="G542" s="404"/>
      <c r="H542" s="405"/>
      <c r="I542" s="502" t="s">
        <v>1684</v>
      </c>
      <c r="J542" s="96">
        <f t="shared" si="20"/>
        <v>0</v>
      </c>
      <c r="K542" s="163" t="str">
        <f t="shared" si="21"/>
        <v/>
      </c>
      <c r="L542" s="97"/>
      <c r="M542" s="97"/>
    </row>
    <row r="543" spans="1:22" s="95" customFormat="1" ht="42.75" customHeight="1">
      <c r="A543" s="356" t="s">
        <v>1175</v>
      </c>
      <c r="B543" s="166"/>
      <c r="C543" s="403" t="s">
        <v>1176</v>
      </c>
      <c r="D543" s="404"/>
      <c r="E543" s="404"/>
      <c r="F543" s="404"/>
      <c r="G543" s="404"/>
      <c r="H543" s="405"/>
      <c r="I543" s="503"/>
      <c r="J543" s="96">
        <f t="shared" si="20"/>
        <v>0</v>
      </c>
      <c r="K543" s="163" t="str">
        <f t="shared" si="21"/>
        <v/>
      </c>
      <c r="L543" s="97"/>
      <c r="M543" s="97"/>
    </row>
    <row r="544" spans="1:22" s="95" customFormat="1" ht="70.150000000000006" customHeight="1">
      <c r="A544" s="356" t="s">
        <v>1177</v>
      </c>
      <c r="B544" s="166"/>
      <c r="C544" s="403" t="s">
        <v>223</v>
      </c>
      <c r="D544" s="404"/>
      <c r="E544" s="404"/>
      <c r="F544" s="404"/>
      <c r="G544" s="404"/>
      <c r="H544" s="405"/>
      <c r="I544" s="102" t="s">
        <v>2381</v>
      </c>
      <c r="J544" s="96">
        <f t="shared" si="20"/>
        <v>0</v>
      </c>
      <c r="K544" s="163" t="str">
        <f t="shared" si="21"/>
        <v/>
      </c>
      <c r="L544" s="97"/>
      <c r="M544" s="97"/>
    </row>
    <row r="545" spans="1:22" s="95" customFormat="1" ht="56.1" customHeight="1">
      <c r="A545" s="356" t="s">
        <v>1178</v>
      </c>
      <c r="B545" s="166"/>
      <c r="C545" s="403" t="s">
        <v>224</v>
      </c>
      <c r="D545" s="404"/>
      <c r="E545" s="404"/>
      <c r="F545" s="404"/>
      <c r="G545" s="404"/>
      <c r="H545" s="405"/>
      <c r="I545" s="102" t="s">
        <v>2001</v>
      </c>
      <c r="J545" s="96">
        <f t="shared" si="20"/>
        <v>0</v>
      </c>
      <c r="K545" s="163" t="str">
        <f t="shared" si="21"/>
        <v/>
      </c>
      <c r="L545" s="97"/>
      <c r="M545" s="97"/>
    </row>
    <row r="546" spans="1:22" s="77" customFormat="1">
      <c r="A546" s="342"/>
      <c r="B546" s="14"/>
      <c r="C546" s="14"/>
      <c r="D546" s="14"/>
      <c r="E546" s="14"/>
      <c r="F546" s="14"/>
      <c r="G546" s="14"/>
      <c r="H546" s="10"/>
      <c r="I546" s="10"/>
      <c r="J546" s="74"/>
      <c r="K546" s="75"/>
      <c r="L546" s="76"/>
      <c r="M546" s="76"/>
    </row>
    <row r="547" spans="1:22" s="70" customFormat="1">
      <c r="A547" s="342"/>
      <c r="B547" s="71"/>
      <c r="C547" s="52"/>
      <c r="D547" s="52"/>
      <c r="E547" s="52"/>
      <c r="F547" s="52"/>
      <c r="G547" s="52"/>
      <c r="H547" s="78"/>
      <c r="I547" s="78"/>
      <c r="J547" s="74"/>
      <c r="K547" s="75"/>
      <c r="L547" s="76"/>
      <c r="M547" s="76"/>
    </row>
    <row r="548" spans="1:22" s="95" customFormat="1">
      <c r="A548" s="342"/>
      <c r="B548" s="166"/>
      <c r="C548" s="3"/>
      <c r="D548" s="3"/>
      <c r="E548" s="3"/>
      <c r="F548" s="3"/>
      <c r="G548" s="3"/>
      <c r="H548" s="334"/>
      <c r="I548" s="334"/>
      <c r="J548" s="51"/>
      <c r="K548" s="24"/>
      <c r="L548" s="89"/>
      <c r="M548" s="89"/>
    </row>
    <row r="549" spans="1:22" s="95" customFormat="1">
      <c r="A549" s="342"/>
      <c r="B549" s="14" t="s">
        <v>225</v>
      </c>
      <c r="C549" s="14"/>
      <c r="D549" s="14"/>
      <c r="E549" s="14"/>
      <c r="F549" s="14"/>
      <c r="G549" s="14"/>
      <c r="H549" s="10"/>
      <c r="I549" s="10"/>
      <c r="J549" s="51"/>
      <c r="K549" s="24"/>
      <c r="L549" s="89"/>
      <c r="M549" s="89"/>
    </row>
    <row r="550" spans="1:22">
      <c r="A550" s="342"/>
      <c r="B550" s="14"/>
      <c r="C550" s="14"/>
      <c r="D550" s="14"/>
      <c r="E550" s="14"/>
      <c r="F550" s="14"/>
      <c r="G550" s="14"/>
      <c r="H550" s="10"/>
      <c r="I550" s="10"/>
      <c r="L550" s="64"/>
      <c r="M550" s="64"/>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2332</v>
      </c>
      <c r="M551" s="56" t="s">
        <v>2333</v>
      </c>
    </row>
    <row r="552" spans="1:22" s="1" customFormat="1" ht="20.25" customHeight="1">
      <c r="A552" s="342"/>
      <c r="C552" s="52"/>
      <c r="D552" s="3"/>
      <c r="E552" s="3"/>
      <c r="F552" s="3"/>
      <c r="G552" s="3"/>
      <c r="H552" s="334"/>
      <c r="I552" s="57" t="s">
        <v>1238</v>
      </c>
      <c r="J552" s="58"/>
      <c r="K552" s="148"/>
      <c r="L552" s="60" t="s">
        <v>611</v>
      </c>
      <c r="M552" s="60" t="s">
        <v>494</v>
      </c>
    </row>
    <row r="553" spans="1:22" s="95" customFormat="1" ht="70.150000000000006" customHeight="1">
      <c r="A553" s="356" t="s">
        <v>1180</v>
      </c>
      <c r="C553" s="403" t="s">
        <v>226</v>
      </c>
      <c r="D553" s="404"/>
      <c r="E553" s="404"/>
      <c r="F553" s="404"/>
      <c r="G553" s="404"/>
      <c r="H553" s="405"/>
      <c r="I553" s="102" t="s">
        <v>2382</v>
      </c>
      <c r="J553" s="96">
        <f t="shared" ref="J553:J565" si="22">IF(SUM(L553:M553)=0,IF(COUNTIF(L553:M553,"未確認")&gt;0,"未確認",IF(COUNTIF(L553:M553,"~*")&gt;0,"*",SUM(L553:M553))),SUM(L553:M553))</f>
        <v>0</v>
      </c>
      <c r="K553" s="163" t="str">
        <f t="shared" ref="K553:K565" si="23">IF(OR(COUNTIF(L553:M553,"未確認")&gt;0,COUNTIF(L553:M553,"*")&gt;0),"※","")</f>
        <v/>
      </c>
      <c r="L553" s="97"/>
      <c r="M553" s="97"/>
    </row>
    <row r="554" spans="1:22" s="95" customFormat="1" ht="70.150000000000006" customHeight="1">
      <c r="A554" s="356" t="s">
        <v>1182</v>
      </c>
      <c r="B554" s="99"/>
      <c r="C554" s="403" t="s">
        <v>228</v>
      </c>
      <c r="D554" s="404"/>
      <c r="E554" s="404"/>
      <c r="F554" s="404"/>
      <c r="G554" s="404"/>
      <c r="H554" s="405"/>
      <c r="I554" s="102" t="s">
        <v>2383</v>
      </c>
      <c r="J554" s="96">
        <f t="shared" si="22"/>
        <v>0</v>
      </c>
      <c r="K554" s="163" t="str">
        <f t="shared" si="23"/>
        <v/>
      </c>
      <c r="L554" s="97"/>
      <c r="M554" s="97"/>
    </row>
    <row r="555" spans="1:22" s="95" customFormat="1" ht="70.150000000000006" customHeight="1">
      <c r="A555" s="356" t="s">
        <v>1184</v>
      </c>
      <c r="B555" s="99"/>
      <c r="C555" s="403" t="s">
        <v>229</v>
      </c>
      <c r="D555" s="404"/>
      <c r="E555" s="404"/>
      <c r="F555" s="404"/>
      <c r="G555" s="404"/>
      <c r="H555" s="405"/>
      <c r="I555" s="102" t="s">
        <v>1561</v>
      </c>
      <c r="J555" s="96">
        <f t="shared" si="22"/>
        <v>0</v>
      </c>
      <c r="K555" s="163" t="str">
        <f t="shared" si="23"/>
        <v/>
      </c>
      <c r="L555" s="97"/>
      <c r="M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row>
    <row r="557" spans="1:22" s="95" customFormat="1" ht="70.150000000000006" customHeight="1">
      <c r="A557" s="356" t="s">
        <v>1187</v>
      </c>
      <c r="B557" s="99"/>
      <c r="C557" s="403" t="s">
        <v>232</v>
      </c>
      <c r="D557" s="404"/>
      <c r="E557" s="404"/>
      <c r="F557" s="404"/>
      <c r="G557" s="404"/>
      <c r="H557" s="405"/>
      <c r="I557" s="102" t="s">
        <v>1830</v>
      </c>
      <c r="J557" s="96">
        <f t="shared" si="22"/>
        <v>0</v>
      </c>
      <c r="K557" s="163" t="str">
        <f t="shared" si="23"/>
        <v/>
      </c>
      <c r="L557" s="97"/>
      <c r="M557" s="97"/>
    </row>
    <row r="558" spans="1:22" s="95" customFormat="1" ht="98.1" customHeight="1">
      <c r="A558" s="356" t="s">
        <v>1188</v>
      </c>
      <c r="B558" s="99"/>
      <c r="C558" s="403" t="s">
        <v>233</v>
      </c>
      <c r="D558" s="404"/>
      <c r="E558" s="404"/>
      <c r="F558" s="404"/>
      <c r="G558" s="404"/>
      <c r="H558" s="405"/>
      <c r="I558" s="102" t="s">
        <v>1189</v>
      </c>
      <c r="J558" s="96">
        <f t="shared" si="22"/>
        <v>0</v>
      </c>
      <c r="K558" s="163" t="str">
        <f t="shared" si="23"/>
        <v/>
      </c>
      <c r="L558" s="97"/>
      <c r="M558" s="97"/>
    </row>
    <row r="559" spans="1:22" s="95" customFormat="1" ht="84" customHeight="1">
      <c r="A559" s="356" t="s">
        <v>1190</v>
      </c>
      <c r="B559" s="99"/>
      <c r="C559" s="403" t="s">
        <v>235</v>
      </c>
      <c r="D559" s="404"/>
      <c r="E559" s="404"/>
      <c r="F559" s="404"/>
      <c r="G559" s="404"/>
      <c r="H559" s="405"/>
      <c r="I559" s="102" t="s">
        <v>1564</v>
      </c>
      <c r="J559" s="96">
        <f t="shared" si="22"/>
        <v>0</v>
      </c>
      <c r="K559" s="163" t="str">
        <f t="shared" si="23"/>
        <v/>
      </c>
      <c r="L559" s="97"/>
      <c r="M559" s="97"/>
    </row>
    <row r="560" spans="1:22" s="95" customFormat="1" ht="70.150000000000006" customHeight="1">
      <c r="A560" s="356" t="s">
        <v>1192</v>
      </c>
      <c r="B560" s="99"/>
      <c r="C560" s="403" t="s">
        <v>237</v>
      </c>
      <c r="D560" s="404"/>
      <c r="E560" s="404"/>
      <c r="F560" s="404"/>
      <c r="G560" s="404"/>
      <c r="H560" s="405"/>
      <c r="I560" s="102" t="s">
        <v>2384</v>
      </c>
      <c r="J560" s="96">
        <f t="shared" si="22"/>
        <v>0</v>
      </c>
      <c r="K560" s="163" t="str">
        <f t="shared" si="23"/>
        <v/>
      </c>
      <c r="L560" s="97"/>
      <c r="M560" s="97"/>
    </row>
    <row r="561" spans="1:13" s="95" customFormat="1" ht="70.150000000000006" customHeight="1">
      <c r="A561" s="356" t="s">
        <v>1194</v>
      </c>
      <c r="B561" s="99"/>
      <c r="C561" s="422" t="s">
        <v>420</v>
      </c>
      <c r="D561" s="423"/>
      <c r="E561" s="423"/>
      <c r="F561" s="423"/>
      <c r="G561" s="423"/>
      <c r="H561" s="424"/>
      <c r="I561" s="112" t="s">
        <v>1941</v>
      </c>
      <c r="J561" s="96">
        <f t="shared" si="22"/>
        <v>0</v>
      </c>
      <c r="K561" s="163" t="str">
        <f t="shared" si="23"/>
        <v/>
      </c>
      <c r="L561" s="97"/>
      <c r="M561" s="97"/>
    </row>
    <row r="562" spans="1:13" s="95" customFormat="1" ht="42.75">
      <c r="A562" s="356" t="s">
        <v>1196</v>
      </c>
      <c r="B562" s="99"/>
      <c r="C562" s="403" t="s">
        <v>239</v>
      </c>
      <c r="D562" s="404"/>
      <c r="E562" s="404"/>
      <c r="F562" s="404"/>
      <c r="G562" s="404"/>
      <c r="H562" s="405"/>
      <c r="I562" s="112" t="s">
        <v>240</v>
      </c>
      <c r="J562" s="96">
        <f t="shared" si="22"/>
        <v>0</v>
      </c>
      <c r="K562" s="163" t="str">
        <f t="shared" si="23"/>
        <v/>
      </c>
      <c r="L562" s="97"/>
      <c r="M562" s="97"/>
    </row>
    <row r="563" spans="1:13"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row>
    <row r="564" spans="1:13" s="95" customFormat="1" ht="70.150000000000006" customHeight="1">
      <c r="A564" s="356" t="s">
        <v>1198</v>
      </c>
      <c r="B564" s="99"/>
      <c r="C564" s="403" t="s">
        <v>243</v>
      </c>
      <c r="D564" s="404"/>
      <c r="E564" s="404"/>
      <c r="F564" s="404"/>
      <c r="G564" s="404"/>
      <c r="H564" s="405"/>
      <c r="I564" s="112" t="s">
        <v>1692</v>
      </c>
      <c r="J564" s="96">
        <f t="shared" si="22"/>
        <v>0</v>
      </c>
      <c r="K564" s="163" t="str">
        <f t="shared" si="23"/>
        <v/>
      </c>
      <c r="L564" s="97"/>
      <c r="M564" s="97"/>
    </row>
    <row r="565" spans="1:13" s="95" customFormat="1" ht="70.150000000000006" customHeight="1">
      <c r="A565" s="356" t="s">
        <v>1199</v>
      </c>
      <c r="B565" s="99"/>
      <c r="C565" s="403" t="s">
        <v>244</v>
      </c>
      <c r="D565" s="404"/>
      <c r="E565" s="404"/>
      <c r="F565" s="404"/>
      <c r="G565" s="404"/>
      <c r="H565" s="405"/>
      <c r="I565" s="112" t="s">
        <v>1693</v>
      </c>
      <c r="J565" s="96">
        <f t="shared" si="22"/>
        <v>0</v>
      </c>
      <c r="K565" s="163" t="str">
        <f t="shared" si="23"/>
        <v/>
      </c>
      <c r="L565" s="97"/>
      <c r="M565" s="97"/>
    </row>
    <row r="566" spans="1:13" s="95" customFormat="1" ht="113.65" customHeight="1">
      <c r="A566" s="355" t="s">
        <v>1200</v>
      </c>
      <c r="B566" s="99"/>
      <c r="C566" s="422" t="s">
        <v>397</v>
      </c>
      <c r="D566" s="423"/>
      <c r="E566" s="423"/>
      <c r="F566" s="423"/>
      <c r="G566" s="423"/>
      <c r="H566" s="424"/>
      <c r="I566" s="329" t="s">
        <v>1202</v>
      </c>
      <c r="J566" s="181"/>
      <c r="K566" s="193"/>
      <c r="L566" s="172" t="s">
        <v>1206</v>
      </c>
      <c r="M566" s="172" t="s">
        <v>1203</v>
      </c>
    </row>
    <row r="567" spans="1:13" s="77" customFormat="1" ht="65.099999999999994" customHeight="1">
      <c r="A567" s="342"/>
      <c r="B567" s="99"/>
      <c r="C567" s="428" t="s">
        <v>441</v>
      </c>
      <c r="D567" s="429"/>
      <c r="E567" s="429"/>
      <c r="F567" s="429"/>
      <c r="G567" s="429"/>
      <c r="H567" s="430"/>
      <c r="I567" s="436" t="s">
        <v>2260</v>
      </c>
      <c r="J567" s="168"/>
      <c r="K567" s="169"/>
      <c r="L567" s="104"/>
      <c r="M567" s="108"/>
    </row>
    <row r="568" spans="1:13" s="77" customFormat="1" ht="34.5" customHeight="1">
      <c r="A568" s="355" t="s">
        <v>1212</v>
      </c>
      <c r="B568" s="99"/>
      <c r="C568" s="170"/>
      <c r="D568" s="506" t="s">
        <v>246</v>
      </c>
      <c r="E568" s="507"/>
      <c r="F568" s="507"/>
      <c r="G568" s="507"/>
      <c r="H568" s="508"/>
      <c r="I568" s="476"/>
      <c r="J568" s="168"/>
      <c r="K568" s="171"/>
      <c r="L568" s="172" t="s">
        <v>338</v>
      </c>
      <c r="M568" s="172" t="s">
        <v>338</v>
      </c>
    </row>
    <row r="569" spans="1:13" s="77" customFormat="1" ht="34.5" customHeight="1">
      <c r="A569" s="355" t="s">
        <v>1213</v>
      </c>
      <c r="B569" s="99"/>
      <c r="C569" s="170"/>
      <c r="D569" s="506" t="s">
        <v>247</v>
      </c>
      <c r="E569" s="507"/>
      <c r="F569" s="507"/>
      <c r="G569" s="507"/>
      <c r="H569" s="508"/>
      <c r="I569" s="476"/>
      <c r="J569" s="168"/>
      <c r="K569" s="171"/>
      <c r="L569" s="172" t="s">
        <v>338</v>
      </c>
      <c r="M569" s="172" t="s">
        <v>338</v>
      </c>
    </row>
    <row r="570" spans="1:13" s="77" customFormat="1" ht="34.5" customHeight="1">
      <c r="A570" s="355" t="s">
        <v>1214</v>
      </c>
      <c r="B570" s="99"/>
      <c r="C570" s="170"/>
      <c r="D570" s="506" t="s">
        <v>421</v>
      </c>
      <c r="E570" s="507"/>
      <c r="F570" s="507"/>
      <c r="G570" s="507"/>
      <c r="H570" s="508"/>
      <c r="I570" s="476"/>
      <c r="J570" s="168"/>
      <c r="K570" s="171"/>
      <c r="L570" s="172" t="s">
        <v>338</v>
      </c>
      <c r="M570" s="172" t="s">
        <v>338</v>
      </c>
    </row>
    <row r="571" spans="1:13" s="77" customFormat="1" ht="34.5" customHeight="1">
      <c r="A571" s="355" t="s">
        <v>1215</v>
      </c>
      <c r="B571" s="99"/>
      <c r="C571" s="170"/>
      <c r="D571" s="506" t="s">
        <v>248</v>
      </c>
      <c r="E571" s="507"/>
      <c r="F571" s="507"/>
      <c r="G571" s="507"/>
      <c r="H571" s="508"/>
      <c r="I571" s="476"/>
      <c r="J571" s="168"/>
      <c r="K571" s="171"/>
      <c r="L571" s="172" t="s">
        <v>338</v>
      </c>
      <c r="M571" s="172" t="s">
        <v>338</v>
      </c>
    </row>
    <row r="572" spans="1:13" s="77" customFormat="1" ht="34.5" customHeight="1">
      <c r="A572" s="355" t="s">
        <v>1216</v>
      </c>
      <c r="B572" s="99"/>
      <c r="C572" s="170"/>
      <c r="D572" s="506" t="s">
        <v>1577</v>
      </c>
      <c r="E572" s="507"/>
      <c r="F572" s="507"/>
      <c r="G572" s="507"/>
      <c r="H572" s="508"/>
      <c r="I572" s="476"/>
      <c r="J572" s="168"/>
      <c r="K572" s="171"/>
      <c r="L572" s="172" t="s">
        <v>338</v>
      </c>
      <c r="M572" s="172" t="s">
        <v>338</v>
      </c>
    </row>
    <row r="573" spans="1:13" s="77" customFormat="1" ht="34.5" customHeight="1">
      <c r="A573" s="355" t="s">
        <v>1218</v>
      </c>
      <c r="B573" s="99"/>
      <c r="C573" s="214"/>
      <c r="D573" s="506" t="s">
        <v>1219</v>
      </c>
      <c r="E573" s="507"/>
      <c r="F573" s="507"/>
      <c r="G573" s="507"/>
      <c r="H573" s="508"/>
      <c r="I573" s="476"/>
      <c r="J573" s="168"/>
      <c r="K573" s="171"/>
      <c r="L573" s="172" t="s">
        <v>338</v>
      </c>
      <c r="M573" s="172" t="s">
        <v>338</v>
      </c>
    </row>
    <row r="574" spans="1:13" s="77" customFormat="1" ht="34.5" customHeight="1">
      <c r="A574" s="355" t="s">
        <v>1220</v>
      </c>
      <c r="B574" s="99"/>
      <c r="C574" s="335"/>
      <c r="D574" s="506" t="s">
        <v>1696</v>
      </c>
      <c r="E574" s="507"/>
      <c r="F574" s="507"/>
      <c r="G574" s="507"/>
      <c r="H574" s="508"/>
      <c r="I574" s="476"/>
      <c r="J574" s="173"/>
      <c r="K574" s="174"/>
      <c r="L574" s="172" t="s">
        <v>338</v>
      </c>
      <c r="M574" s="172" t="s">
        <v>338</v>
      </c>
    </row>
    <row r="575" spans="1:13" s="77" customFormat="1" ht="42.75" customHeight="1">
      <c r="A575" s="342"/>
      <c r="B575" s="99"/>
      <c r="C575" s="428" t="s">
        <v>442</v>
      </c>
      <c r="D575" s="429"/>
      <c r="E575" s="429"/>
      <c r="F575" s="429"/>
      <c r="G575" s="429"/>
      <c r="H575" s="430"/>
      <c r="I575" s="476"/>
      <c r="J575" s="168"/>
      <c r="K575" s="169"/>
      <c r="L575" s="104"/>
      <c r="M575" s="108"/>
    </row>
    <row r="576" spans="1:13" s="77" customFormat="1" ht="34.5" customHeight="1">
      <c r="A576" s="355" t="s">
        <v>1222</v>
      </c>
      <c r="B576" s="99"/>
      <c r="C576" s="170"/>
      <c r="D576" s="506" t="s">
        <v>246</v>
      </c>
      <c r="E576" s="507"/>
      <c r="F576" s="507"/>
      <c r="G576" s="507"/>
      <c r="H576" s="508"/>
      <c r="I576" s="476"/>
      <c r="J576" s="168"/>
      <c r="K576" s="171"/>
      <c r="L576" s="172" t="s">
        <v>338</v>
      </c>
      <c r="M576" s="172" t="s">
        <v>338</v>
      </c>
    </row>
    <row r="577" spans="1:13" s="77" customFormat="1" ht="34.5" customHeight="1">
      <c r="A577" s="355" t="s">
        <v>1223</v>
      </c>
      <c r="B577" s="99"/>
      <c r="C577" s="170"/>
      <c r="D577" s="506" t="s">
        <v>247</v>
      </c>
      <c r="E577" s="507"/>
      <c r="F577" s="507"/>
      <c r="G577" s="507"/>
      <c r="H577" s="508"/>
      <c r="I577" s="476"/>
      <c r="J577" s="168"/>
      <c r="K577" s="171"/>
      <c r="L577" s="172" t="s">
        <v>338</v>
      </c>
      <c r="M577" s="172" t="s">
        <v>338</v>
      </c>
    </row>
    <row r="578" spans="1:13" s="77" customFormat="1" ht="34.5" customHeight="1">
      <c r="A578" s="355" t="s">
        <v>1224</v>
      </c>
      <c r="B578" s="99"/>
      <c r="C578" s="170"/>
      <c r="D578" s="506" t="s">
        <v>421</v>
      </c>
      <c r="E578" s="507"/>
      <c r="F578" s="507"/>
      <c r="G578" s="507"/>
      <c r="H578" s="508"/>
      <c r="I578" s="476"/>
      <c r="J578" s="168"/>
      <c r="K578" s="171"/>
      <c r="L578" s="172" t="s">
        <v>338</v>
      </c>
      <c r="M578" s="172" t="s">
        <v>338</v>
      </c>
    </row>
    <row r="579" spans="1:13" s="77" customFormat="1" ht="34.5" customHeight="1">
      <c r="A579" s="355" t="s">
        <v>1225</v>
      </c>
      <c r="B579" s="99"/>
      <c r="C579" s="170"/>
      <c r="D579" s="506" t="s">
        <v>248</v>
      </c>
      <c r="E579" s="507"/>
      <c r="F579" s="507"/>
      <c r="G579" s="507"/>
      <c r="H579" s="508"/>
      <c r="I579" s="476"/>
      <c r="J579" s="168"/>
      <c r="K579" s="171"/>
      <c r="L579" s="172" t="s">
        <v>338</v>
      </c>
      <c r="M579" s="172" t="s">
        <v>338</v>
      </c>
    </row>
    <row r="580" spans="1:13" s="77" customFormat="1" ht="34.5" customHeight="1">
      <c r="A580" s="355" t="s">
        <v>1226</v>
      </c>
      <c r="B580" s="99"/>
      <c r="C580" s="170"/>
      <c r="D580" s="506" t="s">
        <v>1217</v>
      </c>
      <c r="E580" s="507"/>
      <c r="F580" s="507"/>
      <c r="G580" s="507"/>
      <c r="H580" s="508"/>
      <c r="I580" s="476"/>
      <c r="J580" s="168"/>
      <c r="K580" s="171"/>
      <c r="L580" s="172" t="s">
        <v>338</v>
      </c>
      <c r="M580" s="172" t="s">
        <v>338</v>
      </c>
    </row>
    <row r="581" spans="1:13" s="77" customFormat="1" ht="34.5" customHeight="1">
      <c r="A581" s="355" t="s">
        <v>1227</v>
      </c>
      <c r="B581" s="99"/>
      <c r="C581" s="170"/>
      <c r="D581" s="506" t="s">
        <v>1698</v>
      </c>
      <c r="E581" s="507"/>
      <c r="F581" s="507"/>
      <c r="G581" s="507"/>
      <c r="H581" s="508"/>
      <c r="I581" s="476"/>
      <c r="J581" s="168"/>
      <c r="K581" s="171"/>
      <c r="L581" s="172" t="s">
        <v>338</v>
      </c>
      <c r="M581" s="172" t="s">
        <v>338</v>
      </c>
    </row>
    <row r="582" spans="1:13" s="77" customFormat="1" ht="34.5" customHeight="1">
      <c r="A582" s="355" t="s">
        <v>1228</v>
      </c>
      <c r="B582" s="99"/>
      <c r="C582" s="337"/>
      <c r="D582" s="506" t="s">
        <v>1221</v>
      </c>
      <c r="E582" s="507"/>
      <c r="F582" s="507"/>
      <c r="G582" s="507"/>
      <c r="H582" s="508"/>
      <c r="I582" s="476"/>
      <c r="J582" s="173"/>
      <c r="K582" s="174"/>
      <c r="L582" s="172" t="s">
        <v>338</v>
      </c>
      <c r="M582" s="172" t="s">
        <v>338</v>
      </c>
    </row>
    <row r="583" spans="1:13" s="77" customFormat="1" ht="42.75" customHeight="1">
      <c r="A583" s="342"/>
      <c r="B583" s="99"/>
      <c r="C583" s="428" t="s">
        <v>249</v>
      </c>
      <c r="D583" s="429"/>
      <c r="E583" s="429"/>
      <c r="F583" s="429"/>
      <c r="G583" s="429"/>
      <c r="H583" s="430"/>
      <c r="I583" s="476"/>
      <c r="J583" s="175"/>
      <c r="K583" s="169"/>
      <c r="L583" s="104"/>
      <c r="M583" s="108"/>
    </row>
    <row r="584" spans="1:13" s="77" customFormat="1" ht="34.5" customHeight="1">
      <c r="A584" s="355" t="s">
        <v>1230</v>
      </c>
      <c r="B584" s="99"/>
      <c r="C584" s="170"/>
      <c r="D584" s="506" t="s">
        <v>246</v>
      </c>
      <c r="E584" s="507"/>
      <c r="F584" s="507"/>
      <c r="G584" s="507"/>
      <c r="H584" s="508"/>
      <c r="I584" s="476"/>
      <c r="J584" s="168"/>
      <c r="K584" s="171"/>
      <c r="L584" s="172" t="s">
        <v>338</v>
      </c>
      <c r="M584" s="172">
        <v>0</v>
      </c>
    </row>
    <row r="585" spans="1:13" s="77" customFormat="1" ht="34.5" customHeight="1">
      <c r="A585" s="355" t="s">
        <v>1231</v>
      </c>
      <c r="B585" s="99"/>
      <c r="C585" s="170"/>
      <c r="D585" s="506" t="s">
        <v>247</v>
      </c>
      <c r="E585" s="507"/>
      <c r="F585" s="507"/>
      <c r="G585" s="507"/>
      <c r="H585" s="508"/>
      <c r="I585" s="476"/>
      <c r="J585" s="168"/>
      <c r="K585" s="171"/>
      <c r="L585" s="172" t="s">
        <v>338</v>
      </c>
      <c r="M585" s="172">
        <v>0</v>
      </c>
    </row>
    <row r="586" spans="1:13" s="77" customFormat="1" ht="34.5" customHeight="1">
      <c r="A586" s="355" t="s">
        <v>1232</v>
      </c>
      <c r="B586" s="99"/>
      <c r="C586" s="170"/>
      <c r="D586" s="506" t="s">
        <v>421</v>
      </c>
      <c r="E586" s="507"/>
      <c r="F586" s="507"/>
      <c r="G586" s="507"/>
      <c r="H586" s="508"/>
      <c r="I586" s="476"/>
      <c r="J586" s="168"/>
      <c r="K586" s="171"/>
      <c r="L586" s="172" t="s">
        <v>338</v>
      </c>
      <c r="M586" s="172">
        <v>0</v>
      </c>
    </row>
    <row r="587" spans="1:13" s="77" customFormat="1" ht="34.5" customHeight="1">
      <c r="A587" s="355" t="s">
        <v>1233</v>
      </c>
      <c r="B587" s="99"/>
      <c r="C587" s="170"/>
      <c r="D587" s="506" t="s">
        <v>248</v>
      </c>
      <c r="E587" s="507"/>
      <c r="F587" s="507"/>
      <c r="G587" s="507"/>
      <c r="H587" s="508"/>
      <c r="I587" s="476"/>
      <c r="J587" s="168"/>
      <c r="K587" s="171"/>
      <c r="L587" s="172" t="s">
        <v>338</v>
      </c>
      <c r="M587" s="172">
        <v>0</v>
      </c>
    </row>
    <row r="588" spans="1:13" s="77" customFormat="1" ht="34.5" customHeight="1">
      <c r="A588" s="355" t="s">
        <v>1234</v>
      </c>
      <c r="B588" s="99"/>
      <c r="C588" s="170"/>
      <c r="D588" s="506" t="s">
        <v>1217</v>
      </c>
      <c r="E588" s="507"/>
      <c r="F588" s="507"/>
      <c r="G588" s="507"/>
      <c r="H588" s="508"/>
      <c r="I588" s="476"/>
      <c r="J588" s="168"/>
      <c r="K588" s="171"/>
      <c r="L588" s="172" t="s">
        <v>338</v>
      </c>
      <c r="M588" s="172">
        <v>0</v>
      </c>
    </row>
    <row r="589" spans="1:13" s="77" customFormat="1" ht="34.5" customHeight="1">
      <c r="A589" s="355" t="s">
        <v>1236</v>
      </c>
      <c r="B589" s="99"/>
      <c r="C589" s="170"/>
      <c r="D589" s="506" t="s">
        <v>1219</v>
      </c>
      <c r="E589" s="507"/>
      <c r="F589" s="507"/>
      <c r="G589" s="507"/>
      <c r="H589" s="508"/>
      <c r="I589" s="476"/>
      <c r="J589" s="168"/>
      <c r="K589" s="171"/>
      <c r="L589" s="172" t="s">
        <v>338</v>
      </c>
      <c r="M589" s="172">
        <v>0</v>
      </c>
    </row>
    <row r="590" spans="1:13" s="77" customFormat="1" ht="34.5" customHeight="1">
      <c r="A590" s="355" t="s">
        <v>1237</v>
      </c>
      <c r="B590" s="99"/>
      <c r="C590" s="337"/>
      <c r="D590" s="506" t="s">
        <v>1229</v>
      </c>
      <c r="E590" s="507"/>
      <c r="F590" s="507"/>
      <c r="G590" s="507"/>
      <c r="H590" s="508"/>
      <c r="I590" s="467"/>
      <c r="J590" s="173"/>
      <c r="K590" s="174"/>
      <c r="L590" s="172" t="s">
        <v>338</v>
      </c>
      <c r="M590" s="172">
        <v>0</v>
      </c>
    </row>
    <row r="591" spans="1:13" s="77" customFormat="1">
      <c r="A591" s="342"/>
      <c r="B591" s="14"/>
      <c r="C591" s="14"/>
      <c r="D591" s="14"/>
      <c r="E591" s="14"/>
      <c r="F591" s="14"/>
      <c r="G591" s="14"/>
      <c r="H591" s="10"/>
      <c r="I591" s="10"/>
      <c r="J591" s="74"/>
      <c r="K591" s="75"/>
      <c r="L591" s="76"/>
      <c r="M591" s="76"/>
    </row>
    <row r="592" spans="1:13" s="70" customFormat="1">
      <c r="A592" s="342"/>
      <c r="B592" s="71"/>
      <c r="C592" s="52"/>
      <c r="D592" s="52"/>
      <c r="E592" s="52"/>
      <c r="F592" s="52"/>
      <c r="G592" s="52"/>
      <c r="H592" s="78"/>
      <c r="I592" s="78"/>
      <c r="J592" s="74"/>
      <c r="K592" s="75"/>
      <c r="L592" s="76"/>
      <c r="M592" s="76"/>
    </row>
    <row r="593" spans="1:22" s="77" customFormat="1">
      <c r="A593" s="342"/>
      <c r="B593" s="99"/>
      <c r="C593" s="3"/>
      <c r="D593" s="3"/>
      <c r="E593" s="3"/>
      <c r="F593" s="3"/>
      <c r="G593" s="3"/>
      <c r="H593" s="334"/>
      <c r="I593" s="334"/>
      <c r="J593" s="51"/>
      <c r="K593" s="24"/>
      <c r="L593" s="89"/>
      <c r="M593" s="89"/>
    </row>
    <row r="594" spans="1:22" s="77" customFormat="1">
      <c r="A594" s="342"/>
      <c r="B594" s="14" t="s">
        <v>250</v>
      </c>
      <c r="C594" s="14"/>
      <c r="D594" s="14"/>
      <c r="E594" s="14"/>
      <c r="F594" s="14"/>
      <c r="G594" s="14"/>
      <c r="H594" s="10"/>
      <c r="I594" s="10"/>
      <c r="J594" s="51"/>
      <c r="K594" s="24"/>
      <c r="L594" s="89"/>
      <c r="M594" s="89"/>
    </row>
    <row r="595" spans="1:22">
      <c r="A595" s="342"/>
      <c r="B595" s="14"/>
      <c r="C595" s="14"/>
      <c r="D595" s="14"/>
      <c r="E595" s="14"/>
      <c r="F595" s="14"/>
      <c r="G595" s="14"/>
      <c r="H595" s="10"/>
      <c r="I595" s="10"/>
      <c r="L595" s="64"/>
      <c r="M595" s="64"/>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2332</v>
      </c>
      <c r="M596" s="56" t="s">
        <v>2333</v>
      </c>
    </row>
    <row r="597" spans="1:22" s="1" customFormat="1" ht="20.25" customHeight="1">
      <c r="A597" s="342"/>
      <c r="C597" s="52"/>
      <c r="D597" s="3"/>
      <c r="E597" s="3"/>
      <c r="F597" s="3"/>
      <c r="G597" s="3"/>
      <c r="H597" s="334"/>
      <c r="I597" s="57" t="s">
        <v>1238</v>
      </c>
      <c r="J597" s="58"/>
      <c r="K597" s="148"/>
      <c r="L597" s="60" t="s">
        <v>611</v>
      </c>
      <c r="M597" s="60" t="s">
        <v>494</v>
      </c>
    </row>
    <row r="598" spans="1:22" s="95" customFormat="1" ht="70.150000000000006" customHeight="1">
      <c r="A598" s="356" t="s">
        <v>1239</v>
      </c>
      <c r="C598" s="403" t="s">
        <v>251</v>
      </c>
      <c r="D598" s="404"/>
      <c r="E598" s="404"/>
      <c r="F598" s="404"/>
      <c r="G598" s="404"/>
      <c r="H598" s="405"/>
      <c r="I598" s="339" t="s">
        <v>1240</v>
      </c>
      <c r="J598" s="96">
        <f>IF(SUM(L598:M598)=0,IF(COUNTIF(L598:M598,"未確認")&gt;0,"未確認",IF(COUNTIF(L598:M598,"~*")&gt;0,"*",SUM(L598:M598))),SUM(L598:M598))</f>
        <v>0</v>
      </c>
      <c r="K598" s="163" t="str">
        <f>IF(OR(COUNTIF(L598:M598,"未確認")&gt;0,COUNTIF(L598:M598,"*")&gt;0),"※","")</f>
        <v/>
      </c>
      <c r="L598" s="97"/>
      <c r="M598" s="97"/>
    </row>
    <row r="599" spans="1:22" s="95" customFormat="1" ht="70.150000000000006" customHeight="1">
      <c r="A599" s="356" t="s">
        <v>1241</v>
      </c>
      <c r="B599" s="71"/>
      <c r="C599" s="403" t="s">
        <v>2385</v>
      </c>
      <c r="D599" s="404"/>
      <c r="E599" s="404"/>
      <c r="F599" s="404"/>
      <c r="G599" s="404"/>
      <c r="H599" s="405"/>
      <c r="I599" s="339" t="s">
        <v>254</v>
      </c>
      <c r="J599" s="96">
        <f>IF(SUM(L599:M599)=0,IF(COUNTIF(L599:M599,"未確認")&gt;0,"未確認",IF(COUNTIF(L599:M599,"~*")&gt;0,"*",SUM(L599:M599))),SUM(L599:M599))</f>
        <v>0</v>
      </c>
      <c r="K599" s="163" t="str">
        <f>IF(OR(COUNTIF(L599:M599,"未確認")&gt;0,COUNTIF(L599:M599,"*")&gt;0),"※","")</f>
        <v/>
      </c>
      <c r="L599" s="97"/>
      <c r="M599" s="97"/>
    </row>
    <row r="600" spans="1:22" s="95" customFormat="1" ht="72" customHeight="1">
      <c r="A600" s="356" t="s">
        <v>1243</v>
      </c>
      <c r="B600" s="71"/>
      <c r="C600" s="403" t="s">
        <v>1700</v>
      </c>
      <c r="D600" s="404"/>
      <c r="E600" s="404"/>
      <c r="F600" s="404"/>
      <c r="G600" s="404"/>
      <c r="H600" s="405"/>
      <c r="I600" s="339" t="s">
        <v>1583</v>
      </c>
      <c r="J600" s="96">
        <f>IF(SUM(L600:M600)=0,IF(COUNTIF(L600:M600,"未確認")&gt;0,"未確認",IF(COUNTIF(L600:M600,"~*")&gt;0,"*",SUM(L600:M600))),SUM(L600:M600))</f>
        <v>0</v>
      </c>
      <c r="K600" s="163" t="str">
        <f>IF(OR(COUNTIF(L600:M600,"未確認")&gt;0,COUNTIF(L600:M600,"*")&gt;0),"※","")</f>
        <v/>
      </c>
      <c r="L600" s="97"/>
      <c r="M600" s="97"/>
    </row>
    <row r="601" spans="1:22" s="95" customFormat="1" ht="56.1" customHeight="1">
      <c r="A601" s="356" t="s">
        <v>1246</v>
      </c>
      <c r="B601" s="71"/>
      <c r="C601" s="403" t="s">
        <v>255</v>
      </c>
      <c r="D601" s="404"/>
      <c r="E601" s="404"/>
      <c r="F601" s="404"/>
      <c r="G601" s="404"/>
      <c r="H601" s="405"/>
      <c r="I601" s="327" t="s">
        <v>256</v>
      </c>
      <c r="J601" s="96">
        <f>IF(SUM(L601:M601)=0,IF(COUNTIF(L601:M601,"未確認")&gt;0,"未確認",IF(COUNTIF(L601:M601,"~*")&gt;0,"*",SUM(L601:M601))),SUM(L601:M601))</f>
        <v>0</v>
      </c>
      <c r="K601" s="163" t="str">
        <f>IF(OR(COUNTIF(L601:M601,"未確認")&gt;0,COUNTIF(L601:M601,"*")&gt;0),"※","")</f>
        <v/>
      </c>
      <c r="L601" s="97"/>
      <c r="M601" s="97"/>
    </row>
    <row r="602" spans="1:22" s="95" customFormat="1" ht="84" customHeight="1">
      <c r="A602" s="356" t="s">
        <v>1248</v>
      </c>
      <c r="B602" s="71"/>
      <c r="C602" s="403" t="s">
        <v>257</v>
      </c>
      <c r="D602" s="404"/>
      <c r="E602" s="404"/>
      <c r="F602" s="404"/>
      <c r="G602" s="404"/>
      <c r="H602" s="405"/>
      <c r="I602" s="339" t="s">
        <v>1841</v>
      </c>
      <c r="J602" s="96">
        <f>IF(SUM(L602:M602)=0,IF(COUNTIF(L602:M602,"未確認")&gt;0,"未確認",IF(COUNTIF(L602:M602,"~*")&gt;0,"*",SUM(L602:M602))),SUM(L602:M602))</f>
        <v>0</v>
      </c>
      <c r="K602" s="163" t="str">
        <f>IF(OR(COUNTIF(L602:M602,"未確認")&gt;0,COUNTIF(L602:M602,"*")&gt;0),"※","")</f>
        <v/>
      </c>
      <c r="L602" s="97"/>
      <c r="M602" s="97"/>
    </row>
    <row r="603" spans="1:22" s="95" customFormat="1" ht="35.1" customHeight="1">
      <c r="A603" s="355" t="s">
        <v>1250</v>
      </c>
      <c r="B603" s="71"/>
      <c r="C603" s="428" t="s">
        <v>423</v>
      </c>
      <c r="D603" s="429"/>
      <c r="E603" s="429"/>
      <c r="F603" s="429"/>
      <c r="G603" s="429"/>
      <c r="H603" s="430"/>
      <c r="I603" s="442" t="s">
        <v>1251</v>
      </c>
      <c r="J603" s="114">
        <v>75</v>
      </c>
      <c r="K603" s="163" t="str">
        <f>IF(OR(COUNTIF(L603:M603,"未確認")&gt;0,COUNTIF(L603:M603,"~*")&gt;0),"※","")</f>
        <v/>
      </c>
      <c r="L603" s="357"/>
      <c r="M603" s="357"/>
    </row>
    <row r="604" spans="1:22" s="95" customFormat="1" ht="35.1" customHeight="1">
      <c r="A604" s="355" t="s">
        <v>1252</v>
      </c>
      <c r="B604" s="71"/>
      <c r="C604" s="332"/>
      <c r="D604" s="333"/>
      <c r="E604" s="422" t="s">
        <v>260</v>
      </c>
      <c r="F604" s="423"/>
      <c r="G604" s="423"/>
      <c r="H604" s="424"/>
      <c r="I604" s="438"/>
      <c r="J604" s="114" t="s">
        <v>461</v>
      </c>
      <c r="K604" s="163" t="str">
        <f>IF(OR(COUNTIF(L604:M604,"未確認")&gt;0,COUNTIF(L604:M604,"~*")&gt;0),"※","")</f>
        <v/>
      </c>
      <c r="L604" s="357"/>
      <c r="M604" s="357"/>
    </row>
    <row r="605" spans="1:22" s="95" customFormat="1" ht="35.1" customHeight="1">
      <c r="A605" s="355" t="s">
        <v>1253</v>
      </c>
      <c r="B605" s="71"/>
      <c r="C605" s="428" t="s">
        <v>424</v>
      </c>
      <c r="D605" s="429"/>
      <c r="E605" s="429"/>
      <c r="F605" s="429"/>
      <c r="G605" s="429"/>
      <c r="H605" s="430"/>
      <c r="I605" s="436" t="s">
        <v>261</v>
      </c>
      <c r="J605" s="114">
        <v>39</v>
      </c>
      <c r="K605" s="163" t="str">
        <f>IF(OR(COUNTIF(L605:M605,"未確認")&gt;0,COUNTIF(L605:M605,"~*")&gt;0),"※","")</f>
        <v/>
      </c>
      <c r="L605" s="357"/>
      <c r="M605" s="357"/>
    </row>
    <row r="606" spans="1:22" s="95" customFormat="1" ht="35.1" customHeight="1">
      <c r="A606" s="355" t="s">
        <v>1255</v>
      </c>
      <c r="B606" s="71"/>
      <c r="C606" s="332"/>
      <c r="D606" s="333"/>
      <c r="E606" s="422" t="s">
        <v>260</v>
      </c>
      <c r="F606" s="423"/>
      <c r="G606" s="423"/>
      <c r="H606" s="424"/>
      <c r="I606" s="488"/>
      <c r="J606" s="114">
        <v>12</v>
      </c>
      <c r="K606" s="163" t="str">
        <f>IF(OR(COUNTIF(L606:M606,"未確認")&gt;0,COUNTIF(L606:M606,"~*")&gt;0),"※","")</f>
        <v/>
      </c>
      <c r="L606" s="357"/>
      <c r="M606" s="357"/>
    </row>
    <row r="607" spans="1:22" s="95" customFormat="1" ht="42" customHeight="1">
      <c r="A607" s="355" t="s">
        <v>1256</v>
      </c>
      <c r="B607" s="71"/>
      <c r="C607" s="422" t="s">
        <v>425</v>
      </c>
      <c r="D607" s="423"/>
      <c r="E607" s="423"/>
      <c r="F607" s="423"/>
      <c r="G607" s="423"/>
      <c r="H607" s="424"/>
      <c r="I607" s="102" t="s">
        <v>2129</v>
      </c>
      <c r="J607" s="96" t="s">
        <v>461</v>
      </c>
      <c r="K607" s="163" t="str">
        <f>IF(OR(COUNTIF(L607:M607,"未確認")&gt;0,COUNTIF(L607:M607,"~*")&gt;0),"※","")</f>
        <v/>
      </c>
      <c r="L607" s="357"/>
      <c r="M607" s="357"/>
    </row>
    <row r="608" spans="1:22" s="95" customFormat="1" ht="56.1" customHeight="1">
      <c r="A608" s="356" t="s">
        <v>1258</v>
      </c>
      <c r="B608" s="71"/>
      <c r="C608" s="403" t="s">
        <v>263</v>
      </c>
      <c r="D608" s="404"/>
      <c r="E608" s="404"/>
      <c r="F608" s="404"/>
      <c r="G608" s="404"/>
      <c r="H608" s="405"/>
      <c r="I608" s="102" t="s">
        <v>264</v>
      </c>
      <c r="J608" s="96">
        <f t="shared" ref="J608:J613" si="24">IF(SUM(L608:M608)=0,IF(COUNTIF(L608:M608,"未確認")&gt;0,"未確認",IF(COUNTIF(L608:M608,"~*")&gt;0,"*",SUM(L608:M608))),SUM(L608:M608))</f>
        <v>0</v>
      </c>
      <c r="K608" s="163" t="str">
        <f t="shared" ref="K608:K613" si="25">IF(OR(COUNTIF(L608:M608,"未確認")&gt;0,COUNTIF(L608:M608,"*")&gt;0),"※","")</f>
        <v/>
      </c>
      <c r="L608" s="97"/>
      <c r="M608" s="97"/>
    </row>
    <row r="609" spans="1:22" s="95" customFormat="1" ht="56.1" customHeight="1">
      <c r="A609" s="356" t="s">
        <v>1259</v>
      </c>
      <c r="B609" s="71"/>
      <c r="C609" s="403" t="s">
        <v>265</v>
      </c>
      <c r="D609" s="404"/>
      <c r="E609" s="404"/>
      <c r="F609" s="404"/>
      <c r="G609" s="404"/>
      <c r="H609" s="405"/>
      <c r="I609" s="102" t="s">
        <v>266</v>
      </c>
      <c r="J609" s="96">
        <f t="shared" si="24"/>
        <v>0</v>
      </c>
      <c r="K609" s="163" t="str">
        <f t="shared" si="25"/>
        <v/>
      </c>
      <c r="L609" s="97"/>
      <c r="M609" s="97"/>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c r="M610" s="97"/>
    </row>
    <row r="611" spans="1:22" s="77" customFormat="1" ht="56.1" customHeight="1">
      <c r="A611" s="356" t="s">
        <v>1262</v>
      </c>
      <c r="B611" s="71"/>
      <c r="C611" s="403" t="s">
        <v>269</v>
      </c>
      <c r="D611" s="404"/>
      <c r="E611" s="404"/>
      <c r="F611" s="404"/>
      <c r="G611" s="404"/>
      <c r="H611" s="405"/>
      <c r="I611" s="102" t="s">
        <v>2320</v>
      </c>
      <c r="J611" s="96">
        <f t="shared" si="24"/>
        <v>0</v>
      </c>
      <c r="K611" s="163" t="str">
        <f t="shared" si="25"/>
        <v/>
      </c>
      <c r="L611" s="97"/>
      <c r="M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row>
    <row r="613" spans="1:22" s="77" customFormat="1" ht="56.1" customHeight="1">
      <c r="A613" s="356" t="s">
        <v>1265</v>
      </c>
      <c r="B613" s="71"/>
      <c r="C613" s="403" t="s">
        <v>272</v>
      </c>
      <c r="D613" s="404"/>
      <c r="E613" s="404"/>
      <c r="F613" s="404"/>
      <c r="G613" s="404"/>
      <c r="H613" s="405"/>
      <c r="I613" s="102" t="s">
        <v>1266</v>
      </c>
      <c r="J613" s="96">
        <f t="shared" si="24"/>
        <v>0</v>
      </c>
      <c r="K613" s="163" t="str">
        <f t="shared" si="25"/>
        <v/>
      </c>
      <c r="L613" s="97"/>
      <c r="M613" s="97"/>
    </row>
    <row r="614" spans="1:22" s="77" customFormat="1">
      <c r="A614" s="342"/>
      <c r="B614" s="14"/>
      <c r="C614" s="14"/>
      <c r="D614" s="14"/>
      <c r="E614" s="14"/>
      <c r="F614" s="14"/>
      <c r="G614" s="14"/>
      <c r="H614" s="10"/>
      <c r="I614" s="10"/>
      <c r="J614" s="74"/>
      <c r="K614" s="75"/>
      <c r="L614" s="76"/>
      <c r="M614" s="76"/>
    </row>
    <row r="615" spans="1:22" s="70" customFormat="1">
      <c r="A615" s="342"/>
      <c r="B615" s="71"/>
      <c r="C615" s="52"/>
      <c r="D615" s="52"/>
      <c r="E615" s="52"/>
      <c r="F615" s="52"/>
      <c r="G615" s="52"/>
      <c r="H615" s="78"/>
      <c r="I615" s="78"/>
      <c r="J615" s="74"/>
      <c r="K615" s="75"/>
      <c r="L615" s="76"/>
      <c r="M615" s="76"/>
    </row>
    <row r="616" spans="1:22" s="77" customFormat="1">
      <c r="A616" s="342"/>
      <c r="B616" s="71"/>
      <c r="C616" s="3"/>
      <c r="D616" s="3"/>
      <c r="E616" s="109"/>
      <c r="F616" s="109"/>
      <c r="G616" s="109"/>
      <c r="H616" s="110"/>
      <c r="I616" s="110"/>
      <c r="J616" s="74"/>
      <c r="K616" s="75"/>
      <c r="L616" s="76"/>
      <c r="M616" s="76"/>
    </row>
    <row r="617" spans="1:22" s="77" customFormat="1">
      <c r="A617" s="342"/>
      <c r="B617" s="14" t="s">
        <v>274</v>
      </c>
      <c r="C617" s="88"/>
      <c r="D617" s="88"/>
      <c r="E617" s="88"/>
      <c r="F617" s="88"/>
      <c r="G617" s="88"/>
      <c r="H617" s="10"/>
      <c r="I617" s="10"/>
      <c r="J617" s="74"/>
      <c r="K617" s="75"/>
      <c r="L617" s="76"/>
      <c r="M617" s="76"/>
    </row>
    <row r="618" spans="1:22">
      <c r="A618" s="342"/>
      <c r="B618" s="14"/>
      <c r="C618" s="14"/>
      <c r="D618" s="14"/>
      <c r="E618" s="14"/>
      <c r="F618" s="14"/>
      <c r="G618" s="14"/>
      <c r="H618" s="10"/>
      <c r="I618" s="10"/>
      <c r="L618" s="64"/>
      <c r="M618" s="64"/>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2332</v>
      </c>
      <c r="M619" s="56" t="s">
        <v>2333</v>
      </c>
      <c r="N619" s="8"/>
      <c r="O619" s="8"/>
      <c r="P619" s="8"/>
      <c r="Q619" s="8"/>
      <c r="R619" s="8"/>
      <c r="S619" s="8"/>
      <c r="T619" s="8"/>
      <c r="U619" s="8"/>
      <c r="V619" s="8"/>
    </row>
    <row r="620" spans="1:22" ht="20.25" customHeight="1">
      <c r="A620" s="342"/>
      <c r="B620" s="1"/>
      <c r="C620" s="52"/>
      <c r="D620" s="3"/>
      <c r="F620" s="3"/>
      <c r="G620" s="3"/>
      <c r="H620" s="334"/>
      <c r="I620" s="57" t="s">
        <v>1238</v>
      </c>
      <c r="J620" s="58"/>
      <c r="K620" s="178"/>
      <c r="L620" s="60" t="s">
        <v>611</v>
      </c>
      <c r="M620" s="60" t="s">
        <v>494</v>
      </c>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1268</v>
      </c>
      <c r="J621" s="96">
        <f t="shared" ref="J621:J631" si="26">IF(SUM(L621:M621)=0,IF(COUNTIF(L621:M621,"未確認")&gt;0,"未確認",IF(COUNTIF(L621:M621,"~*")&gt;0,"*",SUM(L621:M621))),SUM(L621:M621))</f>
        <v>0</v>
      </c>
      <c r="K621" s="163" t="str">
        <f t="shared" ref="K621:K631" si="27">IF(OR(COUNTIF(L621:M621,"未確認")&gt;0,COUNTIF(L621:M621,"*")&gt;0),"※","")</f>
        <v/>
      </c>
      <c r="L621" s="97"/>
      <c r="M621" s="97"/>
    </row>
    <row r="622" spans="1:22" s="98" customFormat="1" ht="71.25" customHeight="1">
      <c r="A622" s="356" t="s">
        <v>1269</v>
      </c>
      <c r="B622" s="95"/>
      <c r="C622" s="422" t="s">
        <v>427</v>
      </c>
      <c r="D622" s="423"/>
      <c r="E622" s="423"/>
      <c r="F622" s="423"/>
      <c r="G622" s="423"/>
      <c r="H622" s="424"/>
      <c r="I622" s="510"/>
      <c r="J622" s="96">
        <f t="shared" si="26"/>
        <v>0</v>
      </c>
      <c r="K622" s="163" t="str">
        <f t="shared" si="27"/>
        <v/>
      </c>
      <c r="L622" s="97"/>
      <c r="M622" s="97"/>
    </row>
    <row r="623" spans="1:22" s="98" customFormat="1" ht="71.25" customHeight="1">
      <c r="A623" s="356" t="s">
        <v>1270</v>
      </c>
      <c r="B623" s="95"/>
      <c r="C623" s="422" t="s">
        <v>1949</v>
      </c>
      <c r="D623" s="423"/>
      <c r="E623" s="423"/>
      <c r="F623" s="423"/>
      <c r="G623" s="423"/>
      <c r="H623" s="424"/>
      <c r="I623" s="511"/>
      <c r="J623" s="96">
        <f t="shared" si="26"/>
        <v>0</v>
      </c>
      <c r="K623" s="163" t="str">
        <f t="shared" si="27"/>
        <v/>
      </c>
      <c r="L623" s="97"/>
      <c r="M623" s="97"/>
    </row>
    <row r="624" spans="1:22" s="98" customFormat="1" ht="70.150000000000006" customHeight="1">
      <c r="A624" s="356" t="s">
        <v>1271</v>
      </c>
      <c r="B624" s="95"/>
      <c r="C624" s="422" t="s">
        <v>1272</v>
      </c>
      <c r="D624" s="423"/>
      <c r="E624" s="423"/>
      <c r="F624" s="423"/>
      <c r="G624" s="423"/>
      <c r="H624" s="424"/>
      <c r="I624" s="215" t="s">
        <v>446</v>
      </c>
      <c r="J624" s="96">
        <f t="shared" si="26"/>
        <v>0</v>
      </c>
      <c r="K624" s="163" t="str">
        <f t="shared" si="27"/>
        <v/>
      </c>
      <c r="L624" s="97"/>
      <c r="M624" s="97"/>
    </row>
    <row r="625" spans="1:22" s="98" customFormat="1" ht="84" customHeight="1">
      <c r="A625" s="356" t="s">
        <v>1273</v>
      </c>
      <c r="B625" s="95"/>
      <c r="C625" s="403" t="s">
        <v>1595</v>
      </c>
      <c r="D625" s="404"/>
      <c r="E625" s="404"/>
      <c r="F625" s="404"/>
      <c r="G625" s="404"/>
      <c r="H625" s="405"/>
      <c r="I625" s="102" t="s">
        <v>558</v>
      </c>
      <c r="J625" s="96">
        <f t="shared" si="26"/>
        <v>33</v>
      </c>
      <c r="K625" s="163" t="str">
        <f t="shared" si="27"/>
        <v/>
      </c>
      <c r="L625" s="97"/>
      <c r="M625" s="97">
        <v>33</v>
      </c>
    </row>
    <row r="626" spans="1:22" s="98" customFormat="1" ht="100.35" customHeight="1">
      <c r="A626" s="356" t="s">
        <v>1276</v>
      </c>
      <c r="B626" s="95"/>
      <c r="C626" s="422" t="s">
        <v>1277</v>
      </c>
      <c r="D626" s="423"/>
      <c r="E626" s="423"/>
      <c r="F626" s="423"/>
      <c r="G626" s="423"/>
      <c r="H626" s="424"/>
      <c r="I626" s="112" t="s">
        <v>2271</v>
      </c>
      <c r="J626" s="96">
        <f t="shared" si="26"/>
        <v>0</v>
      </c>
      <c r="K626" s="163" t="str">
        <f t="shared" si="27"/>
        <v/>
      </c>
      <c r="L626" s="97"/>
      <c r="M626" s="97"/>
    </row>
    <row r="627" spans="1:22" s="98" customFormat="1" ht="84" customHeight="1">
      <c r="A627" s="356" t="s">
        <v>1279</v>
      </c>
      <c r="B627" s="99"/>
      <c r="C627" s="422" t="s">
        <v>1953</v>
      </c>
      <c r="D627" s="423"/>
      <c r="E627" s="423"/>
      <c r="F627" s="423"/>
      <c r="G627" s="423"/>
      <c r="H627" s="424"/>
      <c r="I627" s="112" t="s">
        <v>448</v>
      </c>
      <c r="J627" s="96">
        <f t="shared" si="26"/>
        <v>0</v>
      </c>
      <c r="K627" s="163" t="str">
        <f t="shared" si="27"/>
        <v/>
      </c>
      <c r="L627" s="97"/>
      <c r="M627" s="97"/>
    </row>
    <row r="628" spans="1:22" s="98" customFormat="1" ht="98.1" customHeight="1">
      <c r="A628" s="356" t="s">
        <v>1281</v>
      </c>
      <c r="B628" s="99"/>
      <c r="C628" s="403" t="s">
        <v>2386</v>
      </c>
      <c r="D628" s="404"/>
      <c r="E628" s="404"/>
      <c r="F628" s="404"/>
      <c r="G628" s="404"/>
      <c r="H628" s="405"/>
      <c r="I628" s="102" t="s">
        <v>1708</v>
      </c>
      <c r="J628" s="96">
        <f t="shared" si="26"/>
        <v>0</v>
      </c>
      <c r="K628" s="163" t="str">
        <f t="shared" si="27"/>
        <v/>
      </c>
      <c r="L628" s="97"/>
      <c r="M628" s="97"/>
    </row>
    <row r="629" spans="1:22" s="98" customFormat="1" ht="84" customHeight="1">
      <c r="A629" s="356" t="s">
        <v>1284</v>
      </c>
      <c r="B629" s="99"/>
      <c r="C629" s="422" t="s">
        <v>428</v>
      </c>
      <c r="D629" s="423"/>
      <c r="E629" s="423"/>
      <c r="F629" s="423"/>
      <c r="G629" s="423"/>
      <c r="H629" s="424"/>
      <c r="I629" s="102" t="s">
        <v>277</v>
      </c>
      <c r="J629" s="96">
        <f t="shared" si="26"/>
        <v>0</v>
      </c>
      <c r="K629" s="163" t="str">
        <f t="shared" si="27"/>
        <v/>
      </c>
      <c r="L629" s="97"/>
      <c r="M629" s="97"/>
    </row>
    <row r="630" spans="1:22" s="98" customFormat="1" ht="70.150000000000006" customHeight="1">
      <c r="A630" s="356" t="s">
        <v>1286</v>
      </c>
      <c r="B630" s="99"/>
      <c r="C630" s="403" t="s">
        <v>2387</v>
      </c>
      <c r="D630" s="404"/>
      <c r="E630" s="404"/>
      <c r="F630" s="404"/>
      <c r="G630" s="404"/>
      <c r="H630" s="405"/>
      <c r="I630" s="102" t="s">
        <v>1288</v>
      </c>
      <c r="J630" s="96" t="str">
        <f t="shared" si="26"/>
        <v>*</v>
      </c>
      <c r="K630" s="163" t="str">
        <f t="shared" si="27"/>
        <v>※</v>
      </c>
      <c r="L630" s="97"/>
      <c r="M630" s="97" t="s">
        <v>1115</v>
      </c>
    </row>
    <row r="631" spans="1:22" s="98" customFormat="1" ht="84" customHeight="1">
      <c r="A631" s="356" t="s">
        <v>1289</v>
      </c>
      <c r="B631" s="99"/>
      <c r="C631" s="403" t="s">
        <v>1954</v>
      </c>
      <c r="D631" s="404"/>
      <c r="E631" s="404"/>
      <c r="F631" s="404"/>
      <c r="G631" s="404"/>
      <c r="H631" s="405"/>
      <c r="I631" s="102" t="s">
        <v>1605</v>
      </c>
      <c r="J631" s="96">
        <f t="shared" si="26"/>
        <v>0</v>
      </c>
      <c r="K631" s="163" t="str">
        <f t="shared" si="27"/>
        <v/>
      </c>
      <c r="L631" s="97"/>
      <c r="M631" s="97"/>
    </row>
    <row r="632" spans="1:22" s="77" customFormat="1">
      <c r="A632" s="342"/>
      <c r="B632" s="14"/>
      <c r="C632" s="14"/>
      <c r="D632" s="14"/>
      <c r="E632" s="14"/>
      <c r="F632" s="14"/>
      <c r="G632" s="14"/>
      <c r="H632" s="10"/>
      <c r="I632" s="10"/>
      <c r="J632" s="74"/>
      <c r="K632" s="75"/>
      <c r="L632" s="76"/>
      <c r="M632" s="76"/>
    </row>
    <row r="633" spans="1:22" s="70" customFormat="1">
      <c r="A633" s="342"/>
      <c r="B633" s="71"/>
      <c r="C633" s="52"/>
      <c r="D633" s="52"/>
      <c r="E633" s="52"/>
      <c r="F633" s="52"/>
      <c r="G633" s="52"/>
      <c r="H633" s="78"/>
      <c r="I633" s="78"/>
      <c r="J633" s="74"/>
      <c r="K633" s="75"/>
      <c r="L633" s="76"/>
      <c r="M633" s="76"/>
    </row>
    <row r="634" spans="1:22" s="95" customFormat="1">
      <c r="A634" s="342"/>
      <c r="B634" s="99"/>
      <c r="C634" s="3"/>
      <c r="D634" s="3"/>
      <c r="E634" s="3"/>
      <c r="F634" s="3"/>
      <c r="G634" s="3"/>
      <c r="H634" s="334"/>
      <c r="I634" s="334"/>
      <c r="J634" s="51"/>
      <c r="K634" s="24"/>
      <c r="L634" s="89"/>
      <c r="M634" s="89"/>
    </row>
    <row r="635" spans="1:22" s="95" customFormat="1">
      <c r="A635" s="342"/>
      <c r="B635" s="14" t="s">
        <v>280</v>
      </c>
      <c r="C635" s="3"/>
      <c r="D635" s="3"/>
      <c r="E635" s="3"/>
      <c r="F635" s="3"/>
      <c r="G635" s="3"/>
      <c r="H635" s="334"/>
      <c r="I635" s="334"/>
      <c r="J635" s="51"/>
      <c r="K635" s="24"/>
      <c r="L635" s="89"/>
      <c r="M635" s="89"/>
    </row>
    <row r="636" spans="1:22">
      <c r="A636" s="342"/>
      <c r="B636" s="14"/>
      <c r="C636" s="14"/>
      <c r="D636" s="14"/>
      <c r="E636" s="14"/>
      <c r="F636" s="14"/>
      <c r="G636" s="14"/>
      <c r="H636" s="10"/>
      <c r="I636" s="10"/>
      <c r="J636" s="53"/>
      <c r="K636" s="24"/>
      <c r="L636" s="64"/>
      <c r="M636" s="64"/>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2332</v>
      </c>
      <c r="M637" s="56" t="s">
        <v>2333</v>
      </c>
      <c r="N637" s="8"/>
      <c r="O637" s="8"/>
      <c r="P637" s="8"/>
      <c r="Q637" s="8"/>
      <c r="R637" s="8"/>
      <c r="S637" s="8"/>
      <c r="T637" s="8"/>
      <c r="U637" s="8"/>
      <c r="V637" s="8"/>
    </row>
    <row r="638" spans="1:22" ht="20.25" customHeight="1">
      <c r="A638" s="342"/>
      <c r="B638" s="1"/>
      <c r="C638" s="52"/>
      <c r="D638" s="3"/>
      <c r="F638" s="3"/>
      <c r="G638" s="3"/>
      <c r="H638" s="334"/>
      <c r="I638" s="57" t="s">
        <v>1155</v>
      </c>
      <c r="J638" s="58"/>
      <c r="K638" s="148"/>
      <c r="L638" s="60" t="s">
        <v>611</v>
      </c>
      <c r="M638" s="60" t="s">
        <v>494</v>
      </c>
      <c r="N638" s="8"/>
      <c r="O638" s="8"/>
      <c r="P638" s="8"/>
      <c r="Q638" s="8"/>
      <c r="R638" s="8"/>
      <c r="S638" s="8"/>
      <c r="T638" s="8"/>
      <c r="U638" s="8"/>
      <c r="V638" s="8"/>
    </row>
    <row r="639" spans="1:22" s="98" customFormat="1" ht="70.150000000000006" customHeight="1">
      <c r="A639" s="356" t="s">
        <v>1292</v>
      </c>
      <c r="B639" s="95"/>
      <c r="C639" s="403" t="s">
        <v>1852</v>
      </c>
      <c r="D639" s="404"/>
      <c r="E639" s="404"/>
      <c r="F639" s="404"/>
      <c r="G639" s="404"/>
      <c r="H639" s="405"/>
      <c r="I639" s="102" t="s">
        <v>282</v>
      </c>
      <c r="J639" s="96" t="str">
        <f t="shared" ref="J639:J646" si="28">IF(SUM(L639:M639)=0,IF(COUNTIF(L639:M639,"未確認")&gt;0,"未確認",IF(COUNTIF(L639:M639,"~*")&gt;0,"*",SUM(L639:M639))),SUM(L639:M639))</f>
        <v>*</v>
      </c>
      <c r="K639" s="163" t="str">
        <f t="shared" ref="K639:K646" si="29">IF(OR(COUNTIF(L639:M639,"未確認")&gt;0,COUNTIF(L639:M639,"*")&gt;0),"※","")</f>
        <v>※</v>
      </c>
      <c r="L639" s="97"/>
      <c r="M639" s="97" t="s">
        <v>1115</v>
      </c>
    </row>
    <row r="640" spans="1:22" s="98" customFormat="1" ht="56.1" customHeight="1">
      <c r="A640" s="356" t="s">
        <v>1293</v>
      </c>
      <c r="B640" s="99"/>
      <c r="C640" s="403" t="s">
        <v>283</v>
      </c>
      <c r="D640" s="404"/>
      <c r="E640" s="404"/>
      <c r="F640" s="404"/>
      <c r="G640" s="404"/>
      <c r="H640" s="405"/>
      <c r="I640" s="102" t="s">
        <v>284</v>
      </c>
      <c r="J640" s="96">
        <f t="shared" si="28"/>
        <v>17</v>
      </c>
      <c r="K640" s="163" t="str">
        <f t="shared" si="29"/>
        <v/>
      </c>
      <c r="L640" s="97"/>
      <c r="M640" s="97">
        <v>17</v>
      </c>
    </row>
    <row r="641" spans="1:22" s="98" customFormat="1" ht="57">
      <c r="A641" s="356" t="s">
        <v>1295</v>
      </c>
      <c r="B641" s="99"/>
      <c r="C641" s="403" t="s">
        <v>2388</v>
      </c>
      <c r="D641" s="404"/>
      <c r="E641" s="404"/>
      <c r="F641" s="404"/>
      <c r="G641" s="404"/>
      <c r="H641" s="405"/>
      <c r="I641" s="102" t="s">
        <v>286</v>
      </c>
      <c r="J641" s="96">
        <f t="shared" si="28"/>
        <v>21</v>
      </c>
      <c r="K641" s="163" t="str">
        <f t="shared" si="29"/>
        <v/>
      </c>
      <c r="L641" s="97"/>
      <c r="M641" s="97">
        <v>21</v>
      </c>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row>
    <row r="643" spans="1:22" s="98" customFormat="1" ht="84" customHeight="1">
      <c r="A643" s="356" t="s">
        <v>1298</v>
      </c>
      <c r="B643" s="99"/>
      <c r="C643" s="403" t="s">
        <v>1299</v>
      </c>
      <c r="D643" s="404"/>
      <c r="E643" s="404"/>
      <c r="F643" s="404"/>
      <c r="G643" s="404"/>
      <c r="H643" s="405"/>
      <c r="I643" s="102" t="s">
        <v>288</v>
      </c>
      <c r="J643" s="96" t="str">
        <f t="shared" si="28"/>
        <v>*</v>
      </c>
      <c r="K643" s="163" t="str">
        <f t="shared" si="29"/>
        <v>※</v>
      </c>
      <c r="L643" s="97"/>
      <c r="M643" s="97" t="s">
        <v>1115</v>
      </c>
    </row>
    <row r="644" spans="1:22" s="98" customFormat="1" ht="70.150000000000006" customHeight="1">
      <c r="A644" s="356" t="s">
        <v>1300</v>
      </c>
      <c r="B644" s="99"/>
      <c r="C644" s="403" t="s">
        <v>564</v>
      </c>
      <c r="D644" s="404"/>
      <c r="E644" s="404"/>
      <c r="F644" s="404"/>
      <c r="G644" s="404"/>
      <c r="H644" s="405"/>
      <c r="I644" s="102" t="s">
        <v>289</v>
      </c>
      <c r="J644" s="96" t="str">
        <f t="shared" si="28"/>
        <v>*</v>
      </c>
      <c r="K644" s="163" t="str">
        <f t="shared" si="29"/>
        <v>※</v>
      </c>
      <c r="L644" s="97"/>
      <c r="M644" s="97" t="s">
        <v>1116</v>
      </c>
    </row>
    <row r="645" spans="1:22" s="98" customFormat="1" ht="98.1" customHeight="1">
      <c r="A645" s="356" t="s">
        <v>1302</v>
      </c>
      <c r="B645" s="99"/>
      <c r="C645" s="403" t="s">
        <v>1303</v>
      </c>
      <c r="D645" s="404"/>
      <c r="E645" s="404"/>
      <c r="F645" s="404"/>
      <c r="G645" s="404"/>
      <c r="H645" s="405"/>
      <c r="I645" s="102" t="s">
        <v>291</v>
      </c>
      <c r="J645" s="96">
        <f t="shared" si="28"/>
        <v>0</v>
      </c>
      <c r="K645" s="163" t="str">
        <f t="shared" si="29"/>
        <v/>
      </c>
      <c r="L645" s="97"/>
      <c r="M645" s="97"/>
    </row>
    <row r="646" spans="1:22" s="98" customFormat="1" ht="84" customHeight="1">
      <c r="A646" s="356" t="s">
        <v>1304</v>
      </c>
      <c r="B646" s="99"/>
      <c r="C646" s="422" t="s">
        <v>429</v>
      </c>
      <c r="D646" s="423"/>
      <c r="E646" s="423"/>
      <c r="F646" s="423"/>
      <c r="G646" s="423"/>
      <c r="H646" s="424"/>
      <c r="I646" s="102" t="s">
        <v>292</v>
      </c>
      <c r="J646" s="96">
        <f t="shared" si="28"/>
        <v>0</v>
      </c>
      <c r="K646" s="163" t="str">
        <f t="shared" si="29"/>
        <v/>
      </c>
      <c r="L646" s="97"/>
      <c r="M646" s="97"/>
    </row>
    <row r="647" spans="1:22" s="77" customFormat="1">
      <c r="A647" s="342"/>
      <c r="B647" s="14"/>
      <c r="C647" s="14"/>
      <c r="D647" s="14"/>
      <c r="E647" s="14"/>
      <c r="F647" s="14"/>
      <c r="G647" s="14"/>
      <c r="H647" s="10"/>
      <c r="I647" s="10"/>
      <c r="J647" s="74"/>
      <c r="K647" s="75"/>
      <c r="L647" s="76"/>
      <c r="M647" s="76"/>
    </row>
    <row r="648" spans="1:22" s="70" customFormat="1">
      <c r="A648" s="342"/>
      <c r="B648" s="71"/>
      <c r="C648" s="52"/>
      <c r="D648" s="52"/>
      <c r="E648" s="52"/>
      <c r="F648" s="52"/>
      <c r="G648" s="52"/>
      <c r="H648" s="78"/>
      <c r="I648" s="78"/>
      <c r="J648" s="74"/>
      <c r="K648" s="75"/>
      <c r="L648" s="76"/>
      <c r="M648" s="76"/>
    </row>
    <row r="649" spans="1:22" s="95" customFormat="1">
      <c r="A649" s="342"/>
      <c r="B649" s="99"/>
      <c r="C649" s="3"/>
      <c r="D649" s="3"/>
      <c r="E649" s="3"/>
      <c r="F649" s="3"/>
      <c r="G649" s="3"/>
      <c r="H649" s="334"/>
      <c r="I649" s="334"/>
      <c r="J649" s="51"/>
      <c r="K649" s="24"/>
      <c r="L649" s="89"/>
      <c r="M649" s="89"/>
    </row>
    <row r="650" spans="1:22" s="95" customFormat="1">
      <c r="A650" s="342"/>
      <c r="B650" s="14" t="s">
        <v>1305</v>
      </c>
      <c r="C650" s="3"/>
      <c r="D650" s="3"/>
      <c r="E650" s="3"/>
      <c r="F650" s="3"/>
      <c r="G650" s="3"/>
      <c r="H650" s="334"/>
      <c r="I650" s="334"/>
      <c r="J650" s="51"/>
      <c r="K650" s="24"/>
      <c r="L650" s="89"/>
      <c r="M650" s="89"/>
    </row>
    <row r="651" spans="1:22">
      <c r="A651" s="342"/>
      <c r="B651" s="14"/>
      <c r="C651" s="14"/>
      <c r="D651" s="14"/>
      <c r="E651" s="14"/>
      <c r="F651" s="14"/>
      <c r="G651" s="14"/>
      <c r="H651" s="10"/>
      <c r="I651" s="10"/>
      <c r="J651" s="53"/>
      <c r="K651" s="24"/>
      <c r="L651" s="64"/>
      <c r="M651" s="64"/>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2389</v>
      </c>
      <c r="M652" s="56" t="s">
        <v>1958</v>
      </c>
      <c r="N652" s="8"/>
      <c r="O652" s="8"/>
      <c r="P652" s="8"/>
      <c r="Q652" s="8"/>
      <c r="R652" s="8"/>
      <c r="S652" s="8"/>
      <c r="T652" s="8"/>
      <c r="U652" s="8"/>
      <c r="V652" s="8"/>
    </row>
    <row r="653" spans="1:22" ht="20.25" customHeight="1">
      <c r="A653" s="342"/>
      <c r="B653" s="1"/>
      <c r="C653" s="52"/>
      <c r="D653" s="3"/>
      <c r="F653" s="3"/>
      <c r="G653" s="3"/>
      <c r="H653" s="334"/>
      <c r="I653" s="57" t="s">
        <v>1155</v>
      </c>
      <c r="J653" s="58"/>
      <c r="K653" s="148"/>
      <c r="L653" s="60"/>
      <c r="M653" s="60"/>
      <c r="N653" s="8"/>
      <c r="O653" s="8"/>
      <c r="P653" s="8"/>
      <c r="Q653" s="8"/>
      <c r="R653" s="8"/>
      <c r="S653" s="8"/>
      <c r="T653" s="8"/>
      <c r="U653" s="8"/>
      <c r="V653" s="8"/>
    </row>
    <row r="654" spans="1:22" s="98" customFormat="1" ht="42" customHeight="1">
      <c r="A654" s="356" t="s">
        <v>1314</v>
      </c>
      <c r="B654" s="95"/>
      <c r="C654" s="406" t="s">
        <v>2278</v>
      </c>
      <c r="D654" s="425"/>
      <c r="E654" s="425"/>
      <c r="F654" s="425"/>
      <c r="G654" s="425"/>
      <c r="H654" s="407"/>
      <c r="I654" s="102" t="s">
        <v>293</v>
      </c>
      <c r="J654" s="96">
        <f t="shared" ref="J654:J668" si="30">IF(SUM(L654:M654)=0,IF(COUNTIF(L654:M654,"未確認")&gt;0,"未確認",IF(COUNTIF(L654:M654,"~*")&gt;0,"*",SUM(L654:M654))),SUM(L654:M654))</f>
        <v>81</v>
      </c>
      <c r="K654" s="163" t="str">
        <f t="shared" ref="K654:K668" si="31">IF(OR(COUNTIF(L654:M654,"未確認")&gt;0,COUNTIF(L654:M654,"*")&gt;0),"※","")</f>
        <v/>
      </c>
      <c r="L654" s="97">
        <v>23</v>
      </c>
      <c r="M654" s="97">
        <v>58</v>
      </c>
    </row>
    <row r="655" spans="1:22" s="98" customFormat="1" ht="70.150000000000006" customHeight="1">
      <c r="A655" s="356" t="s">
        <v>1316</v>
      </c>
      <c r="B655" s="71"/>
      <c r="C655" s="150"/>
      <c r="D655" s="179"/>
      <c r="E655" s="403" t="s">
        <v>2390</v>
      </c>
      <c r="F655" s="404"/>
      <c r="G655" s="404"/>
      <c r="H655" s="405"/>
      <c r="I655" s="102" t="s">
        <v>294</v>
      </c>
      <c r="J655" s="96">
        <f t="shared" si="30"/>
        <v>0</v>
      </c>
      <c r="K655" s="163" t="str">
        <f t="shared" si="31"/>
        <v/>
      </c>
      <c r="L655" s="97"/>
      <c r="M655" s="97"/>
    </row>
    <row r="656" spans="1:22" s="98" customFormat="1" ht="70.150000000000006" customHeight="1">
      <c r="A656" s="356" t="s">
        <v>1318</v>
      </c>
      <c r="B656" s="71"/>
      <c r="C656" s="150"/>
      <c r="D656" s="179"/>
      <c r="E656" s="403" t="s">
        <v>399</v>
      </c>
      <c r="F656" s="404"/>
      <c r="G656" s="404"/>
      <c r="H656" s="405"/>
      <c r="I656" s="102" t="s">
        <v>295</v>
      </c>
      <c r="J656" s="96" t="str">
        <f t="shared" si="30"/>
        <v>*</v>
      </c>
      <c r="K656" s="163" t="str">
        <f t="shared" si="31"/>
        <v>※</v>
      </c>
      <c r="L656" s="97" t="s">
        <v>1115</v>
      </c>
      <c r="M656" s="97" t="s">
        <v>1115</v>
      </c>
    </row>
    <row r="657" spans="1:22" s="98" customFormat="1" ht="70.150000000000006" customHeight="1">
      <c r="A657" s="356" t="s">
        <v>1320</v>
      </c>
      <c r="B657" s="71"/>
      <c r="C657" s="322"/>
      <c r="D657" s="325"/>
      <c r="E657" s="403" t="s">
        <v>400</v>
      </c>
      <c r="F657" s="404"/>
      <c r="G657" s="404"/>
      <c r="H657" s="405"/>
      <c r="I657" s="102" t="s">
        <v>296</v>
      </c>
      <c r="J657" s="96">
        <f t="shared" si="30"/>
        <v>61</v>
      </c>
      <c r="K657" s="163" t="str">
        <f t="shared" si="31"/>
        <v/>
      </c>
      <c r="L657" s="97">
        <v>16</v>
      </c>
      <c r="M657" s="97">
        <v>45</v>
      </c>
    </row>
    <row r="658" spans="1:22" s="98" customFormat="1" ht="84" customHeight="1">
      <c r="A658" s="356" t="s">
        <v>1321</v>
      </c>
      <c r="B658" s="71"/>
      <c r="C658" s="322"/>
      <c r="D658" s="325"/>
      <c r="E658" s="403" t="s">
        <v>1960</v>
      </c>
      <c r="F658" s="404"/>
      <c r="G658" s="404"/>
      <c r="H658" s="405"/>
      <c r="I658" s="102" t="s">
        <v>297</v>
      </c>
      <c r="J658" s="96" t="str">
        <f t="shared" si="30"/>
        <v>*</v>
      </c>
      <c r="K658" s="163" t="str">
        <f t="shared" si="31"/>
        <v>※</v>
      </c>
      <c r="L658" s="97"/>
      <c r="M658" s="97" t="s">
        <v>1116</v>
      </c>
    </row>
    <row r="659" spans="1:22" s="98" customFormat="1" ht="70.150000000000006" customHeight="1">
      <c r="A659" s="356" t="s">
        <v>1323</v>
      </c>
      <c r="B659" s="71"/>
      <c r="C659" s="150"/>
      <c r="D659" s="179"/>
      <c r="E659" s="403" t="s">
        <v>2281</v>
      </c>
      <c r="F659" s="404"/>
      <c r="G659" s="404"/>
      <c r="H659" s="405"/>
      <c r="I659" s="102" t="s">
        <v>298</v>
      </c>
      <c r="J659" s="96">
        <f t="shared" si="30"/>
        <v>0</v>
      </c>
      <c r="K659" s="163" t="str">
        <f t="shared" si="31"/>
        <v/>
      </c>
      <c r="L659" s="97"/>
      <c r="M659" s="97"/>
    </row>
    <row r="660" spans="1:22" s="98" customFormat="1" ht="56.1" customHeight="1">
      <c r="A660" s="356" t="s">
        <v>1325</v>
      </c>
      <c r="B660" s="71"/>
      <c r="C660" s="150"/>
      <c r="D660" s="179"/>
      <c r="E660" s="403" t="s">
        <v>1326</v>
      </c>
      <c r="F660" s="404"/>
      <c r="G660" s="404"/>
      <c r="H660" s="405"/>
      <c r="I660" s="102" t="s">
        <v>299</v>
      </c>
      <c r="J660" s="96">
        <f t="shared" si="30"/>
        <v>0</v>
      </c>
      <c r="K660" s="163" t="str">
        <f t="shared" si="31"/>
        <v/>
      </c>
      <c r="L660" s="97"/>
      <c r="M660" s="97"/>
    </row>
    <row r="661" spans="1:22" s="98" customFormat="1" ht="70.150000000000006" customHeight="1">
      <c r="A661" s="356" t="s">
        <v>1327</v>
      </c>
      <c r="B661" s="71"/>
      <c r="C661" s="150"/>
      <c r="D661" s="179"/>
      <c r="E661" s="403" t="s">
        <v>1720</v>
      </c>
      <c r="F661" s="404"/>
      <c r="G661" s="404"/>
      <c r="H661" s="405"/>
      <c r="I661" s="102" t="s">
        <v>300</v>
      </c>
      <c r="J661" s="96">
        <f t="shared" si="30"/>
        <v>0</v>
      </c>
      <c r="K661" s="163" t="str">
        <f t="shared" si="31"/>
        <v/>
      </c>
      <c r="L661" s="97"/>
      <c r="M661" s="97"/>
    </row>
    <row r="662" spans="1:22" s="98" customFormat="1" ht="70.150000000000006" customHeight="1">
      <c r="A662" s="356" t="s">
        <v>1329</v>
      </c>
      <c r="B662" s="71"/>
      <c r="C662" s="152"/>
      <c r="D662" s="180"/>
      <c r="E662" s="403" t="s">
        <v>1721</v>
      </c>
      <c r="F662" s="404"/>
      <c r="G662" s="404"/>
      <c r="H662" s="405"/>
      <c r="I662" s="102" t="s">
        <v>301</v>
      </c>
      <c r="J662" s="96">
        <f t="shared" si="30"/>
        <v>0</v>
      </c>
      <c r="K662" s="163" t="str">
        <f t="shared" si="31"/>
        <v/>
      </c>
      <c r="L662" s="97"/>
      <c r="M662" s="97"/>
    </row>
    <row r="663" spans="1:22" s="98" customFormat="1" ht="70.150000000000006" customHeight="1">
      <c r="A663" s="356" t="s">
        <v>1331</v>
      </c>
      <c r="B663" s="71"/>
      <c r="C663" s="403" t="s">
        <v>1722</v>
      </c>
      <c r="D663" s="404"/>
      <c r="E663" s="404"/>
      <c r="F663" s="404"/>
      <c r="G663" s="404"/>
      <c r="H663" s="405"/>
      <c r="I663" s="102" t="s">
        <v>302</v>
      </c>
      <c r="J663" s="96">
        <f t="shared" si="30"/>
        <v>19</v>
      </c>
      <c r="K663" s="163" t="str">
        <f t="shared" si="31"/>
        <v/>
      </c>
      <c r="L663" s="97"/>
      <c r="M663" s="97">
        <v>19</v>
      </c>
    </row>
    <row r="664" spans="1:22" s="98" customFormat="1" ht="72" customHeight="1">
      <c r="A664" s="356" t="s">
        <v>1333</v>
      </c>
      <c r="B664" s="71"/>
      <c r="C664" s="422" t="s">
        <v>1334</v>
      </c>
      <c r="D664" s="423"/>
      <c r="E664" s="423"/>
      <c r="F664" s="423"/>
      <c r="G664" s="423"/>
      <c r="H664" s="424"/>
      <c r="I664" s="112" t="s">
        <v>1335</v>
      </c>
      <c r="J664" s="96">
        <f t="shared" si="30"/>
        <v>0</v>
      </c>
      <c r="K664" s="163" t="str">
        <f t="shared" si="31"/>
        <v/>
      </c>
      <c r="L664" s="97"/>
      <c r="M664" s="97"/>
    </row>
    <row r="665" spans="1:22" s="98" customFormat="1" ht="70.150000000000006" customHeight="1">
      <c r="A665" s="356" t="s">
        <v>1336</v>
      </c>
      <c r="B665" s="71"/>
      <c r="C665" s="403" t="s">
        <v>1868</v>
      </c>
      <c r="D665" s="404"/>
      <c r="E665" s="404"/>
      <c r="F665" s="404"/>
      <c r="G665" s="404"/>
      <c r="H665" s="405"/>
      <c r="I665" s="102" t="s">
        <v>303</v>
      </c>
      <c r="J665" s="96" t="str">
        <f t="shared" si="30"/>
        <v>*</v>
      </c>
      <c r="K665" s="163" t="str">
        <f t="shared" si="31"/>
        <v>※</v>
      </c>
      <c r="L665" s="97"/>
      <c r="M665" s="97" t="s">
        <v>1115</v>
      </c>
    </row>
    <row r="666" spans="1:22" s="98" customFormat="1" ht="56.1" customHeight="1">
      <c r="A666" s="356" t="s">
        <v>1338</v>
      </c>
      <c r="B666" s="71"/>
      <c r="C666" s="403" t="s">
        <v>2391</v>
      </c>
      <c r="D666" s="404"/>
      <c r="E666" s="404"/>
      <c r="F666" s="404"/>
      <c r="G666" s="404"/>
      <c r="H666" s="405"/>
      <c r="I666" s="102" t="s">
        <v>305</v>
      </c>
      <c r="J666" s="96">
        <f t="shared" si="30"/>
        <v>0</v>
      </c>
      <c r="K666" s="163" t="str">
        <f t="shared" si="31"/>
        <v/>
      </c>
      <c r="L666" s="97"/>
      <c r="M666" s="97"/>
    </row>
    <row r="667" spans="1:22" s="98" customFormat="1" ht="70.150000000000006" customHeight="1">
      <c r="A667" s="356" t="s">
        <v>1340</v>
      </c>
      <c r="B667" s="71"/>
      <c r="C667" s="422" t="s">
        <v>1628</v>
      </c>
      <c r="D667" s="423"/>
      <c r="E667" s="423"/>
      <c r="F667" s="423"/>
      <c r="G667" s="423"/>
      <c r="H667" s="424"/>
      <c r="I667" s="102" t="s">
        <v>306</v>
      </c>
      <c r="J667" s="96">
        <f t="shared" si="30"/>
        <v>0</v>
      </c>
      <c r="K667" s="163" t="str">
        <f t="shared" si="31"/>
        <v/>
      </c>
      <c r="L667" s="97"/>
      <c r="M667" s="97"/>
    </row>
    <row r="668" spans="1:22" s="98" customFormat="1" ht="84" customHeight="1">
      <c r="A668" s="356" t="s">
        <v>1342</v>
      </c>
      <c r="B668" s="71"/>
      <c r="C668" s="403" t="s">
        <v>2392</v>
      </c>
      <c r="D668" s="404"/>
      <c r="E668" s="404"/>
      <c r="F668" s="404"/>
      <c r="G668" s="404"/>
      <c r="H668" s="405"/>
      <c r="I668" s="102" t="s">
        <v>307</v>
      </c>
      <c r="J668" s="96">
        <f t="shared" si="30"/>
        <v>0</v>
      </c>
      <c r="K668" s="163" t="str">
        <f t="shared" si="31"/>
        <v/>
      </c>
      <c r="L668" s="97"/>
      <c r="M668" s="97"/>
    </row>
    <row r="669" spans="1:22" s="77" customFormat="1">
      <c r="A669" s="342"/>
      <c r="B669" s="14"/>
      <c r="C669" s="14"/>
      <c r="D669" s="14"/>
      <c r="E669" s="14"/>
      <c r="F669" s="14"/>
      <c r="G669" s="14"/>
      <c r="H669" s="10"/>
      <c r="I669" s="10"/>
      <c r="J669" s="74"/>
      <c r="K669" s="75"/>
      <c r="L669" s="76"/>
      <c r="M669" s="76"/>
    </row>
    <row r="670" spans="1:22" s="70" customFormat="1">
      <c r="A670" s="342"/>
      <c r="B670" s="71"/>
      <c r="C670" s="52"/>
      <c r="D670" s="52"/>
      <c r="E670" s="52"/>
      <c r="F670" s="52"/>
      <c r="G670" s="52"/>
      <c r="H670" s="78"/>
      <c r="I670" s="78"/>
      <c r="J670" s="74"/>
      <c r="K670" s="75"/>
      <c r="L670" s="76"/>
      <c r="M670" s="76"/>
    </row>
    <row r="671" spans="1:22" s="95" customFormat="1">
      <c r="A671" s="342"/>
      <c r="B671" s="99"/>
      <c r="C671" s="3"/>
      <c r="D671" s="3"/>
      <c r="E671" s="3"/>
      <c r="F671" s="3"/>
      <c r="G671" s="3"/>
      <c r="H671" s="334"/>
      <c r="I671" s="334"/>
      <c r="J671" s="51"/>
      <c r="K671" s="24"/>
      <c r="L671" s="89"/>
      <c r="M671" s="89"/>
    </row>
    <row r="672" spans="1:22">
      <c r="A672" s="342"/>
      <c r="B672" s="14"/>
      <c r="C672" s="14"/>
      <c r="D672" s="14"/>
      <c r="E672" s="14"/>
      <c r="F672" s="14"/>
      <c r="G672" s="14"/>
      <c r="H672" s="10"/>
      <c r="I672" s="10"/>
      <c r="L672" s="64"/>
      <c r="M672" s="64"/>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2332</v>
      </c>
      <c r="M673" s="56" t="s">
        <v>2333</v>
      </c>
      <c r="N673" s="8"/>
      <c r="O673" s="8"/>
      <c r="P673" s="8"/>
      <c r="Q673" s="8"/>
      <c r="R673" s="8"/>
      <c r="S673" s="8"/>
      <c r="T673" s="8"/>
      <c r="U673" s="8"/>
      <c r="V673" s="8"/>
    </row>
    <row r="674" spans="1:22" ht="20.25" customHeight="1">
      <c r="A674" s="342"/>
      <c r="B674" s="1"/>
      <c r="C674" s="52"/>
      <c r="D674" s="3"/>
      <c r="F674" s="3"/>
      <c r="G674" s="3"/>
      <c r="H674" s="334"/>
      <c r="I674" s="57" t="s">
        <v>1155</v>
      </c>
      <c r="J674" s="58"/>
      <c r="K674" s="148"/>
      <c r="L674" s="60" t="s">
        <v>611</v>
      </c>
      <c r="M674" s="60" t="s">
        <v>494</v>
      </c>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309</v>
      </c>
      <c r="J675" s="181"/>
      <c r="K675" s="182"/>
      <c r="L675" s="83" t="s">
        <v>338</v>
      </c>
      <c r="M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row>
    <row r="683" spans="1:22" s="70" customFormat="1" ht="56.1" customHeight="1">
      <c r="A683" s="355" t="s">
        <v>1357</v>
      </c>
      <c r="B683" s="71"/>
      <c r="C683" s="422" t="s">
        <v>1358</v>
      </c>
      <c r="D683" s="423"/>
      <c r="E683" s="423"/>
      <c r="F683" s="423"/>
      <c r="G683" s="423"/>
      <c r="H683" s="424"/>
      <c r="I683" s="112" t="s">
        <v>1965</v>
      </c>
      <c r="J683" s="181"/>
      <c r="K683" s="182"/>
      <c r="L683" s="358" t="s">
        <v>338</v>
      </c>
      <c r="M683" s="358" t="s">
        <v>338</v>
      </c>
    </row>
    <row r="684" spans="1:22" s="77" customFormat="1">
      <c r="A684" s="342"/>
      <c r="B684" s="14"/>
      <c r="C684" s="52"/>
      <c r="D684" s="52"/>
      <c r="E684" s="14"/>
      <c r="F684" s="14"/>
      <c r="G684" s="14"/>
      <c r="H684" s="10"/>
      <c r="I684" s="10"/>
      <c r="J684" s="74"/>
      <c r="K684" s="75"/>
      <c r="L684" s="76"/>
      <c r="M684" s="76"/>
    </row>
    <row r="685" spans="1:22" s="70" customFormat="1">
      <c r="A685" s="342"/>
      <c r="B685" s="71"/>
      <c r="C685" s="52"/>
      <c r="D685" s="52"/>
      <c r="E685" s="52"/>
      <c r="F685" s="52"/>
      <c r="G685" s="52"/>
      <c r="H685" s="78"/>
      <c r="I685" s="78"/>
      <c r="J685" s="74"/>
      <c r="K685" s="75"/>
      <c r="L685" s="76"/>
      <c r="M685" s="76"/>
    </row>
    <row r="686" spans="1:22" s="77" customFormat="1">
      <c r="A686" s="342"/>
      <c r="B686" s="71"/>
      <c r="C686" s="3"/>
      <c r="D686" s="3"/>
      <c r="E686" s="3"/>
      <c r="F686" s="3"/>
      <c r="G686" s="3"/>
      <c r="H686" s="334"/>
      <c r="I686" s="334"/>
      <c r="J686" s="51"/>
      <c r="K686" s="24"/>
      <c r="L686" s="89"/>
      <c r="M686" s="89"/>
    </row>
    <row r="687" spans="1:22" s="77" customFormat="1">
      <c r="A687" s="342"/>
      <c r="B687" s="14" t="s">
        <v>2393</v>
      </c>
      <c r="C687" s="3"/>
      <c r="D687" s="3"/>
      <c r="E687" s="3"/>
      <c r="F687" s="3"/>
      <c r="G687" s="3"/>
      <c r="H687" s="334"/>
      <c r="I687" s="334"/>
      <c r="J687" s="51"/>
      <c r="K687" s="24"/>
      <c r="L687" s="89"/>
      <c r="M687" s="89"/>
    </row>
    <row r="688" spans="1:22">
      <c r="A688" s="342"/>
      <c r="B688" s="14"/>
      <c r="C688" s="14"/>
      <c r="D688" s="14"/>
      <c r="E688" s="14"/>
      <c r="F688" s="14"/>
      <c r="G688" s="14"/>
      <c r="H688" s="10"/>
      <c r="I688" s="10"/>
      <c r="L688" s="64"/>
      <c r="M688" s="64"/>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2332</v>
      </c>
      <c r="M689" s="56" t="s">
        <v>2333</v>
      </c>
      <c r="N689" s="8"/>
      <c r="O689" s="8"/>
      <c r="P689" s="8"/>
      <c r="Q689" s="8"/>
      <c r="R689" s="8"/>
      <c r="S689" s="8"/>
      <c r="T689" s="8"/>
      <c r="U689" s="8"/>
      <c r="V689" s="8"/>
    </row>
    <row r="690" spans="1:22" ht="20.25" customHeight="1">
      <c r="A690" s="342"/>
      <c r="B690" s="1"/>
      <c r="C690" s="52"/>
      <c r="D690" s="3"/>
      <c r="F690" s="3"/>
      <c r="G690" s="3"/>
      <c r="H690" s="334"/>
      <c r="I690" s="57" t="s">
        <v>1057</v>
      </c>
      <c r="J690" s="58"/>
      <c r="K690" s="148"/>
      <c r="L690" s="60" t="s">
        <v>611</v>
      </c>
      <c r="M690" s="60" t="s">
        <v>494</v>
      </c>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IF(SUM(L691:M691)=0,IF(COUNTIF(L691:M691,"未確認")&gt;0,"未確認",IF(COUNTIF(L691:M691,"~*")&gt;0,"*",SUM(L691:M691))),SUM(L691:M691))</f>
        <v>20</v>
      </c>
      <c r="K691" s="163" t="str">
        <f>IF(OR(COUNTIF(L691:M691,"未確認")&gt;0,COUNTIF(L691:M691,"*")&gt;0),"※","")</f>
        <v/>
      </c>
      <c r="L691" s="97">
        <v>20</v>
      </c>
      <c r="M691" s="97"/>
    </row>
    <row r="692" spans="1:22" s="98" customFormat="1" ht="42" customHeight="1">
      <c r="A692" s="356" t="s">
        <v>1362</v>
      </c>
      <c r="B692" s="99"/>
      <c r="C692" s="403" t="s">
        <v>1730</v>
      </c>
      <c r="D692" s="404"/>
      <c r="E692" s="404"/>
      <c r="F692" s="404"/>
      <c r="G692" s="404"/>
      <c r="H692" s="405"/>
      <c r="I692" s="102" t="s">
        <v>318</v>
      </c>
      <c r="J692" s="167" t="str">
        <f>IF(SUM(L692:M692)=0,IF(COUNTIF(L692:M692,"未確認")&gt;0,"未確認",IF(COUNTIF(L692:M692,"~*")&gt;0,"*",SUM(L692:M692))),SUM(L692:M692))</f>
        <v>*</v>
      </c>
      <c r="K692" s="163" t="str">
        <f>IF(OR(COUNTIF(L692:M692,"未確認")&gt;0,COUNTIF(L692:M692,"*")&gt;0),"※","")</f>
        <v>※</v>
      </c>
      <c r="L692" s="97"/>
      <c r="M692" s="97" t="s">
        <v>1811</v>
      </c>
    </row>
    <row r="693" spans="1:22" s="98" customFormat="1" ht="84" customHeight="1">
      <c r="A693" s="356" t="s">
        <v>1364</v>
      </c>
      <c r="B693" s="99"/>
      <c r="C693" s="403" t="s">
        <v>2288</v>
      </c>
      <c r="D693" s="404"/>
      <c r="E693" s="404"/>
      <c r="F693" s="404"/>
      <c r="G693" s="404"/>
      <c r="H693" s="405"/>
      <c r="I693" s="102" t="s">
        <v>320</v>
      </c>
      <c r="J693" s="167">
        <f>IF(SUM(L693:M693)=0,IF(COUNTIF(L693:M693,"未確認")&gt;0,"未確認",IF(COUNTIF(L693:M693,"~*")&gt;0,"*",SUM(L693:M693))),SUM(L693:M693))</f>
        <v>0</v>
      </c>
      <c r="K693" s="163" t="str">
        <f>IF(OR(COUNTIF(L693:M693,"未確認")&gt;0,COUNTIF(L693:M693,"*")&gt;0),"※","")</f>
        <v/>
      </c>
      <c r="L693" s="97"/>
      <c r="M693" s="97"/>
    </row>
    <row r="694" spans="1:22" s="77" customFormat="1">
      <c r="A694" s="342"/>
      <c r="B694" s="14"/>
      <c r="C694" s="14"/>
      <c r="D694" s="14"/>
      <c r="E694" s="14"/>
      <c r="F694" s="14"/>
      <c r="G694" s="14"/>
      <c r="H694" s="10"/>
      <c r="I694" s="10"/>
      <c r="J694" s="74"/>
      <c r="K694" s="75"/>
      <c r="L694" s="76"/>
      <c r="M694" s="76"/>
    </row>
    <row r="695" spans="1:22" s="70" customFormat="1">
      <c r="A695" s="342"/>
      <c r="B695" s="71"/>
      <c r="C695" s="52"/>
      <c r="D695" s="52"/>
      <c r="E695" s="52"/>
      <c r="F695" s="52"/>
      <c r="G695" s="52"/>
      <c r="H695" s="78"/>
      <c r="I695" s="78"/>
      <c r="J695" s="74"/>
      <c r="K695" s="75"/>
      <c r="L695" s="76"/>
      <c r="M695" s="76"/>
    </row>
    <row r="696" spans="1:22" s="95" customFormat="1">
      <c r="A696" s="342"/>
      <c r="C696" s="3"/>
      <c r="D696" s="3"/>
      <c r="E696" s="3"/>
      <c r="F696" s="3"/>
      <c r="G696" s="3"/>
      <c r="H696" s="334"/>
      <c r="I696" s="334"/>
      <c r="J696" s="51"/>
      <c r="K696" s="24"/>
      <c r="L696" s="89"/>
      <c r="M696" s="89"/>
    </row>
    <row r="697" spans="1:22" s="95" customFormat="1">
      <c r="A697" s="342"/>
      <c r="B697" s="14" t="s">
        <v>1732</v>
      </c>
      <c r="C697" s="3"/>
      <c r="D697" s="3"/>
      <c r="E697" s="3"/>
      <c r="F697" s="3"/>
      <c r="G697" s="3"/>
      <c r="H697" s="334"/>
      <c r="I697" s="334"/>
      <c r="J697" s="51"/>
      <c r="K697" s="24"/>
      <c r="L697" s="89"/>
      <c r="M697" s="89"/>
    </row>
    <row r="698" spans="1:22">
      <c r="A698" s="342"/>
      <c r="B698" s="14"/>
      <c r="C698" s="14"/>
      <c r="D698" s="14"/>
      <c r="E698" s="14"/>
      <c r="F698" s="14"/>
      <c r="G698" s="14"/>
      <c r="H698" s="10"/>
      <c r="I698" s="10"/>
      <c r="L698" s="64"/>
      <c r="M698" s="64"/>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2332</v>
      </c>
      <c r="M699" s="56" t="s">
        <v>2333</v>
      </c>
      <c r="N699" s="8"/>
      <c r="O699" s="8"/>
      <c r="P699" s="8"/>
      <c r="Q699" s="8"/>
      <c r="R699" s="8"/>
      <c r="S699" s="8"/>
      <c r="T699" s="8"/>
      <c r="U699" s="8"/>
      <c r="V699" s="8"/>
    </row>
    <row r="700" spans="1:22" ht="20.25" customHeight="1">
      <c r="A700" s="342"/>
      <c r="B700" s="1"/>
      <c r="C700" s="52"/>
      <c r="D700" s="3"/>
      <c r="F700" s="3"/>
      <c r="G700" s="3"/>
      <c r="H700" s="334"/>
      <c r="I700" s="57" t="s">
        <v>1641</v>
      </c>
      <c r="J700" s="58"/>
      <c r="K700" s="148"/>
      <c r="L700" s="60" t="s">
        <v>611</v>
      </c>
      <c r="M700" s="60" t="s">
        <v>494</v>
      </c>
      <c r="N700" s="8"/>
      <c r="O700" s="8"/>
      <c r="P700" s="8"/>
      <c r="Q700" s="8"/>
      <c r="R700" s="8"/>
      <c r="S700" s="8"/>
      <c r="T700" s="8"/>
      <c r="U700" s="8"/>
      <c r="V700" s="8"/>
    </row>
    <row r="701" spans="1:22" s="98" customFormat="1" ht="56.1" customHeight="1">
      <c r="A701" s="356" t="s">
        <v>1367</v>
      </c>
      <c r="B701" s="95"/>
      <c r="C701" s="403" t="s">
        <v>2394</v>
      </c>
      <c r="D701" s="404"/>
      <c r="E701" s="404"/>
      <c r="F701" s="404"/>
      <c r="G701" s="404"/>
      <c r="H701" s="405"/>
      <c r="I701" s="102" t="s">
        <v>322</v>
      </c>
      <c r="J701" s="96" t="str">
        <f>IF(SUM(L701:M701)=0,IF(COUNTIF(L701:M701,"未確認")&gt;0,"未確認",IF(COUNTIF(L701:M701,"~*")&gt;0,"*",SUM(L701:M701))),SUM(L701:M701))</f>
        <v>*</v>
      </c>
      <c r="K701" s="163" t="str">
        <f>IF(OR(COUNTIF(L701:M701,"未確認")&gt;0,COUNTIF(L701:M701,"*")&gt;0),"※","")</f>
        <v>※</v>
      </c>
      <c r="L701" s="97"/>
      <c r="M701" s="97" t="s">
        <v>1110</v>
      </c>
    </row>
    <row r="702" spans="1:22" s="98" customFormat="1" ht="56.1" customHeight="1">
      <c r="A702" s="356" t="s">
        <v>1369</v>
      </c>
      <c r="B702" s="99"/>
      <c r="C702" s="403" t="s">
        <v>1637</v>
      </c>
      <c r="D702" s="404"/>
      <c r="E702" s="404"/>
      <c r="F702" s="404"/>
      <c r="G702" s="404"/>
      <c r="H702" s="405"/>
      <c r="I702" s="102" t="s">
        <v>324</v>
      </c>
      <c r="J702" s="96">
        <f>IF(SUM(L702:M702)=0,IF(COUNTIF(L702:M702,"未確認")&gt;0,"未確認",IF(COUNTIF(L702:M702,"~*")&gt;0,"*",SUM(L702:M702))),SUM(L702:M702))</f>
        <v>0</v>
      </c>
      <c r="K702" s="163" t="str">
        <f>IF(OR(COUNTIF(L702:M702,"未確認")&gt;0,COUNTIF(L702:M702,"*")&gt;0),"※","")</f>
        <v/>
      </c>
      <c r="L702" s="97"/>
      <c r="M702" s="97"/>
    </row>
    <row r="703" spans="1:22" s="98" customFormat="1" ht="70.150000000000006" customHeight="1">
      <c r="A703" s="356" t="s">
        <v>1371</v>
      </c>
      <c r="B703" s="99"/>
      <c r="C703" s="422" t="s">
        <v>1638</v>
      </c>
      <c r="D703" s="423"/>
      <c r="E703" s="423"/>
      <c r="F703" s="423"/>
      <c r="G703" s="423"/>
      <c r="H703" s="424"/>
      <c r="I703" s="102" t="s">
        <v>325</v>
      </c>
      <c r="J703" s="96">
        <f>IF(SUM(L703:M703)=0,IF(COUNTIF(L703:M703,"未確認")&gt;0,"未確認",IF(COUNTIF(L703:M703,"~*")&gt;0,"*",SUM(L703:M703))),SUM(L703:M703))</f>
        <v>0</v>
      </c>
      <c r="K703" s="163" t="str">
        <f>IF(OR(COUNTIF(L703:M703,"未確認")&gt;0,COUNTIF(L703:M703,"*")&gt;0),"※","")</f>
        <v/>
      </c>
      <c r="L703" s="97"/>
      <c r="M703" s="97"/>
    </row>
    <row r="704" spans="1:22" s="98" customFormat="1" ht="56.1" customHeight="1">
      <c r="A704" s="347" t="s">
        <v>2395</v>
      </c>
      <c r="B704" s="99"/>
      <c r="C704" s="403" t="s">
        <v>326</v>
      </c>
      <c r="D704" s="404"/>
      <c r="E704" s="404"/>
      <c r="F704" s="404"/>
      <c r="G704" s="404"/>
      <c r="H704" s="405"/>
      <c r="I704" s="102" t="s">
        <v>327</v>
      </c>
      <c r="J704" s="96">
        <f>IF(SUM(L704:M704)=0,IF(COUNTIF(L704:M704,"未確認")&gt;0,"未確認",IF(COUNTIF(L704:M704,"~*")&gt;0,"*",SUM(L704:M704))),SUM(L704:M704))</f>
        <v>0</v>
      </c>
      <c r="K704" s="163" t="str">
        <f>IF(OR(COUNTIF(L704:M704,"未確認")&gt;0,COUNTIF(L704:M704,"*")&gt;0),"※","")</f>
        <v/>
      </c>
      <c r="L704" s="97"/>
      <c r="M704" s="97"/>
    </row>
    <row r="705" spans="1:22" s="98" customFormat="1" ht="70.150000000000006" customHeight="1">
      <c r="A705" s="356" t="s">
        <v>1374</v>
      </c>
      <c r="B705" s="99"/>
      <c r="C705" s="403" t="s">
        <v>1967</v>
      </c>
      <c r="D705" s="404"/>
      <c r="E705" s="404"/>
      <c r="F705" s="404"/>
      <c r="G705" s="404"/>
      <c r="H705" s="405"/>
      <c r="I705" s="102" t="s">
        <v>329</v>
      </c>
      <c r="J705" s="96">
        <f>IF(SUM(L705:M705)=0,IF(COUNTIF(L705:M705,"未確認")&gt;0,"未確認",IF(COUNTIF(L705:M705,"~*")&gt;0,"*",SUM(L705:M705))),SUM(L705:M705))</f>
        <v>0</v>
      </c>
      <c r="K705" s="163" t="str">
        <f>IF(OR(COUNTIF(L705:M705,"未確認")&gt;0,COUNTIF(L705:M705,"*")&gt;0),"※","")</f>
        <v/>
      </c>
      <c r="L705" s="97"/>
      <c r="M705" s="97"/>
    </row>
    <row r="706" spans="1:22" s="77" customFormat="1">
      <c r="A706" s="342"/>
      <c r="B706" s="14"/>
      <c r="C706" s="14"/>
      <c r="D706" s="14"/>
      <c r="E706" s="14"/>
      <c r="F706" s="14"/>
      <c r="G706" s="14"/>
      <c r="H706" s="10"/>
      <c r="I706" s="10"/>
      <c r="J706" s="74"/>
      <c r="K706" s="75"/>
      <c r="L706" s="76"/>
      <c r="M706" s="76"/>
    </row>
    <row r="707" spans="1:22" s="70" customFormat="1">
      <c r="A707" s="342"/>
      <c r="B707" s="71"/>
      <c r="C707" s="52"/>
      <c r="D707" s="52"/>
      <c r="E707" s="52"/>
      <c r="F707" s="52"/>
      <c r="G707" s="52"/>
      <c r="H707" s="78"/>
      <c r="I707" s="78"/>
      <c r="J707" s="74"/>
      <c r="K707" s="75"/>
      <c r="L707" s="76"/>
      <c r="M707" s="76"/>
    </row>
    <row r="708" spans="1:22" s="70" customFormat="1">
      <c r="A708" s="342"/>
      <c r="B708" s="71"/>
      <c r="C708" s="52"/>
      <c r="D708" s="52"/>
      <c r="E708" s="52"/>
      <c r="F708" s="52"/>
      <c r="G708" s="52"/>
      <c r="H708" s="78"/>
      <c r="I708" s="78"/>
      <c r="J708" s="74"/>
      <c r="K708" s="75"/>
      <c r="L708" s="76"/>
      <c r="M708" s="76"/>
    </row>
    <row r="709" spans="1:22" s="95" customFormat="1">
      <c r="A709" s="342"/>
      <c r="C709" s="3"/>
      <c r="D709" s="3"/>
      <c r="E709" s="3"/>
      <c r="F709" s="3"/>
      <c r="G709" s="3"/>
      <c r="H709" s="334"/>
      <c r="I709" s="334"/>
      <c r="J709" s="51"/>
      <c r="K709" s="24"/>
      <c r="L709" s="89"/>
      <c r="M709" s="89"/>
    </row>
    <row r="710" spans="1:22" s="95" customFormat="1">
      <c r="A710" s="342"/>
      <c r="B710" s="14" t="s">
        <v>330</v>
      </c>
      <c r="C710" s="3"/>
      <c r="D710" s="3"/>
      <c r="E710" s="3"/>
      <c r="F710" s="3"/>
      <c r="G710" s="3"/>
      <c r="H710" s="334"/>
      <c r="I710" s="334"/>
      <c r="J710" s="51"/>
      <c r="K710" s="24"/>
      <c r="L710" s="89"/>
      <c r="M710" s="89"/>
    </row>
    <row r="711" spans="1:22">
      <c r="A711" s="342"/>
      <c r="B711" s="14"/>
      <c r="C711" s="14"/>
      <c r="D711" s="14"/>
      <c r="E711" s="14"/>
      <c r="F711" s="14"/>
      <c r="G711" s="14"/>
      <c r="H711" s="10"/>
      <c r="I711" s="10"/>
      <c r="J711" s="53"/>
      <c r="K711" s="24"/>
      <c r="L711" s="64"/>
      <c r="M711" s="64"/>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2332</v>
      </c>
      <c r="M712" s="56" t="s">
        <v>2333</v>
      </c>
      <c r="N712" s="8"/>
      <c r="O712" s="8"/>
      <c r="P712" s="8"/>
      <c r="Q712" s="8"/>
      <c r="R712" s="8"/>
      <c r="S712" s="8"/>
      <c r="T712" s="8"/>
      <c r="U712" s="8"/>
      <c r="V712" s="8"/>
    </row>
    <row r="713" spans="1:22" ht="20.25" customHeight="1">
      <c r="A713" s="342"/>
      <c r="B713" s="1"/>
      <c r="C713" s="52"/>
      <c r="D713" s="3"/>
      <c r="F713" s="3"/>
      <c r="G713" s="3"/>
      <c r="H713" s="334"/>
      <c r="I713" s="57" t="s">
        <v>1238</v>
      </c>
      <c r="J713" s="58"/>
      <c r="K713" s="148"/>
      <c r="L713" s="60" t="s">
        <v>611</v>
      </c>
      <c r="M713" s="60" t="s">
        <v>494</v>
      </c>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IF(SUM(L714:M714)=0,IF(COUNTIF(L714:M714,"未確認")&gt;0,"未確認",IF(COUNTIF(L714:M714,"~*")&gt;0,"*",SUM(L714:M714))),SUM(L714:M714))</f>
        <v>0</v>
      </c>
      <c r="K714" s="163" t="str">
        <f>IF(OR(COUNTIF(L714:M714,"未確認")&gt;0,COUNTIF(L714:M714,"*")&gt;0),"※","")</f>
        <v/>
      </c>
      <c r="L714" s="97"/>
      <c r="M714" s="97"/>
    </row>
    <row r="715" spans="1:22" s="98" customFormat="1" ht="70.150000000000006" customHeight="1">
      <c r="A715" s="356" t="s">
        <v>1377</v>
      </c>
      <c r="B715" s="99"/>
      <c r="C715" s="403" t="s">
        <v>334</v>
      </c>
      <c r="D715" s="404"/>
      <c r="E715" s="404"/>
      <c r="F715" s="404"/>
      <c r="G715" s="404"/>
      <c r="H715" s="405"/>
      <c r="I715" s="102" t="s">
        <v>335</v>
      </c>
      <c r="J715" s="96">
        <f>IF(SUM(L715:M715)=0,IF(COUNTIF(L715:M715,"未確認")&gt;0,"未確認",IF(COUNTIF(L715:M715,"~*")&gt;0,"*",SUM(L715:M715))),SUM(L715:M715))</f>
        <v>0</v>
      </c>
      <c r="K715" s="163" t="str">
        <f>IF(OR(COUNTIF(L715:M715,"未確認")&gt;0,COUNTIF(L715:M715,"*")&gt;0),"※","")</f>
        <v/>
      </c>
      <c r="L715" s="97"/>
      <c r="M715" s="97"/>
    </row>
    <row r="716" spans="1:22" s="98" customFormat="1" ht="70.150000000000006" customHeight="1">
      <c r="A716" s="356" t="s">
        <v>1378</v>
      </c>
      <c r="B716" s="99"/>
      <c r="C716" s="422" t="s">
        <v>433</v>
      </c>
      <c r="D716" s="423"/>
      <c r="E716" s="423"/>
      <c r="F716" s="423"/>
      <c r="G716" s="423"/>
      <c r="H716" s="424"/>
      <c r="I716" s="102" t="s">
        <v>336</v>
      </c>
      <c r="J716" s="96">
        <f>IF(SUM(L716:M716)=0,IF(COUNTIF(L716:M716,"未確認")&gt;0,"未確認",IF(COUNTIF(L716:M716,"~*")&gt;0,"*",SUM(L716:M716))),SUM(L716:M716))</f>
        <v>0</v>
      </c>
      <c r="K716" s="163" t="str">
        <f>IF(OR(COUNTIF(L716:M716,"未確認")&gt;0,COUNTIF(L716:M716,"*")&gt;0),"※","")</f>
        <v/>
      </c>
      <c r="L716" s="97"/>
      <c r="M716" s="97"/>
    </row>
    <row r="717" spans="1:22" s="98" customFormat="1" ht="70.150000000000006" customHeight="1">
      <c r="A717" s="356" t="s">
        <v>1379</v>
      </c>
      <c r="B717" s="99"/>
      <c r="C717" s="422" t="s">
        <v>434</v>
      </c>
      <c r="D717" s="423"/>
      <c r="E717" s="423"/>
      <c r="F717" s="423"/>
      <c r="G717" s="423"/>
      <c r="H717" s="424"/>
      <c r="I717" s="102" t="s">
        <v>337</v>
      </c>
      <c r="J717" s="96">
        <f>IF(SUM(L717:M717)=0,IF(COUNTIF(L717:M717,"未確認")&gt;0,"未確認",IF(COUNTIF(L717:M717,"~*")&gt;0,"*",SUM(L717:M717))),SUM(L717:M717))</f>
        <v>0</v>
      </c>
      <c r="K717" s="163" t="str">
        <f>IF(OR(COUNTIF(L717:M717,"未確認")&gt;0,COUNTIF(L717:M717,"*")&gt;0),"※","")</f>
        <v/>
      </c>
      <c r="L717" s="97"/>
      <c r="M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2396</v>
      </c>
      <c r="C2" s="189"/>
      <c r="D2" s="189"/>
      <c r="E2" s="189"/>
      <c r="F2" s="189"/>
      <c r="G2" s="189"/>
      <c r="H2" s="9"/>
    </row>
    <row r="3" spans="1:22">
      <c r="A3" s="342"/>
      <c r="B3" s="212" t="s">
        <v>2397</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O8" s="8"/>
      <c r="P8" s="8"/>
      <c r="Q8" s="8"/>
      <c r="R8" s="8"/>
      <c r="S8" s="8"/>
      <c r="T8" s="8"/>
      <c r="U8" s="8"/>
      <c r="V8" s="8"/>
    </row>
    <row r="9" spans="1:22" s="17" customFormat="1">
      <c r="A9" s="342"/>
      <c r="B9" s="18"/>
      <c r="C9" s="15"/>
      <c r="D9" s="15"/>
      <c r="E9" s="15"/>
      <c r="F9" s="15"/>
      <c r="G9" s="15"/>
      <c r="H9" s="16"/>
      <c r="I9" s="386" t="s">
        <v>864</v>
      </c>
      <c r="J9" s="386"/>
      <c r="K9" s="386"/>
      <c r="L9" s="320" t="s">
        <v>616</v>
      </c>
      <c r="M9" s="320" t="s">
        <v>601</v>
      </c>
      <c r="N9" s="320" t="s">
        <v>620</v>
      </c>
    </row>
    <row r="10" spans="1:22" s="17" customFormat="1" ht="34.5" customHeight="1">
      <c r="A10" s="343" t="s">
        <v>865</v>
      </c>
      <c r="B10" s="13"/>
      <c r="C10" s="15"/>
      <c r="D10" s="15"/>
      <c r="E10" s="15"/>
      <c r="F10" s="15"/>
      <c r="G10" s="15"/>
      <c r="H10" s="16"/>
      <c r="I10" s="384" t="s">
        <v>866</v>
      </c>
      <c r="J10" s="384"/>
      <c r="K10" s="384"/>
      <c r="L10" s="20" t="s">
        <v>339</v>
      </c>
      <c r="M10" s="20" t="s">
        <v>1382</v>
      </c>
      <c r="N10" s="20" t="s">
        <v>1382</v>
      </c>
    </row>
    <row r="11" spans="1:22" s="17" customFormat="1" ht="34.5" customHeight="1">
      <c r="A11" s="343" t="s">
        <v>865</v>
      </c>
      <c r="B11" s="19"/>
      <c r="C11" s="15"/>
      <c r="D11" s="15"/>
      <c r="E11" s="15"/>
      <c r="F11" s="15"/>
      <c r="G11" s="15"/>
      <c r="H11" s="16"/>
      <c r="I11" s="384" t="s">
        <v>867</v>
      </c>
      <c r="J11" s="384"/>
      <c r="K11" s="384"/>
      <c r="L11" s="20" t="s">
        <v>339</v>
      </c>
      <c r="M11" s="20" t="s">
        <v>339</v>
      </c>
      <c r="N11" s="20" t="s">
        <v>339</v>
      </c>
    </row>
    <row r="12" spans="1:22">
      <c r="A12" s="342"/>
      <c r="B12" s="14"/>
      <c r="O12" s="8"/>
      <c r="P12" s="8"/>
      <c r="Q12" s="8"/>
      <c r="R12" s="8"/>
      <c r="S12" s="8"/>
      <c r="T12" s="8"/>
      <c r="U12" s="8"/>
      <c r="V12" s="8"/>
    </row>
    <row r="13" spans="1:22">
      <c r="A13" s="342"/>
      <c r="B13" s="13"/>
      <c r="O13" s="8"/>
      <c r="P13" s="8"/>
      <c r="Q13" s="8"/>
      <c r="R13" s="8"/>
      <c r="S13" s="8"/>
      <c r="T13" s="8"/>
      <c r="U13" s="8"/>
      <c r="V13" s="8"/>
    </row>
    <row r="14" spans="1:22" s="17" customFormat="1">
      <c r="A14" s="342"/>
      <c r="B14" s="14" t="s">
        <v>868</v>
      </c>
      <c r="C14" s="15"/>
      <c r="D14" s="15"/>
      <c r="E14" s="15"/>
      <c r="F14" s="15"/>
      <c r="G14" s="15"/>
      <c r="H14" s="16"/>
      <c r="I14" s="16"/>
      <c r="J14" s="5"/>
      <c r="K14" s="6"/>
      <c r="L14" s="5"/>
      <c r="M14" s="5"/>
      <c r="N14" s="7"/>
    </row>
    <row r="15" spans="1:22" s="17" customFormat="1">
      <c r="A15" s="342"/>
      <c r="B15" s="14"/>
      <c r="C15" s="14"/>
      <c r="D15" s="14"/>
      <c r="E15" s="14"/>
      <c r="F15" s="14"/>
      <c r="G15" s="14"/>
      <c r="H15" s="10"/>
      <c r="I15" s="10"/>
      <c r="J15" s="5"/>
      <c r="K15" s="6"/>
      <c r="L15" s="191"/>
      <c r="M15" s="191"/>
      <c r="N15" s="191"/>
    </row>
    <row r="16" spans="1:22" s="17" customFormat="1">
      <c r="A16" s="342"/>
      <c r="B16" s="18"/>
      <c r="C16" s="15"/>
      <c r="D16" s="15"/>
      <c r="E16" s="15"/>
      <c r="F16" s="15"/>
      <c r="G16" s="15"/>
      <c r="H16" s="16"/>
      <c r="I16" s="386" t="s">
        <v>435</v>
      </c>
      <c r="J16" s="386"/>
      <c r="K16" s="386"/>
      <c r="L16" s="320" t="s">
        <v>616</v>
      </c>
      <c r="M16" s="320" t="s">
        <v>601</v>
      </c>
      <c r="N16" s="320" t="s">
        <v>620</v>
      </c>
    </row>
    <row r="17" spans="1:22" s="17" customFormat="1" ht="34.5" customHeight="1">
      <c r="A17" s="343" t="s">
        <v>865</v>
      </c>
      <c r="B17" s="13"/>
      <c r="C17" s="15"/>
      <c r="D17" s="15"/>
      <c r="E17" s="15"/>
      <c r="F17" s="15"/>
      <c r="G17" s="15"/>
      <c r="H17" s="16"/>
      <c r="I17" s="384" t="s">
        <v>0</v>
      </c>
      <c r="J17" s="384"/>
      <c r="K17" s="384"/>
      <c r="L17" s="20"/>
      <c r="M17" s="20"/>
      <c r="N17" s="20"/>
    </row>
    <row r="18" spans="1:22" s="17" customFormat="1" ht="34.5" customHeight="1">
      <c r="A18" s="343" t="s">
        <v>865</v>
      </c>
      <c r="B18" s="19"/>
      <c r="C18" s="15"/>
      <c r="D18" s="15"/>
      <c r="E18" s="15"/>
      <c r="F18" s="15"/>
      <c r="G18" s="15"/>
      <c r="H18" s="16"/>
      <c r="I18" s="384" t="s">
        <v>1</v>
      </c>
      <c r="J18" s="384"/>
      <c r="K18" s="384"/>
      <c r="L18" s="20" t="s">
        <v>869</v>
      </c>
      <c r="M18" s="20" t="s">
        <v>869</v>
      </c>
      <c r="N18" s="20" t="s">
        <v>869</v>
      </c>
    </row>
    <row r="19" spans="1:22" s="17" customFormat="1" ht="34.5" customHeight="1">
      <c r="A19" s="343" t="s">
        <v>865</v>
      </c>
      <c r="B19" s="19"/>
      <c r="C19" s="15"/>
      <c r="D19" s="15"/>
      <c r="E19" s="15"/>
      <c r="F19" s="15"/>
      <c r="G19" s="15"/>
      <c r="H19" s="16"/>
      <c r="I19" s="384" t="s">
        <v>2</v>
      </c>
      <c r="J19" s="384"/>
      <c r="K19" s="384"/>
      <c r="L19" s="22"/>
      <c r="M19" s="22"/>
      <c r="N19" s="22"/>
    </row>
    <row r="20" spans="1:22" s="17" customFormat="1" ht="34.5" customHeight="1">
      <c r="A20" s="343" t="s">
        <v>865</v>
      </c>
      <c r="B20" s="13"/>
      <c r="C20" s="15"/>
      <c r="D20" s="15"/>
      <c r="E20" s="15"/>
      <c r="F20" s="15"/>
      <c r="G20" s="15"/>
      <c r="H20" s="16"/>
      <c r="I20" s="384" t="s">
        <v>3</v>
      </c>
      <c r="J20" s="384"/>
      <c r="K20" s="384"/>
      <c r="L20" s="21"/>
      <c r="M20" s="21"/>
      <c r="N20" s="21"/>
    </row>
    <row r="21" spans="1:22" s="17" customFormat="1" ht="34.5" customHeight="1">
      <c r="A21" s="343" t="s">
        <v>865</v>
      </c>
      <c r="B21" s="13"/>
      <c r="C21" s="15"/>
      <c r="D21" s="15"/>
      <c r="E21" s="15"/>
      <c r="F21" s="15"/>
      <c r="G21" s="15"/>
      <c r="H21" s="16"/>
      <c r="I21" s="384" t="s">
        <v>343</v>
      </c>
      <c r="J21" s="384"/>
      <c r="K21" s="384"/>
      <c r="L21" s="22"/>
      <c r="M21" s="22"/>
      <c r="N21" s="22"/>
    </row>
    <row r="22" spans="1:22" s="17" customFormat="1" ht="34.5" customHeight="1">
      <c r="A22" s="343" t="s">
        <v>865</v>
      </c>
      <c r="B22" s="13"/>
      <c r="C22" s="15"/>
      <c r="D22" s="15"/>
      <c r="E22" s="15"/>
      <c r="F22" s="15"/>
      <c r="G22" s="15"/>
      <c r="H22" s="16"/>
      <c r="I22" s="384" t="s">
        <v>344</v>
      </c>
      <c r="J22" s="384"/>
      <c r="K22" s="384"/>
      <c r="L22" s="22"/>
      <c r="M22" s="22"/>
      <c r="N22" s="22"/>
    </row>
    <row r="23" spans="1:22" s="17" customFormat="1" ht="34.5" customHeight="1">
      <c r="A23" s="343" t="s">
        <v>865</v>
      </c>
      <c r="B23" s="13"/>
      <c r="C23" s="15"/>
      <c r="D23" s="15"/>
      <c r="E23" s="15"/>
      <c r="F23" s="15"/>
      <c r="G23" s="15"/>
      <c r="H23" s="16"/>
      <c r="I23" s="384" t="s">
        <v>2398</v>
      </c>
      <c r="J23" s="384"/>
      <c r="K23" s="384"/>
      <c r="L23" s="22"/>
      <c r="M23" s="22"/>
      <c r="N23" s="22"/>
    </row>
    <row r="24" spans="1:22" s="17" customFormat="1" ht="315" customHeight="1">
      <c r="A24" s="343" t="s">
        <v>870</v>
      </c>
      <c r="B24" s="13"/>
      <c r="C24" s="15"/>
      <c r="D24" s="15"/>
      <c r="E24" s="15"/>
      <c r="F24" s="15"/>
      <c r="G24" s="15"/>
      <c r="H24" s="16"/>
      <c r="I24" s="397" t="s">
        <v>2399</v>
      </c>
      <c r="J24" s="397"/>
      <c r="K24" s="397"/>
      <c r="L24" s="22" t="s">
        <v>338</v>
      </c>
      <c r="M24" s="22" t="s">
        <v>338</v>
      </c>
      <c r="N24" s="22" t="s">
        <v>338</v>
      </c>
    </row>
    <row r="25" spans="1:22" s="17" customFormat="1">
      <c r="A25" s="342"/>
      <c r="B25" s="13"/>
      <c r="C25" s="2"/>
      <c r="D25" s="2"/>
      <c r="E25" s="3"/>
      <c r="F25" s="2"/>
      <c r="G25" s="23"/>
      <c r="H25" s="4"/>
      <c r="I25" s="4"/>
      <c r="J25" s="5"/>
      <c r="K25" s="24"/>
      <c r="L25" s="7"/>
      <c r="M25" s="7"/>
      <c r="N25" s="7"/>
    </row>
    <row r="26" spans="1:22">
      <c r="A26" s="342"/>
      <c r="B26" s="13"/>
      <c r="K26" s="24"/>
      <c r="L26" s="7"/>
      <c r="M26" s="7"/>
      <c r="O26" s="8"/>
      <c r="P26" s="8"/>
      <c r="Q26" s="8"/>
      <c r="R26" s="8"/>
      <c r="S26" s="8"/>
      <c r="T26" s="8"/>
      <c r="U26" s="8"/>
      <c r="V26" s="8"/>
    </row>
    <row r="27" spans="1:22" s="17" customFormat="1">
      <c r="A27" s="342"/>
      <c r="B27" s="187" t="s">
        <v>436</v>
      </c>
      <c r="C27" s="15"/>
      <c r="D27" s="15"/>
      <c r="E27" s="15"/>
      <c r="F27" s="15"/>
      <c r="G27" s="15"/>
      <c r="H27" s="16"/>
      <c r="I27" s="16"/>
      <c r="J27" s="5"/>
      <c r="K27" s="24"/>
      <c r="L27" s="7"/>
      <c r="M27" s="7"/>
      <c r="N27" s="7"/>
    </row>
    <row r="28" spans="1:22" s="17" customFormat="1">
      <c r="A28" s="342"/>
      <c r="B28" s="14"/>
      <c r="C28" s="14"/>
      <c r="D28" s="14"/>
      <c r="E28" s="14"/>
      <c r="F28" s="14"/>
      <c r="G28" s="14"/>
      <c r="H28" s="10"/>
      <c r="I28" s="10"/>
      <c r="J28" s="5"/>
      <c r="K28" s="24"/>
      <c r="L28" s="191"/>
      <c r="M28" s="191"/>
      <c r="N28" s="191"/>
    </row>
    <row r="29" spans="1:22" s="17" customFormat="1">
      <c r="A29" s="342"/>
      <c r="B29" s="18"/>
      <c r="C29" s="15"/>
      <c r="D29" s="15"/>
      <c r="E29" s="15"/>
      <c r="F29" s="15"/>
      <c r="G29" s="15"/>
      <c r="H29" s="16"/>
      <c r="I29" s="391" t="s">
        <v>437</v>
      </c>
      <c r="J29" s="392"/>
      <c r="K29" s="393"/>
      <c r="L29" s="320" t="s">
        <v>616</v>
      </c>
      <c r="M29" s="320" t="s">
        <v>601</v>
      </c>
      <c r="N29" s="320" t="s">
        <v>620</v>
      </c>
    </row>
    <row r="30" spans="1:22" s="17" customFormat="1" ht="34.5" customHeight="1">
      <c r="A30" s="343" t="s">
        <v>871</v>
      </c>
      <c r="B30" s="13"/>
      <c r="C30" s="15"/>
      <c r="D30" s="15"/>
      <c r="E30" s="15"/>
      <c r="F30" s="15"/>
      <c r="G30" s="15"/>
      <c r="H30" s="16"/>
      <c r="I30" s="394" t="s">
        <v>0</v>
      </c>
      <c r="J30" s="395"/>
      <c r="K30" s="396"/>
      <c r="L30" s="20"/>
      <c r="M30" s="20"/>
      <c r="N30" s="20"/>
    </row>
    <row r="31" spans="1:22" s="17" customFormat="1" ht="34.5" customHeight="1">
      <c r="A31" s="343" t="s">
        <v>871</v>
      </c>
      <c r="B31" s="19"/>
      <c r="C31" s="15"/>
      <c r="D31" s="15"/>
      <c r="E31" s="15"/>
      <c r="F31" s="15"/>
      <c r="G31" s="15"/>
      <c r="H31" s="16"/>
      <c r="I31" s="394" t="s">
        <v>1</v>
      </c>
      <c r="J31" s="395"/>
      <c r="K31" s="396"/>
      <c r="L31" s="20" t="s">
        <v>869</v>
      </c>
      <c r="M31" s="20" t="s">
        <v>869</v>
      </c>
      <c r="N31" s="20" t="s">
        <v>869</v>
      </c>
    </row>
    <row r="32" spans="1:22" s="17" customFormat="1" ht="34.5" customHeight="1">
      <c r="A32" s="343" t="s">
        <v>871</v>
      </c>
      <c r="B32" s="19"/>
      <c r="C32" s="15"/>
      <c r="D32" s="15"/>
      <c r="E32" s="15"/>
      <c r="F32" s="15"/>
      <c r="G32" s="15"/>
      <c r="H32" s="16"/>
      <c r="I32" s="394" t="s">
        <v>2</v>
      </c>
      <c r="J32" s="395"/>
      <c r="K32" s="396"/>
      <c r="L32" s="22"/>
      <c r="M32" s="22"/>
      <c r="N32" s="22"/>
    </row>
    <row r="33" spans="1:22" s="17" customFormat="1" ht="34.5" customHeight="1">
      <c r="A33" s="343" t="s">
        <v>871</v>
      </c>
      <c r="B33" s="13"/>
      <c r="C33" s="15"/>
      <c r="D33" s="15"/>
      <c r="E33" s="15"/>
      <c r="F33" s="15"/>
      <c r="G33" s="15"/>
      <c r="H33" s="16"/>
      <c r="I33" s="394" t="s">
        <v>3</v>
      </c>
      <c r="J33" s="395"/>
      <c r="K33" s="396"/>
      <c r="L33" s="21"/>
      <c r="M33" s="21"/>
      <c r="N33" s="21"/>
    </row>
    <row r="34" spans="1:22" s="17" customFormat="1" ht="34.5" customHeight="1">
      <c r="A34" s="343" t="s">
        <v>871</v>
      </c>
      <c r="B34" s="13"/>
      <c r="C34" s="15"/>
      <c r="D34" s="15"/>
      <c r="E34" s="15"/>
      <c r="F34" s="15"/>
      <c r="G34" s="15"/>
      <c r="H34" s="16"/>
      <c r="I34" s="387" t="s">
        <v>347</v>
      </c>
      <c r="J34" s="388"/>
      <c r="K34" s="389"/>
      <c r="L34" s="22"/>
      <c r="M34" s="22"/>
      <c r="N34" s="22"/>
    </row>
    <row r="35" spans="1:22" s="17" customFormat="1" ht="34.5" customHeight="1">
      <c r="A35" s="343" t="s">
        <v>871</v>
      </c>
      <c r="B35" s="13"/>
      <c r="C35" s="15"/>
      <c r="D35" s="15"/>
      <c r="E35" s="15"/>
      <c r="F35" s="15"/>
      <c r="G35" s="15"/>
      <c r="H35" s="16"/>
      <c r="I35" s="387" t="s">
        <v>346</v>
      </c>
      <c r="J35" s="388"/>
      <c r="K35" s="389"/>
      <c r="L35" s="22"/>
      <c r="M35" s="22"/>
      <c r="N35" s="22"/>
    </row>
    <row r="36" spans="1:22" s="25" customFormat="1" ht="34.5" customHeight="1">
      <c r="A36" s="343" t="s">
        <v>871</v>
      </c>
      <c r="B36" s="13"/>
      <c r="C36" s="15"/>
      <c r="D36" s="15"/>
      <c r="E36" s="15"/>
      <c r="F36" s="15"/>
      <c r="G36" s="15"/>
      <c r="H36" s="16"/>
      <c r="I36" s="387" t="s">
        <v>2400</v>
      </c>
      <c r="J36" s="388"/>
      <c r="K36" s="389"/>
      <c r="L36" s="22"/>
      <c r="M36" s="22"/>
      <c r="N36" s="22"/>
    </row>
    <row r="37" spans="1:22" s="17" customFormat="1" ht="34.5" customHeight="1">
      <c r="A37" s="343" t="s">
        <v>871</v>
      </c>
      <c r="B37" s="13"/>
      <c r="C37" s="15"/>
      <c r="D37" s="15"/>
      <c r="E37" s="15"/>
      <c r="F37" s="15"/>
      <c r="G37" s="15"/>
      <c r="H37" s="16"/>
      <c r="I37" s="390" t="s">
        <v>345</v>
      </c>
      <c r="J37" s="390"/>
      <c r="K37" s="390"/>
      <c r="L37" s="22"/>
      <c r="M37" s="22"/>
      <c r="N37" s="22"/>
    </row>
    <row r="38" spans="1:22" s="17" customFormat="1">
      <c r="A38" s="342"/>
      <c r="B38" s="13"/>
      <c r="C38" s="2"/>
      <c r="D38" s="2"/>
      <c r="E38" s="3"/>
      <c r="F38" s="2"/>
      <c r="G38" s="26"/>
      <c r="H38" s="4"/>
      <c r="I38" s="4"/>
      <c r="J38" s="5"/>
      <c r="K38" s="24"/>
      <c r="L38" s="7"/>
      <c r="M38" s="7"/>
      <c r="N38" s="7"/>
    </row>
    <row r="39" spans="1:22" s="17" customFormat="1">
      <c r="A39" s="342"/>
      <c r="B39" s="13"/>
      <c r="C39" s="2"/>
      <c r="D39" s="2"/>
      <c r="E39" s="3"/>
      <c r="F39" s="2"/>
      <c r="G39" s="26"/>
      <c r="H39" s="4"/>
      <c r="I39" s="4"/>
      <c r="J39" s="5"/>
      <c r="K39" s="24"/>
      <c r="L39" s="7"/>
      <c r="M39" s="7"/>
      <c r="N39" s="7"/>
    </row>
    <row r="40" spans="1:22" s="17" customFormat="1">
      <c r="A40" s="342"/>
      <c r="B40" s="187" t="s">
        <v>439</v>
      </c>
      <c r="C40" s="15"/>
      <c r="D40" s="15"/>
      <c r="E40" s="15"/>
      <c r="F40" s="15"/>
      <c r="G40" s="15"/>
      <c r="H40" s="16"/>
      <c r="I40" s="16"/>
      <c r="J40" s="5"/>
      <c r="K40" s="24"/>
      <c r="L40" s="7"/>
      <c r="M40" s="7"/>
      <c r="N40" s="7"/>
    </row>
    <row r="41" spans="1:22" s="17" customFormat="1">
      <c r="A41" s="342"/>
      <c r="B41" s="14"/>
      <c r="C41" s="14"/>
      <c r="D41" s="14"/>
      <c r="E41" s="14"/>
      <c r="F41" s="14"/>
      <c r="G41" s="14"/>
      <c r="H41" s="10"/>
      <c r="I41" s="10"/>
      <c r="J41" s="5"/>
      <c r="K41" s="24"/>
      <c r="L41" s="191"/>
      <c r="M41" s="191"/>
      <c r="N41" s="191"/>
    </row>
    <row r="42" spans="1:22" s="17" customFormat="1">
      <c r="A42" s="342"/>
      <c r="B42" s="18"/>
      <c r="C42" s="15"/>
      <c r="D42" s="15"/>
      <c r="E42" s="15"/>
      <c r="F42" s="15"/>
      <c r="G42" s="15"/>
      <c r="H42" s="16"/>
      <c r="I42" s="391" t="s">
        <v>438</v>
      </c>
      <c r="J42" s="392"/>
      <c r="K42" s="393"/>
      <c r="L42" s="320" t="s">
        <v>616</v>
      </c>
      <c r="M42" s="320" t="s">
        <v>601</v>
      </c>
      <c r="N42" s="320" t="s">
        <v>620</v>
      </c>
    </row>
    <row r="43" spans="1:22" s="17" customFormat="1" ht="34.5" customHeight="1">
      <c r="A43" s="343" t="s">
        <v>874</v>
      </c>
      <c r="B43" s="13"/>
      <c r="C43" s="15"/>
      <c r="D43" s="15"/>
      <c r="E43" s="15"/>
      <c r="F43" s="15"/>
      <c r="G43" s="15"/>
      <c r="H43" s="16"/>
      <c r="I43" s="394" t="s">
        <v>498</v>
      </c>
      <c r="J43" s="395"/>
      <c r="K43" s="396"/>
      <c r="L43" s="20"/>
      <c r="M43" s="20"/>
      <c r="N43" s="20"/>
    </row>
    <row r="44" spans="1:22" s="17" customFormat="1" ht="34.5" customHeight="1">
      <c r="A44" s="343" t="s">
        <v>874</v>
      </c>
      <c r="B44" s="19"/>
      <c r="C44" s="15"/>
      <c r="D44" s="15"/>
      <c r="E44" s="15"/>
      <c r="F44" s="15"/>
      <c r="G44" s="15"/>
      <c r="H44" s="16"/>
      <c r="I44" s="394" t="s">
        <v>4</v>
      </c>
      <c r="J44" s="395"/>
      <c r="K44" s="396"/>
      <c r="L44" s="20"/>
      <c r="M44" s="20"/>
      <c r="N44" s="20"/>
    </row>
    <row r="45" spans="1:22" s="17" customFormat="1" ht="34.5" customHeight="1">
      <c r="A45" s="343" t="s">
        <v>874</v>
      </c>
      <c r="B45" s="19"/>
      <c r="C45" s="15"/>
      <c r="D45" s="15"/>
      <c r="E45" s="15"/>
      <c r="F45" s="15"/>
      <c r="G45" s="15"/>
      <c r="H45" s="16"/>
      <c r="I45" s="394" t="s">
        <v>5</v>
      </c>
      <c r="J45" s="395"/>
      <c r="K45" s="396"/>
      <c r="L45" s="200"/>
      <c r="M45" s="200"/>
      <c r="N45" s="200"/>
    </row>
    <row r="46" spans="1:22" s="17" customFormat="1" ht="34.5" customHeight="1">
      <c r="A46" s="343" t="s">
        <v>874</v>
      </c>
      <c r="B46" s="13"/>
      <c r="C46" s="15"/>
      <c r="D46" s="15"/>
      <c r="E46" s="15"/>
      <c r="F46" s="15"/>
      <c r="G46" s="15"/>
      <c r="H46" s="16"/>
      <c r="I46" s="394" t="s">
        <v>6</v>
      </c>
      <c r="J46" s="395"/>
      <c r="K46" s="396"/>
      <c r="L46" s="20"/>
      <c r="M46" s="20"/>
      <c r="N46" s="20"/>
    </row>
    <row r="47" spans="1:22" s="17" customFormat="1">
      <c r="A47" s="342"/>
      <c r="B47" s="13"/>
      <c r="C47" s="2"/>
      <c r="D47" s="2"/>
      <c r="E47" s="3"/>
      <c r="F47" s="2"/>
      <c r="G47" s="23"/>
      <c r="H47" s="4"/>
      <c r="I47" s="4"/>
      <c r="J47" s="5"/>
      <c r="K47" s="24"/>
      <c r="L47" s="7"/>
      <c r="M47" s="7"/>
      <c r="N47" s="7"/>
    </row>
    <row r="48" spans="1:22">
      <c r="A48" s="342"/>
      <c r="B48" s="13"/>
      <c r="K48" s="24"/>
      <c r="L48" s="7"/>
      <c r="M48" s="7"/>
      <c r="O48" s="8"/>
      <c r="P48" s="8"/>
      <c r="Q48" s="8"/>
      <c r="R48" s="8"/>
      <c r="S48" s="8"/>
      <c r="T48" s="8"/>
      <c r="U48" s="8"/>
      <c r="V48" s="8"/>
    </row>
    <row r="49" spans="1:14" s="17" customFormat="1">
      <c r="A49" s="342"/>
      <c r="B49" s="187" t="s">
        <v>415</v>
      </c>
      <c r="C49" s="15"/>
      <c r="D49" s="15"/>
      <c r="E49" s="15"/>
      <c r="F49" s="15"/>
      <c r="G49" s="15"/>
      <c r="H49" s="16"/>
      <c r="I49" s="16"/>
      <c r="J49" s="5"/>
      <c r="K49" s="24"/>
      <c r="L49" s="7"/>
      <c r="M49" s="7"/>
      <c r="N49" s="7"/>
    </row>
    <row r="50" spans="1:14" s="17" customFormat="1">
      <c r="A50" s="342"/>
      <c r="B50" s="14"/>
      <c r="C50" s="14"/>
      <c r="D50" s="14"/>
      <c r="E50" s="14"/>
      <c r="F50" s="14"/>
      <c r="G50" s="14"/>
      <c r="H50" s="10"/>
      <c r="I50" s="10"/>
      <c r="J50" s="5"/>
      <c r="K50" s="24"/>
      <c r="L50" s="191"/>
      <c r="M50" s="191"/>
      <c r="N50" s="191"/>
    </row>
    <row r="51" spans="1:14" s="17" customFormat="1">
      <c r="A51" s="342"/>
      <c r="B51" s="18"/>
      <c r="C51" s="15"/>
      <c r="D51" s="15"/>
      <c r="E51" s="15"/>
      <c r="F51" s="15"/>
      <c r="G51" s="15"/>
      <c r="H51" s="213"/>
      <c r="I51" s="398" t="s">
        <v>437</v>
      </c>
      <c r="J51" s="399"/>
      <c r="K51" s="400"/>
      <c r="L51" s="320" t="s">
        <v>616</v>
      </c>
      <c r="M51" s="320" t="s">
        <v>601</v>
      </c>
      <c r="N51" s="320" t="s">
        <v>620</v>
      </c>
    </row>
    <row r="52" spans="1:14" s="17" customFormat="1" ht="34.5" customHeight="1">
      <c r="A52" s="344" t="s">
        <v>875</v>
      </c>
      <c r="B52" s="13"/>
      <c r="C52" s="15"/>
      <c r="D52" s="15"/>
      <c r="E52" s="15"/>
      <c r="F52" s="15"/>
      <c r="G52" s="15"/>
      <c r="H52" s="16"/>
      <c r="I52" s="387" t="s">
        <v>0</v>
      </c>
      <c r="J52" s="388"/>
      <c r="K52" s="389"/>
      <c r="L52" s="20"/>
      <c r="M52" s="20"/>
      <c r="N52" s="20"/>
    </row>
    <row r="53" spans="1:14" s="17" customFormat="1" ht="34.5" customHeight="1">
      <c r="A53" s="344" t="s">
        <v>875</v>
      </c>
      <c r="B53" s="19"/>
      <c r="C53" s="15"/>
      <c r="D53" s="15"/>
      <c r="E53" s="15"/>
      <c r="F53" s="15"/>
      <c r="G53" s="15"/>
      <c r="H53" s="16"/>
      <c r="I53" s="387" t="s">
        <v>1</v>
      </c>
      <c r="J53" s="388"/>
      <c r="K53" s="389"/>
      <c r="L53" s="20"/>
      <c r="M53" s="20"/>
      <c r="N53" s="20"/>
    </row>
    <row r="54" spans="1:14" s="17" customFormat="1" ht="34.5" customHeight="1">
      <c r="A54" s="344" t="s">
        <v>875</v>
      </c>
      <c r="B54" s="19"/>
      <c r="C54" s="15"/>
      <c r="D54" s="15"/>
      <c r="E54" s="15"/>
      <c r="F54" s="15"/>
      <c r="G54" s="15"/>
      <c r="H54" s="16"/>
      <c r="I54" s="387" t="s">
        <v>2</v>
      </c>
      <c r="J54" s="388"/>
      <c r="K54" s="389"/>
      <c r="L54" s="22"/>
      <c r="M54" s="22"/>
      <c r="N54" s="22"/>
    </row>
    <row r="55" spans="1:14" s="17" customFormat="1" ht="34.5" customHeight="1">
      <c r="A55" s="344" t="s">
        <v>875</v>
      </c>
      <c r="B55" s="13"/>
      <c r="C55" s="15"/>
      <c r="D55" s="15"/>
      <c r="E55" s="15"/>
      <c r="F55" s="15"/>
      <c r="G55" s="15"/>
      <c r="H55" s="16"/>
      <c r="I55" s="387" t="s">
        <v>3</v>
      </c>
      <c r="J55" s="388"/>
      <c r="K55" s="389"/>
      <c r="L55" s="21"/>
      <c r="M55" s="21"/>
      <c r="N55" s="21"/>
    </row>
    <row r="56" spans="1:14" s="17" customFormat="1" ht="34.5" customHeight="1">
      <c r="A56" s="344" t="s">
        <v>875</v>
      </c>
      <c r="B56" s="13"/>
      <c r="C56" s="15"/>
      <c r="D56" s="15"/>
      <c r="E56" s="15"/>
      <c r="F56" s="15"/>
      <c r="G56" s="15"/>
      <c r="H56" s="16"/>
      <c r="I56" s="387" t="s">
        <v>2401</v>
      </c>
      <c r="J56" s="388"/>
      <c r="K56" s="389"/>
      <c r="L56" s="22"/>
      <c r="M56" s="22"/>
      <c r="N56" s="22"/>
    </row>
    <row r="57" spans="1:14" s="17" customFormat="1" ht="34.5" customHeight="1">
      <c r="A57" s="344" t="s">
        <v>875</v>
      </c>
      <c r="B57" s="13"/>
      <c r="C57" s="15"/>
      <c r="D57" s="15"/>
      <c r="E57" s="15"/>
      <c r="F57" s="15"/>
      <c r="G57" s="15"/>
      <c r="H57" s="16"/>
      <c r="I57" s="387" t="s">
        <v>346</v>
      </c>
      <c r="J57" s="388"/>
      <c r="K57" s="389"/>
      <c r="L57" s="22"/>
      <c r="M57" s="22"/>
      <c r="N57" s="22"/>
    </row>
    <row r="58" spans="1:14" s="25" customFormat="1" ht="34.5" customHeight="1">
      <c r="A58" s="344" t="s">
        <v>875</v>
      </c>
      <c r="B58" s="13"/>
      <c r="C58" s="15"/>
      <c r="D58" s="15"/>
      <c r="E58" s="15"/>
      <c r="F58" s="15"/>
      <c r="G58" s="15"/>
      <c r="H58" s="16"/>
      <c r="I58" s="387" t="s">
        <v>2402</v>
      </c>
      <c r="J58" s="388"/>
      <c r="K58" s="389"/>
      <c r="L58" s="22"/>
      <c r="M58" s="22"/>
      <c r="N58" s="22"/>
    </row>
    <row r="59" spans="1:14" s="17" customFormat="1" ht="34.5" customHeight="1">
      <c r="A59" s="344" t="s">
        <v>875</v>
      </c>
      <c r="B59" s="13"/>
      <c r="C59" s="15"/>
      <c r="D59" s="15"/>
      <c r="E59" s="15"/>
      <c r="F59" s="15"/>
      <c r="G59" s="15"/>
      <c r="H59" s="16"/>
      <c r="I59" s="390" t="s">
        <v>2398</v>
      </c>
      <c r="J59" s="390"/>
      <c r="K59" s="390"/>
      <c r="L59" s="22" t="s">
        <v>869</v>
      </c>
      <c r="M59" s="22" t="s">
        <v>869</v>
      </c>
      <c r="N59" s="22" t="s">
        <v>869</v>
      </c>
    </row>
    <row r="60" spans="1:14" s="17" customFormat="1" ht="34.5" customHeight="1">
      <c r="A60" s="344" t="s">
        <v>875</v>
      </c>
      <c r="B60" s="13"/>
      <c r="C60" s="15"/>
      <c r="D60" s="15"/>
      <c r="E60" s="15"/>
      <c r="F60" s="15"/>
      <c r="G60" s="15"/>
      <c r="H60" s="16"/>
      <c r="I60" s="390" t="s">
        <v>416</v>
      </c>
      <c r="J60" s="390"/>
      <c r="K60" s="390"/>
      <c r="L60" s="22" t="s">
        <v>338</v>
      </c>
      <c r="M60" s="22" t="s">
        <v>338</v>
      </c>
      <c r="N60" s="22" t="s">
        <v>338</v>
      </c>
    </row>
    <row r="61" spans="1:14" s="17" customFormat="1">
      <c r="A61" s="342"/>
      <c r="B61" s="13"/>
      <c r="C61" s="2"/>
      <c r="D61" s="2"/>
      <c r="E61" s="3"/>
      <c r="F61" s="2"/>
      <c r="G61" s="26"/>
      <c r="H61" s="4"/>
      <c r="I61" s="4"/>
      <c r="J61" s="5"/>
      <c r="K61" s="24"/>
      <c r="L61" s="7"/>
      <c r="M61" s="7"/>
      <c r="N61" s="7"/>
    </row>
    <row r="62" spans="1:14" s="17" customFormat="1">
      <c r="A62" s="342"/>
      <c r="B62" s="13"/>
      <c r="C62" s="2"/>
      <c r="D62" s="2"/>
      <c r="E62" s="3"/>
      <c r="F62" s="2"/>
      <c r="G62" s="26"/>
      <c r="H62" s="4"/>
      <c r="I62" s="4"/>
      <c r="J62" s="5"/>
      <c r="K62" s="24"/>
      <c r="L62" s="7"/>
      <c r="M62" s="7"/>
      <c r="N62" s="7"/>
    </row>
    <row r="63" spans="1:14" s="17" customFormat="1">
      <c r="A63" s="342"/>
      <c r="B63" s="13"/>
      <c r="C63" s="2"/>
      <c r="D63" s="2"/>
      <c r="E63" s="3"/>
      <c r="F63" s="2"/>
      <c r="G63" s="26"/>
      <c r="H63" s="4"/>
      <c r="I63" s="4"/>
      <c r="J63" s="5"/>
      <c r="K63" s="24"/>
      <c r="L63" s="5"/>
      <c r="M63" s="5"/>
      <c r="N63" s="7"/>
    </row>
    <row r="64" spans="1:14" s="17" customFormat="1">
      <c r="A64" s="342"/>
      <c r="B64" s="13"/>
      <c r="C64" s="2"/>
      <c r="D64" s="2"/>
      <c r="E64" s="3"/>
      <c r="F64" s="2"/>
      <c r="G64" s="23"/>
      <c r="H64" s="4"/>
      <c r="I64" s="4"/>
      <c r="J64" s="5"/>
      <c r="K64" s="24"/>
      <c r="L64" s="5"/>
      <c r="M64" s="5"/>
      <c r="N64" s="7"/>
    </row>
    <row r="65" spans="1:14" s="17" customFormat="1">
      <c r="A65" s="342"/>
      <c r="B65" s="14"/>
      <c r="C65" s="27"/>
      <c r="D65" s="27"/>
      <c r="E65" s="27"/>
      <c r="F65" s="27"/>
      <c r="G65" s="27"/>
      <c r="H65" s="16"/>
      <c r="I65" s="16"/>
      <c r="J65" s="5"/>
      <c r="K65" s="24"/>
      <c r="L65" s="5"/>
      <c r="M65" s="5"/>
      <c r="N65" s="7"/>
    </row>
    <row r="66" spans="1:14" s="17" customFormat="1">
      <c r="A66" s="342"/>
      <c r="B66" s="1"/>
      <c r="C66" s="28" t="s">
        <v>499</v>
      </c>
      <c r="D66" s="29"/>
      <c r="E66" s="29"/>
      <c r="F66" s="29"/>
      <c r="G66" s="29"/>
      <c r="H66" s="29"/>
      <c r="I66" s="4"/>
      <c r="J66" s="30"/>
      <c r="K66" s="6"/>
      <c r="L66" s="5"/>
      <c r="M66" s="5"/>
      <c r="N66" s="7"/>
    </row>
    <row r="67" spans="1:14" s="17" customFormat="1" ht="34.5" customHeight="1">
      <c r="A67" s="342"/>
      <c r="B67" s="1"/>
      <c r="C67" s="31"/>
      <c r="D67" s="401" t="s">
        <v>340</v>
      </c>
      <c r="E67" s="401"/>
      <c r="F67" s="401"/>
      <c r="G67" s="401"/>
      <c r="H67" s="401"/>
      <c r="I67" s="401"/>
      <c r="J67" s="401"/>
      <c r="K67" s="401"/>
      <c r="L67" s="401"/>
      <c r="M67" s="32"/>
      <c r="N67" s="32"/>
    </row>
    <row r="68" spans="1:14" s="17" customFormat="1" ht="34.5" customHeight="1">
      <c r="A68" s="342"/>
      <c r="B68" s="1"/>
      <c r="C68" s="34"/>
      <c r="D68" s="402" t="s">
        <v>2403</v>
      </c>
      <c r="E68" s="402"/>
      <c r="F68" s="402"/>
      <c r="G68" s="402"/>
      <c r="H68" s="402"/>
      <c r="I68" s="402"/>
      <c r="J68" s="402"/>
      <c r="K68" s="402"/>
      <c r="L68" s="402"/>
      <c r="M68" s="32"/>
      <c r="N68" s="32"/>
    </row>
    <row r="69" spans="1:14" s="17" customFormat="1" ht="34.5" customHeight="1">
      <c r="A69" s="342"/>
      <c r="B69" s="1"/>
      <c r="C69" s="34"/>
      <c r="D69" s="402" t="s">
        <v>501</v>
      </c>
      <c r="E69" s="402"/>
      <c r="F69" s="402"/>
      <c r="G69" s="402"/>
      <c r="H69" s="402"/>
      <c r="I69" s="402"/>
      <c r="J69" s="402"/>
      <c r="K69" s="402"/>
      <c r="L69" s="402"/>
      <c r="M69" s="32"/>
      <c r="N69" s="32"/>
    </row>
    <row r="70" spans="1:14" s="17" customFormat="1" ht="34.5" customHeight="1">
      <c r="A70" s="342"/>
      <c r="B70" s="1"/>
      <c r="C70" s="34"/>
      <c r="D70" s="402" t="s">
        <v>7</v>
      </c>
      <c r="E70" s="402"/>
      <c r="F70" s="402"/>
      <c r="G70" s="402"/>
      <c r="H70" s="402"/>
      <c r="I70" s="402"/>
      <c r="J70" s="402"/>
      <c r="K70" s="402"/>
      <c r="L70" s="402"/>
      <c r="M70" s="32"/>
      <c r="N70" s="32"/>
    </row>
    <row r="71" spans="1:14" s="17" customFormat="1" ht="34.5" customHeight="1">
      <c r="A71" s="342"/>
      <c r="B71" s="1"/>
      <c r="C71" s="34"/>
      <c r="D71" s="402" t="s">
        <v>2404</v>
      </c>
      <c r="E71" s="402"/>
      <c r="F71" s="402"/>
      <c r="G71" s="402"/>
      <c r="H71" s="402"/>
      <c r="I71" s="402"/>
      <c r="J71" s="402"/>
      <c r="K71" s="402"/>
      <c r="L71" s="402"/>
      <c r="M71" s="32"/>
      <c r="N71" s="32"/>
    </row>
    <row r="72" spans="1:14" s="17" customFormat="1">
      <c r="A72" s="342"/>
      <c r="B72" s="14"/>
      <c r="C72" s="27"/>
      <c r="D72" s="27"/>
      <c r="E72" s="27"/>
      <c r="F72" s="27"/>
      <c r="G72" s="27"/>
      <c r="H72" s="16"/>
      <c r="I72" s="16"/>
      <c r="J72" s="5"/>
      <c r="K72" s="6"/>
      <c r="L72" s="5"/>
      <c r="M72" s="5"/>
      <c r="N72" s="7"/>
    </row>
    <row r="73" spans="1:14" s="39" customFormat="1">
      <c r="A73" s="345"/>
      <c r="B73" s="14"/>
      <c r="C73" s="35" t="s">
        <v>341</v>
      </c>
      <c r="F73" s="37"/>
      <c r="G73" s="35"/>
      <c r="H73" s="36" t="s">
        <v>2405</v>
      </c>
      <c r="I73" s="36"/>
      <c r="J73" s="36" t="s">
        <v>2406</v>
      </c>
      <c r="K73" s="38"/>
      <c r="L73" s="36"/>
      <c r="M73" s="37"/>
      <c r="N73" s="37"/>
    </row>
    <row r="74" spans="1:14" s="17" customFormat="1">
      <c r="A74" s="342"/>
      <c r="B74" s="1"/>
      <c r="C74" s="40"/>
      <c r="D74" s="27"/>
      <c r="E74" s="27"/>
      <c r="F74" s="27"/>
      <c r="G74" s="27"/>
      <c r="H74" s="16"/>
      <c r="I74" s="29"/>
      <c r="J74" s="5"/>
      <c r="K74" s="6"/>
      <c r="L74" s="321"/>
      <c r="M74" s="321"/>
      <c r="N74" s="321"/>
    </row>
    <row r="75" spans="1:14" s="17" customFormat="1">
      <c r="A75" s="342"/>
      <c r="B75" s="1"/>
      <c r="C75" s="33"/>
      <c r="D75" s="33"/>
      <c r="E75" s="33"/>
      <c r="F75" s="33"/>
      <c r="G75" s="33"/>
      <c r="H75" s="33"/>
      <c r="I75" s="33"/>
      <c r="J75" s="33"/>
      <c r="K75" s="42"/>
      <c r="L75" s="33"/>
      <c r="M75" s="33"/>
      <c r="N75" s="33"/>
    </row>
    <row r="76" spans="1:14" s="17" customFormat="1">
      <c r="A76" s="342"/>
      <c r="B76" s="1"/>
      <c r="C76" s="43"/>
      <c r="D76" s="27"/>
      <c r="E76" s="27"/>
      <c r="F76" s="27"/>
      <c r="G76" s="27"/>
      <c r="H76" s="16"/>
      <c r="I76" s="29"/>
      <c r="J76" s="5"/>
      <c r="K76" s="6"/>
      <c r="L76" s="321"/>
    </row>
    <row r="77" spans="1:14" s="17" customFormat="1">
      <c r="A77" s="342"/>
      <c r="B77" s="1"/>
      <c r="C77" s="43"/>
      <c r="D77" s="27"/>
      <c r="E77" s="27"/>
      <c r="F77" s="27"/>
      <c r="G77" s="27"/>
      <c r="H77" s="16"/>
      <c r="I77" s="29"/>
      <c r="J77" s="5"/>
      <c r="K77" s="6"/>
      <c r="L77" s="321"/>
    </row>
    <row r="78" spans="1:14" s="17" customFormat="1">
      <c r="A78" s="342"/>
      <c r="B78" s="1"/>
      <c r="C78" s="385" t="s">
        <v>8</v>
      </c>
      <c r="D78" s="385"/>
      <c r="E78" s="385"/>
      <c r="F78" s="385"/>
      <c r="G78" s="385"/>
      <c r="H78" s="385" t="s">
        <v>409</v>
      </c>
      <c r="I78" s="385"/>
      <c r="J78" s="385" t="s">
        <v>2407</v>
      </c>
      <c r="K78" s="385"/>
      <c r="L78" s="385"/>
    </row>
    <row r="79" spans="1:14" s="17" customFormat="1">
      <c r="A79" s="342"/>
      <c r="B79" s="1"/>
      <c r="C79" s="385" t="s">
        <v>9</v>
      </c>
      <c r="D79" s="385"/>
      <c r="E79" s="385"/>
      <c r="F79" s="385"/>
      <c r="G79" s="385"/>
      <c r="H79" s="385" t="s">
        <v>2408</v>
      </c>
      <c r="I79" s="385"/>
      <c r="J79" s="385" t="s">
        <v>504</v>
      </c>
      <c r="K79" s="385"/>
      <c r="L79" s="385"/>
    </row>
    <row r="80" spans="1:14" s="17" customFormat="1">
      <c r="A80" s="342"/>
      <c r="B80" s="1"/>
      <c r="C80" s="385" t="s">
        <v>10</v>
      </c>
      <c r="D80" s="385"/>
      <c r="E80" s="385"/>
      <c r="F80" s="385"/>
      <c r="G80" s="385"/>
      <c r="H80" s="385" t="s">
        <v>505</v>
      </c>
      <c r="I80" s="385"/>
      <c r="J80" s="385" t="s">
        <v>413</v>
      </c>
      <c r="K80" s="385"/>
      <c r="L80" s="385"/>
    </row>
    <row r="81" spans="1:14" s="17" customFormat="1">
      <c r="A81" s="342"/>
      <c r="B81" s="1"/>
      <c r="C81" s="385" t="s">
        <v>12</v>
      </c>
      <c r="D81" s="385"/>
      <c r="E81" s="385"/>
      <c r="F81" s="385"/>
      <c r="G81" s="385"/>
      <c r="H81" s="385" t="s">
        <v>411</v>
      </c>
      <c r="I81" s="385"/>
      <c r="J81" s="385" t="s">
        <v>173</v>
      </c>
      <c r="K81" s="385"/>
      <c r="L81" s="385"/>
    </row>
    <row r="82" spans="1:14" s="17" customFormat="1">
      <c r="A82" s="342"/>
      <c r="B82" s="1"/>
      <c r="C82" s="385" t="s">
        <v>2409</v>
      </c>
      <c r="D82" s="385"/>
      <c r="E82" s="385"/>
      <c r="F82" s="385"/>
      <c r="G82" s="385"/>
      <c r="H82" s="29"/>
      <c r="I82" s="29"/>
      <c r="J82" s="385" t="s">
        <v>414</v>
      </c>
      <c r="K82" s="385"/>
      <c r="L82" s="385"/>
    </row>
    <row r="83" spans="1:14" s="17" customFormat="1">
      <c r="A83" s="342"/>
      <c r="C83" s="385" t="s">
        <v>15</v>
      </c>
      <c r="D83" s="385"/>
      <c r="E83" s="385"/>
      <c r="F83" s="385"/>
      <c r="G83" s="385"/>
      <c r="J83" s="385" t="s">
        <v>172</v>
      </c>
      <c r="K83" s="385"/>
      <c r="L83" s="385"/>
      <c r="M83" s="5"/>
      <c r="N83" s="7"/>
    </row>
    <row r="84" spans="1:14" s="17" customFormat="1">
      <c r="A84" s="342"/>
      <c r="B84" s="1"/>
      <c r="C84" s="385" t="s">
        <v>507</v>
      </c>
      <c r="D84" s="385"/>
      <c r="E84" s="385"/>
      <c r="F84" s="385"/>
      <c r="G84" s="385"/>
      <c r="H84"/>
      <c r="I84"/>
      <c r="J84" s="385" t="s">
        <v>508</v>
      </c>
      <c r="K84" s="385"/>
      <c r="L84" s="385"/>
      <c r="M84" s="5"/>
      <c r="N84" s="7"/>
    </row>
    <row r="85" spans="1:14" s="17" customFormat="1">
      <c r="A85" s="342"/>
      <c r="B85" s="1"/>
      <c r="C85" s="385" t="s">
        <v>509</v>
      </c>
      <c r="D85" s="385"/>
      <c r="E85" s="385"/>
      <c r="F85" s="385"/>
      <c r="H85" s="29"/>
      <c r="I85" s="29"/>
      <c r="J85" s="385" t="s">
        <v>510</v>
      </c>
      <c r="K85" s="385"/>
      <c r="L85" s="385"/>
      <c r="M85" s="5"/>
      <c r="N85" s="7"/>
    </row>
    <row r="86" spans="1:14" s="17" customFormat="1">
      <c r="A86" s="342"/>
      <c r="B86" s="1"/>
      <c r="C86" s="385" t="s">
        <v>2410</v>
      </c>
      <c r="D86" s="385"/>
      <c r="E86" s="385"/>
      <c r="F86" s="385"/>
      <c r="G86" s="29"/>
      <c r="H86" s="29"/>
      <c r="I86" s="29"/>
      <c r="J86" s="385" t="s">
        <v>174</v>
      </c>
      <c r="K86" s="385"/>
      <c r="L86" s="385"/>
      <c r="M86" s="5"/>
      <c r="N86" s="7"/>
    </row>
    <row r="87" spans="1:14" s="17" customFormat="1">
      <c r="A87" s="342"/>
      <c r="B87" s="1"/>
      <c r="C87" s="385" t="s">
        <v>11</v>
      </c>
      <c r="D87" s="385"/>
      <c r="E87" s="385"/>
      <c r="F87" s="385"/>
      <c r="G87" s="29"/>
      <c r="H87" s="29"/>
      <c r="I87" s="29"/>
      <c r="J87" s="385" t="s">
        <v>2411</v>
      </c>
      <c r="K87" s="385"/>
      <c r="L87" s="385"/>
      <c r="M87" s="5"/>
      <c r="N87" s="7"/>
    </row>
    <row r="88" spans="1:14" s="17" customFormat="1">
      <c r="A88" s="342"/>
      <c r="B88" s="1"/>
      <c r="C88" s="385" t="s">
        <v>13</v>
      </c>
      <c r="D88" s="385"/>
      <c r="E88" s="385"/>
      <c r="F88" s="385"/>
      <c r="G88" s="29"/>
      <c r="H88" s="29"/>
      <c r="I88" s="29"/>
      <c r="J88" s="43"/>
      <c r="K88" s="44"/>
      <c r="L88" s="5"/>
      <c r="M88" s="5"/>
      <c r="N88" s="7"/>
    </row>
    <row r="89" spans="1:14" s="17" customFormat="1">
      <c r="A89" s="342"/>
      <c r="B89" s="1"/>
      <c r="C89" s="385" t="s">
        <v>14</v>
      </c>
      <c r="D89" s="385"/>
      <c r="E89" s="385"/>
      <c r="F89" s="385"/>
      <c r="G89" s="29"/>
      <c r="H89" s="29"/>
      <c r="I89" s="29"/>
      <c r="J89" s="43"/>
      <c r="K89" s="44"/>
      <c r="L89" s="5"/>
      <c r="M89" s="5"/>
      <c r="N89" s="7"/>
    </row>
    <row r="90" spans="1:14" s="17" customFormat="1">
      <c r="A90" s="342"/>
      <c r="B90" s="1"/>
      <c r="C90" s="385" t="s">
        <v>16</v>
      </c>
      <c r="D90" s="385"/>
      <c r="E90" s="385"/>
      <c r="F90" s="385"/>
      <c r="G90" s="385"/>
      <c r="H90" s="29"/>
      <c r="I90" s="29"/>
      <c r="J90" s="43"/>
      <c r="K90" s="44"/>
      <c r="L90" s="5"/>
      <c r="M90" s="5"/>
      <c r="N90" s="7"/>
    </row>
    <row r="91" spans="1:14" s="17" customFormat="1">
      <c r="A91" s="342"/>
      <c r="B91" s="1"/>
      <c r="C91" s="33"/>
      <c r="D91" s="33"/>
      <c r="E91" s="33"/>
      <c r="F91" s="33"/>
      <c r="G91" s="33"/>
      <c r="H91" s="33"/>
      <c r="I91" s="33"/>
      <c r="J91" s="33"/>
      <c r="K91" s="42"/>
      <c r="L91" s="33"/>
      <c r="M91" s="33"/>
      <c r="N91" s="33"/>
    </row>
    <row r="92" spans="1:14" s="17" customFormat="1" ht="19.5">
      <c r="A92" s="342"/>
      <c r="B92" s="45" t="s">
        <v>17</v>
      </c>
      <c r="C92" s="46"/>
      <c r="D92" s="47"/>
      <c r="E92" s="47"/>
      <c r="F92" s="47"/>
      <c r="G92" s="47"/>
      <c r="H92" s="48"/>
      <c r="I92" s="48"/>
      <c r="J92" s="49"/>
      <c r="K92" s="49"/>
      <c r="L92" s="49"/>
      <c r="M92" s="49"/>
      <c r="N92" s="50"/>
    </row>
    <row r="93" spans="1:14" s="17" customFormat="1">
      <c r="A93" s="342"/>
      <c r="B93" s="1"/>
      <c r="C93" s="52"/>
      <c r="D93" s="3"/>
      <c r="E93" s="3"/>
      <c r="F93" s="3"/>
      <c r="G93" s="3"/>
      <c r="H93" s="334"/>
      <c r="I93" s="334"/>
      <c r="J93" s="53"/>
      <c r="K93" s="24"/>
      <c r="L93" s="53"/>
      <c r="M93" s="53"/>
      <c r="N93" s="51"/>
    </row>
    <row r="94" spans="1:14" s="17" customFormat="1">
      <c r="A94" s="342"/>
      <c r="B94" s="187" t="s">
        <v>880</v>
      </c>
      <c r="C94" s="52"/>
      <c r="D94" s="3"/>
      <c r="E94" s="3"/>
      <c r="F94" s="3"/>
      <c r="G94" s="3"/>
      <c r="H94" s="334"/>
      <c r="I94" s="334"/>
      <c r="J94" s="53"/>
      <c r="K94" s="53"/>
      <c r="L94" s="53"/>
      <c r="M94" s="53"/>
      <c r="N94" s="51"/>
    </row>
    <row r="95" spans="1:14" s="17" customFormat="1" ht="18.75" customHeight="1">
      <c r="A95" s="342"/>
      <c r="B95" s="14"/>
      <c r="C95" s="52"/>
      <c r="D95" s="3"/>
      <c r="E95" s="3"/>
      <c r="F95" s="3"/>
      <c r="G95" s="3"/>
      <c r="H95" s="334"/>
      <c r="I95" s="334"/>
      <c r="J95" s="49"/>
      <c r="K95" s="49"/>
      <c r="L95" s="191"/>
      <c r="M95" s="191"/>
      <c r="N95" s="191"/>
    </row>
    <row r="96" spans="1:14" s="17" customFormat="1">
      <c r="A96" s="342"/>
      <c r="B96" s="14"/>
      <c r="C96" s="52"/>
      <c r="D96" s="3"/>
      <c r="E96" s="3"/>
      <c r="F96" s="3"/>
      <c r="G96" s="3"/>
      <c r="H96" s="334"/>
      <c r="I96" s="334"/>
      <c r="J96" s="54" t="s">
        <v>18</v>
      </c>
      <c r="K96" s="55"/>
      <c r="L96" s="201" t="s">
        <v>616</v>
      </c>
      <c r="M96" s="201" t="s">
        <v>601</v>
      </c>
      <c r="N96" s="201" t="s">
        <v>620</v>
      </c>
    </row>
    <row r="97" spans="1:22" s="17" customFormat="1">
      <c r="A97" s="342"/>
      <c r="B97" s="1"/>
      <c r="C97" s="3"/>
      <c r="D97" s="3"/>
      <c r="E97" s="3"/>
      <c r="F97" s="3"/>
      <c r="G97" s="3"/>
      <c r="H97" s="334"/>
      <c r="I97" s="57" t="s">
        <v>2412</v>
      </c>
      <c r="J97" s="58"/>
      <c r="K97" s="59"/>
      <c r="L97" s="201" t="s">
        <v>458</v>
      </c>
      <c r="M97" s="201" t="s">
        <v>458</v>
      </c>
      <c r="N97" s="201" t="s">
        <v>458</v>
      </c>
    </row>
    <row r="98" spans="1:22" s="17" customFormat="1" ht="54" customHeight="1">
      <c r="A98" s="343" t="s">
        <v>881</v>
      </c>
      <c r="B98" s="1"/>
      <c r="C98" s="403" t="s">
        <v>19</v>
      </c>
      <c r="D98" s="404"/>
      <c r="E98" s="404"/>
      <c r="F98" s="404"/>
      <c r="G98" s="404"/>
      <c r="H98" s="405"/>
      <c r="I98" s="327" t="s">
        <v>512</v>
      </c>
      <c r="J98" s="199" t="s">
        <v>644</v>
      </c>
      <c r="K98" s="61"/>
      <c r="L98" s="194"/>
      <c r="M98" s="62"/>
      <c r="N98" s="62"/>
    </row>
    <row r="99" spans="1:22" s="17" customFormat="1" ht="19.5">
      <c r="A99" s="342"/>
      <c r="B99" s="63"/>
      <c r="C99" s="52"/>
      <c r="D99" s="3"/>
      <c r="E99" s="3"/>
      <c r="F99" s="3"/>
      <c r="G99" s="3"/>
      <c r="H99" s="334"/>
      <c r="I99" s="334"/>
      <c r="J99" s="53"/>
      <c r="K99" s="53"/>
      <c r="L99" s="51"/>
      <c r="M99" s="51"/>
      <c r="N99" s="51"/>
    </row>
    <row r="100" spans="1:22" s="17" customFormat="1" ht="19.5">
      <c r="A100" s="342"/>
      <c r="B100" s="63"/>
      <c r="C100" s="52"/>
      <c r="D100" s="3"/>
      <c r="E100" s="3"/>
      <c r="F100" s="3"/>
      <c r="G100" s="3"/>
      <c r="H100" s="334"/>
      <c r="I100" s="334"/>
      <c r="J100" s="53"/>
      <c r="K100" s="53"/>
      <c r="L100" s="51"/>
      <c r="M100" s="51"/>
      <c r="N100" s="51"/>
    </row>
    <row r="101" spans="1:22" s="17" customFormat="1" ht="19.5">
      <c r="A101" s="342"/>
      <c r="B101" s="63"/>
      <c r="C101" s="52"/>
      <c r="D101" s="3"/>
      <c r="E101" s="3"/>
      <c r="F101" s="3"/>
      <c r="G101" s="3"/>
      <c r="H101" s="334"/>
      <c r="I101" s="334"/>
      <c r="J101" s="53"/>
      <c r="K101" s="53"/>
      <c r="L101" s="51"/>
      <c r="M101" s="51"/>
      <c r="N101" s="51"/>
    </row>
    <row r="102" spans="1:22">
      <c r="A102" s="342"/>
      <c r="B102" s="14" t="s">
        <v>20</v>
      </c>
      <c r="C102" s="14"/>
      <c r="D102" s="14"/>
      <c r="E102" s="14"/>
      <c r="F102" s="14"/>
      <c r="G102" s="14"/>
      <c r="H102" s="10"/>
      <c r="I102" s="10"/>
      <c r="L102" s="64"/>
      <c r="M102" s="64"/>
      <c r="N102" s="64"/>
      <c r="O102" s="8"/>
      <c r="P102" s="8"/>
      <c r="Q102" s="8"/>
      <c r="R102" s="8"/>
      <c r="S102" s="8"/>
      <c r="T102" s="8"/>
      <c r="U102" s="8"/>
      <c r="V102" s="8"/>
    </row>
    <row r="103" spans="1:22">
      <c r="A103" s="342"/>
      <c r="B103" s="14"/>
      <c r="C103" s="14"/>
      <c r="D103" s="14"/>
      <c r="E103" s="14"/>
      <c r="F103" s="14"/>
      <c r="G103" s="14"/>
      <c r="H103" s="10"/>
      <c r="I103" s="10"/>
      <c r="L103" s="191"/>
      <c r="M103" s="191"/>
      <c r="N103" s="191"/>
      <c r="O103" s="8"/>
      <c r="P103" s="8"/>
      <c r="Q103" s="8"/>
      <c r="R103" s="8"/>
      <c r="S103" s="8"/>
      <c r="T103" s="8"/>
      <c r="U103" s="8"/>
      <c r="V103" s="8"/>
    </row>
    <row r="104" spans="1:22" ht="34.5" customHeight="1">
      <c r="A104" s="342"/>
      <c r="B104" s="14"/>
      <c r="C104" s="3"/>
      <c r="D104" s="3"/>
      <c r="F104" s="3"/>
      <c r="G104" s="3"/>
      <c r="H104" s="334"/>
      <c r="J104" s="65" t="s">
        <v>18</v>
      </c>
      <c r="K104" s="66"/>
      <c r="L104" s="56" t="s">
        <v>616</v>
      </c>
      <c r="M104" s="56" t="s">
        <v>601</v>
      </c>
      <c r="N104" s="56" t="s">
        <v>620</v>
      </c>
      <c r="O104" s="8"/>
      <c r="P104" s="8"/>
      <c r="Q104" s="8"/>
      <c r="R104" s="8"/>
      <c r="S104" s="8"/>
      <c r="T104" s="8"/>
      <c r="U104" s="8"/>
      <c r="V104" s="8"/>
    </row>
    <row r="105" spans="1:22" ht="20.25" customHeight="1">
      <c r="A105" s="342"/>
      <c r="B105" s="1"/>
      <c r="C105" s="52"/>
      <c r="D105" s="3"/>
      <c r="F105" s="3"/>
      <c r="G105" s="3"/>
      <c r="H105" s="334"/>
      <c r="I105" s="57" t="s">
        <v>21</v>
      </c>
      <c r="J105" s="58"/>
      <c r="K105" s="67"/>
      <c r="L105" s="60" t="s">
        <v>458</v>
      </c>
      <c r="M105" s="60" t="s">
        <v>458</v>
      </c>
      <c r="N105" s="60" t="s">
        <v>458</v>
      </c>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2413</v>
      </c>
      <c r="J106" s="195">
        <f t="shared" ref="J106:J118" si="0">IF(SUM(L106:N106)=0,IF(COUNTIF(L106:N106,"未確認")&gt;0,"未確認",IF(COUNTIF(L106:N106,"~*")&gt;0,"*",SUM(L106:N106))),SUM(L106:N106))</f>
        <v>121</v>
      </c>
      <c r="K106" s="188" t="str">
        <f>IF(OR(COUNTIF(L106:N106,"未確認")&gt;0,COUNTIF(L106:N106,"~*")&gt;0),"※","")</f>
        <v/>
      </c>
      <c r="L106" s="197">
        <v>41</v>
      </c>
      <c r="M106" s="197">
        <v>38</v>
      </c>
      <c r="N106" s="197">
        <v>42</v>
      </c>
    </row>
    <row r="107" spans="1:22" s="70" customFormat="1" ht="34.5" customHeight="1">
      <c r="A107" s="343" t="s">
        <v>883</v>
      </c>
      <c r="B107" s="71"/>
      <c r="C107" s="408"/>
      <c r="D107" s="409"/>
      <c r="E107" s="418"/>
      <c r="F107" s="419"/>
      <c r="G107" s="420" t="s">
        <v>514</v>
      </c>
      <c r="H107" s="421"/>
      <c r="I107" s="416"/>
      <c r="J107" s="195">
        <f t="shared" si="0"/>
        <v>0</v>
      </c>
      <c r="K107" s="188" t="str">
        <f>IF(OR(COUNTIF(L107:N107,"未確認")&gt;0,COUNTIF(L107:N107,"~*")&gt;0),"※","")</f>
        <v/>
      </c>
      <c r="L107" s="197">
        <v>0</v>
      </c>
      <c r="M107" s="197">
        <v>0</v>
      </c>
      <c r="N107" s="197">
        <v>0</v>
      </c>
    </row>
    <row r="108" spans="1:22" s="70" customFormat="1" ht="34.5" customHeight="1">
      <c r="A108" s="343" t="s">
        <v>882</v>
      </c>
      <c r="B108" s="71"/>
      <c r="C108" s="408"/>
      <c r="D108" s="409"/>
      <c r="E108" s="403" t="s">
        <v>24</v>
      </c>
      <c r="F108" s="404"/>
      <c r="G108" s="404"/>
      <c r="H108" s="405"/>
      <c r="I108" s="416"/>
      <c r="J108" s="195">
        <f t="shared" si="0"/>
        <v>121</v>
      </c>
      <c r="K108" s="188" t="str">
        <f>IF(OR(COUNTIF(L108:N108,"未確認")&gt;0,COUNTIF(L108:N108,"~*")&gt;0),"※","")</f>
        <v/>
      </c>
      <c r="L108" s="197">
        <v>41</v>
      </c>
      <c r="M108" s="197">
        <v>38</v>
      </c>
      <c r="N108" s="197">
        <v>42</v>
      </c>
    </row>
    <row r="109" spans="1:22" s="70" customFormat="1" ht="34.5" customHeight="1">
      <c r="A109" s="343" t="s">
        <v>882</v>
      </c>
      <c r="B109" s="71"/>
      <c r="C109" s="410"/>
      <c r="D109" s="411"/>
      <c r="E109" s="422" t="s">
        <v>387</v>
      </c>
      <c r="F109" s="423"/>
      <c r="G109" s="423"/>
      <c r="H109" s="424"/>
      <c r="I109" s="416"/>
      <c r="J109" s="195">
        <f t="shared" si="0"/>
        <v>121</v>
      </c>
      <c r="K109" s="188" t="str">
        <f t="shared" ref="K109:K118" si="1">IF(OR(COUNTIF(L108:N108,"未確認")&gt;0,COUNTIF(L108:N108,"~*")&gt;0),"※","")</f>
        <v/>
      </c>
      <c r="L109" s="197">
        <v>41</v>
      </c>
      <c r="M109" s="197">
        <v>38</v>
      </c>
      <c r="N109" s="197">
        <v>42</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c r="M110" s="197">
        <v>0</v>
      </c>
      <c r="N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c r="M111" s="197">
        <v>0</v>
      </c>
      <c r="N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c r="N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c r="M113" s="197">
        <v>0</v>
      </c>
      <c r="N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c r="M114" s="197">
        <v>0</v>
      </c>
      <c r="N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c r="N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c r="M116" s="197">
        <v>0</v>
      </c>
      <c r="N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c r="M117" s="197">
        <v>0</v>
      </c>
      <c r="N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c r="N118" s="197">
        <v>0</v>
      </c>
    </row>
    <row r="119" spans="1:22" s="70" customFormat="1" ht="315" customHeight="1">
      <c r="A119" s="343" t="s">
        <v>887</v>
      </c>
      <c r="B119" s="71"/>
      <c r="C119" s="420" t="s">
        <v>515</v>
      </c>
      <c r="D119" s="435"/>
      <c r="E119" s="435"/>
      <c r="F119" s="435"/>
      <c r="G119" s="435"/>
      <c r="H119" s="421"/>
      <c r="I119" s="417"/>
      <c r="J119" s="72"/>
      <c r="K119" s="73" t="s">
        <v>339</v>
      </c>
      <c r="L119" s="196" t="s">
        <v>338</v>
      </c>
      <c r="M119" s="196" t="s">
        <v>338</v>
      </c>
      <c r="N119" s="196" t="s">
        <v>338</v>
      </c>
    </row>
    <row r="120" spans="1:22" s="77" customFormat="1">
      <c r="A120" s="342"/>
      <c r="B120" s="14"/>
      <c r="C120" s="14"/>
      <c r="D120" s="14"/>
      <c r="E120" s="14"/>
      <c r="F120" s="14"/>
      <c r="G120" s="14"/>
      <c r="H120" s="10"/>
      <c r="I120" s="10"/>
      <c r="J120" s="74"/>
      <c r="K120" s="75"/>
      <c r="L120" s="76"/>
      <c r="M120" s="76"/>
      <c r="N120" s="76"/>
    </row>
    <row r="121" spans="1:22" s="70" customFormat="1">
      <c r="A121" s="342"/>
      <c r="B121" s="71"/>
      <c r="C121" s="52"/>
      <c r="D121" s="52"/>
      <c r="E121" s="52"/>
      <c r="F121" s="52"/>
      <c r="G121" s="52"/>
      <c r="H121" s="78"/>
      <c r="I121" s="78"/>
      <c r="J121" s="74"/>
      <c r="K121" s="75"/>
      <c r="L121" s="76"/>
      <c r="M121" s="76"/>
      <c r="N121" s="76"/>
    </row>
    <row r="122" spans="1:22" s="17" customFormat="1">
      <c r="A122" s="342"/>
      <c r="B122" s="1"/>
      <c r="C122" s="52"/>
      <c r="D122" s="3"/>
      <c r="E122" s="3"/>
      <c r="F122" s="3"/>
      <c r="G122" s="3"/>
      <c r="H122" s="334"/>
      <c r="I122" s="334"/>
      <c r="J122" s="53"/>
      <c r="K122" s="24"/>
      <c r="L122" s="51"/>
      <c r="M122" s="51"/>
      <c r="N122" s="51"/>
    </row>
    <row r="123" spans="1:22" s="77" customFormat="1">
      <c r="A123" s="342"/>
      <c r="B123" s="14" t="s">
        <v>28</v>
      </c>
      <c r="C123" s="14"/>
      <c r="D123" s="14"/>
      <c r="E123" s="14"/>
      <c r="F123" s="14"/>
      <c r="G123" s="14"/>
      <c r="H123" s="10"/>
      <c r="I123" s="10"/>
      <c r="J123" s="74"/>
      <c r="K123" s="75"/>
      <c r="L123" s="76"/>
      <c r="M123" s="76"/>
      <c r="N123" s="76"/>
    </row>
    <row r="124" spans="1:22">
      <c r="A124" s="342"/>
      <c r="B124" s="14"/>
      <c r="C124" s="14"/>
      <c r="D124" s="14"/>
      <c r="E124" s="14"/>
      <c r="F124" s="14"/>
      <c r="G124" s="14"/>
      <c r="H124" s="10"/>
      <c r="I124" s="10"/>
      <c r="L124" s="191"/>
      <c r="M124" s="191"/>
      <c r="N124" s="191"/>
      <c r="O124" s="8"/>
      <c r="P124" s="8"/>
      <c r="Q124" s="8"/>
      <c r="R124" s="8"/>
      <c r="S124" s="8"/>
      <c r="T124" s="8"/>
      <c r="U124" s="8"/>
      <c r="V124" s="8"/>
    </row>
    <row r="125" spans="1:22" ht="34.5" customHeight="1">
      <c r="A125" s="342"/>
      <c r="B125" s="14"/>
      <c r="C125" s="3"/>
      <c r="D125" s="3"/>
      <c r="F125" s="3"/>
      <c r="G125" s="3"/>
      <c r="H125" s="334"/>
      <c r="I125" s="57"/>
      <c r="J125" s="79" t="s">
        <v>18</v>
      </c>
      <c r="K125" s="66"/>
      <c r="L125" s="56" t="s">
        <v>616</v>
      </c>
      <c r="M125" s="56" t="s">
        <v>601</v>
      </c>
      <c r="N125" s="56" t="s">
        <v>620</v>
      </c>
      <c r="O125" s="8"/>
      <c r="P125" s="8"/>
      <c r="Q125" s="8"/>
      <c r="R125" s="8"/>
      <c r="S125" s="8"/>
      <c r="T125" s="8"/>
      <c r="U125" s="8"/>
      <c r="V125" s="8"/>
    </row>
    <row r="126" spans="1:22" ht="20.25" customHeight="1">
      <c r="A126" s="342"/>
      <c r="B126" s="1"/>
      <c r="C126" s="3"/>
      <c r="D126" s="3"/>
      <c r="F126" s="3"/>
      <c r="G126" s="3"/>
      <c r="H126" s="334"/>
      <c r="I126" s="57" t="s">
        <v>21</v>
      </c>
      <c r="J126" s="80"/>
      <c r="K126" s="67"/>
      <c r="L126" s="60" t="s">
        <v>458</v>
      </c>
      <c r="M126" s="60" t="s">
        <v>458</v>
      </c>
      <c r="N126" s="60" t="s">
        <v>458</v>
      </c>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2414</v>
      </c>
      <c r="J127" s="81"/>
      <c r="K127" s="82"/>
      <c r="L127" s="198" t="s">
        <v>891</v>
      </c>
      <c r="M127" s="83" t="s">
        <v>891</v>
      </c>
      <c r="N127" s="83" t="s">
        <v>891</v>
      </c>
    </row>
    <row r="128" spans="1:22" s="70" customFormat="1" ht="40.5" customHeight="1">
      <c r="A128" s="343" t="s">
        <v>892</v>
      </c>
      <c r="B128" s="1"/>
      <c r="C128" s="322"/>
      <c r="D128" s="325"/>
      <c r="E128" s="406" t="s">
        <v>30</v>
      </c>
      <c r="F128" s="425"/>
      <c r="G128" s="425"/>
      <c r="H128" s="407"/>
      <c r="I128" s="437"/>
      <c r="J128" s="84"/>
      <c r="K128" s="85"/>
      <c r="L128" s="83" t="s">
        <v>589</v>
      </c>
      <c r="M128" s="83" t="s">
        <v>495</v>
      </c>
      <c r="N128" s="83" t="s">
        <v>465</v>
      </c>
    </row>
    <row r="129" spans="1:22" s="70" customFormat="1" ht="40.5" customHeight="1">
      <c r="A129" s="343" t="s">
        <v>893</v>
      </c>
      <c r="B129" s="1"/>
      <c r="C129" s="322"/>
      <c r="D129" s="325"/>
      <c r="E129" s="408"/>
      <c r="F129" s="439"/>
      <c r="G129" s="439"/>
      <c r="H129" s="409"/>
      <c r="I129" s="437"/>
      <c r="J129" s="84"/>
      <c r="K129" s="85"/>
      <c r="L129" s="83" t="s">
        <v>467</v>
      </c>
      <c r="M129" s="83" t="s">
        <v>469</v>
      </c>
      <c r="N129" s="83" t="s">
        <v>473</v>
      </c>
    </row>
    <row r="130" spans="1:22" s="70" customFormat="1" ht="40.5" customHeight="1">
      <c r="A130" s="343" t="s">
        <v>894</v>
      </c>
      <c r="B130" s="1"/>
      <c r="C130" s="323"/>
      <c r="D130" s="326"/>
      <c r="E130" s="410"/>
      <c r="F130" s="440"/>
      <c r="G130" s="440"/>
      <c r="H130" s="411"/>
      <c r="I130" s="438"/>
      <c r="J130" s="86"/>
      <c r="K130" s="87"/>
      <c r="L130" s="83" t="s">
        <v>465</v>
      </c>
      <c r="M130" s="83" t="s">
        <v>465</v>
      </c>
      <c r="N130" s="83" t="s">
        <v>593</v>
      </c>
    </row>
    <row r="131" spans="1:22" s="77" customFormat="1">
      <c r="A131" s="342"/>
      <c r="B131" s="14"/>
      <c r="C131" s="14"/>
      <c r="D131" s="14"/>
      <c r="E131" s="14"/>
      <c r="F131" s="14"/>
      <c r="G131" s="14"/>
      <c r="H131" s="10"/>
      <c r="I131" s="10"/>
      <c r="J131" s="74"/>
      <c r="K131" s="75"/>
      <c r="L131" s="76"/>
      <c r="M131" s="76"/>
      <c r="N131" s="76"/>
    </row>
    <row r="132" spans="1:22" s="70" customFormat="1">
      <c r="A132" s="342"/>
      <c r="B132" s="71"/>
      <c r="C132" s="52"/>
      <c r="D132" s="52"/>
      <c r="E132" s="52"/>
      <c r="F132" s="52"/>
      <c r="G132" s="52"/>
      <c r="H132" s="78"/>
      <c r="I132" s="78"/>
      <c r="J132" s="74"/>
      <c r="K132" s="75"/>
      <c r="L132" s="76"/>
      <c r="M132" s="76"/>
      <c r="N132" s="76"/>
    </row>
    <row r="133" spans="1:22" s="17" customFormat="1">
      <c r="A133" s="342"/>
      <c r="B133" s="1"/>
      <c r="C133" s="52"/>
      <c r="D133" s="3"/>
      <c r="E133" s="3"/>
      <c r="F133" s="3"/>
      <c r="G133" s="3"/>
      <c r="H133" s="334"/>
      <c r="I133" s="334"/>
      <c r="J133" s="53"/>
      <c r="K133" s="24"/>
      <c r="L133" s="51"/>
      <c r="M133" s="51"/>
      <c r="N133" s="51"/>
    </row>
    <row r="134" spans="1:22" s="77" customFormat="1">
      <c r="A134" s="346"/>
      <c r="B134" s="14" t="s">
        <v>2415</v>
      </c>
      <c r="C134" s="88"/>
      <c r="D134" s="88"/>
      <c r="E134" s="88"/>
      <c r="F134" s="88"/>
      <c r="G134" s="88"/>
      <c r="H134" s="10"/>
      <c r="I134" s="10"/>
      <c r="J134" s="51"/>
      <c r="K134" s="24"/>
      <c r="L134" s="89"/>
      <c r="M134" s="89"/>
      <c r="N134" s="89"/>
    </row>
    <row r="135" spans="1:22">
      <c r="A135" s="342"/>
      <c r="B135" s="14"/>
      <c r="C135" s="14"/>
      <c r="D135" s="14"/>
      <c r="E135" s="14"/>
      <c r="F135" s="14"/>
      <c r="G135" s="14"/>
      <c r="H135" s="10"/>
      <c r="I135" s="10"/>
      <c r="L135" s="191"/>
      <c r="M135" s="191"/>
      <c r="N135" s="191"/>
      <c r="O135" s="8"/>
      <c r="P135" s="8"/>
      <c r="Q135" s="8"/>
      <c r="R135" s="8"/>
      <c r="S135" s="8"/>
      <c r="T135" s="8"/>
      <c r="U135" s="8"/>
      <c r="V135" s="8"/>
    </row>
    <row r="136" spans="1:22" ht="34.5" customHeight="1">
      <c r="A136" s="342"/>
      <c r="B136" s="14"/>
      <c r="C136" s="3"/>
      <c r="D136" s="3"/>
      <c r="F136" s="3"/>
      <c r="G136" s="3"/>
      <c r="H136" s="334"/>
      <c r="I136" s="334"/>
      <c r="J136" s="65" t="s">
        <v>18</v>
      </c>
      <c r="K136" s="66"/>
      <c r="L136" s="56" t="s">
        <v>616</v>
      </c>
      <c r="M136" s="56" t="s">
        <v>601</v>
      </c>
      <c r="N136" s="56" t="s">
        <v>620</v>
      </c>
      <c r="O136" s="8"/>
      <c r="P136" s="8"/>
      <c r="Q136" s="8"/>
      <c r="R136" s="8"/>
      <c r="S136" s="8"/>
      <c r="T136" s="8"/>
      <c r="U136" s="8"/>
      <c r="V136" s="8"/>
    </row>
    <row r="137" spans="1:22" ht="20.25" customHeight="1">
      <c r="A137" s="342"/>
      <c r="B137" s="1"/>
      <c r="C137" s="52"/>
      <c r="D137" s="3"/>
      <c r="F137" s="3"/>
      <c r="G137" s="3"/>
      <c r="H137" s="334"/>
      <c r="I137" s="57" t="s">
        <v>2412</v>
      </c>
      <c r="J137" s="58"/>
      <c r="K137" s="67"/>
      <c r="L137" s="60" t="s">
        <v>458</v>
      </c>
      <c r="M137" s="60" t="s">
        <v>458</v>
      </c>
      <c r="N137" s="60" t="s">
        <v>458</v>
      </c>
      <c r="O137" s="8"/>
      <c r="P137" s="8"/>
      <c r="Q137" s="8"/>
      <c r="R137" s="8"/>
      <c r="S137" s="8"/>
      <c r="T137" s="8"/>
      <c r="U137" s="8"/>
      <c r="V137" s="8"/>
    </row>
    <row r="138" spans="1:22" s="70" customFormat="1" ht="67.5" customHeight="1">
      <c r="A138" s="343" t="s">
        <v>896</v>
      </c>
      <c r="B138" s="1"/>
      <c r="C138" s="406" t="s">
        <v>2416</v>
      </c>
      <c r="D138" s="425"/>
      <c r="E138" s="425"/>
      <c r="F138" s="425"/>
      <c r="G138" s="425"/>
      <c r="H138" s="407"/>
      <c r="I138" s="441" t="s">
        <v>596</v>
      </c>
      <c r="J138" s="90"/>
      <c r="K138" s="82"/>
      <c r="L138" s="198" t="s">
        <v>628</v>
      </c>
      <c r="M138" s="83" t="s">
        <v>628</v>
      </c>
      <c r="N138" s="83" t="s">
        <v>628</v>
      </c>
    </row>
    <row r="139" spans="1:22" s="70" customFormat="1" ht="34.5" customHeight="1">
      <c r="A139" s="343" t="s">
        <v>896</v>
      </c>
      <c r="B139" s="71"/>
      <c r="C139" s="322"/>
      <c r="D139" s="325"/>
      <c r="E139" s="403" t="s">
        <v>2417</v>
      </c>
      <c r="F139" s="404"/>
      <c r="G139" s="404"/>
      <c r="H139" s="405"/>
      <c r="I139" s="441"/>
      <c r="J139" s="84"/>
      <c r="K139" s="85"/>
      <c r="L139" s="69">
        <v>41</v>
      </c>
      <c r="M139" s="69">
        <v>38</v>
      </c>
      <c r="N139" s="69">
        <v>42</v>
      </c>
    </row>
    <row r="140" spans="1:22" s="70" customFormat="1" ht="67.5" customHeight="1">
      <c r="A140" s="343" t="s">
        <v>899</v>
      </c>
      <c r="B140" s="71"/>
      <c r="C140" s="406" t="s">
        <v>2418</v>
      </c>
      <c r="D140" s="425"/>
      <c r="E140" s="425"/>
      <c r="F140" s="425"/>
      <c r="G140" s="425"/>
      <c r="H140" s="407"/>
      <c r="I140" s="441"/>
      <c r="J140" s="84"/>
      <c r="K140" s="85"/>
      <c r="L140" s="198" t="s">
        <v>338</v>
      </c>
      <c r="M140" s="83" t="s">
        <v>338</v>
      </c>
      <c r="N140" s="83" t="s">
        <v>338</v>
      </c>
    </row>
    <row r="141" spans="1:22" s="70" customFormat="1" ht="34.5" customHeight="1">
      <c r="A141" s="343" t="s">
        <v>899</v>
      </c>
      <c r="B141" s="71"/>
      <c r="C141" s="91"/>
      <c r="D141" s="92"/>
      <c r="E141" s="403" t="s">
        <v>32</v>
      </c>
      <c r="F141" s="404"/>
      <c r="G141" s="404"/>
      <c r="H141" s="405"/>
      <c r="I141" s="441"/>
      <c r="J141" s="84"/>
      <c r="K141" s="85"/>
      <c r="L141" s="69">
        <v>0</v>
      </c>
      <c r="M141" s="69">
        <v>0</v>
      </c>
      <c r="N141" s="69">
        <v>0</v>
      </c>
    </row>
    <row r="142" spans="1:22" s="70" customFormat="1" ht="67.5" customHeight="1">
      <c r="A142" s="343" t="s">
        <v>900</v>
      </c>
      <c r="B142" s="71"/>
      <c r="C142" s="406" t="s">
        <v>31</v>
      </c>
      <c r="D142" s="425"/>
      <c r="E142" s="425"/>
      <c r="F142" s="425"/>
      <c r="G142" s="425"/>
      <c r="H142" s="407"/>
      <c r="I142" s="441"/>
      <c r="J142" s="84"/>
      <c r="K142" s="85"/>
      <c r="L142" s="198" t="s">
        <v>338</v>
      </c>
      <c r="M142" s="83" t="s">
        <v>338</v>
      </c>
      <c r="N142" s="83" t="s">
        <v>338</v>
      </c>
    </row>
    <row r="143" spans="1:22" s="70" customFormat="1" ht="34.5" customHeight="1">
      <c r="A143" s="343" t="s">
        <v>900</v>
      </c>
      <c r="B143" s="71"/>
      <c r="C143" s="93"/>
      <c r="D143" s="94"/>
      <c r="E143" s="403" t="s">
        <v>32</v>
      </c>
      <c r="F143" s="404"/>
      <c r="G143" s="404"/>
      <c r="H143" s="405"/>
      <c r="I143" s="441"/>
      <c r="J143" s="84"/>
      <c r="K143" s="85"/>
      <c r="L143" s="69">
        <v>0</v>
      </c>
      <c r="M143" s="69">
        <v>0</v>
      </c>
      <c r="N143" s="69">
        <v>0</v>
      </c>
    </row>
    <row r="144" spans="1:22" s="70" customFormat="1" ht="34.5" customHeight="1">
      <c r="A144" s="343" t="s">
        <v>901</v>
      </c>
      <c r="B144" s="71"/>
      <c r="C144" s="422" t="s">
        <v>440</v>
      </c>
      <c r="D144" s="423"/>
      <c r="E144" s="423"/>
      <c r="F144" s="423"/>
      <c r="G144" s="423"/>
      <c r="H144" s="424"/>
      <c r="I144" s="441"/>
      <c r="J144" s="86"/>
      <c r="K144" s="87"/>
      <c r="L144" s="69">
        <v>0</v>
      </c>
      <c r="M144" s="69">
        <v>0</v>
      </c>
      <c r="N144" s="69">
        <v>0</v>
      </c>
    </row>
    <row r="145" spans="1:22" s="77" customFormat="1">
      <c r="A145" s="342"/>
      <c r="B145" s="14"/>
      <c r="C145" s="14"/>
      <c r="D145" s="14"/>
      <c r="E145" s="14"/>
      <c r="F145" s="14"/>
      <c r="G145" s="14"/>
      <c r="H145" s="10"/>
      <c r="I145" s="10"/>
      <c r="J145" s="74"/>
      <c r="K145" s="75"/>
      <c r="L145" s="76"/>
      <c r="M145" s="76"/>
      <c r="N145" s="76"/>
    </row>
    <row r="146" spans="1:22" s="77" customFormat="1">
      <c r="A146" s="342"/>
      <c r="B146" s="14"/>
      <c r="C146" s="14"/>
      <c r="D146" s="14"/>
      <c r="E146" s="14"/>
      <c r="F146" s="14"/>
      <c r="G146" s="14"/>
      <c r="H146" s="10"/>
      <c r="I146" s="10"/>
      <c r="J146" s="74"/>
      <c r="K146" s="75"/>
      <c r="L146" s="76"/>
      <c r="M146" s="76"/>
      <c r="N146" s="76"/>
    </row>
    <row r="147" spans="1:22" s="95" customFormat="1">
      <c r="A147" s="342"/>
      <c r="C147" s="3"/>
      <c r="D147" s="3"/>
      <c r="E147" s="3"/>
      <c r="F147" s="3"/>
      <c r="G147" s="3"/>
      <c r="H147" s="334"/>
      <c r="I147" s="334"/>
      <c r="J147" s="51"/>
      <c r="K147" s="24"/>
      <c r="L147" s="89"/>
      <c r="M147" s="89"/>
      <c r="N147" s="89"/>
    </row>
    <row r="148" spans="1:22" s="95" customFormat="1">
      <c r="A148" s="342"/>
      <c r="B148" s="14" t="s">
        <v>33</v>
      </c>
      <c r="C148" s="3"/>
      <c r="D148" s="3"/>
      <c r="E148" s="3"/>
      <c r="F148" s="3"/>
      <c r="G148" s="3"/>
      <c r="H148" s="334"/>
      <c r="I148" s="334"/>
      <c r="J148" s="51"/>
      <c r="K148" s="24"/>
      <c r="L148" s="89"/>
      <c r="M148" s="89"/>
      <c r="N148" s="89"/>
    </row>
    <row r="149" spans="1:22">
      <c r="A149" s="342"/>
      <c r="B149" s="14"/>
      <c r="C149" s="14"/>
      <c r="D149" s="14"/>
      <c r="E149" s="14"/>
      <c r="F149" s="14"/>
      <c r="G149" s="14"/>
      <c r="H149" s="10"/>
      <c r="I149" s="10"/>
      <c r="L149" s="191"/>
      <c r="M149" s="191"/>
      <c r="N149" s="191"/>
      <c r="O149" s="8"/>
      <c r="P149" s="8"/>
      <c r="Q149" s="8"/>
      <c r="R149" s="8"/>
      <c r="S149" s="8"/>
      <c r="T149" s="8"/>
      <c r="U149" s="8"/>
      <c r="V149" s="8"/>
    </row>
    <row r="150" spans="1:22" ht="34.5" customHeight="1">
      <c r="A150" s="342"/>
      <c r="B150" s="14"/>
      <c r="C150" s="3"/>
      <c r="D150" s="3"/>
      <c r="F150" s="3"/>
      <c r="G150" s="3"/>
      <c r="H150" s="334"/>
      <c r="I150" s="334"/>
      <c r="J150" s="65" t="s">
        <v>18</v>
      </c>
      <c r="K150" s="66"/>
      <c r="L150" s="56" t="s">
        <v>616</v>
      </c>
      <c r="M150" s="56" t="s">
        <v>601</v>
      </c>
      <c r="N150" s="56" t="s">
        <v>620</v>
      </c>
      <c r="O150" s="8"/>
      <c r="P150" s="8"/>
      <c r="Q150" s="8"/>
      <c r="R150" s="8"/>
      <c r="S150" s="8"/>
      <c r="T150" s="8"/>
      <c r="U150" s="8"/>
      <c r="V150" s="8"/>
    </row>
    <row r="151" spans="1:22" ht="20.25" customHeight="1">
      <c r="A151" s="342"/>
      <c r="B151" s="1"/>
      <c r="C151" s="52"/>
      <c r="D151" s="3"/>
      <c r="F151" s="3"/>
      <c r="G151" s="3"/>
      <c r="H151" s="334"/>
      <c r="I151" s="57" t="s">
        <v>2412</v>
      </c>
      <c r="J151" s="58"/>
      <c r="K151" s="67"/>
      <c r="L151" s="60" t="s">
        <v>458</v>
      </c>
      <c r="M151" s="60" t="s">
        <v>458</v>
      </c>
      <c r="N151" s="60" t="s">
        <v>458</v>
      </c>
      <c r="O151" s="8"/>
      <c r="P151" s="8"/>
      <c r="Q151" s="8"/>
      <c r="R151" s="8"/>
      <c r="S151" s="8"/>
      <c r="T151" s="8"/>
      <c r="U151" s="8"/>
      <c r="V151" s="8"/>
    </row>
    <row r="152" spans="1:22" s="98" customFormat="1" ht="34.5" customHeight="1">
      <c r="A152" s="347" t="s">
        <v>902</v>
      </c>
      <c r="B152" s="95"/>
      <c r="C152" s="422" t="s">
        <v>348</v>
      </c>
      <c r="D152" s="423"/>
      <c r="E152" s="423"/>
      <c r="F152" s="423"/>
      <c r="G152" s="423"/>
      <c r="H152" s="424"/>
      <c r="I152" s="442" t="s">
        <v>34</v>
      </c>
      <c r="J152" s="202">
        <f t="shared" ref="J152:J215" si="2">IF(SUM(L152:N152)=0,IF(COUNTIF(L152:N152,"未確認")&gt;0,"未確認",IF(COUNTIF(L152:N152,"~*")&gt;0,"*",SUM(L152:N152))),SUM(L152:N152))</f>
        <v>0</v>
      </c>
      <c r="K152" s="203" t="str">
        <f t="shared" ref="K152:K215" si="3">IF(OR(COUNTIF(L152:N152,"未確認")&gt;0,COUNTIF(L152:N152,"~*")&gt;0),"※","")</f>
        <v/>
      </c>
      <c r="L152" s="97">
        <v>0</v>
      </c>
      <c r="M152" s="97">
        <v>0</v>
      </c>
      <c r="N152" s="97">
        <v>0</v>
      </c>
    </row>
    <row r="153" spans="1:22" s="98" customFormat="1" ht="34.5" customHeight="1">
      <c r="A153" s="347" t="s">
        <v>905</v>
      </c>
      <c r="B153" s="95"/>
      <c r="C153" s="422" t="s">
        <v>349</v>
      </c>
      <c r="D153" s="423"/>
      <c r="E153" s="423"/>
      <c r="F153" s="423"/>
      <c r="G153" s="423"/>
      <c r="H153" s="424"/>
      <c r="I153" s="443"/>
      <c r="J153" s="202">
        <f t="shared" si="2"/>
        <v>218</v>
      </c>
      <c r="K153" s="203" t="str">
        <f t="shared" si="3"/>
        <v/>
      </c>
      <c r="L153" s="97">
        <v>106</v>
      </c>
      <c r="M153" s="97">
        <v>45</v>
      </c>
      <c r="N153" s="97">
        <v>67</v>
      </c>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v>0</v>
      </c>
      <c r="M154" s="97">
        <v>0</v>
      </c>
      <c r="N154" s="97">
        <v>0</v>
      </c>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v>0</v>
      </c>
      <c r="M155" s="97">
        <v>0</v>
      </c>
      <c r="N155" s="97">
        <v>0</v>
      </c>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v>0</v>
      </c>
      <c r="M156" s="97">
        <v>0</v>
      </c>
      <c r="N156" s="97">
        <v>0</v>
      </c>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v>0</v>
      </c>
      <c r="M157" s="97">
        <v>0</v>
      </c>
      <c r="N157" s="97">
        <v>0</v>
      </c>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v>0</v>
      </c>
      <c r="M158" s="97">
        <v>0</v>
      </c>
      <c r="N158" s="97">
        <v>0</v>
      </c>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v>0</v>
      </c>
      <c r="M159" s="97">
        <v>0</v>
      </c>
      <c r="N159" s="97">
        <v>0</v>
      </c>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v>0</v>
      </c>
      <c r="M160" s="97">
        <v>0</v>
      </c>
      <c r="N160" s="97">
        <v>0</v>
      </c>
    </row>
    <row r="161" spans="1:14" s="98" customFormat="1" ht="34.5" customHeight="1">
      <c r="A161" s="347" t="s">
        <v>913</v>
      </c>
      <c r="B161" s="95"/>
      <c r="C161" s="422" t="s">
        <v>357</v>
      </c>
      <c r="D161" s="423"/>
      <c r="E161" s="423"/>
      <c r="F161" s="423"/>
      <c r="G161" s="423"/>
      <c r="H161" s="424"/>
      <c r="I161" s="443"/>
      <c r="J161" s="202">
        <f t="shared" si="2"/>
        <v>0</v>
      </c>
      <c r="K161" s="203" t="str">
        <f t="shared" si="3"/>
        <v/>
      </c>
      <c r="L161" s="97">
        <v>0</v>
      </c>
      <c r="M161" s="97">
        <v>0</v>
      </c>
      <c r="N161" s="97">
        <v>0</v>
      </c>
    </row>
    <row r="162" spans="1:14" s="98" customFormat="1" ht="34.5" customHeight="1">
      <c r="A162" s="347" t="s">
        <v>914</v>
      </c>
      <c r="B162" s="95"/>
      <c r="C162" s="422" t="s">
        <v>516</v>
      </c>
      <c r="D162" s="423"/>
      <c r="E162" s="423"/>
      <c r="F162" s="423"/>
      <c r="G162" s="423"/>
      <c r="H162" s="424"/>
      <c r="I162" s="443"/>
      <c r="J162" s="202">
        <f t="shared" si="2"/>
        <v>0</v>
      </c>
      <c r="K162" s="203" t="str">
        <f t="shared" si="3"/>
        <v/>
      </c>
      <c r="L162" s="97">
        <v>0</v>
      </c>
      <c r="M162" s="97">
        <v>0</v>
      </c>
      <c r="N162" s="97">
        <v>0</v>
      </c>
    </row>
    <row r="163" spans="1:14" s="98" customFormat="1" ht="34.5" customHeight="1">
      <c r="A163" s="347" t="s">
        <v>915</v>
      </c>
      <c r="B163" s="95"/>
      <c r="C163" s="422" t="s">
        <v>2419</v>
      </c>
      <c r="D163" s="423"/>
      <c r="E163" s="423"/>
      <c r="F163" s="423"/>
      <c r="G163" s="423"/>
      <c r="H163" s="424"/>
      <c r="I163" s="443"/>
      <c r="J163" s="202">
        <f t="shared" si="2"/>
        <v>0</v>
      </c>
      <c r="K163" s="203" t="str">
        <f t="shared" si="3"/>
        <v/>
      </c>
      <c r="L163" s="97">
        <v>0</v>
      </c>
      <c r="M163" s="97">
        <v>0</v>
      </c>
      <c r="N163" s="97">
        <v>0</v>
      </c>
    </row>
    <row r="164" spans="1:14" s="98" customFormat="1" ht="34.5" customHeight="1">
      <c r="A164" s="347" t="s">
        <v>916</v>
      </c>
      <c r="B164" s="95"/>
      <c r="C164" s="422" t="s">
        <v>2420</v>
      </c>
      <c r="D164" s="423"/>
      <c r="E164" s="423"/>
      <c r="F164" s="423"/>
      <c r="G164" s="423"/>
      <c r="H164" s="424"/>
      <c r="I164" s="443"/>
      <c r="J164" s="202">
        <f t="shared" si="2"/>
        <v>0</v>
      </c>
      <c r="K164" s="203" t="str">
        <f t="shared" si="3"/>
        <v/>
      </c>
      <c r="L164" s="97">
        <v>0</v>
      </c>
      <c r="M164" s="97">
        <v>0</v>
      </c>
      <c r="N164" s="97">
        <v>0</v>
      </c>
    </row>
    <row r="165" spans="1:14" s="98" customFormat="1" ht="34.5" customHeight="1">
      <c r="A165" s="347" t="s">
        <v>917</v>
      </c>
      <c r="B165" s="95"/>
      <c r="C165" s="422" t="s">
        <v>358</v>
      </c>
      <c r="D165" s="423"/>
      <c r="E165" s="423"/>
      <c r="F165" s="423"/>
      <c r="G165" s="423"/>
      <c r="H165" s="424"/>
      <c r="I165" s="443"/>
      <c r="J165" s="202">
        <f t="shared" si="2"/>
        <v>0</v>
      </c>
      <c r="K165" s="203" t="str">
        <f t="shared" si="3"/>
        <v/>
      </c>
      <c r="L165" s="97">
        <v>0</v>
      </c>
      <c r="M165" s="97">
        <v>0</v>
      </c>
      <c r="N165" s="97">
        <v>0</v>
      </c>
    </row>
    <row r="166" spans="1:14" s="98" customFormat="1" ht="34.5" customHeight="1">
      <c r="A166" s="347" t="s">
        <v>918</v>
      </c>
      <c r="B166" s="95"/>
      <c r="C166" s="422" t="s">
        <v>519</v>
      </c>
      <c r="D166" s="423"/>
      <c r="E166" s="423"/>
      <c r="F166" s="423"/>
      <c r="G166" s="423"/>
      <c r="H166" s="424"/>
      <c r="I166" s="443"/>
      <c r="J166" s="202">
        <f t="shared" si="2"/>
        <v>0</v>
      </c>
      <c r="K166" s="203" t="str">
        <f t="shared" si="3"/>
        <v/>
      </c>
      <c r="L166" s="97">
        <v>0</v>
      </c>
      <c r="M166" s="97">
        <v>0</v>
      </c>
      <c r="N166" s="97">
        <v>0</v>
      </c>
    </row>
    <row r="167" spans="1:14" s="98" customFormat="1" ht="34.5" customHeight="1">
      <c r="A167" s="347" t="s">
        <v>919</v>
      </c>
      <c r="B167" s="95"/>
      <c r="C167" s="422" t="s">
        <v>388</v>
      </c>
      <c r="D167" s="423"/>
      <c r="E167" s="423"/>
      <c r="F167" s="423"/>
      <c r="G167" s="423"/>
      <c r="H167" s="424"/>
      <c r="I167" s="443"/>
      <c r="J167" s="202">
        <f t="shared" si="2"/>
        <v>0</v>
      </c>
      <c r="K167" s="203" t="str">
        <f t="shared" si="3"/>
        <v/>
      </c>
      <c r="L167" s="97">
        <v>0</v>
      </c>
      <c r="M167" s="97">
        <v>0</v>
      </c>
      <c r="N167" s="97">
        <v>0</v>
      </c>
    </row>
    <row r="168" spans="1:14" s="98" customFormat="1" ht="34.5" customHeight="1">
      <c r="A168" s="347" t="s">
        <v>920</v>
      </c>
      <c r="B168" s="95"/>
      <c r="C168" s="422" t="s">
        <v>2421</v>
      </c>
      <c r="D168" s="423"/>
      <c r="E168" s="423"/>
      <c r="F168" s="423"/>
      <c r="G168" s="423"/>
      <c r="H168" s="424"/>
      <c r="I168" s="443"/>
      <c r="J168" s="202">
        <f t="shared" si="2"/>
        <v>0</v>
      </c>
      <c r="K168" s="203" t="str">
        <f t="shared" si="3"/>
        <v/>
      </c>
      <c r="L168" s="97">
        <v>0</v>
      </c>
      <c r="M168" s="97">
        <v>0</v>
      </c>
      <c r="N168" s="97">
        <v>0</v>
      </c>
    </row>
    <row r="169" spans="1:14" s="98" customFormat="1" ht="34.5" customHeight="1">
      <c r="A169" s="347" t="s">
        <v>922</v>
      </c>
      <c r="B169" s="95"/>
      <c r="C169" s="422" t="s">
        <v>520</v>
      </c>
      <c r="D169" s="423"/>
      <c r="E169" s="423"/>
      <c r="F169" s="423"/>
      <c r="G169" s="423"/>
      <c r="H169" s="424"/>
      <c r="I169" s="443"/>
      <c r="J169" s="202">
        <f t="shared" si="2"/>
        <v>0</v>
      </c>
      <c r="K169" s="203" t="str">
        <f t="shared" si="3"/>
        <v/>
      </c>
      <c r="L169" s="97">
        <v>0</v>
      </c>
      <c r="M169" s="97">
        <v>0</v>
      </c>
      <c r="N169" s="97">
        <v>0</v>
      </c>
    </row>
    <row r="170" spans="1:14" s="98" customFormat="1" ht="34.5" customHeight="1">
      <c r="A170" s="347" t="s">
        <v>923</v>
      </c>
      <c r="B170" s="95"/>
      <c r="C170" s="422" t="s">
        <v>2422</v>
      </c>
      <c r="D170" s="423"/>
      <c r="E170" s="423"/>
      <c r="F170" s="423"/>
      <c r="G170" s="423"/>
      <c r="H170" s="424"/>
      <c r="I170" s="443"/>
      <c r="J170" s="202">
        <f t="shared" si="2"/>
        <v>0</v>
      </c>
      <c r="K170" s="203" t="str">
        <f t="shared" si="3"/>
        <v/>
      </c>
      <c r="L170" s="97">
        <v>0</v>
      </c>
      <c r="M170" s="97">
        <v>0</v>
      </c>
      <c r="N170" s="97">
        <v>0</v>
      </c>
    </row>
    <row r="171" spans="1:14" s="98" customFormat="1" ht="34.5" customHeight="1">
      <c r="A171" s="347" t="s">
        <v>924</v>
      </c>
      <c r="B171" s="95"/>
      <c r="C171" s="422" t="s">
        <v>361</v>
      </c>
      <c r="D171" s="423"/>
      <c r="E171" s="423"/>
      <c r="F171" s="423"/>
      <c r="G171" s="423"/>
      <c r="H171" s="424"/>
      <c r="I171" s="443"/>
      <c r="J171" s="202">
        <f t="shared" si="2"/>
        <v>0</v>
      </c>
      <c r="K171" s="203" t="str">
        <f t="shared" si="3"/>
        <v/>
      </c>
      <c r="L171" s="97">
        <v>0</v>
      </c>
      <c r="M171" s="97">
        <v>0</v>
      </c>
      <c r="N171" s="97">
        <v>0</v>
      </c>
    </row>
    <row r="172" spans="1:14" s="98" customFormat="1" ht="34.5" customHeight="1">
      <c r="A172" s="347" t="s">
        <v>925</v>
      </c>
      <c r="B172" s="95"/>
      <c r="C172" s="422" t="s">
        <v>521</v>
      </c>
      <c r="D172" s="423"/>
      <c r="E172" s="423"/>
      <c r="F172" s="423"/>
      <c r="G172" s="423"/>
      <c r="H172" s="424"/>
      <c r="I172" s="443"/>
      <c r="J172" s="202">
        <f t="shared" si="2"/>
        <v>0</v>
      </c>
      <c r="K172" s="203" t="str">
        <f t="shared" si="3"/>
        <v/>
      </c>
      <c r="L172" s="97">
        <v>0</v>
      </c>
      <c r="M172" s="97">
        <v>0</v>
      </c>
      <c r="N172" s="97">
        <v>0</v>
      </c>
    </row>
    <row r="173" spans="1:14" s="98" customFormat="1" ht="34.5" customHeight="1">
      <c r="A173" s="347" t="s">
        <v>926</v>
      </c>
      <c r="B173" s="95"/>
      <c r="C173" s="422" t="s">
        <v>2423</v>
      </c>
      <c r="D173" s="423"/>
      <c r="E173" s="423"/>
      <c r="F173" s="423"/>
      <c r="G173" s="423"/>
      <c r="H173" s="424"/>
      <c r="I173" s="443"/>
      <c r="J173" s="202">
        <f t="shared" si="2"/>
        <v>0</v>
      </c>
      <c r="K173" s="203" t="str">
        <f t="shared" si="3"/>
        <v/>
      </c>
      <c r="L173" s="97">
        <v>0</v>
      </c>
      <c r="M173" s="97">
        <v>0</v>
      </c>
      <c r="N173" s="97">
        <v>0</v>
      </c>
    </row>
    <row r="174" spans="1:14" s="98" customFormat="1" ht="34.5" customHeight="1">
      <c r="A174" s="347" t="s">
        <v>927</v>
      </c>
      <c r="B174" s="95"/>
      <c r="C174" s="422" t="s">
        <v>2424</v>
      </c>
      <c r="D174" s="423"/>
      <c r="E174" s="423"/>
      <c r="F174" s="423"/>
      <c r="G174" s="423"/>
      <c r="H174" s="424"/>
      <c r="I174" s="443"/>
      <c r="J174" s="202">
        <f t="shared" si="2"/>
        <v>0</v>
      </c>
      <c r="K174" s="203" t="str">
        <f t="shared" si="3"/>
        <v/>
      </c>
      <c r="L174" s="97">
        <v>0</v>
      </c>
      <c r="M174" s="97">
        <v>0</v>
      </c>
      <c r="N174" s="97">
        <v>0</v>
      </c>
    </row>
    <row r="175" spans="1:14" s="98" customFormat="1" ht="34.5" customHeight="1">
      <c r="A175" s="347" t="s">
        <v>928</v>
      </c>
      <c r="B175" s="95"/>
      <c r="C175" s="422" t="s">
        <v>364</v>
      </c>
      <c r="D175" s="423"/>
      <c r="E175" s="423"/>
      <c r="F175" s="423"/>
      <c r="G175" s="423"/>
      <c r="H175" s="424"/>
      <c r="I175" s="443"/>
      <c r="J175" s="202">
        <f t="shared" si="2"/>
        <v>0</v>
      </c>
      <c r="K175" s="203" t="str">
        <f t="shared" si="3"/>
        <v/>
      </c>
      <c r="L175" s="97">
        <v>0</v>
      </c>
      <c r="M175" s="97">
        <v>0</v>
      </c>
      <c r="N175" s="97">
        <v>0</v>
      </c>
    </row>
    <row r="176" spans="1:14" s="98" customFormat="1" ht="34.5" customHeight="1">
      <c r="A176" s="347" t="s">
        <v>930</v>
      </c>
      <c r="B176" s="95"/>
      <c r="C176" s="422" t="s">
        <v>365</v>
      </c>
      <c r="D176" s="423"/>
      <c r="E176" s="423"/>
      <c r="F176" s="423"/>
      <c r="G176" s="423"/>
      <c r="H176" s="424"/>
      <c r="I176" s="443"/>
      <c r="J176" s="202">
        <f t="shared" si="2"/>
        <v>0</v>
      </c>
      <c r="K176" s="203" t="str">
        <f t="shared" si="3"/>
        <v/>
      </c>
      <c r="L176" s="97">
        <v>0</v>
      </c>
      <c r="M176" s="97">
        <v>0</v>
      </c>
      <c r="N176" s="97">
        <v>0</v>
      </c>
    </row>
    <row r="177" spans="1:14" s="98" customFormat="1" ht="34.5" customHeight="1">
      <c r="A177" s="347" t="s">
        <v>931</v>
      </c>
      <c r="B177" s="95"/>
      <c r="C177" s="422" t="s">
        <v>2425</v>
      </c>
      <c r="D177" s="423"/>
      <c r="E177" s="423"/>
      <c r="F177" s="423"/>
      <c r="G177" s="423"/>
      <c r="H177" s="424"/>
      <c r="I177" s="443"/>
      <c r="J177" s="202">
        <f t="shared" si="2"/>
        <v>0</v>
      </c>
      <c r="K177" s="203" t="str">
        <f t="shared" si="3"/>
        <v/>
      </c>
      <c r="L177" s="97">
        <v>0</v>
      </c>
      <c r="M177" s="97">
        <v>0</v>
      </c>
      <c r="N177" s="97">
        <v>0</v>
      </c>
    </row>
    <row r="178" spans="1:14" s="98" customFormat="1" ht="34.5" customHeight="1">
      <c r="A178" s="347" t="s">
        <v>932</v>
      </c>
      <c r="B178" s="95"/>
      <c r="C178" s="422" t="s">
        <v>2426</v>
      </c>
      <c r="D178" s="423"/>
      <c r="E178" s="423"/>
      <c r="F178" s="423"/>
      <c r="G178" s="423"/>
      <c r="H178" s="424"/>
      <c r="I178" s="443"/>
      <c r="J178" s="202">
        <f t="shared" si="2"/>
        <v>0</v>
      </c>
      <c r="K178" s="203" t="str">
        <f t="shared" si="3"/>
        <v/>
      </c>
      <c r="L178" s="97">
        <v>0</v>
      </c>
      <c r="M178" s="97">
        <v>0</v>
      </c>
      <c r="N178" s="97">
        <v>0</v>
      </c>
    </row>
    <row r="179" spans="1:14" s="98" customFormat="1" ht="34.5" customHeight="1">
      <c r="A179" s="347" t="s">
        <v>933</v>
      </c>
      <c r="B179" s="95"/>
      <c r="C179" s="422" t="s">
        <v>35</v>
      </c>
      <c r="D179" s="423"/>
      <c r="E179" s="423"/>
      <c r="F179" s="423"/>
      <c r="G179" s="423"/>
      <c r="H179" s="424"/>
      <c r="I179" s="443"/>
      <c r="J179" s="202">
        <f t="shared" si="2"/>
        <v>0</v>
      </c>
      <c r="K179" s="203" t="str">
        <f t="shared" si="3"/>
        <v/>
      </c>
      <c r="L179" s="97">
        <v>0</v>
      </c>
      <c r="M179" s="97">
        <v>0</v>
      </c>
      <c r="N179" s="97">
        <v>0</v>
      </c>
    </row>
    <row r="180" spans="1:14" s="98" customFormat="1" ht="34.5" customHeight="1">
      <c r="A180" s="347" t="s">
        <v>934</v>
      </c>
      <c r="B180" s="95"/>
      <c r="C180" s="422" t="s">
        <v>36</v>
      </c>
      <c r="D180" s="423"/>
      <c r="E180" s="423"/>
      <c r="F180" s="423"/>
      <c r="G180" s="423"/>
      <c r="H180" s="424"/>
      <c r="I180" s="443"/>
      <c r="J180" s="202">
        <f t="shared" si="2"/>
        <v>0</v>
      </c>
      <c r="K180" s="203" t="str">
        <f t="shared" si="3"/>
        <v/>
      </c>
      <c r="L180" s="97">
        <v>0</v>
      </c>
      <c r="M180" s="97">
        <v>0</v>
      </c>
      <c r="N180" s="97">
        <v>0</v>
      </c>
    </row>
    <row r="181" spans="1:14" s="98" customFormat="1" ht="34.5" customHeight="1">
      <c r="A181" s="347" t="s">
        <v>935</v>
      </c>
      <c r="B181" s="95"/>
      <c r="C181" s="422" t="s">
        <v>37</v>
      </c>
      <c r="D181" s="423"/>
      <c r="E181" s="423"/>
      <c r="F181" s="423"/>
      <c r="G181" s="423"/>
      <c r="H181" s="424"/>
      <c r="I181" s="443"/>
      <c r="J181" s="202">
        <f t="shared" si="2"/>
        <v>0</v>
      </c>
      <c r="K181" s="203" t="str">
        <f t="shared" si="3"/>
        <v/>
      </c>
      <c r="L181" s="97">
        <v>0</v>
      </c>
      <c r="M181" s="97">
        <v>0</v>
      </c>
      <c r="N181" s="97">
        <v>0</v>
      </c>
    </row>
    <row r="182" spans="1:14" s="98" customFormat="1" ht="34.5" customHeight="1">
      <c r="A182" s="347" t="s">
        <v>936</v>
      </c>
      <c r="B182" s="95"/>
      <c r="C182" s="422" t="s">
        <v>2427</v>
      </c>
      <c r="D182" s="423"/>
      <c r="E182" s="423"/>
      <c r="F182" s="423"/>
      <c r="G182" s="423"/>
      <c r="H182" s="424"/>
      <c r="I182" s="443"/>
      <c r="J182" s="202">
        <f t="shared" si="2"/>
        <v>0</v>
      </c>
      <c r="K182" s="203" t="str">
        <f t="shared" si="3"/>
        <v/>
      </c>
      <c r="L182" s="97">
        <v>0</v>
      </c>
      <c r="M182" s="97">
        <v>0</v>
      </c>
      <c r="N182" s="97">
        <v>0</v>
      </c>
    </row>
    <row r="183" spans="1:14" s="98" customFormat="1" ht="34.5" customHeight="1">
      <c r="A183" s="347" t="s">
        <v>937</v>
      </c>
      <c r="B183" s="95"/>
      <c r="C183" s="422" t="s">
        <v>38</v>
      </c>
      <c r="D183" s="423"/>
      <c r="E183" s="423"/>
      <c r="F183" s="423"/>
      <c r="G183" s="423"/>
      <c r="H183" s="424"/>
      <c r="I183" s="443"/>
      <c r="J183" s="202">
        <f t="shared" si="2"/>
        <v>0</v>
      </c>
      <c r="K183" s="203" t="str">
        <f t="shared" si="3"/>
        <v/>
      </c>
      <c r="L183" s="97">
        <v>0</v>
      </c>
      <c r="M183" s="97">
        <v>0</v>
      </c>
      <c r="N183" s="97">
        <v>0</v>
      </c>
    </row>
    <row r="184" spans="1:14" s="98" customFormat="1" ht="34.5" customHeight="1">
      <c r="A184" s="347" t="s">
        <v>938</v>
      </c>
      <c r="B184" s="95"/>
      <c r="C184" s="422" t="s">
        <v>39</v>
      </c>
      <c r="D184" s="423"/>
      <c r="E184" s="423"/>
      <c r="F184" s="423"/>
      <c r="G184" s="423"/>
      <c r="H184" s="424"/>
      <c r="I184" s="443"/>
      <c r="J184" s="202">
        <f t="shared" si="2"/>
        <v>0</v>
      </c>
      <c r="K184" s="203" t="str">
        <f t="shared" si="3"/>
        <v/>
      </c>
      <c r="L184" s="97">
        <v>0</v>
      </c>
      <c r="M184" s="97">
        <v>0</v>
      </c>
      <c r="N184" s="97">
        <v>0</v>
      </c>
    </row>
    <row r="185" spans="1:14" s="98" customFormat="1" ht="34.5" customHeight="1">
      <c r="A185" s="347" t="s">
        <v>939</v>
      </c>
      <c r="B185" s="95"/>
      <c r="C185" s="422" t="s">
        <v>2428</v>
      </c>
      <c r="D185" s="423"/>
      <c r="E185" s="423"/>
      <c r="F185" s="423"/>
      <c r="G185" s="423"/>
      <c r="H185" s="424"/>
      <c r="I185" s="443"/>
      <c r="J185" s="202">
        <f t="shared" si="2"/>
        <v>0</v>
      </c>
      <c r="K185" s="203" t="str">
        <f t="shared" si="3"/>
        <v/>
      </c>
      <c r="L185" s="97">
        <v>0</v>
      </c>
      <c r="M185" s="97">
        <v>0</v>
      </c>
      <c r="N185" s="97">
        <v>0</v>
      </c>
    </row>
    <row r="186" spans="1:14" s="98" customFormat="1" ht="34.5" customHeight="1">
      <c r="A186" s="347" t="s">
        <v>940</v>
      </c>
      <c r="B186" s="95"/>
      <c r="C186" s="422" t="s">
        <v>367</v>
      </c>
      <c r="D186" s="423"/>
      <c r="E186" s="423"/>
      <c r="F186" s="423"/>
      <c r="G186" s="423"/>
      <c r="H186" s="424"/>
      <c r="I186" s="443"/>
      <c r="J186" s="202">
        <f t="shared" si="2"/>
        <v>0</v>
      </c>
      <c r="K186" s="203" t="str">
        <f t="shared" si="3"/>
        <v/>
      </c>
      <c r="L186" s="97">
        <v>0</v>
      </c>
      <c r="M186" s="97">
        <v>0</v>
      </c>
      <c r="N186" s="97">
        <v>0</v>
      </c>
    </row>
    <row r="187" spans="1:14" s="98" customFormat="1" ht="34.5" customHeight="1">
      <c r="A187" s="347" t="s">
        <v>942</v>
      </c>
      <c r="B187" s="95"/>
      <c r="C187" s="422" t="s">
        <v>524</v>
      </c>
      <c r="D187" s="423"/>
      <c r="E187" s="423"/>
      <c r="F187" s="423"/>
      <c r="G187" s="423"/>
      <c r="H187" s="424"/>
      <c r="I187" s="443"/>
      <c r="J187" s="202">
        <f t="shared" si="2"/>
        <v>0</v>
      </c>
      <c r="K187" s="203" t="str">
        <f t="shared" si="3"/>
        <v/>
      </c>
      <c r="L187" s="97">
        <v>0</v>
      </c>
      <c r="M187" s="97">
        <v>0</v>
      </c>
      <c r="N187" s="97">
        <v>0</v>
      </c>
    </row>
    <row r="188" spans="1:14" s="98" customFormat="1" ht="34.5" customHeight="1">
      <c r="A188" s="347" t="s">
        <v>943</v>
      </c>
      <c r="B188" s="95"/>
      <c r="C188" s="422" t="s">
        <v>417</v>
      </c>
      <c r="D188" s="423"/>
      <c r="E188" s="423"/>
      <c r="F188" s="423"/>
      <c r="G188" s="423"/>
      <c r="H188" s="424"/>
      <c r="I188" s="443"/>
      <c r="J188" s="202">
        <f t="shared" si="2"/>
        <v>0</v>
      </c>
      <c r="K188" s="203" t="str">
        <f t="shared" si="3"/>
        <v/>
      </c>
      <c r="L188" s="97">
        <v>0</v>
      </c>
      <c r="M188" s="97">
        <v>0</v>
      </c>
      <c r="N188" s="97">
        <v>0</v>
      </c>
    </row>
    <row r="189" spans="1:14" s="98" customFormat="1" ht="34.5" customHeight="1">
      <c r="A189" s="347" t="s">
        <v>944</v>
      </c>
      <c r="B189" s="95"/>
      <c r="C189" s="422" t="s">
        <v>2429</v>
      </c>
      <c r="D189" s="423"/>
      <c r="E189" s="423"/>
      <c r="F189" s="423"/>
      <c r="G189" s="423"/>
      <c r="H189" s="424"/>
      <c r="I189" s="443"/>
      <c r="J189" s="202">
        <f t="shared" si="2"/>
        <v>0</v>
      </c>
      <c r="K189" s="203" t="str">
        <f t="shared" si="3"/>
        <v/>
      </c>
      <c r="L189" s="97">
        <v>0</v>
      </c>
      <c r="M189" s="97">
        <v>0</v>
      </c>
      <c r="N189" s="97">
        <v>0</v>
      </c>
    </row>
    <row r="190" spans="1:14" s="98" customFormat="1" ht="34.5" customHeight="1">
      <c r="A190" s="347" t="s">
        <v>945</v>
      </c>
      <c r="B190" s="95"/>
      <c r="C190" s="422" t="s">
        <v>2430</v>
      </c>
      <c r="D190" s="423"/>
      <c r="E190" s="423"/>
      <c r="F190" s="423"/>
      <c r="G190" s="423"/>
      <c r="H190" s="424"/>
      <c r="I190" s="443"/>
      <c r="J190" s="202">
        <f t="shared" si="2"/>
        <v>0</v>
      </c>
      <c r="K190" s="203" t="str">
        <f t="shared" si="3"/>
        <v/>
      </c>
      <c r="L190" s="97">
        <v>0</v>
      </c>
      <c r="M190" s="97">
        <v>0</v>
      </c>
      <c r="N190" s="97">
        <v>0</v>
      </c>
    </row>
    <row r="191" spans="1:14" s="98" customFormat="1" ht="34.5" customHeight="1">
      <c r="A191" s="347" t="s">
        <v>946</v>
      </c>
      <c r="B191" s="95"/>
      <c r="C191" s="422" t="s">
        <v>40</v>
      </c>
      <c r="D191" s="423"/>
      <c r="E191" s="423"/>
      <c r="F191" s="423"/>
      <c r="G191" s="423"/>
      <c r="H191" s="424"/>
      <c r="I191" s="443"/>
      <c r="J191" s="202">
        <f t="shared" si="2"/>
        <v>0</v>
      </c>
      <c r="K191" s="203" t="str">
        <f t="shared" si="3"/>
        <v/>
      </c>
      <c r="L191" s="97">
        <v>0</v>
      </c>
      <c r="M191" s="97">
        <v>0</v>
      </c>
      <c r="N191" s="97">
        <v>0</v>
      </c>
    </row>
    <row r="192" spans="1:14" s="98" customFormat="1" ht="34.5" customHeight="1">
      <c r="A192" s="347" t="s">
        <v>947</v>
      </c>
      <c r="B192" s="95"/>
      <c r="C192" s="422" t="s">
        <v>2431</v>
      </c>
      <c r="D192" s="423"/>
      <c r="E192" s="423"/>
      <c r="F192" s="423"/>
      <c r="G192" s="423"/>
      <c r="H192" s="424"/>
      <c r="I192" s="443"/>
      <c r="J192" s="202">
        <f t="shared" si="2"/>
        <v>0</v>
      </c>
      <c r="K192" s="203" t="str">
        <f t="shared" si="3"/>
        <v/>
      </c>
      <c r="L192" s="97">
        <v>0</v>
      </c>
      <c r="M192" s="97">
        <v>0</v>
      </c>
      <c r="N192" s="97">
        <v>0</v>
      </c>
    </row>
    <row r="193" spans="1:14" s="98" customFormat="1" ht="34.5" customHeight="1">
      <c r="A193" s="347" t="s">
        <v>948</v>
      </c>
      <c r="B193" s="95"/>
      <c r="C193" s="422" t="s">
        <v>371</v>
      </c>
      <c r="D193" s="423"/>
      <c r="E193" s="423"/>
      <c r="F193" s="423"/>
      <c r="G193" s="423"/>
      <c r="H193" s="424"/>
      <c r="I193" s="443"/>
      <c r="J193" s="202">
        <f t="shared" si="2"/>
        <v>0</v>
      </c>
      <c r="K193" s="203" t="str">
        <f t="shared" si="3"/>
        <v/>
      </c>
      <c r="L193" s="97">
        <v>0</v>
      </c>
      <c r="M193" s="97">
        <v>0</v>
      </c>
      <c r="N193" s="97">
        <v>0</v>
      </c>
    </row>
    <row r="194" spans="1:14" s="98" customFormat="1" ht="34.5" customHeight="1">
      <c r="A194" s="347" t="s">
        <v>950</v>
      </c>
      <c r="B194" s="95"/>
      <c r="C194" s="422" t="s">
        <v>2432</v>
      </c>
      <c r="D194" s="423"/>
      <c r="E194" s="423"/>
      <c r="F194" s="423"/>
      <c r="G194" s="423"/>
      <c r="H194" s="424"/>
      <c r="I194" s="443"/>
      <c r="J194" s="202">
        <f t="shared" si="2"/>
        <v>0</v>
      </c>
      <c r="K194" s="203" t="str">
        <f t="shared" si="3"/>
        <v/>
      </c>
      <c r="L194" s="97">
        <v>0</v>
      </c>
      <c r="M194" s="97">
        <v>0</v>
      </c>
      <c r="N194" s="97">
        <v>0</v>
      </c>
    </row>
    <row r="195" spans="1:14" s="98" customFormat="1" ht="34.5" customHeight="1">
      <c r="A195" s="347" t="s">
        <v>951</v>
      </c>
      <c r="B195" s="95"/>
      <c r="C195" s="422" t="s">
        <v>373</v>
      </c>
      <c r="D195" s="423"/>
      <c r="E195" s="423"/>
      <c r="F195" s="423"/>
      <c r="G195" s="423"/>
      <c r="H195" s="424"/>
      <c r="I195" s="443"/>
      <c r="J195" s="202">
        <f t="shared" si="2"/>
        <v>0</v>
      </c>
      <c r="K195" s="203" t="str">
        <f t="shared" si="3"/>
        <v/>
      </c>
      <c r="L195" s="97">
        <v>0</v>
      </c>
      <c r="M195" s="97">
        <v>0</v>
      </c>
      <c r="N195" s="97">
        <v>0</v>
      </c>
    </row>
    <row r="196" spans="1:14" s="98" customFormat="1" ht="34.5" customHeight="1">
      <c r="A196" s="347" t="s">
        <v>952</v>
      </c>
      <c r="B196" s="95"/>
      <c r="C196" s="422" t="s">
        <v>374</v>
      </c>
      <c r="D196" s="423"/>
      <c r="E196" s="423"/>
      <c r="F196" s="423"/>
      <c r="G196" s="423"/>
      <c r="H196" s="424"/>
      <c r="I196" s="443"/>
      <c r="J196" s="202">
        <f t="shared" si="2"/>
        <v>0</v>
      </c>
      <c r="K196" s="203" t="str">
        <f t="shared" si="3"/>
        <v/>
      </c>
      <c r="L196" s="97">
        <v>0</v>
      </c>
      <c r="M196" s="97">
        <v>0</v>
      </c>
      <c r="N196" s="97">
        <v>0</v>
      </c>
    </row>
    <row r="197" spans="1:14" s="98" customFormat="1" ht="34.5" customHeight="1">
      <c r="A197" s="347" t="s">
        <v>953</v>
      </c>
      <c r="B197" s="95"/>
      <c r="C197" s="422" t="s">
        <v>41</v>
      </c>
      <c r="D197" s="423"/>
      <c r="E197" s="423"/>
      <c r="F197" s="423"/>
      <c r="G197" s="423"/>
      <c r="H197" s="424"/>
      <c r="I197" s="443"/>
      <c r="J197" s="202">
        <f t="shared" si="2"/>
        <v>0</v>
      </c>
      <c r="K197" s="203" t="str">
        <f t="shared" si="3"/>
        <v/>
      </c>
      <c r="L197" s="97">
        <v>0</v>
      </c>
      <c r="M197" s="97">
        <v>0</v>
      </c>
      <c r="N197" s="97">
        <v>0</v>
      </c>
    </row>
    <row r="198" spans="1:14" s="98" customFormat="1" ht="34.5" customHeight="1">
      <c r="A198" s="347" t="s">
        <v>954</v>
      </c>
      <c r="B198" s="95"/>
      <c r="C198" s="422" t="s">
        <v>42</v>
      </c>
      <c r="D198" s="423"/>
      <c r="E198" s="423"/>
      <c r="F198" s="423"/>
      <c r="G198" s="423"/>
      <c r="H198" s="424"/>
      <c r="I198" s="443"/>
      <c r="J198" s="202">
        <f t="shared" si="2"/>
        <v>0</v>
      </c>
      <c r="K198" s="203" t="str">
        <f t="shared" si="3"/>
        <v/>
      </c>
      <c r="L198" s="97">
        <v>0</v>
      </c>
      <c r="M198" s="97">
        <v>0</v>
      </c>
      <c r="N198" s="97">
        <v>0</v>
      </c>
    </row>
    <row r="199" spans="1:14" s="98" customFormat="1" ht="34.5" customHeight="1">
      <c r="A199" s="347" t="s">
        <v>955</v>
      </c>
      <c r="B199" s="95"/>
      <c r="C199" s="422" t="s">
        <v>43</v>
      </c>
      <c r="D199" s="423"/>
      <c r="E199" s="423"/>
      <c r="F199" s="423"/>
      <c r="G199" s="423"/>
      <c r="H199" s="424"/>
      <c r="I199" s="443"/>
      <c r="J199" s="202">
        <f t="shared" si="2"/>
        <v>0</v>
      </c>
      <c r="K199" s="203" t="str">
        <f t="shared" si="3"/>
        <v/>
      </c>
      <c r="L199" s="97">
        <v>0</v>
      </c>
      <c r="M199" s="97">
        <v>0</v>
      </c>
      <c r="N199" s="97">
        <v>0</v>
      </c>
    </row>
    <row r="200" spans="1:14" s="98" customFormat="1" ht="34.5" customHeight="1">
      <c r="A200" s="347" t="s">
        <v>956</v>
      </c>
      <c r="B200" s="95"/>
      <c r="C200" s="422" t="s">
        <v>44</v>
      </c>
      <c r="D200" s="423"/>
      <c r="E200" s="423"/>
      <c r="F200" s="423"/>
      <c r="G200" s="423"/>
      <c r="H200" s="424"/>
      <c r="I200" s="443"/>
      <c r="J200" s="202">
        <f t="shared" si="2"/>
        <v>0</v>
      </c>
      <c r="K200" s="203" t="str">
        <f t="shared" si="3"/>
        <v/>
      </c>
      <c r="L200" s="97">
        <v>0</v>
      </c>
      <c r="M200" s="97">
        <v>0</v>
      </c>
      <c r="N200" s="97">
        <v>0</v>
      </c>
    </row>
    <row r="201" spans="1:14" s="98" customFormat="1" ht="34.5" customHeight="1">
      <c r="A201" s="347" t="s">
        <v>957</v>
      </c>
      <c r="B201" s="95"/>
      <c r="C201" s="422" t="s">
        <v>375</v>
      </c>
      <c r="D201" s="423"/>
      <c r="E201" s="423"/>
      <c r="F201" s="423"/>
      <c r="G201" s="423"/>
      <c r="H201" s="424"/>
      <c r="I201" s="443"/>
      <c r="J201" s="202">
        <f t="shared" si="2"/>
        <v>0</v>
      </c>
      <c r="K201" s="203" t="str">
        <f t="shared" si="3"/>
        <v/>
      </c>
      <c r="L201" s="97">
        <v>0</v>
      </c>
      <c r="M201" s="97">
        <v>0</v>
      </c>
      <c r="N201" s="97">
        <v>0</v>
      </c>
    </row>
    <row r="202" spans="1:14" s="98" customFormat="1" ht="34.5" customHeight="1">
      <c r="A202" s="347" t="s">
        <v>958</v>
      </c>
      <c r="B202" s="95"/>
      <c r="C202" s="422" t="s">
        <v>45</v>
      </c>
      <c r="D202" s="423"/>
      <c r="E202" s="423"/>
      <c r="F202" s="423"/>
      <c r="G202" s="423"/>
      <c r="H202" s="424"/>
      <c r="I202" s="443"/>
      <c r="J202" s="202">
        <f t="shared" si="2"/>
        <v>0</v>
      </c>
      <c r="K202" s="203" t="str">
        <f t="shared" si="3"/>
        <v/>
      </c>
      <c r="L202" s="97">
        <v>0</v>
      </c>
      <c r="M202" s="97">
        <v>0</v>
      </c>
      <c r="N202" s="97">
        <v>0</v>
      </c>
    </row>
    <row r="203" spans="1:14" s="98" customFormat="1" ht="34.5" customHeight="1">
      <c r="A203" s="347" t="s">
        <v>959</v>
      </c>
      <c r="B203" s="95"/>
      <c r="C203" s="422" t="s">
        <v>46</v>
      </c>
      <c r="D203" s="423"/>
      <c r="E203" s="423"/>
      <c r="F203" s="423"/>
      <c r="G203" s="423"/>
      <c r="H203" s="424"/>
      <c r="I203" s="443"/>
      <c r="J203" s="202">
        <f t="shared" si="2"/>
        <v>0</v>
      </c>
      <c r="K203" s="203" t="str">
        <f t="shared" si="3"/>
        <v/>
      </c>
      <c r="L203" s="97">
        <v>0</v>
      </c>
      <c r="M203" s="97">
        <v>0</v>
      </c>
      <c r="N203" s="97">
        <v>0</v>
      </c>
    </row>
    <row r="204" spans="1:14" s="98" customFormat="1" ht="34.5" customHeight="1">
      <c r="A204" s="347" t="s">
        <v>960</v>
      </c>
      <c r="B204" s="95"/>
      <c r="C204" s="422" t="s">
        <v>376</v>
      </c>
      <c r="D204" s="423"/>
      <c r="E204" s="423"/>
      <c r="F204" s="423"/>
      <c r="G204" s="423"/>
      <c r="H204" s="424"/>
      <c r="I204" s="443"/>
      <c r="J204" s="202">
        <f t="shared" si="2"/>
        <v>0</v>
      </c>
      <c r="K204" s="203" t="str">
        <f t="shared" si="3"/>
        <v/>
      </c>
      <c r="L204" s="97">
        <v>0</v>
      </c>
      <c r="M204" s="97">
        <v>0</v>
      </c>
      <c r="N204" s="97">
        <v>0</v>
      </c>
    </row>
    <row r="205" spans="1:14" s="98" customFormat="1" ht="34.5" customHeight="1">
      <c r="A205" s="347" t="s">
        <v>961</v>
      </c>
      <c r="B205" s="95"/>
      <c r="C205" s="422" t="s">
        <v>377</v>
      </c>
      <c r="D205" s="423"/>
      <c r="E205" s="423"/>
      <c r="F205" s="423"/>
      <c r="G205" s="423"/>
      <c r="H205" s="424"/>
      <c r="I205" s="443"/>
      <c r="J205" s="202">
        <f t="shared" si="2"/>
        <v>0</v>
      </c>
      <c r="K205" s="203" t="str">
        <f t="shared" si="3"/>
        <v/>
      </c>
      <c r="L205" s="97">
        <v>0</v>
      </c>
      <c r="M205" s="97">
        <v>0</v>
      </c>
      <c r="N205" s="97">
        <v>0</v>
      </c>
    </row>
    <row r="206" spans="1:14" s="98" customFormat="1" ht="34.5" customHeight="1">
      <c r="A206" s="347" t="s">
        <v>962</v>
      </c>
      <c r="B206" s="95"/>
      <c r="C206" s="422" t="s">
        <v>378</v>
      </c>
      <c r="D206" s="423"/>
      <c r="E206" s="423"/>
      <c r="F206" s="423"/>
      <c r="G206" s="423"/>
      <c r="H206" s="424"/>
      <c r="I206" s="443"/>
      <c r="J206" s="202">
        <f t="shared" si="2"/>
        <v>0</v>
      </c>
      <c r="K206" s="203" t="str">
        <f t="shared" si="3"/>
        <v/>
      </c>
      <c r="L206" s="97">
        <v>0</v>
      </c>
      <c r="M206" s="97">
        <v>0</v>
      </c>
      <c r="N206" s="97">
        <v>0</v>
      </c>
    </row>
    <row r="207" spans="1:14" s="98" customFormat="1" ht="34.5" customHeight="1">
      <c r="A207" s="347" t="s">
        <v>963</v>
      </c>
      <c r="B207" s="95"/>
      <c r="C207" s="422" t="s">
        <v>2433</v>
      </c>
      <c r="D207" s="423"/>
      <c r="E207" s="423"/>
      <c r="F207" s="423"/>
      <c r="G207" s="423"/>
      <c r="H207" s="424"/>
      <c r="I207" s="443"/>
      <c r="J207" s="202">
        <f t="shared" si="2"/>
        <v>0</v>
      </c>
      <c r="K207" s="203" t="str">
        <f t="shared" si="3"/>
        <v/>
      </c>
      <c r="L207" s="97">
        <v>0</v>
      </c>
      <c r="M207" s="97">
        <v>0</v>
      </c>
      <c r="N207" s="97">
        <v>0</v>
      </c>
    </row>
    <row r="208" spans="1:14" s="98" customFormat="1" ht="34.5" customHeight="1">
      <c r="A208" s="347" t="s">
        <v>964</v>
      </c>
      <c r="B208" s="95"/>
      <c r="C208" s="422" t="s">
        <v>47</v>
      </c>
      <c r="D208" s="423"/>
      <c r="E208" s="423"/>
      <c r="F208" s="423"/>
      <c r="G208" s="423"/>
      <c r="H208" s="424"/>
      <c r="I208" s="443"/>
      <c r="J208" s="202">
        <f t="shared" si="2"/>
        <v>0</v>
      </c>
      <c r="K208" s="203" t="str">
        <f t="shared" si="3"/>
        <v/>
      </c>
      <c r="L208" s="97">
        <v>0</v>
      </c>
      <c r="M208" s="97">
        <v>0</v>
      </c>
      <c r="N208" s="97">
        <v>0</v>
      </c>
    </row>
    <row r="209" spans="1:14" s="98" customFormat="1" ht="34.5" customHeight="1">
      <c r="A209" s="347" t="s">
        <v>965</v>
      </c>
      <c r="B209" s="95"/>
      <c r="C209" s="422" t="s">
        <v>380</v>
      </c>
      <c r="D209" s="423"/>
      <c r="E209" s="423"/>
      <c r="F209" s="423"/>
      <c r="G209" s="423"/>
      <c r="H209" s="424"/>
      <c r="I209" s="443"/>
      <c r="J209" s="202">
        <f t="shared" si="2"/>
        <v>0</v>
      </c>
      <c r="K209" s="203" t="str">
        <f t="shared" si="3"/>
        <v/>
      </c>
      <c r="L209" s="97">
        <v>0</v>
      </c>
      <c r="M209" s="97">
        <v>0</v>
      </c>
      <c r="N209" s="97">
        <v>0</v>
      </c>
    </row>
    <row r="210" spans="1:14" s="98" customFormat="1" ht="34.5" customHeight="1">
      <c r="A210" s="347" t="s">
        <v>966</v>
      </c>
      <c r="B210" s="99"/>
      <c r="C210" s="422" t="s">
        <v>526</v>
      </c>
      <c r="D210" s="423"/>
      <c r="E210" s="423"/>
      <c r="F210" s="423"/>
      <c r="G210" s="423"/>
      <c r="H210" s="424"/>
      <c r="I210" s="443"/>
      <c r="J210" s="202">
        <f t="shared" si="2"/>
        <v>0</v>
      </c>
      <c r="K210" s="203" t="str">
        <f t="shared" si="3"/>
        <v/>
      </c>
      <c r="L210" s="97">
        <v>0</v>
      </c>
      <c r="M210" s="97">
        <v>0</v>
      </c>
      <c r="N210" s="97">
        <v>0</v>
      </c>
    </row>
    <row r="211" spans="1:14" s="98" customFormat="1" ht="34.5" customHeight="1">
      <c r="A211" s="347" t="s">
        <v>968</v>
      </c>
      <c r="B211" s="99"/>
      <c r="C211" s="422" t="s">
        <v>2434</v>
      </c>
      <c r="D211" s="423"/>
      <c r="E211" s="423"/>
      <c r="F211" s="423"/>
      <c r="G211" s="423"/>
      <c r="H211" s="424"/>
      <c r="I211" s="443"/>
      <c r="J211" s="202">
        <f t="shared" si="2"/>
        <v>0</v>
      </c>
      <c r="K211" s="203" t="str">
        <f t="shared" si="3"/>
        <v/>
      </c>
      <c r="L211" s="97">
        <v>0</v>
      </c>
      <c r="M211" s="97">
        <v>0</v>
      </c>
      <c r="N211" s="97">
        <v>0</v>
      </c>
    </row>
    <row r="212" spans="1:14" s="98" customFormat="1" ht="34.5" customHeight="1">
      <c r="A212" s="347" t="s">
        <v>969</v>
      </c>
      <c r="B212" s="99"/>
      <c r="C212" s="422" t="s">
        <v>384</v>
      </c>
      <c r="D212" s="423"/>
      <c r="E212" s="423"/>
      <c r="F212" s="423"/>
      <c r="G212" s="423"/>
      <c r="H212" s="424"/>
      <c r="I212" s="443"/>
      <c r="J212" s="202">
        <f t="shared" si="2"/>
        <v>0</v>
      </c>
      <c r="K212" s="203" t="str">
        <f t="shared" si="3"/>
        <v/>
      </c>
      <c r="L212" s="97">
        <v>0</v>
      </c>
      <c r="M212" s="97">
        <v>0</v>
      </c>
      <c r="N212" s="97">
        <v>0</v>
      </c>
    </row>
    <row r="213" spans="1:14" s="98" customFormat="1" ht="34.5" customHeight="1">
      <c r="A213" s="347" t="s">
        <v>970</v>
      </c>
      <c r="B213" s="99"/>
      <c r="C213" s="422" t="s">
        <v>2435</v>
      </c>
      <c r="D213" s="423"/>
      <c r="E213" s="423"/>
      <c r="F213" s="423"/>
      <c r="G213" s="423"/>
      <c r="H213" s="424"/>
      <c r="I213" s="443"/>
      <c r="J213" s="202">
        <f t="shared" si="2"/>
        <v>0</v>
      </c>
      <c r="K213" s="203" t="str">
        <f t="shared" si="3"/>
        <v/>
      </c>
      <c r="L213" s="97">
        <v>0</v>
      </c>
      <c r="M213" s="97">
        <v>0</v>
      </c>
      <c r="N213" s="97">
        <v>0</v>
      </c>
    </row>
    <row r="214" spans="1:14" s="98" customFormat="1" ht="34.5" customHeight="1">
      <c r="A214" s="347" t="s">
        <v>971</v>
      </c>
      <c r="B214" s="95"/>
      <c r="C214" s="422" t="s">
        <v>2436</v>
      </c>
      <c r="D214" s="423"/>
      <c r="E214" s="423"/>
      <c r="F214" s="423"/>
      <c r="G214" s="423"/>
      <c r="H214" s="424"/>
      <c r="I214" s="443"/>
      <c r="J214" s="202">
        <f t="shared" si="2"/>
        <v>0</v>
      </c>
      <c r="K214" s="203" t="str">
        <f t="shared" si="3"/>
        <v/>
      </c>
      <c r="L214" s="97">
        <v>0</v>
      </c>
      <c r="M214" s="97">
        <v>0</v>
      </c>
      <c r="N214" s="97">
        <v>0</v>
      </c>
    </row>
    <row r="215" spans="1:14" s="98" customFormat="1" ht="34.5" customHeight="1">
      <c r="A215" s="347" t="s">
        <v>972</v>
      </c>
      <c r="B215" s="95"/>
      <c r="C215" s="422" t="s">
        <v>2437</v>
      </c>
      <c r="D215" s="423"/>
      <c r="E215" s="423"/>
      <c r="F215" s="423"/>
      <c r="G215" s="423"/>
      <c r="H215" s="424"/>
      <c r="I215" s="443"/>
      <c r="J215" s="202">
        <f t="shared" si="2"/>
        <v>0</v>
      </c>
      <c r="K215" s="203" t="str">
        <f t="shared" si="3"/>
        <v/>
      </c>
      <c r="L215" s="97">
        <v>0</v>
      </c>
      <c r="M215" s="97">
        <v>0</v>
      </c>
      <c r="N215" s="97">
        <v>0</v>
      </c>
    </row>
    <row r="216" spans="1:14" s="98" customFormat="1" ht="34.5" customHeight="1">
      <c r="A216" s="347" t="s">
        <v>973</v>
      </c>
      <c r="B216" s="95"/>
      <c r="C216" s="422" t="s">
        <v>390</v>
      </c>
      <c r="D216" s="423"/>
      <c r="E216" s="423"/>
      <c r="F216" s="423"/>
      <c r="G216" s="423"/>
      <c r="H216" s="424"/>
      <c r="I216" s="443"/>
      <c r="J216" s="202">
        <f t="shared" ref="J216:J227" si="4">IF(SUM(L216:N216)=0,IF(COUNTIF(L216:N216,"未確認")&gt;0,"未確認",IF(COUNTIF(L216:N216,"~*")&gt;0,"*",SUM(L216:N216))),SUM(L216:N216))</f>
        <v>0</v>
      </c>
      <c r="K216" s="203" t="str">
        <f t="shared" ref="K216:K227" si="5">IF(OR(COUNTIF(L216:N216,"未確認")&gt;0,COUNTIF(L216:N216,"~*")&gt;0),"※","")</f>
        <v/>
      </c>
      <c r="L216" s="97">
        <v>0</v>
      </c>
      <c r="M216" s="97">
        <v>0</v>
      </c>
      <c r="N216" s="97">
        <v>0</v>
      </c>
    </row>
    <row r="217" spans="1:14" s="98" customFormat="1" ht="34.5" customHeight="1">
      <c r="A217" s="347" t="s">
        <v>974</v>
      </c>
      <c r="B217" s="95"/>
      <c r="C217" s="422" t="s">
        <v>529</v>
      </c>
      <c r="D217" s="423"/>
      <c r="E217" s="423"/>
      <c r="F217" s="423"/>
      <c r="G217" s="423"/>
      <c r="H217" s="424"/>
      <c r="I217" s="443"/>
      <c r="J217" s="202">
        <f t="shared" si="4"/>
        <v>0</v>
      </c>
      <c r="K217" s="203" t="str">
        <f t="shared" si="5"/>
        <v/>
      </c>
      <c r="L217" s="97">
        <v>0</v>
      </c>
      <c r="M217" s="97">
        <v>0</v>
      </c>
      <c r="N217" s="97">
        <v>0</v>
      </c>
    </row>
    <row r="218" spans="1:14" s="98" customFormat="1" ht="34.5" customHeight="1">
      <c r="A218" s="347" t="s">
        <v>975</v>
      </c>
      <c r="B218" s="99"/>
      <c r="C218" s="422" t="s">
        <v>2438</v>
      </c>
      <c r="D218" s="423"/>
      <c r="E218" s="423"/>
      <c r="F218" s="423"/>
      <c r="G218" s="423"/>
      <c r="H218" s="424"/>
      <c r="I218" s="443"/>
      <c r="J218" s="202">
        <f t="shared" si="4"/>
        <v>0</v>
      </c>
      <c r="K218" s="203" t="str">
        <f t="shared" si="5"/>
        <v/>
      </c>
      <c r="L218" s="97">
        <v>0</v>
      </c>
      <c r="M218" s="97">
        <v>0</v>
      </c>
      <c r="N218" s="97">
        <v>0</v>
      </c>
    </row>
    <row r="219" spans="1:14" s="98" customFormat="1" ht="34.5" customHeight="1">
      <c r="A219" s="347" t="s">
        <v>976</v>
      </c>
      <c r="B219" s="99"/>
      <c r="C219" s="422" t="s">
        <v>2439</v>
      </c>
      <c r="D219" s="423"/>
      <c r="E219" s="423"/>
      <c r="F219" s="423"/>
      <c r="G219" s="423"/>
      <c r="H219" s="424"/>
      <c r="I219" s="443"/>
      <c r="J219" s="202">
        <f t="shared" si="4"/>
        <v>0</v>
      </c>
      <c r="K219" s="203" t="str">
        <f t="shared" si="5"/>
        <v/>
      </c>
      <c r="L219" s="97">
        <v>0</v>
      </c>
      <c r="M219" s="97">
        <v>0</v>
      </c>
      <c r="N219" s="97">
        <v>0</v>
      </c>
    </row>
    <row r="220" spans="1:14" s="98" customFormat="1" ht="34.5" customHeight="1">
      <c r="A220" s="347" t="s">
        <v>978</v>
      </c>
      <c r="B220" s="99"/>
      <c r="C220" s="422" t="s">
        <v>530</v>
      </c>
      <c r="D220" s="423"/>
      <c r="E220" s="423"/>
      <c r="F220" s="423"/>
      <c r="G220" s="423"/>
      <c r="H220" s="424"/>
      <c r="I220" s="443"/>
      <c r="J220" s="202">
        <f t="shared" si="4"/>
        <v>0</v>
      </c>
      <c r="K220" s="203" t="str">
        <f t="shared" si="5"/>
        <v/>
      </c>
      <c r="L220" s="97">
        <v>0</v>
      </c>
      <c r="M220" s="97">
        <v>0</v>
      </c>
      <c r="N220" s="97">
        <v>0</v>
      </c>
    </row>
    <row r="221" spans="1:14" s="98" customFormat="1" ht="34.5" customHeight="1">
      <c r="A221" s="347" t="s">
        <v>979</v>
      </c>
      <c r="B221" s="99"/>
      <c r="C221" s="422" t="s">
        <v>531</v>
      </c>
      <c r="D221" s="423"/>
      <c r="E221" s="423"/>
      <c r="F221" s="423"/>
      <c r="G221" s="423"/>
      <c r="H221" s="424"/>
      <c r="I221" s="443"/>
      <c r="J221" s="202">
        <f t="shared" si="4"/>
        <v>0</v>
      </c>
      <c r="K221" s="203" t="str">
        <f t="shared" si="5"/>
        <v/>
      </c>
      <c r="L221" s="97">
        <v>0</v>
      </c>
      <c r="M221" s="97">
        <v>0</v>
      </c>
      <c r="N221" s="97">
        <v>0</v>
      </c>
    </row>
    <row r="222" spans="1:14" s="98" customFormat="1" ht="34.5" customHeight="1">
      <c r="A222" s="347" t="s">
        <v>980</v>
      </c>
      <c r="B222" s="99"/>
      <c r="C222" s="422" t="s">
        <v>391</v>
      </c>
      <c r="D222" s="423"/>
      <c r="E222" s="423"/>
      <c r="F222" s="423"/>
      <c r="G222" s="423"/>
      <c r="H222" s="424"/>
      <c r="I222" s="443"/>
      <c r="J222" s="202">
        <f t="shared" si="4"/>
        <v>0</v>
      </c>
      <c r="K222" s="203" t="str">
        <f t="shared" si="5"/>
        <v/>
      </c>
      <c r="L222" s="97">
        <v>0</v>
      </c>
      <c r="M222" s="97">
        <v>0</v>
      </c>
      <c r="N222" s="97">
        <v>0</v>
      </c>
    </row>
    <row r="223" spans="1:14" s="98" customFormat="1" ht="34.5" customHeight="1">
      <c r="A223" s="347" t="s">
        <v>981</v>
      </c>
      <c r="B223" s="99"/>
      <c r="C223" s="422" t="s">
        <v>392</v>
      </c>
      <c r="D223" s="423"/>
      <c r="E223" s="423"/>
      <c r="F223" s="423"/>
      <c r="G223" s="423"/>
      <c r="H223" s="424"/>
      <c r="I223" s="443"/>
      <c r="J223" s="202">
        <f t="shared" si="4"/>
        <v>0</v>
      </c>
      <c r="K223" s="203" t="str">
        <f t="shared" si="5"/>
        <v/>
      </c>
      <c r="L223" s="97">
        <v>0</v>
      </c>
      <c r="M223" s="97">
        <v>0</v>
      </c>
      <c r="N223" s="97">
        <v>0</v>
      </c>
    </row>
    <row r="224" spans="1:14" s="98" customFormat="1" ht="34.5" customHeight="1">
      <c r="A224" s="347" t="s">
        <v>982</v>
      </c>
      <c r="B224" s="99"/>
      <c r="C224" s="422" t="s">
        <v>393</v>
      </c>
      <c r="D224" s="423"/>
      <c r="E224" s="423"/>
      <c r="F224" s="423"/>
      <c r="G224" s="423"/>
      <c r="H224" s="424"/>
      <c r="I224" s="443"/>
      <c r="J224" s="202">
        <f t="shared" si="4"/>
        <v>0</v>
      </c>
      <c r="K224" s="203" t="str">
        <f t="shared" si="5"/>
        <v/>
      </c>
      <c r="L224" s="97">
        <v>0</v>
      </c>
      <c r="M224" s="97">
        <v>0</v>
      </c>
      <c r="N224" s="97">
        <v>0</v>
      </c>
    </row>
    <row r="225" spans="1:22" s="98" customFormat="1" ht="34.5" customHeight="1">
      <c r="A225" s="347" t="s">
        <v>983</v>
      </c>
      <c r="B225" s="99"/>
      <c r="C225" s="422" t="s">
        <v>394</v>
      </c>
      <c r="D225" s="423"/>
      <c r="E225" s="423"/>
      <c r="F225" s="423"/>
      <c r="G225" s="423"/>
      <c r="H225" s="424"/>
      <c r="I225" s="443"/>
      <c r="J225" s="202">
        <f t="shared" si="4"/>
        <v>0</v>
      </c>
      <c r="K225" s="203" t="str">
        <f t="shared" si="5"/>
        <v/>
      </c>
      <c r="L225" s="97">
        <v>0</v>
      </c>
      <c r="M225" s="97">
        <v>0</v>
      </c>
      <c r="N225" s="97">
        <v>0</v>
      </c>
    </row>
    <row r="226" spans="1:22" s="98" customFormat="1" ht="34.5" customHeight="1">
      <c r="A226" s="347" t="s">
        <v>985</v>
      </c>
      <c r="B226" s="99"/>
      <c r="C226" s="422" t="s">
        <v>2440</v>
      </c>
      <c r="D226" s="423"/>
      <c r="E226" s="423"/>
      <c r="F226" s="423"/>
      <c r="G226" s="423"/>
      <c r="H226" s="424"/>
      <c r="I226" s="443"/>
      <c r="J226" s="202">
        <f t="shared" si="4"/>
        <v>0</v>
      </c>
      <c r="K226" s="203" t="str">
        <f t="shared" si="5"/>
        <v/>
      </c>
      <c r="L226" s="97">
        <v>0</v>
      </c>
      <c r="M226" s="97">
        <v>0</v>
      </c>
      <c r="N226" s="97">
        <v>0</v>
      </c>
    </row>
    <row r="227" spans="1:22" s="98" customFormat="1" ht="34.5" customHeight="1">
      <c r="A227" s="347" t="s">
        <v>987</v>
      </c>
      <c r="B227" s="99"/>
      <c r="C227" s="422" t="s">
        <v>2441</v>
      </c>
      <c r="D227" s="423"/>
      <c r="E227" s="423"/>
      <c r="F227" s="423"/>
      <c r="G227" s="423"/>
      <c r="H227" s="424"/>
      <c r="I227" s="444"/>
      <c r="J227" s="202">
        <f t="shared" si="4"/>
        <v>0</v>
      </c>
      <c r="K227" s="203" t="str">
        <f t="shared" si="5"/>
        <v/>
      </c>
      <c r="L227" s="97">
        <v>0</v>
      </c>
      <c r="M227" s="97">
        <v>0</v>
      </c>
      <c r="N227" s="97">
        <v>0</v>
      </c>
    </row>
    <row r="228" spans="1:22" s="77" customFormat="1">
      <c r="A228" s="342"/>
      <c r="B228" s="14"/>
      <c r="C228" s="14"/>
      <c r="D228" s="14"/>
      <c r="E228" s="14"/>
      <c r="F228" s="14"/>
      <c r="G228" s="14"/>
      <c r="H228" s="10"/>
      <c r="I228" s="10"/>
      <c r="J228" s="74"/>
      <c r="K228" s="75"/>
      <c r="L228" s="76"/>
      <c r="M228" s="76"/>
      <c r="N228" s="76"/>
    </row>
    <row r="229" spans="1:22" s="70" customFormat="1">
      <c r="A229" s="342"/>
      <c r="B229" s="71"/>
      <c r="C229" s="52"/>
      <c r="D229" s="52"/>
      <c r="E229" s="52"/>
      <c r="F229" s="52"/>
      <c r="G229" s="52"/>
      <c r="H229" s="78"/>
      <c r="I229" s="78"/>
      <c r="J229" s="74"/>
      <c r="K229" s="75"/>
      <c r="L229" s="76"/>
      <c r="M229" s="76"/>
      <c r="N229" s="76"/>
    </row>
    <row r="230" spans="1:22" s="77" customFormat="1" ht="14.25">
      <c r="A230" s="342"/>
      <c r="B230" s="100"/>
      <c r="C230" s="3"/>
      <c r="D230" s="3"/>
      <c r="E230" s="3"/>
      <c r="F230" s="3"/>
      <c r="G230" s="53"/>
      <c r="H230" s="101"/>
      <c r="I230" s="101"/>
      <c r="J230" s="51"/>
      <c r="K230" s="24"/>
      <c r="L230" s="89"/>
      <c r="M230" s="89"/>
      <c r="N230" s="89"/>
    </row>
    <row r="231" spans="1:22" s="1" customFormat="1">
      <c r="A231" s="342"/>
      <c r="B231" s="14" t="s">
        <v>48</v>
      </c>
      <c r="C231" s="14"/>
      <c r="D231" s="14"/>
      <c r="E231" s="14"/>
      <c r="F231" s="14"/>
      <c r="G231" s="14"/>
      <c r="H231" s="10"/>
      <c r="I231" s="10"/>
      <c r="J231" s="51"/>
      <c r="K231" s="24"/>
      <c r="L231" s="89"/>
      <c r="M231" s="89"/>
      <c r="N231" s="89"/>
    </row>
    <row r="232" spans="1:22">
      <c r="A232" s="342"/>
      <c r="B232" s="14"/>
      <c r="C232" s="14"/>
      <c r="D232" s="14"/>
      <c r="E232" s="14"/>
      <c r="F232" s="14"/>
      <c r="G232" s="14"/>
      <c r="H232" s="10"/>
      <c r="I232" s="10"/>
      <c r="L232" s="191"/>
      <c r="M232" s="191"/>
      <c r="N232" s="191"/>
      <c r="O232" s="8"/>
      <c r="P232" s="8"/>
      <c r="Q232" s="8"/>
      <c r="R232" s="8"/>
      <c r="S232" s="8"/>
      <c r="T232" s="8"/>
      <c r="U232" s="8"/>
      <c r="V232" s="8"/>
    </row>
    <row r="233" spans="1:22" ht="34.5" customHeight="1">
      <c r="A233" s="342"/>
      <c r="B233" s="14"/>
      <c r="C233" s="3"/>
      <c r="D233" s="3"/>
      <c r="F233" s="3"/>
      <c r="G233" s="3"/>
      <c r="H233" s="334"/>
      <c r="I233" s="334"/>
      <c r="J233" s="65" t="s">
        <v>18</v>
      </c>
      <c r="K233" s="66"/>
      <c r="L233" s="56" t="s">
        <v>616</v>
      </c>
      <c r="M233" s="56" t="s">
        <v>601</v>
      </c>
      <c r="N233" s="56" t="s">
        <v>620</v>
      </c>
      <c r="O233" s="8"/>
      <c r="P233" s="8"/>
      <c r="Q233" s="8"/>
      <c r="R233" s="8"/>
      <c r="S233" s="8"/>
      <c r="T233" s="8"/>
      <c r="U233" s="8"/>
      <c r="V233" s="8"/>
    </row>
    <row r="234" spans="1:22" ht="20.25" customHeight="1">
      <c r="A234" s="342"/>
      <c r="B234" s="1"/>
      <c r="C234" s="3"/>
      <c r="D234" s="3"/>
      <c r="F234" s="3"/>
      <c r="G234" s="3"/>
      <c r="H234" s="334"/>
      <c r="I234" s="57" t="s">
        <v>331</v>
      </c>
      <c r="J234" s="58"/>
      <c r="K234" s="67"/>
      <c r="L234" s="60" t="s">
        <v>458</v>
      </c>
      <c r="M234" s="60" t="s">
        <v>458</v>
      </c>
      <c r="N234" s="60" t="s">
        <v>458</v>
      </c>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49</v>
      </c>
      <c r="J235" s="103" t="s">
        <v>453</v>
      </c>
      <c r="K235" s="68"/>
      <c r="L235" s="204"/>
      <c r="M235" s="104"/>
      <c r="N235" s="104"/>
    </row>
    <row r="236" spans="1:22" s="77" customFormat="1">
      <c r="A236" s="342"/>
      <c r="B236" s="14"/>
      <c r="C236" s="14"/>
      <c r="D236" s="14"/>
      <c r="E236" s="14"/>
      <c r="F236" s="14"/>
      <c r="G236" s="14"/>
      <c r="H236" s="10"/>
      <c r="I236" s="10"/>
      <c r="J236" s="74"/>
      <c r="K236" s="75"/>
      <c r="L236" s="89"/>
      <c r="M236" s="89"/>
      <c r="N236" s="89"/>
    </row>
    <row r="237" spans="1:22" s="70" customFormat="1">
      <c r="A237" s="342"/>
      <c r="B237" s="71"/>
      <c r="C237" s="52"/>
      <c r="D237" s="52"/>
      <c r="E237" s="52"/>
      <c r="F237" s="52"/>
      <c r="G237" s="52"/>
      <c r="H237" s="78"/>
      <c r="I237" s="78"/>
      <c r="J237" s="74"/>
      <c r="K237" s="75"/>
      <c r="L237" s="89"/>
      <c r="M237" s="89"/>
      <c r="N237" s="89"/>
    </row>
    <row r="238" spans="1:22" s="77" customFormat="1">
      <c r="A238" s="342"/>
      <c r="B238" s="1"/>
      <c r="C238" s="3"/>
      <c r="D238" s="3"/>
      <c r="E238" s="3"/>
      <c r="F238" s="3"/>
      <c r="G238" s="3"/>
      <c r="H238" s="334"/>
      <c r="I238" s="334"/>
      <c r="J238" s="105"/>
      <c r="K238" s="24"/>
      <c r="L238" s="89"/>
      <c r="M238" s="89"/>
      <c r="N238" s="89"/>
    </row>
    <row r="239" spans="1:22" s="77" customFormat="1">
      <c r="A239" s="348"/>
      <c r="B239" s="14" t="s">
        <v>50</v>
      </c>
      <c r="C239" s="88"/>
      <c r="D239" s="88"/>
      <c r="E239" s="88"/>
      <c r="F239" s="88"/>
      <c r="G239" s="88"/>
      <c r="H239" s="10"/>
      <c r="I239" s="10"/>
      <c r="J239" s="51"/>
      <c r="K239" s="24"/>
      <c r="L239" s="89"/>
      <c r="M239" s="89"/>
      <c r="N239" s="89"/>
    </row>
    <row r="240" spans="1:22">
      <c r="A240" s="342"/>
      <c r="B240" s="14"/>
      <c r="C240" s="14"/>
      <c r="D240" s="14"/>
      <c r="E240" s="14"/>
      <c r="F240" s="14"/>
      <c r="G240" s="14"/>
      <c r="H240" s="10"/>
      <c r="I240" s="10"/>
      <c r="L240" s="191"/>
      <c r="M240" s="191"/>
      <c r="N240" s="191"/>
      <c r="O240" s="8"/>
      <c r="P240" s="8"/>
      <c r="Q240" s="8"/>
      <c r="R240" s="8"/>
      <c r="S240" s="8"/>
      <c r="T240" s="8"/>
      <c r="U240" s="8"/>
      <c r="V240" s="8"/>
    </row>
    <row r="241" spans="1:22" ht="34.5" customHeight="1">
      <c r="A241" s="348"/>
      <c r="B241" s="14"/>
      <c r="C241" s="3"/>
      <c r="D241" s="3"/>
      <c r="F241" s="3"/>
      <c r="G241" s="3"/>
      <c r="H241" s="334"/>
      <c r="I241" s="334"/>
      <c r="J241" s="65" t="s">
        <v>18</v>
      </c>
      <c r="K241" s="66"/>
      <c r="L241" s="56" t="s">
        <v>616</v>
      </c>
      <c r="M241" s="56" t="s">
        <v>601</v>
      </c>
      <c r="N241" s="56" t="s">
        <v>620</v>
      </c>
      <c r="O241" s="8"/>
      <c r="P241" s="8"/>
      <c r="Q241" s="8"/>
      <c r="R241" s="8"/>
      <c r="S241" s="8"/>
      <c r="T241" s="8"/>
      <c r="U241" s="8"/>
      <c r="V241" s="8"/>
    </row>
    <row r="242" spans="1:22" ht="20.25" customHeight="1">
      <c r="A242" s="349" t="s">
        <v>989</v>
      </c>
      <c r="B242" s="1"/>
      <c r="C242" s="3"/>
      <c r="D242" s="3"/>
      <c r="F242" s="3"/>
      <c r="G242" s="3"/>
      <c r="H242" s="334"/>
      <c r="I242" s="57" t="s">
        <v>2412</v>
      </c>
      <c r="J242" s="58"/>
      <c r="K242" s="67"/>
      <c r="L242" s="60" t="s">
        <v>458</v>
      </c>
      <c r="M242" s="60" t="s">
        <v>458</v>
      </c>
      <c r="N242" s="60" t="s">
        <v>458</v>
      </c>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52</v>
      </c>
      <c r="J243" s="199" t="s">
        <v>454</v>
      </c>
      <c r="K243" s="68"/>
      <c r="L243" s="90"/>
      <c r="M243" s="106"/>
      <c r="N243" s="106"/>
    </row>
    <row r="244" spans="1:22" s="70" customFormat="1" ht="34.5" customHeight="1">
      <c r="A244" s="350" t="s">
        <v>992</v>
      </c>
      <c r="B244" s="99"/>
      <c r="C244" s="403" t="s">
        <v>2442</v>
      </c>
      <c r="D244" s="404"/>
      <c r="E244" s="404"/>
      <c r="F244" s="404"/>
      <c r="G244" s="404"/>
      <c r="H244" s="405"/>
      <c r="I244" s="446"/>
      <c r="J244" s="199" t="s">
        <v>455</v>
      </c>
      <c r="K244" s="68"/>
      <c r="L244" s="84"/>
      <c r="M244" s="107"/>
      <c r="N244" s="107"/>
    </row>
    <row r="245" spans="1:22" s="70" customFormat="1" ht="34.5" customHeight="1">
      <c r="A245" s="350" t="s">
        <v>993</v>
      </c>
      <c r="B245" s="99"/>
      <c r="C245" s="403" t="s">
        <v>54</v>
      </c>
      <c r="D245" s="404"/>
      <c r="E245" s="404"/>
      <c r="F245" s="404"/>
      <c r="G245" s="404"/>
      <c r="H245" s="405"/>
      <c r="I245" s="447"/>
      <c r="J245" s="199" t="s">
        <v>455</v>
      </c>
      <c r="K245" s="68"/>
      <c r="L245" s="86"/>
      <c r="M245" s="108"/>
      <c r="N245" s="108"/>
    </row>
    <row r="246" spans="1:22" s="77" customFormat="1">
      <c r="A246" s="342"/>
      <c r="B246" s="14"/>
      <c r="C246" s="192"/>
      <c r="D246" s="14"/>
      <c r="E246" s="14"/>
      <c r="F246" s="14"/>
      <c r="G246" s="14"/>
      <c r="H246" s="10"/>
      <c r="I246" s="10"/>
      <c r="J246" s="74"/>
      <c r="K246" s="75"/>
      <c r="L246" s="64"/>
      <c r="M246" s="64"/>
      <c r="N246" s="64"/>
    </row>
    <row r="247" spans="1:22" s="70" customFormat="1">
      <c r="A247" s="342"/>
      <c r="B247" s="71"/>
      <c r="C247" s="52"/>
      <c r="D247" s="52"/>
      <c r="E247" s="52"/>
      <c r="F247" s="52"/>
      <c r="G247" s="52"/>
      <c r="H247" s="78"/>
      <c r="I247" s="78"/>
      <c r="J247" s="74"/>
      <c r="K247" s="75"/>
      <c r="L247" s="76"/>
      <c r="M247" s="76"/>
      <c r="N247" s="76"/>
    </row>
    <row r="248" spans="1:22" s="77" customFormat="1">
      <c r="A248" s="342"/>
      <c r="B248" s="1"/>
      <c r="C248" s="3"/>
      <c r="D248" s="3"/>
      <c r="E248" s="3"/>
      <c r="F248" s="3"/>
      <c r="G248" s="3"/>
      <c r="H248" s="334"/>
      <c r="I248" s="334"/>
      <c r="J248" s="105"/>
      <c r="K248" s="24"/>
      <c r="L248" s="89"/>
      <c r="M248" s="89"/>
      <c r="N248" s="89"/>
    </row>
    <row r="249" spans="1:22" s="77" customFormat="1">
      <c r="A249" s="342"/>
      <c r="B249" s="14" t="s">
        <v>2443</v>
      </c>
      <c r="C249" s="88"/>
      <c r="D249" s="88"/>
      <c r="E249" s="88"/>
      <c r="F249" s="88"/>
      <c r="G249" s="88"/>
      <c r="H249" s="10"/>
      <c r="I249" s="10"/>
      <c r="J249" s="51"/>
      <c r="K249" s="24"/>
      <c r="L249" s="89"/>
      <c r="M249" s="89"/>
      <c r="N249" s="89"/>
    </row>
    <row r="250" spans="1:22">
      <c r="A250" s="342"/>
      <c r="B250" s="14"/>
      <c r="C250" s="14"/>
      <c r="D250" s="14"/>
      <c r="E250" s="14"/>
      <c r="F250" s="14"/>
      <c r="G250" s="14"/>
      <c r="H250" s="10"/>
      <c r="I250" s="10"/>
      <c r="L250" s="191"/>
      <c r="M250" s="191"/>
      <c r="N250" s="191"/>
      <c r="O250" s="8"/>
      <c r="P250" s="8"/>
      <c r="Q250" s="8"/>
      <c r="R250" s="8"/>
      <c r="S250" s="8"/>
      <c r="T250" s="8"/>
      <c r="U250" s="8"/>
      <c r="V250" s="8"/>
    </row>
    <row r="251" spans="1:22" ht="34.5" customHeight="1">
      <c r="A251" s="342"/>
      <c r="B251" s="14"/>
      <c r="C251" s="3"/>
      <c r="D251" s="3"/>
      <c r="F251" s="3"/>
      <c r="G251" s="3"/>
      <c r="H251" s="334"/>
      <c r="I251" s="334"/>
      <c r="J251" s="65" t="s">
        <v>18</v>
      </c>
      <c r="K251" s="66"/>
      <c r="L251" s="56" t="s">
        <v>616</v>
      </c>
      <c r="M251" s="56" t="s">
        <v>601</v>
      </c>
      <c r="N251" s="56" t="s">
        <v>620</v>
      </c>
      <c r="O251" s="8"/>
      <c r="P251" s="8"/>
      <c r="Q251" s="8"/>
      <c r="R251" s="8"/>
      <c r="S251" s="8"/>
      <c r="T251" s="8"/>
      <c r="U251" s="8"/>
      <c r="V251" s="8"/>
    </row>
    <row r="252" spans="1:22" ht="20.25" customHeight="1">
      <c r="A252" s="342"/>
      <c r="B252" s="1"/>
      <c r="C252" s="52"/>
      <c r="D252" s="3"/>
      <c r="F252" s="3"/>
      <c r="G252" s="3"/>
      <c r="H252" s="334"/>
      <c r="I252" s="57" t="s">
        <v>331</v>
      </c>
      <c r="J252" s="58"/>
      <c r="K252" s="67"/>
      <c r="L252" s="60" t="s">
        <v>458</v>
      </c>
      <c r="M252" s="60" t="s">
        <v>458</v>
      </c>
      <c r="N252" s="60" t="s">
        <v>458</v>
      </c>
      <c r="O252" s="8"/>
      <c r="P252" s="8"/>
      <c r="Q252" s="8"/>
      <c r="R252" s="8"/>
      <c r="S252" s="8"/>
      <c r="T252" s="8"/>
      <c r="U252" s="8"/>
      <c r="V252" s="8"/>
    </row>
    <row r="253" spans="1:22" s="70" customFormat="1" ht="56.1" customHeight="1">
      <c r="A253" s="343" t="s">
        <v>994</v>
      </c>
      <c r="B253" s="99"/>
      <c r="C253" s="403" t="s">
        <v>2444</v>
      </c>
      <c r="D253" s="404"/>
      <c r="E253" s="404"/>
      <c r="F253" s="404"/>
      <c r="G253" s="404"/>
      <c r="H253" s="405"/>
      <c r="I253" s="328" t="s">
        <v>2445</v>
      </c>
      <c r="J253" s="199" t="s">
        <v>455</v>
      </c>
      <c r="K253" s="68"/>
      <c r="L253" s="90"/>
      <c r="M253" s="106"/>
      <c r="N253" s="106"/>
    </row>
    <row r="254" spans="1:22" s="70" customFormat="1" ht="98.1" customHeight="1">
      <c r="A254" s="343" t="s">
        <v>995</v>
      </c>
      <c r="B254" s="99"/>
      <c r="C254" s="403" t="s">
        <v>58</v>
      </c>
      <c r="D254" s="404"/>
      <c r="E254" s="404"/>
      <c r="F254" s="404"/>
      <c r="G254" s="404"/>
      <c r="H254" s="405"/>
      <c r="I254" s="339" t="s">
        <v>59</v>
      </c>
      <c r="J254" s="199" t="s">
        <v>455</v>
      </c>
      <c r="K254" s="68"/>
      <c r="L254" s="86"/>
      <c r="M254" s="108"/>
      <c r="N254" s="108"/>
    </row>
    <row r="255" spans="1:22" s="77" customFormat="1">
      <c r="A255" s="342"/>
      <c r="B255" s="14"/>
      <c r="C255" s="14"/>
      <c r="D255" s="14"/>
      <c r="E255" s="14"/>
      <c r="F255" s="14"/>
      <c r="G255" s="14"/>
      <c r="H255" s="10"/>
      <c r="I255" s="10"/>
      <c r="J255" s="74"/>
      <c r="K255" s="75"/>
      <c r="L255" s="64"/>
      <c r="M255" s="64"/>
      <c r="N255" s="64"/>
    </row>
    <row r="256" spans="1:22" s="70" customFormat="1">
      <c r="A256" s="342"/>
      <c r="B256" s="71"/>
      <c r="C256" s="52"/>
      <c r="D256" s="52"/>
      <c r="E256" s="52"/>
      <c r="F256" s="52"/>
      <c r="G256" s="52"/>
      <c r="H256" s="78"/>
      <c r="I256" s="78"/>
      <c r="J256" s="74"/>
      <c r="K256" s="75"/>
      <c r="L256" s="76"/>
      <c r="M256" s="76"/>
      <c r="N256" s="76"/>
    </row>
    <row r="257" spans="1:22" s="77" customFormat="1">
      <c r="A257" s="342"/>
      <c r="B257" s="99"/>
      <c r="C257" s="3"/>
      <c r="D257" s="3"/>
      <c r="E257" s="109"/>
      <c r="F257" s="109"/>
      <c r="G257" s="109"/>
      <c r="H257" s="110"/>
      <c r="I257" s="110"/>
      <c r="J257" s="74"/>
      <c r="K257" s="75"/>
      <c r="L257" s="76"/>
      <c r="M257" s="76"/>
      <c r="N257" s="76"/>
    </row>
    <row r="258" spans="1:22" s="77" customFormat="1">
      <c r="A258" s="342"/>
      <c r="B258" s="14" t="s">
        <v>60</v>
      </c>
      <c r="C258" s="88"/>
      <c r="D258" s="88"/>
      <c r="E258" s="88"/>
      <c r="F258" s="88"/>
      <c r="G258" s="10"/>
      <c r="H258" s="10"/>
      <c r="I258" s="10"/>
      <c r="J258" s="51"/>
      <c r="K258" s="24"/>
      <c r="L258" s="89"/>
      <c r="M258" s="89"/>
      <c r="N258" s="89"/>
    </row>
    <row r="259" spans="1:22">
      <c r="A259" s="342"/>
      <c r="B259" s="14"/>
      <c r="C259" s="14"/>
      <c r="D259" s="14"/>
      <c r="E259" s="14"/>
      <c r="F259" s="14"/>
      <c r="G259" s="14"/>
      <c r="H259" s="10"/>
      <c r="I259" s="10"/>
      <c r="L259" s="191"/>
      <c r="M259" s="191"/>
      <c r="N259" s="191"/>
      <c r="O259" s="8"/>
      <c r="P259" s="8"/>
      <c r="Q259" s="8"/>
      <c r="R259" s="8"/>
      <c r="S259" s="8"/>
      <c r="T259" s="8"/>
      <c r="U259" s="8"/>
      <c r="V259" s="8"/>
    </row>
    <row r="260" spans="1:22" ht="34.5" customHeight="1">
      <c r="A260" s="342"/>
      <c r="B260" s="14"/>
      <c r="C260" s="3"/>
      <c r="D260" s="3"/>
      <c r="F260" s="3"/>
      <c r="G260" s="3"/>
      <c r="H260" s="334"/>
      <c r="I260" s="334"/>
      <c r="J260" s="65" t="s">
        <v>18</v>
      </c>
      <c r="K260" s="66"/>
      <c r="L260" s="56" t="s">
        <v>616</v>
      </c>
      <c r="M260" s="56" t="s">
        <v>601</v>
      </c>
      <c r="N260" s="56" t="s">
        <v>620</v>
      </c>
      <c r="O260" s="8"/>
      <c r="P260" s="8"/>
      <c r="Q260" s="8"/>
      <c r="R260" s="8"/>
      <c r="S260" s="8"/>
      <c r="T260" s="8"/>
      <c r="U260" s="8"/>
      <c r="V260" s="8"/>
    </row>
    <row r="261" spans="1:22">
      <c r="A261" s="342"/>
      <c r="B261" s="1"/>
      <c r="C261" s="52"/>
      <c r="D261" s="3"/>
      <c r="F261" s="3"/>
      <c r="G261" s="3"/>
      <c r="H261" s="334"/>
      <c r="I261" s="57" t="s">
        <v>331</v>
      </c>
      <c r="J261" s="58"/>
      <c r="K261" s="67"/>
      <c r="L261" s="60" t="s">
        <v>458</v>
      </c>
      <c r="M261" s="111" t="s">
        <v>458</v>
      </c>
      <c r="N261" s="111" t="s">
        <v>458</v>
      </c>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62</v>
      </c>
      <c r="J262" s="199" t="s">
        <v>615</v>
      </c>
      <c r="K262" s="68"/>
      <c r="L262" s="90"/>
      <c r="M262" s="106"/>
      <c r="N262" s="106"/>
    </row>
    <row r="263" spans="1:22" s="70" customFormat="1" ht="56.1" customHeight="1">
      <c r="A263" s="343" t="s">
        <v>997</v>
      </c>
      <c r="B263" s="99"/>
      <c r="C263" s="403" t="s">
        <v>63</v>
      </c>
      <c r="D263" s="404"/>
      <c r="E263" s="404"/>
      <c r="F263" s="404"/>
      <c r="G263" s="404"/>
      <c r="H263" s="405"/>
      <c r="I263" s="112" t="s">
        <v>2446</v>
      </c>
      <c r="J263" s="199" t="s">
        <v>455</v>
      </c>
      <c r="K263" s="68"/>
      <c r="L263" s="84"/>
      <c r="M263" s="107"/>
      <c r="N263" s="107"/>
    </row>
    <row r="264" spans="1:22" s="70" customFormat="1" ht="56.1" customHeight="1">
      <c r="A264" s="343" t="s">
        <v>998</v>
      </c>
      <c r="B264" s="99"/>
      <c r="C264" s="403" t="s">
        <v>2447</v>
      </c>
      <c r="D264" s="404"/>
      <c r="E264" s="404"/>
      <c r="F264" s="404"/>
      <c r="G264" s="404"/>
      <c r="H264" s="405"/>
      <c r="I264" s="112" t="s">
        <v>2448</v>
      </c>
      <c r="J264" s="199" t="s">
        <v>455</v>
      </c>
      <c r="K264" s="68"/>
      <c r="L264" s="86"/>
      <c r="M264" s="108"/>
      <c r="N264" s="108"/>
    </row>
    <row r="265" spans="1:22" s="77" customFormat="1">
      <c r="A265" s="342"/>
      <c r="B265" s="14"/>
      <c r="C265" s="14"/>
      <c r="D265" s="14"/>
      <c r="E265" s="14"/>
      <c r="F265" s="14"/>
      <c r="G265" s="14"/>
      <c r="H265" s="10"/>
      <c r="I265" s="10"/>
      <c r="J265" s="74"/>
      <c r="K265" s="75"/>
      <c r="L265" s="64"/>
      <c r="M265" s="64"/>
      <c r="N265" s="64"/>
    </row>
    <row r="266" spans="1:22" s="70" customFormat="1">
      <c r="A266" s="342"/>
      <c r="B266" s="71"/>
      <c r="C266" s="52"/>
      <c r="D266" s="52"/>
      <c r="E266" s="52"/>
      <c r="F266" s="52"/>
      <c r="G266" s="52"/>
      <c r="H266" s="78"/>
      <c r="I266" s="78"/>
      <c r="J266" s="74"/>
      <c r="K266" s="75"/>
      <c r="L266" s="76"/>
      <c r="M266" s="76"/>
      <c r="N266" s="76"/>
    </row>
    <row r="267" spans="1:22" s="77" customFormat="1">
      <c r="A267" s="342"/>
      <c r="B267" s="1"/>
      <c r="C267" s="3"/>
      <c r="D267" s="3"/>
      <c r="E267" s="3"/>
      <c r="F267" s="3"/>
      <c r="G267" s="3"/>
      <c r="H267" s="334"/>
      <c r="I267" s="334"/>
      <c r="J267" s="51"/>
      <c r="K267" s="24"/>
      <c r="L267" s="89"/>
      <c r="M267" s="89"/>
      <c r="N267" s="89"/>
    </row>
    <row r="268" spans="1:22">
      <c r="A268" s="342"/>
      <c r="B268" s="14" t="s">
        <v>67</v>
      </c>
      <c r="C268" s="14"/>
      <c r="D268" s="14"/>
      <c r="E268" s="14"/>
      <c r="F268" s="14"/>
      <c r="G268" s="14"/>
      <c r="H268" s="10"/>
      <c r="I268" s="10"/>
      <c r="J268" s="7"/>
      <c r="L268" s="113"/>
      <c r="M268" s="113"/>
      <c r="N268" s="113"/>
      <c r="O268" s="8"/>
      <c r="P268" s="8"/>
      <c r="Q268" s="8"/>
      <c r="R268" s="8"/>
      <c r="S268" s="8"/>
      <c r="T268" s="8"/>
      <c r="U268" s="8"/>
      <c r="V268" s="8"/>
    </row>
    <row r="269" spans="1:22">
      <c r="A269" s="342"/>
      <c r="B269" s="14"/>
      <c r="C269" s="14"/>
      <c r="D269" s="14"/>
      <c r="E269" s="14"/>
      <c r="F269" s="14"/>
      <c r="G269" s="14"/>
      <c r="H269" s="10"/>
      <c r="I269" s="10"/>
      <c r="L269" s="191"/>
      <c r="M269" s="191"/>
      <c r="N269" s="191"/>
      <c r="O269" s="8"/>
      <c r="P269" s="8"/>
      <c r="Q269" s="8"/>
      <c r="R269" s="8"/>
      <c r="S269" s="8"/>
      <c r="T269" s="8"/>
      <c r="U269" s="8"/>
      <c r="V269" s="8"/>
    </row>
    <row r="270" spans="1:22" ht="34.5" customHeight="1">
      <c r="A270" s="342"/>
      <c r="B270" s="14"/>
      <c r="C270" s="3"/>
      <c r="D270" s="3"/>
      <c r="F270" s="3"/>
      <c r="G270" s="3"/>
      <c r="H270" s="334"/>
      <c r="I270" s="334"/>
      <c r="J270" s="65" t="s">
        <v>18</v>
      </c>
      <c r="K270" s="66"/>
      <c r="L270" s="56" t="s">
        <v>616</v>
      </c>
      <c r="M270" s="56" t="s">
        <v>601</v>
      </c>
      <c r="N270" s="56" t="s">
        <v>620</v>
      </c>
      <c r="O270" s="8"/>
      <c r="P270" s="8"/>
      <c r="Q270" s="8"/>
      <c r="R270" s="8"/>
      <c r="S270" s="8"/>
      <c r="T270" s="8"/>
      <c r="U270" s="8"/>
      <c r="V270" s="8"/>
    </row>
    <row r="271" spans="1:22" ht="20.25" customHeight="1">
      <c r="A271" s="342"/>
      <c r="B271" s="1"/>
      <c r="C271" s="52"/>
      <c r="D271" s="3"/>
      <c r="F271" s="3"/>
      <c r="G271" s="3"/>
      <c r="H271" s="334"/>
      <c r="I271" s="57" t="s">
        <v>2449</v>
      </c>
      <c r="J271" s="58"/>
      <c r="K271" s="67"/>
      <c r="L271" s="60" t="s">
        <v>458</v>
      </c>
      <c r="M271" s="60" t="s">
        <v>458</v>
      </c>
      <c r="N271" s="60" t="s">
        <v>458</v>
      </c>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70</v>
      </c>
      <c r="J272" s="205"/>
      <c r="K272" s="68" t="str">
        <f t="shared" ref="K272:K299" si="6">IF(OR(COUNTIF(L272:N272,"未確認")&gt;0,COUNTIF(L272:N272,"~*")&gt;0),"※","")</f>
        <v/>
      </c>
      <c r="L272" s="115"/>
      <c r="M272" s="115"/>
      <c r="N272" s="115"/>
    </row>
    <row r="273" spans="1:14" s="70" customFormat="1" ht="34.5" customHeight="1">
      <c r="A273" s="343" t="s">
        <v>999</v>
      </c>
      <c r="B273" s="71"/>
      <c r="C273" s="449"/>
      <c r="D273" s="449"/>
      <c r="E273" s="449"/>
      <c r="F273" s="449"/>
      <c r="G273" s="448" t="s">
        <v>71</v>
      </c>
      <c r="H273" s="448"/>
      <c r="I273" s="452"/>
      <c r="J273" s="206"/>
      <c r="K273" s="68" t="str">
        <f t="shared" si="6"/>
        <v/>
      </c>
      <c r="L273" s="116"/>
      <c r="M273" s="116"/>
      <c r="N273" s="116"/>
    </row>
    <row r="274" spans="1:14" s="70" customFormat="1" ht="34.5" customHeight="1">
      <c r="A274" s="343" t="s">
        <v>1000</v>
      </c>
      <c r="B274" s="71"/>
      <c r="C274" s="448" t="s">
        <v>72</v>
      </c>
      <c r="D274" s="449"/>
      <c r="E274" s="449"/>
      <c r="F274" s="449"/>
      <c r="G274" s="448" t="s">
        <v>69</v>
      </c>
      <c r="H274" s="448"/>
      <c r="I274" s="452"/>
      <c r="J274" s="205"/>
      <c r="K274" s="68" t="str">
        <f t="shared" si="6"/>
        <v/>
      </c>
      <c r="L274" s="115"/>
      <c r="M274" s="115"/>
      <c r="N274" s="115"/>
    </row>
    <row r="275" spans="1:14" s="70" customFormat="1" ht="34.5" customHeight="1">
      <c r="A275" s="343" t="s">
        <v>1000</v>
      </c>
      <c r="B275" s="71"/>
      <c r="C275" s="449"/>
      <c r="D275" s="449"/>
      <c r="E275" s="449"/>
      <c r="F275" s="449"/>
      <c r="G275" s="448" t="s">
        <v>71</v>
      </c>
      <c r="H275" s="448"/>
      <c r="I275" s="452"/>
      <c r="J275" s="206"/>
      <c r="K275" s="68" t="str">
        <f t="shared" si="6"/>
        <v/>
      </c>
      <c r="L275" s="116"/>
      <c r="M275" s="116"/>
      <c r="N275" s="116"/>
    </row>
    <row r="276" spans="1:14" s="70" customFormat="1" ht="34.5" customHeight="1">
      <c r="A276" s="351" t="s">
        <v>1001</v>
      </c>
      <c r="B276" s="100"/>
      <c r="C276" s="448" t="s">
        <v>73</v>
      </c>
      <c r="D276" s="448"/>
      <c r="E276" s="448"/>
      <c r="F276" s="448"/>
      <c r="G276" s="448" t="s">
        <v>69</v>
      </c>
      <c r="H276" s="448"/>
      <c r="I276" s="452"/>
      <c r="J276" s="205">
        <f t="shared" ref="J276:J291" si="7">IF(SUM(L276:N276)=0,IF(COUNTIF(L276:N276,"未確認")&gt;0,"未確認",IF(COUNTIF(L276:N276,"~*")&gt;0,"*",SUM(L276:N276))),SUM(L276:N276))</f>
        <v>68</v>
      </c>
      <c r="K276" s="68" t="str">
        <f t="shared" si="6"/>
        <v/>
      </c>
      <c r="L276" s="117">
        <v>22</v>
      </c>
      <c r="M276" s="117">
        <v>22</v>
      </c>
      <c r="N276" s="117">
        <v>24</v>
      </c>
    </row>
    <row r="277" spans="1:14" s="70" customFormat="1" ht="34.5" customHeight="1">
      <c r="A277" s="351" t="s">
        <v>1001</v>
      </c>
      <c r="B277" s="100"/>
      <c r="C277" s="448"/>
      <c r="D277" s="448"/>
      <c r="E277" s="448"/>
      <c r="F277" s="448"/>
      <c r="G277" s="448" t="s">
        <v>71</v>
      </c>
      <c r="H277" s="448"/>
      <c r="I277" s="452"/>
      <c r="J277" s="205">
        <f t="shared" si="7"/>
        <v>1.6</v>
      </c>
      <c r="K277" s="68" t="str">
        <f t="shared" si="6"/>
        <v/>
      </c>
      <c r="L277" s="118">
        <v>1.6</v>
      </c>
      <c r="M277" s="118">
        <v>0</v>
      </c>
      <c r="N277" s="118">
        <v>0</v>
      </c>
    </row>
    <row r="278" spans="1:14" s="70" customFormat="1" ht="34.5" customHeight="1">
      <c r="A278" s="351" t="s">
        <v>1002</v>
      </c>
      <c r="B278" s="100"/>
      <c r="C278" s="448" t="s">
        <v>74</v>
      </c>
      <c r="D278" s="450"/>
      <c r="E278" s="450"/>
      <c r="F278" s="450"/>
      <c r="G278" s="448" t="s">
        <v>69</v>
      </c>
      <c r="H278" s="448"/>
      <c r="I278" s="452"/>
      <c r="J278" s="205">
        <f t="shared" si="7"/>
        <v>2</v>
      </c>
      <c r="K278" s="68" t="str">
        <f t="shared" si="6"/>
        <v/>
      </c>
      <c r="L278" s="117">
        <v>0</v>
      </c>
      <c r="M278" s="117">
        <v>1</v>
      </c>
      <c r="N278" s="117">
        <v>1</v>
      </c>
    </row>
    <row r="279" spans="1:14" s="70" customFormat="1" ht="34.5" customHeight="1">
      <c r="A279" s="351" t="s">
        <v>1002</v>
      </c>
      <c r="B279" s="100"/>
      <c r="C279" s="450"/>
      <c r="D279" s="450"/>
      <c r="E279" s="450"/>
      <c r="F279" s="450"/>
      <c r="G279" s="448" t="s">
        <v>71</v>
      </c>
      <c r="H279" s="448"/>
      <c r="I279" s="452"/>
      <c r="J279" s="205">
        <f t="shared" si="7"/>
        <v>0</v>
      </c>
      <c r="K279" s="68" t="str">
        <f t="shared" si="6"/>
        <v/>
      </c>
      <c r="L279" s="118">
        <v>0</v>
      </c>
      <c r="M279" s="118">
        <v>0</v>
      </c>
      <c r="N279" s="118">
        <v>0</v>
      </c>
    </row>
    <row r="280" spans="1:14" s="70" customFormat="1" ht="34.5" customHeight="1">
      <c r="A280" s="351" t="s">
        <v>1003</v>
      </c>
      <c r="B280" s="100"/>
      <c r="C280" s="448" t="s">
        <v>75</v>
      </c>
      <c r="D280" s="450"/>
      <c r="E280" s="450"/>
      <c r="F280" s="450"/>
      <c r="G280" s="448" t="s">
        <v>69</v>
      </c>
      <c r="H280" s="448"/>
      <c r="I280" s="452"/>
      <c r="J280" s="205">
        <f t="shared" si="7"/>
        <v>8</v>
      </c>
      <c r="K280" s="68" t="str">
        <f t="shared" si="6"/>
        <v/>
      </c>
      <c r="L280" s="117">
        <v>2</v>
      </c>
      <c r="M280" s="117">
        <v>3</v>
      </c>
      <c r="N280" s="117">
        <v>3</v>
      </c>
    </row>
    <row r="281" spans="1:14" s="70" customFormat="1" ht="34.5" customHeight="1">
      <c r="A281" s="351" t="s">
        <v>1003</v>
      </c>
      <c r="B281" s="100"/>
      <c r="C281" s="450"/>
      <c r="D281" s="450"/>
      <c r="E281" s="450"/>
      <c r="F281" s="450"/>
      <c r="G281" s="448" t="s">
        <v>71</v>
      </c>
      <c r="H281" s="448"/>
      <c r="I281" s="452"/>
      <c r="J281" s="205">
        <f t="shared" si="7"/>
        <v>0</v>
      </c>
      <c r="K281" s="68" t="str">
        <f t="shared" si="6"/>
        <v/>
      </c>
      <c r="L281" s="118">
        <v>0</v>
      </c>
      <c r="M281" s="118">
        <v>0</v>
      </c>
      <c r="N281" s="118">
        <v>0</v>
      </c>
    </row>
    <row r="282" spans="1:14" s="70" customFormat="1" ht="34.5" customHeight="1">
      <c r="A282" s="351" t="s">
        <v>1004</v>
      </c>
      <c r="B282" s="100"/>
      <c r="C282" s="448" t="s">
        <v>76</v>
      </c>
      <c r="D282" s="450"/>
      <c r="E282" s="450"/>
      <c r="F282" s="450"/>
      <c r="G282" s="448" t="s">
        <v>69</v>
      </c>
      <c r="H282" s="448"/>
      <c r="I282" s="452"/>
      <c r="J282" s="205">
        <f t="shared" si="7"/>
        <v>0</v>
      </c>
      <c r="K282" s="68" t="str">
        <f t="shared" si="6"/>
        <v/>
      </c>
      <c r="L282" s="117">
        <v>0</v>
      </c>
      <c r="M282" s="117">
        <v>0</v>
      </c>
      <c r="N282" s="117">
        <v>0</v>
      </c>
    </row>
    <row r="283" spans="1:14" s="70" customFormat="1" ht="34.5" customHeight="1">
      <c r="A283" s="351" t="s">
        <v>1004</v>
      </c>
      <c r="B283" s="71"/>
      <c r="C283" s="450"/>
      <c r="D283" s="450"/>
      <c r="E283" s="450"/>
      <c r="F283" s="450"/>
      <c r="G283" s="448" t="s">
        <v>71</v>
      </c>
      <c r="H283" s="448"/>
      <c r="I283" s="452"/>
      <c r="J283" s="205">
        <f t="shared" si="7"/>
        <v>0</v>
      </c>
      <c r="K283" s="68" t="str">
        <f t="shared" si="6"/>
        <v/>
      </c>
      <c r="L283" s="118">
        <v>0</v>
      </c>
      <c r="M283" s="118">
        <v>0</v>
      </c>
      <c r="N283" s="118">
        <v>0</v>
      </c>
    </row>
    <row r="284" spans="1:14" s="70" customFormat="1" ht="34.5" customHeight="1">
      <c r="A284" s="351" t="s">
        <v>1005</v>
      </c>
      <c r="B284" s="71"/>
      <c r="C284" s="448" t="s">
        <v>77</v>
      </c>
      <c r="D284" s="450"/>
      <c r="E284" s="450"/>
      <c r="F284" s="450"/>
      <c r="G284" s="448" t="s">
        <v>69</v>
      </c>
      <c r="H284" s="448"/>
      <c r="I284" s="452"/>
      <c r="J284" s="205">
        <f t="shared" si="7"/>
        <v>0</v>
      </c>
      <c r="K284" s="68" t="str">
        <f t="shared" si="6"/>
        <v/>
      </c>
      <c r="L284" s="117">
        <v>0</v>
      </c>
      <c r="M284" s="117">
        <v>0</v>
      </c>
      <c r="N284" s="117">
        <v>0</v>
      </c>
    </row>
    <row r="285" spans="1:14" s="70" customFormat="1" ht="34.5" customHeight="1">
      <c r="A285" s="351" t="s">
        <v>1005</v>
      </c>
      <c r="B285" s="71"/>
      <c r="C285" s="450"/>
      <c r="D285" s="450"/>
      <c r="E285" s="450"/>
      <c r="F285" s="450"/>
      <c r="G285" s="448" t="s">
        <v>71</v>
      </c>
      <c r="H285" s="448"/>
      <c r="I285" s="452"/>
      <c r="J285" s="205">
        <f t="shared" si="7"/>
        <v>0</v>
      </c>
      <c r="K285" s="68" t="str">
        <f t="shared" si="6"/>
        <v/>
      </c>
      <c r="L285" s="118">
        <v>0</v>
      </c>
      <c r="M285" s="118">
        <v>0</v>
      </c>
      <c r="N285" s="118">
        <v>0</v>
      </c>
    </row>
    <row r="286" spans="1:14" s="70" customFormat="1" ht="34.5" customHeight="1">
      <c r="A286" s="351" t="s">
        <v>1006</v>
      </c>
      <c r="B286" s="71"/>
      <c r="C286" s="448" t="s">
        <v>78</v>
      </c>
      <c r="D286" s="450"/>
      <c r="E286" s="450"/>
      <c r="F286" s="450"/>
      <c r="G286" s="448" t="s">
        <v>69</v>
      </c>
      <c r="H286" s="448"/>
      <c r="I286" s="452"/>
      <c r="J286" s="205">
        <f t="shared" si="7"/>
        <v>0</v>
      </c>
      <c r="K286" s="68" t="str">
        <f t="shared" si="6"/>
        <v/>
      </c>
      <c r="L286" s="117">
        <v>0</v>
      </c>
      <c r="M286" s="117">
        <v>0</v>
      </c>
      <c r="N286" s="117">
        <v>0</v>
      </c>
    </row>
    <row r="287" spans="1:14" s="70" customFormat="1" ht="34.5" customHeight="1">
      <c r="A287" s="351" t="s">
        <v>1006</v>
      </c>
      <c r="B287" s="71"/>
      <c r="C287" s="450"/>
      <c r="D287" s="450"/>
      <c r="E287" s="450"/>
      <c r="F287" s="450"/>
      <c r="G287" s="448" t="s">
        <v>71</v>
      </c>
      <c r="H287" s="448"/>
      <c r="I287" s="452"/>
      <c r="J287" s="205">
        <f t="shared" si="7"/>
        <v>0</v>
      </c>
      <c r="K287" s="68" t="str">
        <f t="shared" si="6"/>
        <v/>
      </c>
      <c r="L287" s="118">
        <v>0</v>
      </c>
      <c r="M287" s="118">
        <v>0</v>
      </c>
      <c r="N287" s="118">
        <v>0</v>
      </c>
    </row>
    <row r="288" spans="1:14" s="70" customFormat="1" ht="34.5" customHeight="1">
      <c r="A288" s="351" t="s">
        <v>1007</v>
      </c>
      <c r="B288" s="71"/>
      <c r="C288" s="448" t="s">
        <v>79</v>
      </c>
      <c r="D288" s="450"/>
      <c r="E288" s="450"/>
      <c r="F288" s="450"/>
      <c r="G288" s="448" t="s">
        <v>69</v>
      </c>
      <c r="H288" s="448"/>
      <c r="I288" s="452"/>
      <c r="J288" s="205">
        <f t="shared" si="7"/>
        <v>0</v>
      </c>
      <c r="K288" s="68" t="str">
        <f t="shared" si="6"/>
        <v/>
      </c>
      <c r="L288" s="117">
        <v>0</v>
      </c>
      <c r="M288" s="117">
        <v>0</v>
      </c>
      <c r="N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v>0</v>
      </c>
      <c r="N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v>0</v>
      </c>
      <c r="N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v>0</v>
      </c>
      <c r="N291" s="118">
        <v>0</v>
      </c>
    </row>
    <row r="292" spans="1:22" s="70" customFormat="1" ht="34.5" customHeight="1">
      <c r="A292" s="343" t="s">
        <v>1009</v>
      </c>
      <c r="B292" s="71"/>
      <c r="C292" s="448" t="s">
        <v>81</v>
      </c>
      <c r="D292" s="449"/>
      <c r="E292" s="449"/>
      <c r="F292" s="449"/>
      <c r="G292" s="448" t="s">
        <v>69</v>
      </c>
      <c r="H292" s="448"/>
      <c r="I292" s="452"/>
      <c r="J292" s="205"/>
      <c r="K292" s="68" t="str">
        <f t="shared" si="6"/>
        <v/>
      </c>
      <c r="L292" s="115"/>
      <c r="M292" s="115"/>
      <c r="N292" s="115"/>
    </row>
    <row r="293" spans="1:22" s="70" customFormat="1" ht="34.5" customHeight="1">
      <c r="A293" s="343" t="s">
        <v>1009</v>
      </c>
      <c r="B293" s="71"/>
      <c r="C293" s="449"/>
      <c r="D293" s="449"/>
      <c r="E293" s="449"/>
      <c r="F293" s="449"/>
      <c r="G293" s="448" t="s">
        <v>71</v>
      </c>
      <c r="H293" s="448"/>
      <c r="I293" s="452"/>
      <c r="J293" s="205"/>
      <c r="K293" s="68" t="str">
        <f t="shared" si="6"/>
        <v/>
      </c>
      <c r="L293" s="116"/>
      <c r="M293" s="116"/>
      <c r="N293" s="116"/>
    </row>
    <row r="294" spans="1:22" s="70" customFormat="1" ht="34.5" customHeight="1">
      <c r="A294" s="343" t="s">
        <v>1010</v>
      </c>
      <c r="B294" s="71"/>
      <c r="C294" s="448" t="s">
        <v>82</v>
      </c>
      <c r="D294" s="449"/>
      <c r="E294" s="449"/>
      <c r="F294" s="449"/>
      <c r="G294" s="448" t="s">
        <v>69</v>
      </c>
      <c r="H294" s="448"/>
      <c r="I294" s="452"/>
      <c r="J294" s="205"/>
      <c r="K294" s="68" t="str">
        <f t="shared" si="6"/>
        <v/>
      </c>
      <c r="L294" s="115"/>
      <c r="M294" s="115"/>
      <c r="N294" s="115"/>
    </row>
    <row r="295" spans="1:22" s="70" customFormat="1" ht="34.5" customHeight="1">
      <c r="A295" s="343" t="s">
        <v>1010</v>
      </c>
      <c r="B295" s="71"/>
      <c r="C295" s="449"/>
      <c r="D295" s="449"/>
      <c r="E295" s="449"/>
      <c r="F295" s="449"/>
      <c r="G295" s="448" t="s">
        <v>71</v>
      </c>
      <c r="H295" s="448"/>
      <c r="I295" s="452"/>
      <c r="J295" s="205"/>
      <c r="K295" s="68" t="str">
        <f t="shared" si="6"/>
        <v/>
      </c>
      <c r="L295" s="116"/>
      <c r="M295" s="116"/>
      <c r="N295" s="116"/>
    </row>
    <row r="296" spans="1:22" s="70" customFormat="1" ht="34.5" customHeight="1">
      <c r="A296" s="351" t="s">
        <v>1011</v>
      </c>
      <c r="B296" s="71"/>
      <c r="C296" s="448" t="s">
        <v>1658</v>
      </c>
      <c r="D296" s="450"/>
      <c r="E296" s="450"/>
      <c r="F296" s="450"/>
      <c r="G296" s="448" t="s">
        <v>69</v>
      </c>
      <c r="H296" s="448"/>
      <c r="I296" s="452"/>
      <c r="J296" s="205">
        <f>IF(SUM(L296:N296)=0,IF(COUNTIF(L296:N296,"未確認")&gt;0,"未確認",IF(COUNTIF(L296:N296,"~*")&gt;0,"*",SUM(L296:N296))),SUM(L296:N296))</f>
        <v>0</v>
      </c>
      <c r="K296" s="68" t="str">
        <f t="shared" si="6"/>
        <v/>
      </c>
      <c r="L296" s="117">
        <v>0</v>
      </c>
      <c r="M296" s="117">
        <v>0</v>
      </c>
      <c r="N296" s="117">
        <v>0</v>
      </c>
    </row>
    <row r="297" spans="1:22" s="70" customFormat="1" ht="34.5" customHeight="1">
      <c r="A297" s="351" t="s">
        <v>1011</v>
      </c>
      <c r="B297" s="71"/>
      <c r="C297" s="450"/>
      <c r="D297" s="450"/>
      <c r="E297" s="450"/>
      <c r="F297" s="450"/>
      <c r="G297" s="448" t="s">
        <v>71</v>
      </c>
      <c r="H297" s="448"/>
      <c r="I297" s="452"/>
      <c r="J297" s="205">
        <f>IF(SUM(L297:N297)=0,IF(COUNTIF(L297:N297,"未確認")&gt;0,"未確認",IF(COUNTIF(L297:N297,"~*")&gt;0,"*",SUM(L297:N297))),SUM(L297:N297))</f>
        <v>0</v>
      </c>
      <c r="K297" s="68" t="str">
        <f t="shared" si="6"/>
        <v/>
      </c>
      <c r="L297" s="118">
        <v>0</v>
      </c>
      <c r="M297" s="118">
        <v>0</v>
      </c>
      <c r="N297" s="118">
        <v>0</v>
      </c>
    </row>
    <row r="298" spans="1:22" s="70" customFormat="1" ht="34.5" customHeight="1">
      <c r="A298" s="351" t="s">
        <v>1012</v>
      </c>
      <c r="B298" s="71"/>
      <c r="C298" s="448" t="s">
        <v>84</v>
      </c>
      <c r="D298" s="449"/>
      <c r="E298" s="449"/>
      <c r="F298" s="449"/>
      <c r="G298" s="448" t="s">
        <v>69</v>
      </c>
      <c r="H298" s="448"/>
      <c r="I298" s="452"/>
      <c r="J298" s="205">
        <f>IF(SUM(L298:N298)=0,IF(COUNTIF(L298:N298,"未確認")&gt;0,"未確認",IF(COUNTIF(L298:N298,"~*")&gt;0,"*",SUM(L298:N298))),SUM(L298:N298))</f>
        <v>0</v>
      </c>
      <c r="K298" s="68" t="str">
        <f t="shared" si="6"/>
        <v/>
      </c>
      <c r="L298" s="117">
        <v>0</v>
      </c>
      <c r="M298" s="117">
        <v>0</v>
      </c>
      <c r="N298" s="117">
        <v>0</v>
      </c>
    </row>
    <row r="299" spans="1:22" s="70" customFormat="1" ht="34.5" customHeight="1">
      <c r="A299" s="351" t="s">
        <v>1012</v>
      </c>
      <c r="B299" s="71"/>
      <c r="C299" s="449"/>
      <c r="D299" s="449"/>
      <c r="E299" s="449"/>
      <c r="F299" s="449"/>
      <c r="G299" s="448" t="s">
        <v>71</v>
      </c>
      <c r="H299" s="448"/>
      <c r="I299" s="453"/>
      <c r="J299" s="205">
        <f>IF(SUM(L299:N299)=0,IF(COUNTIF(L299:N299,"未確認")&gt;0,"未確認",IF(COUNTIF(L299:N299,"~*")&gt;0,"*",SUM(L299:N299))),SUM(L299:N299))</f>
        <v>0</v>
      </c>
      <c r="K299" s="68" t="str">
        <f t="shared" si="6"/>
        <v/>
      </c>
      <c r="L299" s="118">
        <v>0</v>
      </c>
      <c r="M299" s="118">
        <v>0</v>
      </c>
      <c r="N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331</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2450</v>
      </c>
      <c r="J304" s="120"/>
      <c r="K304" s="121"/>
      <c r="L304" s="117"/>
      <c r="M304" s="117"/>
      <c r="N304" s="117"/>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c r="M305" s="118"/>
      <c r="N305" s="118"/>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c r="M306" s="117"/>
      <c r="N306" s="117"/>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c r="M307" s="118"/>
      <c r="N307" s="118"/>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c r="M308" s="117"/>
      <c r="N308" s="117"/>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c r="M309" s="118"/>
      <c r="N309" s="118"/>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c r="M310" s="117"/>
      <c r="N310" s="117"/>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c r="M311" s="118"/>
      <c r="N311" s="118"/>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c r="M312" s="117"/>
      <c r="N312" s="117"/>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c r="M313" s="118"/>
      <c r="N313" s="118"/>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c r="M314" s="117"/>
      <c r="N314" s="117"/>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c r="M315" s="118"/>
      <c r="N315" s="118"/>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c r="M316" s="117"/>
      <c r="N316" s="117"/>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c r="M317" s="118"/>
      <c r="N317" s="118"/>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c r="M318" s="117"/>
      <c r="N318" s="117"/>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c r="M319" s="118"/>
      <c r="N319" s="118"/>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c r="M320" s="117"/>
      <c r="N320" s="117"/>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c r="M321" s="118"/>
      <c r="N321" s="118"/>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c r="M322" s="117"/>
      <c r="N322" s="117"/>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c r="M323" s="118"/>
      <c r="N323" s="118"/>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616</v>
      </c>
      <c r="M329" s="56" t="s">
        <v>601</v>
      </c>
      <c r="N329" s="56" t="s">
        <v>620</v>
      </c>
      <c r="O329" s="8"/>
      <c r="P329" s="8"/>
      <c r="Q329" s="8"/>
      <c r="R329" s="8"/>
      <c r="S329" s="8"/>
      <c r="T329" s="8"/>
      <c r="U329" s="8"/>
      <c r="V329" s="8"/>
    </row>
    <row r="330" spans="1:22" ht="20.25" customHeight="1">
      <c r="A330" s="342"/>
      <c r="B330" s="1"/>
      <c r="C330" s="52"/>
      <c r="D330" s="3"/>
      <c r="F330" s="3"/>
      <c r="G330" s="3"/>
      <c r="H330" s="334"/>
      <c r="I330" s="57" t="s">
        <v>331</v>
      </c>
      <c r="J330" s="58"/>
      <c r="K330" s="67"/>
      <c r="L330" s="60" t="s">
        <v>458</v>
      </c>
      <c r="M330" s="111" t="s">
        <v>458</v>
      </c>
      <c r="N330" s="111" t="s">
        <v>458</v>
      </c>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93</v>
      </c>
      <c r="J331" s="199" t="s">
        <v>455</v>
      </c>
      <c r="K331" s="68"/>
      <c r="L331" s="207"/>
      <c r="M331" s="126"/>
      <c r="N331" s="126"/>
    </row>
    <row r="332" spans="1:22" s="70" customFormat="1" ht="34.5" customHeight="1">
      <c r="A332" s="351" t="s">
        <v>1024</v>
      </c>
      <c r="B332" s="127"/>
      <c r="C332" s="457" t="s">
        <v>94</v>
      </c>
      <c r="D332" s="457"/>
      <c r="E332" s="457"/>
      <c r="F332" s="458"/>
      <c r="G332" s="448" t="s">
        <v>68</v>
      </c>
      <c r="H332" s="330" t="s">
        <v>95</v>
      </c>
      <c r="I332" s="437"/>
      <c r="J332" s="205"/>
      <c r="K332" s="68"/>
      <c r="L332" s="208"/>
      <c r="M332" s="128"/>
      <c r="N332" s="128"/>
    </row>
    <row r="333" spans="1:22" s="70" customFormat="1" ht="34.5" customHeight="1">
      <c r="A333" s="351" t="s">
        <v>1024</v>
      </c>
      <c r="B333" s="127"/>
      <c r="C333" s="448"/>
      <c r="D333" s="448"/>
      <c r="E333" s="448"/>
      <c r="F333" s="450"/>
      <c r="G333" s="448"/>
      <c r="H333" s="330" t="s">
        <v>96</v>
      </c>
      <c r="I333" s="437"/>
      <c r="J333" s="206"/>
      <c r="K333" s="68"/>
      <c r="L333" s="208"/>
      <c r="M333" s="128"/>
      <c r="N333" s="128"/>
    </row>
    <row r="334" spans="1:22" s="70" customFormat="1" ht="34.5" customHeight="1">
      <c r="A334" s="351" t="s">
        <v>1025</v>
      </c>
      <c r="B334" s="127"/>
      <c r="C334" s="448"/>
      <c r="D334" s="448"/>
      <c r="E334" s="448"/>
      <c r="F334" s="450"/>
      <c r="G334" s="448" t="s">
        <v>97</v>
      </c>
      <c r="H334" s="330" t="s">
        <v>95</v>
      </c>
      <c r="I334" s="437"/>
      <c r="J334" s="205"/>
      <c r="K334" s="68"/>
      <c r="L334" s="208"/>
      <c r="M334" s="128"/>
      <c r="N334" s="128"/>
    </row>
    <row r="335" spans="1:22" s="70" customFormat="1" ht="34.5" customHeight="1">
      <c r="A335" s="351" t="s">
        <v>1025</v>
      </c>
      <c r="B335" s="127"/>
      <c r="C335" s="448"/>
      <c r="D335" s="448"/>
      <c r="E335" s="448"/>
      <c r="F335" s="450"/>
      <c r="G335" s="450"/>
      <c r="H335" s="330" t="s">
        <v>96</v>
      </c>
      <c r="I335" s="437"/>
      <c r="J335" s="206"/>
      <c r="K335" s="68"/>
      <c r="L335" s="208"/>
      <c r="M335" s="128"/>
      <c r="N335" s="128"/>
    </row>
    <row r="336" spans="1:22" s="70" customFormat="1" ht="34.5" customHeight="1">
      <c r="A336" s="351" t="s">
        <v>1026</v>
      </c>
      <c r="B336" s="127"/>
      <c r="C336" s="448"/>
      <c r="D336" s="448"/>
      <c r="E336" s="448"/>
      <c r="F336" s="450"/>
      <c r="G336" s="448" t="s">
        <v>2451</v>
      </c>
      <c r="H336" s="330" t="s">
        <v>95</v>
      </c>
      <c r="I336" s="437"/>
      <c r="J336" s="205"/>
      <c r="K336" s="68"/>
      <c r="L336" s="208"/>
      <c r="M336" s="128"/>
      <c r="N336" s="128"/>
    </row>
    <row r="337" spans="1:22" s="70" customFormat="1" ht="34.5" customHeight="1">
      <c r="A337" s="351" t="s">
        <v>1026</v>
      </c>
      <c r="B337" s="127"/>
      <c r="C337" s="448"/>
      <c r="D337" s="448"/>
      <c r="E337" s="448"/>
      <c r="F337" s="450"/>
      <c r="G337" s="450"/>
      <c r="H337" s="330" t="s">
        <v>96</v>
      </c>
      <c r="I337" s="437"/>
      <c r="J337" s="206"/>
      <c r="K337" s="68"/>
      <c r="L337" s="208"/>
      <c r="M337" s="128"/>
      <c r="N337" s="128"/>
    </row>
    <row r="338" spans="1:22" s="70" customFormat="1" ht="34.5" customHeight="1">
      <c r="A338" s="351" t="s">
        <v>1028</v>
      </c>
      <c r="B338" s="127"/>
      <c r="C338" s="448"/>
      <c r="D338" s="448"/>
      <c r="E338" s="448"/>
      <c r="F338" s="450"/>
      <c r="G338" s="459" t="s">
        <v>99</v>
      </c>
      <c r="H338" s="330" t="s">
        <v>95</v>
      </c>
      <c r="I338" s="437"/>
      <c r="J338" s="205"/>
      <c r="K338" s="68"/>
      <c r="L338" s="208"/>
      <c r="M338" s="128"/>
      <c r="N338" s="128"/>
    </row>
    <row r="339" spans="1:22" s="70" customFormat="1" ht="34.5" customHeight="1">
      <c r="A339" s="351" t="s">
        <v>1028</v>
      </c>
      <c r="B339" s="127"/>
      <c r="C339" s="448"/>
      <c r="D339" s="448"/>
      <c r="E339" s="448"/>
      <c r="F339" s="450"/>
      <c r="G339" s="450"/>
      <c r="H339" s="330" t="s">
        <v>96</v>
      </c>
      <c r="I339" s="437"/>
      <c r="J339" s="206"/>
      <c r="K339" s="68"/>
      <c r="L339" s="208"/>
      <c r="M339" s="128"/>
      <c r="N339" s="128"/>
    </row>
    <row r="340" spans="1:22" s="70" customFormat="1" ht="34.5" customHeight="1">
      <c r="A340" s="351" t="s">
        <v>1029</v>
      </c>
      <c r="B340" s="127"/>
      <c r="C340" s="448"/>
      <c r="D340" s="448"/>
      <c r="E340" s="448"/>
      <c r="F340" s="450"/>
      <c r="G340" s="448" t="s">
        <v>100</v>
      </c>
      <c r="H340" s="330" t="s">
        <v>95</v>
      </c>
      <c r="I340" s="437"/>
      <c r="J340" s="205"/>
      <c r="K340" s="68"/>
      <c r="L340" s="208"/>
      <c r="M340" s="128"/>
      <c r="N340" s="128"/>
    </row>
    <row r="341" spans="1:22" s="70" customFormat="1" ht="34.5" customHeight="1">
      <c r="A341" s="351" t="s">
        <v>1029</v>
      </c>
      <c r="B341" s="127"/>
      <c r="C341" s="448"/>
      <c r="D341" s="448"/>
      <c r="E341" s="448"/>
      <c r="F341" s="450"/>
      <c r="G341" s="450"/>
      <c r="H341" s="330" t="s">
        <v>96</v>
      </c>
      <c r="I341" s="437"/>
      <c r="J341" s="206"/>
      <c r="K341" s="68"/>
      <c r="L341" s="208"/>
      <c r="M341" s="128"/>
      <c r="N341" s="128"/>
    </row>
    <row r="342" spans="1:22" s="70" customFormat="1" ht="34.5" customHeight="1">
      <c r="A342" s="351" t="s">
        <v>1030</v>
      </c>
      <c r="B342" s="127"/>
      <c r="C342" s="448"/>
      <c r="D342" s="448"/>
      <c r="E342" s="448"/>
      <c r="F342" s="450"/>
      <c r="G342" s="448" t="s">
        <v>88</v>
      </c>
      <c r="H342" s="330" t="s">
        <v>95</v>
      </c>
      <c r="I342" s="437"/>
      <c r="J342" s="205"/>
      <c r="K342" s="68"/>
      <c r="L342" s="208"/>
      <c r="M342" s="128"/>
      <c r="N342" s="128"/>
    </row>
    <row r="343" spans="1:22" s="70" customFormat="1" ht="34.5" customHeight="1">
      <c r="A343" s="351" t="s">
        <v>1030</v>
      </c>
      <c r="B343" s="127"/>
      <c r="C343" s="448"/>
      <c r="D343" s="448"/>
      <c r="E343" s="448"/>
      <c r="F343" s="450"/>
      <c r="G343" s="450"/>
      <c r="H343" s="330" t="s">
        <v>96</v>
      </c>
      <c r="I343" s="438"/>
      <c r="J343" s="206"/>
      <c r="K343" s="68"/>
      <c r="L343" s="209"/>
      <c r="M343" s="129"/>
      <c r="N343" s="129"/>
    </row>
    <row r="344" spans="1:22" s="77" customFormat="1">
      <c r="A344" s="342"/>
      <c r="B344" s="14"/>
      <c r="C344" s="14"/>
      <c r="D344" s="14"/>
      <c r="E344" s="14"/>
      <c r="F344" s="14"/>
      <c r="G344" s="14"/>
      <c r="H344" s="10"/>
      <c r="I344" s="10"/>
      <c r="J344" s="74"/>
      <c r="K344" s="75"/>
      <c r="L344" s="89"/>
      <c r="M344" s="89"/>
      <c r="N344" s="89"/>
    </row>
    <row r="345" spans="1:22" s="70" customFormat="1">
      <c r="A345" s="342"/>
      <c r="B345" s="71"/>
      <c r="C345" s="52"/>
      <c r="D345" s="52"/>
      <c r="E345" s="52"/>
      <c r="F345" s="52"/>
      <c r="G345" s="52"/>
      <c r="H345" s="78"/>
      <c r="I345" s="78"/>
      <c r="J345" s="74"/>
      <c r="K345" s="75"/>
      <c r="L345" s="76"/>
      <c r="M345" s="76"/>
      <c r="N345" s="76"/>
    </row>
    <row r="346" spans="1:22" s="77" customFormat="1">
      <c r="A346" s="342"/>
      <c r="B346" s="127"/>
      <c r="C346" s="130"/>
      <c r="D346" s="130"/>
      <c r="E346" s="3"/>
      <c r="F346" s="3"/>
      <c r="G346" s="3"/>
      <c r="H346" s="334"/>
      <c r="I346" s="334"/>
      <c r="J346" s="51"/>
      <c r="K346" s="24"/>
      <c r="L346" s="89"/>
      <c r="M346" s="89"/>
      <c r="N346" s="89"/>
    </row>
    <row r="347" spans="1:22" s="77" customFormat="1">
      <c r="A347" s="342"/>
      <c r="B347" s="14" t="s">
        <v>101</v>
      </c>
      <c r="C347" s="14"/>
      <c r="D347" s="14"/>
      <c r="E347" s="14"/>
      <c r="F347" s="14"/>
      <c r="G347" s="14"/>
      <c r="H347" s="10"/>
      <c r="I347" s="10"/>
      <c r="J347" s="89"/>
      <c r="K347" s="24"/>
      <c r="L347" s="89"/>
      <c r="M347" s="89"/>
      <c r="N347" s="89"/>
    </row>
    <row r="348" spans="1:22">
      <c r="A348" s="342"/>
      <c r="B348" s="14"/>
      <c r="C348" s="14"/>
      <c r="D348" s="14"/>
      <c r="E348" s="14"/>
      <c r="F348" s="14"/>
      <c r="G348" s="14"/>
      <c r="H348" s="10"/>
      <c r="I348" s="10"/>
      <c r="L348" s="191"/>
      <c r="M348" s="191"/>
      <c r="N348" s="191"/>
      <c r="O348" s="8"/>
      <c r="P348" s="8"/>
      <c r="Q348" s="8"/>
      <c r="R348" s="8"/>
      <c r="S348" s="8"/>
      <c r="T348" s="8"/>
      <c r="U348" s="8"/>
      <c r="V348" s="8"/>
    </row>
    <row r="349" spans="1:22" ht="34.5" customHeight="1">
      <c r="A349" s="342"/>
      <c r="B349" s="14"/>
      <c r="C349" s="3"/>
      <c r="D349" s="3"/>
      <c r="F349" s="3"/>
      <c r="G349" s="3"/>
      <c r="H349" s="334"/>
      <c r="I349" s="334"/>
      <c r="J349" s="65" t="s">
        <v>18</v>
      </c>
      <c r="K349" s="66"/>
      <c r="L349" s="56" t="s">
        <v>616</v>
      </c>
      <c r="M349" s="56" t="s">
        <v>601</v>
      </c>
      <c r="N349" s="56" t="s">
        <v>620</v>
      </c>
      <c r="O349" s="8"/>
      <c r="P349" s="8"/>
      <c r="Q349" s="8"/>
      <c r="R349" s="8"/>
      <c r="S349" s="8"/>
      <c r="T349" s="8"/>
      <c r="U349" s="8"/>
      <c r="V349" s="8"/>
    </row>
    <row r="350" spans="1:22" ht="20.25" customHeight="1">
      <c r="A350" s="342"/>
      <c r="B350" s="1"/>
      <c r="C350" s="52"/>
      <c r="D350" s="3"/>
      <c r="F350" s="3"/>
      <c r="G350" s="3"/>
      <c r="H350" s="334"/>
      <c r="I350" s="57" t="s">
        <v>331</v>
      </c>
      <c r="J350" s="58"/>
      <c r="K350" s="67"/>
      <c r="L350" s="60" t="s">
        <v>458</v>
      </c>
      <c r="M350" s="111" t="s">
        <v>458</v>
      </c>
      <c r="N350" s="111" t="s">
        <v>458</v>
      </c>
      <c r="O350" s="8"/>
      <c r="P350" s="8"/>
      <c r="Q350" s="8"/>
      <c r="R350" s="8"/>
      <c r="S350" s="8"/>
      <c r="T350" s="8"/>
      <c r="U350" s="8"/>
      <c r="V350" s="8"/>
    </row>
    <row r="351" spans="1:22" s="70" customFormat="1" ht="34.5" customHeight="1">
      <c r="A351" s="351" t="s">
        <v>1031</v>
      </c>
      <c r="B351" s="1"/>
      <c r="C351" s="406" t="s">
        <v>2452</v>
      </c>
      <c r="D351" s="407"/>
      <c r="E351" s="460" t="s">
        <v>103</v>
      </c>
      <c r="F351" s="461"/>
      <c r="G351" s="403" t="s">
        <v>104</v>
      </c>
      <c r="H351" s="405"/>
      <c r="I351" s="442" t="s">
        <v>2453</v>
      </c>
      <c r="J351" s="210">
        <v>0</v>
      </c>
      <c r="K351" s="68"/>
      <c r="L351" s="207"/>
      <c r="M351" s="126"/>
      <c r="N351" s="126"/>
    </row>
    <row r="352" spans="1:22" s="70" customFormat="1" ht="34.5" customHeight="1">
      <c r="A352" s="351" t="s">
        <v>1033</v>
      </c>
      <c r="B352" s="127"/>
      <c r="C352" s="408"/>
      <c r="D352" s="409"/>
      <c r="E352" s="461"/>
      <c r="F352" s="461"/>
      <c r="G352" s="403" t="s">
        <v>106</v>
      </c>
      <c r="H352" s="405"/>
      <c r="I352" s="437"/>
      <c r="J352" s="210">
        <v>1</v>
      </c>
      <c r="K352" s="68"/>
      <c r="L352" s="208"/>
      <c r="M352" s="128"/>
      <c r="N352" s="128"/>
    </row>
    <row r="353" spans="1:14" s="70" customFormat="1" ht="34.5" customHeight="1">
      <c r="A353" s="351" t="s">
        <v>1034</v>
      </c>
      <c r="B353" s="127"/>
      <c r="C353" s="408"/>
      <c r="D353" s="409"/>
      <c r="E353" s="461"/>
      <c r="F353" s="461"/>
      <c r="G353" s="403" t="s">
        <v>107</v>
      </c>
      <c r="H353" s="405"/>
      <c r="I353" s="437"/>
      <c r="J353" s="210">
        <v>0</v>
      </c>
      <c r="K353" s="68"/>
      <c r="L353" s="208"/>
      <c r="M353" s="128"/>
      <c r="N353" s="128"/>
    </row>
    <row r="354" spans="1:14" s="70" customFormat="1" ht="34.5" customHeight="1">
      <c r="A354" s="351" t="s">
        <v>1035</v>
      </c>
      <c r="B354" s="127"/>
      <c r="C354" s="410"/>
      <c r="D354" s="411"/>
      <c r="E354" s="403" t="s">
        <v>88</v>
      </c>
      <c r="F354" s="404"/>
      <c r="G354" s="404"/>
      <c r="H354" s="405"/>
      <c r="I354" s="438"/>
      <c r="J354" s="210">
        <v>0</v>
      </c>
      <c r="K354" s="68"/>
      <c r="L354" s="208"/>
      <c r="M354" s="128"/>
      <c r="N354" s="128"/>
    </row>
    <row r="355" spans="1:14" s="70" customFormat="1" ht="34.5" customHeight="1">
      <c r="A355" s="351" t="s">
        <v>1036</v>
      </c>
      <c r="B355" s="127"/>
      <c r="C355" s="406" t="s">
        <v>108</v>
      </c>
      <c r="D355" s="462"/>
      <c r="E355" s="403" t="s">
        <v>109</v>
      </c>
      <c r="F355" s="404"/>
      <c r="G355" s="404"/>
      <c r="H355" s="405"/>
      <c r="I355" s="442" t="s">
        <v>110</v>
      </c>
      <c r="J355" s="210">
        <v>0</v>
      </c>
      <c r="K355" s="68"/>
      <c r="L355" s="208"/>
      <c r="M355" s="128"/>
      <c r="N355" s="128"/>
    </row>
    <row r="356" spans="1:14" s="70" customFormat="1" ht="34.5" customHeight="1">
      <c r="A356" s="351" t="s">
        <v>1038</v>
      </c>
      <c r="B356" s="127"/>
      <c r="C356" s="463"/>
      <c r="D356" s="464"/>
      <c r="E356" s="403" t="s">
        <v>111</v>
      </c>
      <c r="F356" s="404"/>
      <c r="G356" s="404"/>
      <c r="H356" s="405"/>
      <c r="I356" s="437"/>
      <c r="J356" s="210">
        <v>1</v>
      </c>
      <c r="K356" s="68"/>
      <c r="L356" s="208"/>
      <c r="M356" s="128"/>
      <c r="N356" s="128"/>
    </row>
    <row r="357" spans="1:14" s="70" customFormat="1" ht="34.5" customHeight="1">
      <c r="A357" s="351" t="s">
        <v>1039</v>
      </c>
      <c r="B357" s="127"/>
      <c r="C357" s="465"/>
      <c r="D357" s="466"/>
      <c r="E357" s="403" t="s">
        <v>112</v>
      </c>
      <c r="F357" s="404"/>
      <c r="G357" s="404"/>
      <c r="H357" s="405"/>
      <c r="I357" s="438"/>
      <c r="J357" s="210">
        <v>0</v>
      </c>
      <c r="K357" s="68"/>
      <c r="L357" s="208"/>
      <c r="M357" s="128"/>
      <c r="N357" s="128"/>
    </row>
    <row r="358" spans="1:14" s="70" customFormat="1" ht="42" customHeight="1">
      <c r="A358" s="351" t="s">
        <v>1040</v>
      </c>
      <c r="B358" s="127"/>
      <c r="C358" s="406" t="s">
        <v>88</v>
      </c>
      <c r="D358" s="462"/>
      <c r="E358" s="403" t="s">
        <v>113</v>
      </c>
      <c r="F358" s="404"/>
      <c r="G358" s="404"/>
      <c r="H358" s="405"/>
      <c r="I358" s="102" t="s">
        <v>1662</v>
      </c>
      <c r="J358" s="210">
        <v>0</v>
      </c>
      <c r="K358" s="68"/>
      <c r="L358" s="208"/>
      <c r="M358" s="128"/>
      <c r="N358" s="128"/>
    </row>
    <row r="359" spans="1:14" s="70" customFormat="1" ht="34.5" customHeight="1">
      <c r="A359" s="351" t="s">
        <v>1041</v>
      </c>
      <c r="B359" s="127"/>
      <c r="C359" s="463"/>
      <c r="D359" s="464"/>
      <c r="E359" s="403" t="s">
        <v>115</v>
      </c>
      <c r="F359" s="404"/>
      <c r="G359" s="404"/>
      <c r="H359" s="405"/>
      <c r="I359" s="436" t="s">
        <v>116</v>
      </c>
      <c r="J359" s="210">
        <v>0</v>
      </c>
      <c r="K359" s="68"/>
      <c r="L359" s="208"/>
      <c r="M359" s="128"/>
      <c r="N359" s="128"/>
    </row>
    <row r="360" spans="1:14" s="70" customFormat="1" ht="34.5" customHeight="1">
      <c r="A360" s="351" t="s">
        <v>1042</v>
      </c>
      <c r="B360" s="127"/>
      <c r="C360" s="463"/>
      <c r="D360" s="464"/>
      <c r="E360" s="403" t="s">
        <v>117</v>
      </c>
      <c r="F360" s="404"/>
      <c r="G360" s="404"/>
      <c r="H360" s="405"/>
      <c r="I360" s="467"/>
      <c r="J360" s="210">
        <v>0</v>
      </c>
      <c r="K360" s="68"/>
      <c r="L360" s="208"/>
      <c r="M360" s="128"/>
      <c r="N360" s="128"/>
    </row>
    <row r="361" spans="1:14" s="70" customFormat="1" ht="42.75">
      <c r="A361" s="351" t="s">
        <v>1044</v>
      </c>
      <c r="B361" s="127"/>
      <c r="C361" s="463"/>
      <c r="D361" s="464"/>
      <c r="E361" s="403" t="s">
        <v>118</v>
      </c>
      <c r="F361" s="404"/>
      <c r="G361" s="404"/>
      <c r="H361" s="405"/>
      <c r="I361" s="102" t="s">
        <v>1046</v>
      </c>
      <c r="J361" s="210">
        <v>0</v>
      </c>
      <c r="K361" s="68"/>
      <c r="L361" s="208"/>
      <c r="M361" s="128"/>
      <c r="N361" s="128"/>
    </row>
    <row r="362" spans="1:14" s="70" customFormat="1" ht="42.75">
      <c r="A362" s="351" t="s">
        <v>1047</v>
      </c>
      <c r="B362" s="127"/>
      <c r="C362" s="463"/>
      <c r="D362" s="464"/>
      <c r="E362" s="403" t="s">
        <v>2454</v>
      </c>
      <c r="F362" s="404"/>
      <c r="G362" s="404"/>
      <c r="H362" s="405"/>
      <c r="I362" s="102" t="s">
        <v>2455</v>
      </c>
      <c r="J362" s="210">
        <v>0</v>
      </c>
      <c r="K362" s="68"/>
      <c r="L362" s="208"/>
      <c r="M362" s="128"/>
      <c r="N362" s="128"/>
    </row>
    <row r="363" spans="1:14" s="70" customFormat="1" ht="42" customHeight="1">
      <c r="A363" s="351" t="s">
        <v>1048</v>
      </c>
      <c r="B363" s="127"/>
      <c r="C363" s="463"/>
      <c r="D363" s="464"/>
      <c r="E363" s="403" t="s">
        <v>1512</v>
      </c>
      <c r="F363" s="404"/>
      <c r="G363" s="404"/>
      <c r="H363" s="405"/>
      <c r="I363" s="102" t="s">
        <v>1921</v>
      </c>
      <c r="J363" s="210">
        <v>0</v>
      </c>
      <c r="K363" s="68"/>
      <c r="L363" s="208"/>
      <c r="M363" s="128"/>
      <c r="N363" s="128"/>
    </row>
    <row r="364" spans="1:14" s="70" customFormat="1" ht="42" customHeight="1">
      <c r="A364" s="351" t="s">
        <v>1049</v>
      </c>
      <c r="B364" s="127"/>
      <c r="C364" s="463"/>
      <c r="D364" s="464"/>
      <c r="E364" s="403" t="s">
        <v>2456</v>
      </c>
      <c r="F364" s="404"/>
      <c r="G364" s="404"/>
      <c r="H364" s="405"/>
      <c r="I364" s="102" t="s">
        <v>2457</v>
      </c>
      <c r="J364" s="210">
        <v>0</v>
      </c>
      <c r="K364" s="68"/>
      <c r="L364" s="208"/>
      <c r="M364" s="128"/>
      <c r="N364" s="128"/>
    </row>
    <row r="365" spans="1:14" s="70" customFormat="1" ht="42" customHeight="1">
      <c r="A365" s="351" t="s">
        <v>1051</v>
      </c>
      <c r="B365" s="127"/>
      <c r="C365" s="463"/>
      <c r="D365" s="464"/>
      <c r="E365" s="403" t="s">
        <v>126</v>
      </c>
      <c r="F365" s="404"/>
      <c r="G365" s="404"/>
      <c r="H365" s="405"/>
      <c r="I365" s="102" t="s">
        <v>127</v>
      </c>
      <c r="J365" s="210">
        <v>0</v>
      </c>
      <c r="K365" s="68"/>
      <c r="L365" s="208"/>
      <c r="M365" s="128"/>
      <c r="N365" s="128"/>
    </row>
    <row r="366" spans="1:14" s="70" customFormat="1" ht="56.1" customHeight="1">
      <c r="A366" s="351" t="s">
        <v>1052</v>
      </c>
      <c r="B366" s="127"/>
      <c r="C366" s="463"/>
      <c r="D366" s="464"/>
      <c r="E366" s="403" t="s">
        <v>128</v>
      </c>
      <c r="F366" s="404"/>
      <c r="G366" s="404"/>
      <c r="H366" s="405"/>
      <c r="I366" s="102" t="s">
        <v>129</v>
      </c>
      <c r="J366" s="210">
        <v>0</v>
      </c>
      <c r="K366" s="68"/>
      <c r="L366" s="208"/>
      <c r="M366" s="128"/>
      <c r="N366" s="128"/>
    </row>
    <row r="367" spans="1:14" s="70" customFormat="1" ht="56.1" customHeight="1">
      <c r="A367" s="351" t="s">
        <v>1054</v>
      </c>
      <c r="B367" s="127"/>
      <c r="C367" s="465"/>
      <c r="D367" s="466"/>
      <c r="E367" s="403" t="s">
        <v>130</v>
      </c>
      <c r="F367" s="404"/>
      <c r="G367" s="404"/>
      <c r="H367" s="405"/>
      <c r="I367" s="102" t="s">
        <v>1055</v>
      </c>
      <c r="J367" s="210">
        <v>0</v>
      </c>
      <c r="K367" s="68"/>
      <c r="L367" s="209"/>
      <c r="M367" s="129"/>
      <c r="N367" s="129"/>
    </row>
    <row r="368" spans="1:14" s="77" customFormat="1">
      <c r="A368" s="342"/>
      <c r="B368" s="14"/>
      <c r="C368" s="14"/>
      <c r="D368" s="14"/>
      <c r="E368" s="14"/>
      <c r="F368" s="14"/>
      <c r="G368" s="14"/>
      <c r="H368" s="10"/>
      <c r="I368" s="10"/>
      <c r="J368" s="74"/>
      <c r="K368" s="75"/>
      <c r="L368" s="76"/>
      <c r="M368" s="76"/>
      <c r="N368" s="76"/>
    </row>
    <row r="369" spans="1:22" s="70" customFormat="1">
      <c r="A369" s="342"/>
      <c r="B369" s="71"/>
      <c r="C369" s="52"/>
      <c r="D369" s="52"/>
      <c r="E369" s="52"/>
      <c r="F369" s="52"/>
      <c r="G369" s="52"/>
      <c r="H369" s="78"/>
      <c r="I369" s="78"/>
      <c r="J369" s="74"/>
      <c r="K369" s="75"/>
      <c r="L369" s="76"/>
      <c r="M369" s="76"/>
      <c r="N369" s="76"/>
    </row>
    <row r="370" spans="1:22" s="70" customFormat="1">
      <c r="A370" s="342"/>
      <c r="B370" s="99"/>
      <c r="C370" s="99"/>
      <c r="D370" s="52"/>
      <c r="E370" s="52"/>
      <c r="F370" s="52"/>
      <c r="G370" s="52"/>
      <c r="H370" s="78"/>
      <c r="I370" s="131"/>
      <c r="J370" s="74"/>
      <c r="K370" s="75"/>
      <c r="L370" s="76"/>
      <c r="M370" s="76"/>
      <c r="N370" s="76"/>
    </row>
    <row r="371" spans="1:22" s="77" customFormat="1">
      <c r="A371" s="342"/>
      <c r="B371" s="99"/>
      <c r="C371" s="3"/>
      <c r="D371" s="3"/>
      <c r="E371" s="3"/>
      <c r="F371" s="3"/>
      <c r="G371" s="3"/>
      <c r="H371" s="334"/>
      <c r="I371" s="334"/>
      <c r="J371" s="51"/>
      <c r="K371" s="24"/>
      <c r="L371" s="89"/>
      <c r="M371" s="89"/>
      <c r="N371" s="89"/>
    </row>
    <row r="372" spans="1:22" s="70" customFormat="1">
      <c r="A372" s="342"/>
      <c r="B372" s="132" t="s">
        <v>1056</v>
      </c>
      <c r="C372" s="133"/>
      <c r="D372" s="3"/>
      <c r="E372" s="3"/>
      <c r="F372" s="3"/>
      <c r="G372" s="3"/>
      <c r="H372" s="334"/>
      <c r="I372" s="334"/>
      <c r="J372" s="51"/>
      <c r="K372" s="53"/>
      <c r="L372" s="76"/>
      <c r="M372" s="76"/>
      <c r="N372" s="76"/>
    </row>
    <row r="373" spans="1:22">
      <c r="A373" s="342"/>
      <c r="B373" s="14"/>
      <c r="C373" s="14"/>
      <c r="D373" s="14"/>
      <c r="E373" s="14"/>
      <c r="F373" s="14"/>
      <c r="G373" s="14"/>
      <c r="H373" s="10"/>
      <c r="I373" s="10"/>
      <c r="L373" s="191"/>
      <c r="M373" s="191"/>
      <c r="N373" s="191"/>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616</v>
      </c>
      <c r="M374" s="56" t="s">
        <v>601</v>
      </c>
      <c r="N374" s="56" t="s">
        <v>620</v>
      </c>
    </row>
    <row r="375" spans="1:22" s="98" customFormat="1" ht="20.25" customHeight="1">
      <c r="A375" s="342"/>
      <c r="B375" s="1"/>
      <c r="C375" s="3"/>
      <c r="D375" s="3"/>
      <c r="E375" s="3"/>
      <c r="F375" s="3"/>
      <c r="G375" s="3"/>
      <c r="H375" s="334"/>
      <c r="I375" s="57" t="s">
        <v>331</v>
      </c>
      <c r="J375" s="134"/>
      <c r="K375" s="67"/>
      <c r="L375" s="111" t="s">
        <v>458</v>
      </c>
      <c r="M375" s="111" t="s">
        <v>458</v>
      </c>
      <c r="N375" s="111" t="s">
        <v>458</v>
      </c>
    </row>
    <row r="376" spans="1:22" s="98" customFormat="1" ht="34.5" customHeight="1">
      <c r="A376" s="342"/>
      <c r="B376" s="95"/>
      <c r="C376" s="428" t="s">
        <v>133</v>
      </c>
      <c r="D376" s="429"/>
      <c r="E376" s="429"/>
      <c r="F376" s="429"/>
      <c r="G376" s="429"/>
      <c r="H376" s="430"/>
      <c r="I376" s="441" t="s">
        <v>1058</v>
      </c>
      <c r="J376" s="135"/>
      <c r="K376" s="82"/>
      <c r="L376" s="352"/>
      <c r="M376" s="352"/>
      <c r="N376" s="352"/>
    </row>
    <row r="377" spans="1:22" s="98" customFormat="1" ht="34.5" customHeight="1">
      <c r="A377" s="342"/>
      <c r="B377" s="136"/>
      <c r="C377" s="468"/>
      <c r="D377" s="469"/>
      <c r="E377" s="469"/>
      <c r="F377" s="469"/>
      <c r="G377" s="469"/>
      <c r="H377" s="470"/>
      <c r="I377" s="441"/>
      <c r="J377" s="137"/>
      <c r="K377" s="85"/>
      <c r="L377" s="138"/>
      <c r="M377" s="138"/>
      <c r="N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N378" si="8">IF(ISBLANK(M376), "-", "～")</f>
        <v>-</v>
      </c>
      <c r="N378" s="139" t="str">
        <f t="shared" si="8"/>
        <v>-</v>
      </c>
    </row>
    <row r="379" spans="1:22" s="98" customFormat="1" ht="34.5" customHeight="1">
      <c r="A379" s="342"/>
      <c r="B379" s="136"/>
      <c r="C379" s="468"/>
      <c r="D379" s="469"/>
      <c r="E379" s="469"/>
      <c r="F379" s="469"/>
      <c r="G379" s="469"/>
      <c r="H379" s="470"/>
      <c r="I379" s="441"/>
      <c r="J379" s="137"/>
      <c r="K379" s="85"/>
      <c r="L379" s="353"/>
      <c r="M379" s="353"/>
      <c r="N379" s="353"/>
    </row>
    <row r="380" spans="1:22" s="98" customFormat="1" ht="34.5" customHeight="1">
      <c r="A380" s="342"/>
      <c r="B380" s="136"/>
      <c r="C380" s="471"/>
      <c r="D380" s="472"/>
      <c r="E380" s="472"/>
      <c r="F380" s="472"/>
      <c r="G380" s="472"/>
      <c r="H380" s="473"/>
      <c r="I380" s="441"/>
      <c r="J380" s="140"/>
      <c r="K380" s="87"/>
      <c r="L380" s="141"/>
      <c r="M380" s="141"/>
      <c r="N380" s="141"/>
    </row>
    <row r="381" spans="1:22" s="77" customFormat="1">
      <c r="A381" s="342"/>
      <c r="B381" s="14"/>
      <c r="C381" s="14"/>
      <c r="D381" s="14"/>
      <c r="E381" s="14"/>
      <c r="F381" s="14"/>
      <c r="G381" s="14"/>
      <c r="H381" s="10"/>
      <c r="I381" s="10"/>
      <c r="J381" s="74"/>
      <c r="K381" s="75"/>
      <c r="L381" s="76"/>
      <c r="M381" s="76"/>
      <c r="N381" s="76"/>
    </row>
    <row r="382" spans="1:22" s="70" customFormat="1">
      <c r="A382" s="342"/>
      <c r="B382" s="71"/>
      <c r="C382" s="52"/>
      <c r="D382" s="52"/>
      <c r="E382" s="52"/>
      <c r="F382" s="52"/>
      <c r="G382" s="52"/>
      <c r="H382" s="78"/>
      <c r="I382" s="78"/>
      <c r="J382" s="74"/>
      <c r="K382" s="75"/>
      <c r="L382" s="76"/>
      <c r="M382" s="76"/>
      <c r="N382" s="76"/>
    </row>
    <row r="383" spans="1:22" s="70" customFormat="1">
      <c r="A383" s="342"/>
      <c r="B383" s="99"/>
      <c r="C383" s="99"/>
      <c r="D383" s="52"/>
      <c r="E383" s="52"/>
      <c r="F383" s="52"/>
      <c r="G383" s="52"/>
      <c r="H383" s="78"/>
      <c r="I383" s="131" t="s">
        <v>408</v>
      </c>
      <c r="J383" s="74"/>
      <c r="K383" s="75"/>
      <c r="L383" s="76"/>
      <c r="M383" s="76"/>
      <c r="N383" s="76"/>
    </row>
    <row r="384" spans="1:22" s="70" customFormat="1">
      <c r="A384" s="342"/>
      <c r="B384" s="99"/>
      <c r="C384" s="99"/>
      <c r="D384" s="52"/>
      <c r="E384" s="52"/>
      <c r="F384" s="52"/>
      <c r="G384" s="52"/>
      <c r="H384" s="78"/>
      <c r="I384" s="78"/>
      <c r="J384" s="74"/>
      <c r="K384" s="75"/>
      <c r="L384" s="76"/>
      <c r="M384" s="76"/>
      <c r="N384" s="76"/>
    </row>
    <row r="385" spans="1:22" s="17" customFormat="1">
      <c r="A385" s="342"/>
      <c r="B385" s="1"/>
      <c r="C385" s="43"/>
      <c r="D385" s="27"/>
      <c r="E385" s="27"/>
      <c r="F385" s="27"/>
      <c r="G385" s="27"/>
      <c r="H385" s="16"/>
      <c r="I385" s="29"/>
      <c r="J385" s="5"/>
      <c r="K385" s="6"/>
      <c r="M385" s="41"/>
      <c r="N385" s="41"/>
    </row>
    <row r="386" spans="1:22" s="17" customFormat="1">
      <c r="A386" s="342"/>
      <c r="B386" s="1"/>
      <c r="C386" s="43"/>
      <c r="D386" s="27"/>
      <c r="E386" s="27"/>
      <c r="F386" s="27"/>
      <c r="G386" s="27"/>
      <c r="H386" s="16"/>
      <c r="I386" s="29"/>
      <c r="J386" s="5"/>
      <c r="K386" s="6"/>
      <c r="M386" s="41"/>
      <c r="N386" s="41"/>
    </row>
    <row r="387" spans="1:22" s="17" customFormat="1">
      <c r="A387" s="342"/>
      <c r="B387" s="1"/>
      <c r="E387" s="43"/>
      <c r="F387" s="43"/>
      <c r="G387" s="43"/>
      <c r="H387" s="16"/>
      <c r="I387" s="29"/>
      <c r="J387" s="5"/>
      <c r="K387" s="6"/>
      <c r="M387" s="30"/>
      <c r="N387" s="30"/>
    </row>
    <row r="388" spans="1:22" s="17" customFormat="1">
      <c r="A388" s="342"/>
      <c r="B388" s="1"/>
      <c r="E388" s="43"/>
      <c r="F388" s="43"/>
      <c r="G388" s="43"/>
      <c r="H388" s="16"/>
      <c r="I388" s="29"/>
      <c r="J388" s="5"/>
      <c r="K388" s="6"/>
      <c r="M388" s="41"/>
      <c r="N388" s="41"/>
    </row>
    <row r="389" spans="1:22" s="17" customFormat="1">
      <c r="A389" s="342"/>
      <c r="B389" s="1"/>
      <c r="E389" s="43"/>
      <c r="F389" s="43"/>
      <c r="G389" s="43"/>
      <c r="H389" s="16"/>
      <c r="I389" s="29"/>
      <c r="J389" s="5"/>
      <c r="K389" s="6"/>
      <c r="M389" s="30"/>
      <c r="N389" s="30"/>
    </row>
    <row r="390" spans="1:22" s="17" customFormat="1">
      <c r="A390" s="342"/>
      <c r="B390" s="1"/>
      <c r="E390" s="43"/>
      <c r="F390" s="43"/>
      <c r="G390" s="43"/>
      <c r="H390" s="16"/>
      <c r="I390" s="29"/>
      <c r="J390" s="5"/>
      <c r="K390" s="6"/>
      <c r="M390" s="30"/>
      <c r="N390" s="30"/>
    </row>
    <row r="391" spans="1:22" s="17" customFormat="1">
      <c r="A391" s="342"/>
      <c r="B391" s="1"/>
      <c r="E391" s="27"/>
      <c r="F391" s="27"/>
      <c r="G391" s="27"/>
      <c r="H391" s="16"/>
      <c r="I391" s="4"/>
      <c r="J391" s="30"/>
      <c r="K391" s="44"/>
      <c r="L391" s="7"/>
      <c r="M391" s="7"/>
      <c r="N391" s="7"/>
    </row>
    <row r="392" spans="1:22" s="17" customFormat="1">
      <c r="A392" s="342"/>
      <c r="B392" s="1"/>
      <c r="C392" s="33"/>
      <c r="D392" s="33"/>
      <c r="E392" s="33"/>
      <c r="F392" s="33"/>
      <c r="G392" s="33"/>
      <c r="H392" s="33"/>
      <c r="I392" s="33"/>
      <c r="J392" s="33"/>
      <c r="K392" s="42"/>
      <c r="L392" s="33"/>
      <c r="M392" s="33"/>
      <c r="N392" s="33"/>
    </row>
    <row r="393" spans="1:22" s="17" customFormat="1">
      <c r="A393" s="342"/>
      <c r="B393" s="1"/>
      <c r="C393" s="52"/>
      <c r="D393" s="3"/>
      <c r="E393" s="3"/>
      <c r="F393" s="3"/>
      <c r="G393" s="3"/>
      <c r="H393" s="334"/>
      <c r="I393" s="334"/>
      <c r="J393" s="53"/>
      <c r="K393" s="24"/>
      <c r="L393" s="51"/>
      <c r="M393" s="51"/>
      <c r="N393" s="51"/>
    </row>
    <row r="394" spans="1:22" s="77" customFormat="1" ht="19.5">
      <c r="A394" s="342"/>
      <c r="B394" s="142" t="s">
        <v>134</v>
      </c>
      <c r="C394" s="143"/>
      <c r="D394" s="143"/>
      <c r="E394" s="47"/>
      <c r="F394" s="47"/>
      <c r="G394" s="47"/>
      <c r="H394" s="48"/>
      <c r="I394" s="48"/>
      <c r="J394" s="50"/>
      <c r="K394" s="49"/>
      <c r="L394" s="144"/>
      <c r="M394" s="144"/>
      <c r="N394" s="144"/>
    </row>
    <row r="395" spans="1:22" s="77" customFormat="1">
      <c r="A395" s="342"/>
      <c r="B395" s="37" t="s">
        <v>135</v>
      </c>
      <c r="C395" s="57"/>
      <c r="D395" s="57"/>
      <c r="E395" s="3"/>
      <c r="F395" s="3"/>
      <c r="G395" s="3"/>
      <c r="H395" s="334"/>
      <c r="I395" s="334"/>
      <c r="J395" s="51"/>
      <c r="K395" s="24"/>
      <c r="L395" s="89"/>
      <c r="M395" s="89"/>
      <c r="N395" s="89"/>
    </row>
    <row r="396" spans="1:22">
      <c r="A396" s="342"/>
      <c r="B396" s="14"/>
      <c r="C396" s="14"/>
      <c r="D396" s="14"/>
      <c r="E396" s="14"/>
      <c r="F396" s="14"/>
      <c r="G396" s="14"/>
      <c r="H396" s="10"/>
      <c r="I396" s="10"/>
      <c r="L396" s="191"/>
      <c r="M396" s="191"/>
      <c r="N396" s="191"/>
      <c r="O396" s="8"/>
      <c r="P396" s="8"/>
      <c r="Q396" s="8"/>
      <c r="R396" s="8"/>
      <c r="S396" s="8"/>
      <c r="T396" s="8"/>
      <c r="U396" s="8"/>
      <c r="V396" s="8"/>
    </row>
    <row r="397" spans="1:22" ht="34.5" customHeight="1">
      <c r="A397" s="348"/>
      <c r="B397" s="14"/>
      <c r="C397" s="3"/>
      <c r="D397" s="3"/>
      <c r="F397" s="3"/>
      <c r="G397" s="3"/>
      <c r="H397" s="334"/>
      <c r="I397" s="334"/>
      <c r="J397" s="65" t="s">
        <v>18</v>
      </c>
      <c r="K397" s="66"/>
      <c r="L397" s="56" t="s">
        <v>616</v>
      </c>
      <c r="M397" s="56" t="s">
        <v>601</v>
      </c>
      <c r="N397" s="56" t="s">
        <v>620</v>
      </c>
      <c r="O397" s="8"/>
      <c r="P397" s="8"/>
      <c r="Q397" s="8"/>
      <c r="R397" s="8"/>
      <c r="S397" s="8"/>
      <c r="T397" s="8"/>
      <c r="U397" s="8"/>
      <c r="V397" s="8"/>
    </row>
    <row r="398" spans="1:22" ht="20.25" customHeight="1">
      <c r="A398" s="349" t="s">
        <v>989</v>
      </c>
      <c r="B398" s="1"/>
      <c r="C398" s="3"/>
      <c r="D398" s="3"/>
      <c r="F398" s="3"/>
      <c r="G398" s="3"/>
      <c r="H398" s="334"/>
      <c r="I398" s="57" t="s">
        <v>2412</v>
      </c>
      <c r="J398" s="58"/>
      <c r="K398" s="67"/>
      <c r="L398" s="60" t="s">
        <v>458</v>
      </c>
      <c r="M398" s="60" t="s">
        <v>458</v>
      </c>
      <c r="N398" s="60" t="s">
        <v>458</v>
      </c>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IF(SUM(L399:N399)=0,IF(COUNTIF(L399:N399,"未確認")&gt;0,"未確認",IF(COUNTIF(L399:N399,"~*")&gt;0,"*",SUM(L399:N399))),SUM(L399:N399))</f>
        <v>2313</v>
      </c>
      <c r="K399" s="68" t="str">
        <f t="shared" ref="K399:K404" si="10">IF(OR(COUNTIF(L399:N399,"未確認")&gt;0,COUNTIF(L399:N399,"~*")&gt;0),"※","")</f>
        <v/>
      </c>
      <c r="L399" s="117">
        <v>1145</v>
      </c>
      <c r="M399" s="117">
        <v>348</v>
      </c>
      <c r="N399" s="117">
        <v>820</v>
      </c>
    </row>
    <row r="400" spans="1:22" s="70" customFormat="1" ht="34.5" customHeight="1">
      <c r="A400" s="351" t="s">
        <v>1062</v>
      </c>
      <c r="B400" s="71"/>
      <c r="C400" s="475"/>
      <c r="D400" s="477"/>
      <c r="E400" s="403" t="s">
        <v>138</v>
      </c>
      <c r="F400" s="404"/>
      <c r="G400" s="404"/>
      <c r="H400" s="405"/>
      <c r="I400" s="476"/>
      <c r="J400" s="114">
        <f t="shared" si="9"/>
        <v>1670</v>
      </c>
      <c r="K400" s="68" t="str">
        <f t="shared" si="10"/>
        <v/>
      </c>
      <c r="L400" s="117">
        <v>904</v>
      </c>
      <c r="M400" s="117">
        <v>83</v>
      </c>
      <c r="N400" s="117">
        <v>683</v>
      </c>
    </row>
    <row r="401" spans="1:22" s="70" customFormat="1" ht="34.5" customHeight="1">
      <c r="A401" s="354" t="s">
        <v>1063</v>
      </c>
      <c r="B401" s="71"/>
      <c r="C401" s="475"/>
      <c r="D401" s="478"/>
      <c r="E401" s="403" t="s">
        <v>139</v>
      </c>
      <c r="F401" s="404"/>
      <c r="G401" s="404"/>
      <c r="H401" s="405"/>
      <c r="I401" s="476"/>
      <c r="J401" s="114">
        <f t="shared" si="9"/>
        <v>254</v>
      </c>
      <c r="K401" s="68" t="str">
        <f t="shared" si="10"/>
        <v/>
      </c>
      <c r="L401" s="117">
        <v>83</v>
      </c>
      <c r="M401" s="117">
        <v>160</v>
      </c>
      <c r="N401" s="117">
        <v>11</v>
      </c>
    </row>
    <row r="402" spans="1:22" s="70" customFormat="1" ht="34.5" customHeight="1">
      <c r="A402" s="354" t="s">
        <v>1064</v>
      </c>
      <c r="B402" s="71"/>
      <c r="C402" s="475"/>
      <c r="D402" s="479"/>
      <c r="E402" s="403" t="s">
        <v>140</v>
      </c>
      <c r="F402" s="404"/>
      <c r="G402" s="404"/>
      <c r="H402" s="405"/>
      <c r="I402" s="476"/>
      <c r="J402" s="114">
        <f t="shared" si="9"/>
        <v>389</v>
      </c>
      <c r="K402" s="68" t="str">
        <f t="shared" si="10"/>
        <v/>
      </c>
      <c r="L402" s="117">
        <v>158</v>
      </c>
      <c r="M402" s="117">
        <v>105</v>
      </c>
      <c r="N402" s="117">
        <v>126</v>
      </c>
    </row>
    <row r="403" spans="1:22" s="70" customFormat="1" ht="34.5" customHeight="1">
      <c r="A403" s="354" t="s">
        <v>1065</v>
      </c>
      <c r="B403" s="1"/>
      <c r="C403" s="475"/>
      <c r="D403" s="403" t="s">
        <v>141</v>
      </c>
      <c r="E403" s="404"/>
      <c r="F403" s="404"/>
      <c r="G403" s="404"/>
      <c r="H403" s="405"/>
      <c r="I403" s="476"/>
      <c r="J403" s="114">
        <f t="shared" si="9"/>
        <v>23957</v>
      </c>
      <c r="K403" s="68" t="str">
        <f t="shared" si="10"/>
        <v/>
      </c>
      <c r="L403" s="117">
        <v>6646</v>
      </c>
      <c r="M403" s="117">
        <v>8000</v>
      </c>
      <c r="N403" s="117">
        <v>9311</v>
      </c>
    </row>
    <row r="404" spans="1:22" s="70" customFormat="1" ht="34.5" customHeight="1">
      <c r="A404" s="354" t="s">
        <v>1066</v>
      </c>
      <c r="B404" s="99"/>
      <c r="C404" s="475"/>
      <c r="D404" s="403" t="s">
        <v>142</v>
      </c>
      <c r="E404" s="404"/>
      <c r="F404" s="404"/>
      <c r="G404" s="404"/>
      <c r="H404" s="405"/>
      <c r="I404" s="467"/>
      <c r="J404" s="114">
        <f t="shared" si="9"/>
        <v>2306</v>
      </c>
      <c r="K404" s="68" t="str">
        <f t="shared" si="10"/>
        <v/>
      </c>
      <c r="L404" s="117">
        <v>1146</v>
      </c>
      <c r="M404" s="117">
        <v>339</v>
      </c>
      <c r="N404" s="117">
        <v>821</v>
      </c>
    </row>
    <row r="405" spans="1:22" s="77" customFormat="1">
      <c r="A405" s="342"/>
      <c r="B405" s="14"/>
      <c r="C405" s="192"/>
      <c r="D405" s="14"/>
      <c r="E405" s="14"/>
      <c r="F405" s="14"/>
      <c r="G405" s="14"/>
      <c r="H405" s="10"/>
      <c r="I405" s="10"/>
      <c r="J405" s="74"/>
      <c r="K405" s="75"/>
      <c r="L405" s="76"/>
      <c r="M405" s="76"/>
      <c r="N405" s="76"/>
    </row>
    <row r="406" spans="1:22" s="70" customFormat="1">
      <c r="A406" s="342"/>
      <c r="B406" s="71"/>
      <c r="C406" s="52"/>
      <c r="D406" s="52"/>
      <c r="E406" s="52"/>
      <c r="F406" s="52"/>
      <c r="G406" s="52"/>
      <c r="H406" s="78"/>
      <c r="I406" s="78"/>
      <c r="J406" s="74"/>
      <c r="K406" s="75"/>
      <c r="L406" s="76"/>
      <c r="M406" s="76"/>
      <c r="N406" s="76"/>
    </row>
    <row r="407" spans="1:22" s="77" customFormat="1">
      <c r="A407" s="342"/>
      <c r="B407" s="99"/>
      <c r="C407" s="145"/>
      <c r="D407" s="3"/>
      <c r="E407" s="3"/>
      <c r="F407" s="3"/>
      <c r="H407" s="334"/>
      <c r="I407" s="334"/>
      <c r="J407" s="51"/>
      <c r="K407" s="24"/>
      <c r="L407" s="89"/>
      <c r="M407" s="89"/>
      <c r="N407" s="89"/>
    </row>
    <row r="408" spans="1:22" s="77" customFormat="1">
      <c r="A408" s="342"/>
      <c r="B408" s="37" t="s">
        <v>385</v>
      </c>
      <c r="C408" s="88"/>
      <c r="D408" s="88"/>
      <c r="E408" s="88"/>
      <c r="F408" s="88"/>
      <c r="G408" s="88"/>
      <c r="H408" s="10"/>
      <c r="I408" s="10"/>
      <c r="J408" s="51"/>
      <c r="K408" s="24"/>
      <c r="L408" s="89"/>
      <c r="M408" s="89"/>
      <c r="N408" s="89"/>
    </row>
    <row r="409" spans="1:22">
      <c r="A409" s="342"/>
      <c r="B409" s="14"/>
      <c r="C409" s="14"/>
      <c r="D409" s="14"/>
      <c r="E409" s="14"/>
      <c r="F409" s="14"/>
      <c r="G409" s="14"/>
      <c r="H409" s="10"/>
      <c r="I409" s="10"/>
      <c r="L409" s="191"/>
      <c r="M409" s="191"/>
      <c r="N409" s="191"/>
      <c r="O409" s="8"/>
      <c r="P409" s="8"/>
      <c r="Q409" s="8"/>
      <c r="R409" s="8"/>
      <c r="S409" s="8"/>
      <c r="T409" s="8"/>
      <c r="U409" s="8"/>
      <c r="V409" s="8"/>
    </row>
    <row r="410" spans="1:22" ht="34.5" customHeight="1">
      <c r="A410" s="342"/>
      <c r="B410" s="14"/>
      <c r="C410" s="3"/>
      <c r="D410" s="3"/>
      <c r="F410" s="3"/>
      <c r="G410" s="3"/>
      <c r="H410" s="334"/>
      <c r="I410" s="334"/>
      <c r="J410" s="65" t="s">
        <v>18</v>
      </c>
      <c r="K410" s="66"/>
      <c r="L410" s="56" t="s">
        <v>616</v>
      </c>
      <c r="M410" s="56" t="s">
        <v>601</v>
      </c>
      <c r="N410" s="56" t="s">
        <v>620</v>
      </c>
      <c r="O410" s="8"/>
      <c r="P410" s="8"/>
      <c r="Q410" s="8"/>
      <c r="R410" s="8"/>
      <c r="S410" s="8"/>
      <c r="T410" s="8"/>
      <c r="U410" s="8"/>
      <c r="V410" s="8"/>
    </row>
    <row r="411" spans="1:22" ht="20.25" customHeight="1">
      <c r="A411" s="342"/>
      <c r="B411" s="1"/>
      <c r="C411" s="52"/>
      <c r="D411" s="3"/>
      <c r="F411" s="3"/>
      <c r="G411" s="3"/>
      <c r="H411" s="334"/>
      <c r="I411" s="57" t="s">
        <v>2412</v>
      </c>
      <c r="J411" s="58"/>
      <c r="K411" s="67"/>
      <c r="L411" s="60" t="s">
        <v>458</v>
      </c>
      <c r="M411" s="60" t="s">
        <v>458</v>
      </c>
      <c r="N411" s="60" t="s">
        <v>458</v>
      </c>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IF(SUM(L412:N412)=0,IF(COUNTIF(L412:N412,"未確認")&gt;0,"未確認",IF(COUNTIF(L412:N412,"~*")&gt;0,"*",SUM(L412:N412))),SUM(L412:N412))</f>
        <v>2261</v>
      </c>
      <c r="K412" s="68" t="str">
        <f t="shared" ref="K412:K429" si="12">IF(OR(COUNTIF(L412:N412,"未確認")&gt;0,COUNTIF(L412:N412,"~*")&gt;0),"※","")</f>
        <v/>
      </c>
      <c r="L412" s="117">
        <v>1139</v>
      </c>
      <c r="M412" s="117">
        <v>310</v>
      </c>
      <c r="N412" s="117">
        <v>812</v>
      </c>
    </row>
    <row r="413" spans="1:22" s="70" customFormat="1" ht="34.5" customHeight="1">
      <c r="A413" s="355" t="s">
        <v>1069</v>
      </c>
      <c r="B413" s="99"/>
      <c r="C413" s="474"/>
      <c r="D413" s="482" t="s">
        <v>143</v>
      </c>
      <c r="E413" s="410" t="s">
        <v>144</v>
      </c>
      <c r="F413" s="440"/>
      <c r="G413" s="440"/>
      <c r="H413" s="411"/>
      <c r="I413" s="480"/>
      <c r="J413" s="114">
        <f t="shared" si="11"/>
        <v>0</v>
      </c>
      <c r="K413" s="68" t="str">
        <f t="shared" si="12"/>
        <v/>
      </c>
      <c r="L413" s="117">
        <v>0</v>
      </c>
      <c r="M413" s="117">
        <v>0</v>
      </c>
      <c r="N413" s="117">
        <v>0</v>
      </c>
    </row>
    <row r="414" spans="1:22" s="70" customFormat="1" ht="34.5" customHeight="1">
      <c r="A414" s="355" t="s">
        <v>1070</v>
      </c>
      <c r="B414" s="99"/>
      <c r="C414" s="474"/>
      <c r="D414" s="474"/>
      <c r="E414" s="403" t="s">
        <v>145</v>
      </c>
      <c r="F414" s="404"/>
      <c r="G414" s="404"/>
      <c r="H414" s="405"/>
      <c r="I414" s="480"/>
      <c r="J414" s="114">
        <f t="shared" si="11"/>
        <v>2047</v>
      </c>
      <c r="K414" s="68" t="str">
        <f t="shared" si="12"/>
        <v/>
      </c>
      <c r="L414" s="117">
        <v>1095</v>
      </c>
      <c r="M414" s="117">
        <v>188</v>
      </c>
      <c r="N414" s="117">
        <v>764</v>
      </c>
    </row>
    <row r="415" spans="1:22" s="70" customFormat="1" ht="34.5" customHeight="1">
      <c r="A415" s="355" t="s">
        <v>1071</v>
      </c>
      <c r="B415" s="99"/>
      <c r="C415" s="474"/>
      <c r="D415" s="474"/>
      <c r="E415" s="403" t="s">
        <v>146</v>
      </c>
      <c r="F415" s="404"/>
      <c r="G415" s="404"/>
      <c r="H415" s="405"/>
      <c r="I415" s="480"/>
      <c r="J415" s="114">
        <f t="shared" si="11"/>
        <v>52</v>
      </c>
      <c r="K415" s="68" t="str">
        <f t="shared" si="12"/>
        <v/>
      </c>
      <c r="L415" s="117">
        <v>9</v>
      </c>
      <c r="M415" s="117">
        <v>15</v>
      </c>
      <c r="N415" s="117">
        <v>28</v>
      </c>
    </row>
    <row r="416" spans="1:22" s="70" customFormat="1" ht="34.5" customHeight="1">
      <c r="A416" s="355" t="s">
        <v>1072</v>
      </c>
      <c r="B416" s="99"/>
      <c r="C416" s="474"/>
      <c r="D416" s="474"/>
      <c r="E416" s="422" t="s">
        <v>418</v>
      </c>
      <c r="F416" s="423"/>
      <c r="G416" s="423"/>
      <c r="H416" s="424"/>
      <c r="I416" s="480"/>
      <c r="J416" s="114">
        <f t="shared" si="11"/>
        <v>162</v>
      </c>
      <c r="K416" s="68" t="str">
        <f t="shared" si="12"/>
        <v/>
      </c>
      <c r="L416" s="117">
        <v>35</v>
      </c>
      <c r="M416" s="117">
        <v>107</v>
      </c>
      <c r="N416" s="117">
        <v>20</v>
      </c>
    </row>
    <row r="417" spans="1:14"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c r="N417" s="117">
        <v>0</v>
      </c>
    </row>
    <row r="418" spans="1:14"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c r="N418" s="117">
        <v>0</v>
      </c>
    </row>
    <row r="419" spans="1:14"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c r="N419" s="117">
        <v>0</v>
      </c>
    </row>
    <row r="420" spans="1:14" s="70" customFormat="1" ht="34.5" customHeight="1">
      <c r="A420" s="355" t="s">
        <v>1076</v>
      </c>
      <c r="B420" s="99"/>
      <c r="C420" s="474"/>
      <c r="D420" s="403" t="s">
        <v>158</v>
      </c>
      <c r="E420" s="404"/>
      <c r="F420" s="404"/>
      <c r="G420" s="404"/>
      <c r="H420" s="405"/>
      <c r="I420" s="480"/>
      <c r="J420" s="114">
        <f t="shared" si="11"/>
        <v>2245</v>
      </c>
      <c r="K420" s="68" t="str">
        <f t="shared" si="12"/>
        <v/>
      </c>
      <c r="L420" s="117">
        <v>1115</v>
      </c>
      <c r="M420" s="117">
        <v>336</v>
      </c>
      <c r="N420" s="117">
        <v>794</v>
      </c>
    </row>
    <row r="421" spans="1:14" s="70" customFormat="1" ht="34.5" customHeight="1">
      <c r="A421" s="355" t="s">
        <v>1077</v>
      </c>
      <c r="B421" s="99"/>
      <c r="C421" s="474"/>
      <c r="D421" s="482" t="s">
        <v>148</v>
      </c>
      <c r="E421" s="410" t="s">
        <v>149</v>
      </c>
      <c r="F421" s="440"/>
      <c r="G421" s="440"/>
      <c r="H421" s="411"/>
      <c r="I421" s="480"/>
      <c r="J421" s="114">
        <f t="shared" si="11"/>
        <v>0</v>
      </c>
      <c r="K421" s="68" t="str">
        <f t="shared" si="12"/>
        <v/>
      </c>
      <c r="L421" s="117">
        <v>0</v>
      </c>
      <c r="M421" s="117">
        <v>0</v>
      </c>
      <c r="N421" s="117">
        <v>0</v>
      </c>
    </row>
    <row r="422" spans="1:14" s="70" customFormat="1" ht="34.5" customHeight="1">
      <c r="A422" s="355" t="s">
        <v>1078</v>
      </c>
      <c r="B422" s="99"/>
      <c r="C422" s="474"/>
      <c r="D422" s="474"/>
      <c r="E422" s="403" t="s">
        <v>150</v>
      </c>
      <c r="F422" s="404"/>
      <c r="G422" s="404"/>
      <c r="H422" s="405"/>
      <c r="I422" s="480"/>
      <c r="J422" s="114">
        <f t="shared" si="11"/>
        <v>1973</v>
      </c>
      <c r="K422" s="68" t="str">
        <f t="shared" si="12"/>
        <v/>
      </c>
      <c r="L422" s="117">
        <v>1066</v>
      </c>
      <c r="M422" s="117">
        <v>156</v>
      </c>
      <c r="N422" s="117">
        <v>751</v>
      </c>
    </row>
    <row r="423" spans="1:14" s="70" customFormat="1" ht="34.5" customHeight="1">
      <c r="A423" s="355" t="s">
        <v>1079</v>
      </c>
      <c r="B423" s="99"/>
      <c r="C423" s="474"/>
      <c r="D423" s="474"/>
      <c r="E423" s="403" t="s">
        <v>151</v>
      </c>
      <c r="F423" s="404"/>
      <c r="G423" s="404"/>
      <c r="H423" s="405"/>
      <c r="I423" s="480"/>
      <c r="J423" s="114">
        <f t="shared" si="11"/>
        <v>21</v>
      </c>
      <c r="K423" s="68" t="str">
        <f t="shared" si="12"/>
        <v/>
      </c>
      <c r="L423" s="117">
        <v>7</v>
      </c>
      <c r="M423" s="117">
        <v>8</v>
      </c>
      <c r="N423" s="117">
        <v>6</v>
      </c>
    </row>
    <row r="424" spans="1:14" s="70" customFormat="1" ht="34.5" customHeight="1">
      <c r="A424" s="355" t="s">
        <v>1080</v>
      </c>
      <c r="B424" s="99"/>
      <c r="C424" s="474"/>
      <c r="D424" s="474"/>
      <c r="E424" s="403" t="s">
        <v>152</v>
      </c>
      <c r="F424" s="404"/>
      <c r="G424" s="404"/>
      <c r="H424" s="405"/>
      <c r="I424" s="480"/>
      <c r="J424" s="114">
        <f t="shared" si="11"/>
        <v>109</v>
      </c>
      <c r="K424" s="68" t="str">
        <f t="shared" si="12"/>
        <v/>
      </c>
      <c r="L424" s="117">
        <v>11</v>
      </c>
      <c r="M424" s="117">
        <v>92</v>
      </c>
      <c r="N424" s="117">
        <v>6</v>
      </c>
    </row>
    <row r="425" spans="1:14" s="70" customFormat="1" ht="34.5" customHeight="1">
      <c r="A425" s="355" t="s">
        <v>1081</v>
      </c>
      <c r="B425" s="99"/>
      <c r="C425" s="474"/>
      <c r="D425" s="474"/>
      <c r="E425" s="403" t="s">
        <v>153</v>
      </c>
      <c r="F425" s="404"/>
      <c r="G425" s="404"/>
      <c r="H425" s="405"/>
      <c r="I425" s="480"/>
      <c r="J425" s="114">
        <f t="shared" si="11"/>
        <v>10</v>
      </c>
      <c r="K425" s="68" t="str">
        <f t="shared" si="12"/>
        <v/>
      </c>
      <c r="L425" s="117">
        <v>4</v>
      </c>
      <c r="M425" s="117">
        <v>6</v>
      </c>
      <c r="N425" s="117">
        <v>0</v>
      </c>
    </row>
    <row r="426" spans="1:14"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c r="N426" s="117">
        <v>0</v>
      </c>
    </row>
    <row r="427" spans="1:14" s="70" customFormat="1" ht="34.5" customHeight="1">
      <c r="A427" s="355" t="s">
        <v>1083</v>
      </c>
      <c r="B427" s="99"/>
      <c r="C427" s="474"/>
      <c r="D427" s="474"/>
      <c r="E427" s="403" t="s">
        <v>154</v>
      </c>
      <c r="F427" s="404"/>
      <c r="G427" s="404"/>
      <c r="H427" s="405"/>
      <c r="I427" s="480"/>
      <c r="J427" s="114">
        <f t="shared" si="11"/>
        <v>51</v>
      </c>
      <c r="K427" s="68" t="str">
        <f t="shared" si="12"/>
        <v/>
      </c>
      <c r="L427" s="117">
        <v>7</v>
      </c>
      <c r="M427" s="117">
        <v>27</v>
      </c>
      <c r="N427" s="117">
        <v>17</v>
      </c>
    </row>
    <row r="428" spans="1:14" s="70" customFormat="1" ht="34.5" customHeight="1">
      <c r="A428" s="355" t="s">
        <v>1084</v>
      </c>
      <c r="B428" s="99"/>
      <c r="C428" s="474"/>
      <c r="D428" s="474"/>
      <c r="E428" s="403" t="s">
        <v>155</v>
      </c>
      <c r="F428" s="404"/>
      <c r="G428" s="404"/>
      <c r="H428" s="405"/>
      <c r="I428" s="480"/>
      <c r="J428" s="114">
        <f t="shared" si="11"/>
        <v>81</v>
      </c>
      <c r="K428" s="68" t="str">
        <f t="shared" si="12"/>
        <v/>
      </c>
      <c r="L428" s="117">
        <v>20</v>
      </c>
      <c r="M428" s="117">
        <v>47</v>
      </c>
      <c r="N428" s="117">
        <v>14</v>
      </c>
    </row>
    <row r="429" spans="1:14" s="70" customFormat="1" ht="34.5" customHeight="1">
      <c r="A429" s="355" t="s">
        <v>1085</v>
      </c>
      <c r="B429" s="99"/>
      <c r="C429" s="474"/>
      <c r="D429" s="474"/>
      <c r="E429" s="403" t="s">
        <v>88</v>
      </c>
      <c r="F429" s="404"/>
      <c r="G429" s="404"/>
      <c r="H429" s="405"/>
      <c r="I429" s="481"/>
      <c r="J429" s="114">
        <f t="shared" si="11"/>
        <v>0</v>
      </c>
      <c r="K429" s="68" t="str">
        <f t="shared" si="12"/>
        <v/>
      </c>
      <c r="L429" s="117">
        <v>0</v>
      </c>
      <c r="M429" s="117">
        <v>0</v>
      </c>
      <c r="N429" s="117">
        <v>0</v>
      </c>
    </row>
    <row r="430" spans="1:14" s="77" customFormat="1">
      <c r="A430" s="342"/>
      <c r="B430" s="14"/>
      <c r="C430" s="14"/>
      <c r="D430" s="14"/>
      <c r="E430" s="14"/>
      <c r="F430" s="14"/>
      <c r="G430" s="14"/>
      <c r="H430" s="10"/>
      <c r="I430" s="10"/>
      <c r="J430" s="74"/>
      <c r="K430" s="75"/>
      <c r="L430" s="76"/>
      <c r="M430" s="76"/>
      <c r="N430" s="76"/>
    </row>
    <row r="431" spans="1:14" s="70" customFormat="1">
      <c r="A431" s="342"/>
      <c r="B431" s="71"/>
      <c r="C431" s="52"/>
      <c r="D431" s="52"/>
      <c r="E431" s="52"/>
      <c r="F431" s="52"/>
      <c r="G431" s="52"/>
      <c r="H431" s="78"/>
      <c r="I431" s="78"/>
      <c r="J431" s="74"/>
      <c r="K431" s="75"/>
      <c r="L431" s="76"/>
      <c r="M431" s="76"/>
      <c r="N431" s="76"/>
    </row>
    <row r="432" spans="1:14" s="3" customFormat="1">
      <c r="A432" s="342"/>
      <c r="B432" s="99"/>
      <c r="C432" s="146"/>
      <c r="D432" s="145"/>
      <c r="H432" s="334"/>
      <c r="I432" s="334"/>
      <c r="J432" s="51"/>
      <c r="K432" s="24"/>
      <c r="L432" s="89"/>
      <c r="M432" s="89"/>
      <c r="N432" s="89"/>
    </row>
    <row r="433" spans="1:22" s="3" customFormat="1">
      <c r="A433" s="342"/>
      <c r="B433" s="14" t="s">
        <v>159</v>
      </c>
      <c r="C433" s="88"/>
      <c r="D433" s="88"/>
      <c r="E433" s="88"/>
      <c r="F433" s="88"/>
      <c r="G433" s="88"/>
      <c r="H433" s="10"/>
      <c r="I433" s="10"/>
      <c r="J433" s="51"/>
      <c r="K433" s="24"/>
      <c r="L433" s="89"/>
      <c r="M433" s="89"/>
      <c r="N433" s="89"/>
    </row>
    <row r="434" spans="1:22">
      <c r="A434" s="342"/>
      <c r="B434" s="14"/>
      <c r="C434" s="14"/>
      <c r="D434" s="14"/>
      <c r="E434" s="14"/>
      <c r="F434" s="14"/>
      <c r="G434" s="14"/>
      <c r="H434" s="10"/>
      <c r="I434" s="10"/>
      <c r="L434" s="191"/>
      <c r="M434" s="191"/>
      <c r="N434" s="191"/>
      <c r="O434" s="8"/>
      <c r="P434" s="8"/>
      <c r="Q434" s="8"/>
      <c r="R434" s="8"/>
      <c r="S434" s="8"/>
      <c r="T434" s="8"/>
      <c r="U434" s="8"/>
      <c r="V434" s="8"/>
    </row>
    <row r="435" spans="1:22" ht="34.5" customHeight="1">
      <c r="A435" s="348"/>
      <c r="B435" s="14"/>
      <c r="C435" s="3"/>
      <c r="D435" s="3"/>
      <c r="F435" s="3"/>
      <c r="G435" s="3"/>
      <c r="H435" s="334"/>
      <c r="I435" s="334"/>
      <c r="J435" s="65" t="s">
        <v>18</v>
      </c>
      <c r="K435" s="147"/>
      <c r="L435" s="56" t="s">
        <v>616</v>
      </c>
      <c r="M435" s="56" t="s">
        <v>601</v>
      </c>
      <c r="N435" s="56" t="s">
        <v>620</v>
      </c>
      <c r="O435" s="8"/>
      <c r="P435" s="8"/>
      <c r="Q435" s="8"/>
      <c r="R435" s="8"/>
      <c r="S435" s="8"/>
      <c r="T435" s="8"/>
      <c r="U435" s="8"/>
      <c r="V435" s="8"/>
    </row>
    <row r="436" spans="1:22" ht="20.25" customHeight="1">
      <c r="A436" s="349" t="s">
        <v>989</v>
      </c>
      <c r="B436" s="1"/>
      <c r="C436" s="52"/>
      <c r="D436" s="3"/>
      <c r="F436" s="3"/>
      <c r="G436" s="3"/>
      <c r="H436" s="334"/>
      <c r="I436" s="57" t="s">
        <v>331</v>
      </c>
      <c r="J436" s="58"/>
      <c r="K436" s="148"/>
      <c r="L436" s="60" t="s">
        <v>458</v>
      </c>
      <c r="M436" s="60" t="s">
        <v>458</v>
      </c>
      <c r="N436" s="60" t="s">
        <v>458</v>
      </c>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IF(SUM(L437:N437)=0,IF(COUNTIF(L437:N437,"未確認")&gt;0,"未確認",IF(COUNTIF(L437:N437,"~*")&gt;0,"*",SUM(L437:N437))),SUM(L437:N437))</f>
        <v>2245</v>
      </c>
      <c r="K437" s="155" t="str">
        <f>IF(OR(COUNTIF(L437:N437,"未確認")&gt;0,COUNTIF(L437:N437,"~*")&gt;0),"※","")</f>
        <v/>
      </c>
      <c r="L437" s="117">
        <v>1115</v>
      </c>
      <c r="M437" s="117">
        <v>336</v>
      </c>
      <c r="N437" s="117">
        <v>794</v>
      </c>
    </row>
    <row r="438" spans="1:22" s="70" customFormat="1" ht="34.5" customHeight="1">
      <c r="A438" s="354" t="s">
        <v>1088</v>
      </c>
      <c r="B438" s="99"/>
      <c r="C438" s="150"/>
      <c r="D438" s="151"/>
      <c r="E438" s="492" t="s">
        <v>160</v>
      </c>
      <c r="F438" s="493"/>
      <c r="G438" s="493"/>
      <c r="H438" s="494"/>
      <c r="I438" s="480"/>
      <c r="J438" s="154">
        <f>IF(SUM(L438:N438)=0,IF(COUNTIF(L438:N438,"未確認")&gt;0,"未確認",IF(COUNTIF(L438:N438,"~*")&gt;0,"*",SUM(L438:N438))),SUM(L438:N438))</f>
        <v>0</v>
      </c>
      <c r="K438" s="155" t="str">
        <f>IF(OR(COUNTIF(L438:N438,"未確認")&gt;0,COUNTIF(L438:N438,"~*")&gt;0),"※","")</f>
        <v/>
      </c>
      <c r="L438" s="117">
        <v>0</v>
      </c>
      <c r="M438" s="117">
        <v>0</v>
      </c>
      <c r="N438" s="117">
        <v>0</v>
      </c>
    </row>
    <row r="439" spans="1:22" s="70" customFormat="1" ht="34.5" customHeight="1">
      <c r="A439" s="354" t="s">
        <v>1089</v>
      </c>
      <c r="B439" s="99"/>
      <c r="C439" s="150"/>
      <c r="D439" s="151"/>
      <c r="E439" s="492" t="s">
        <v>532</v>
      </c>
      <c r="F439" s="493"/>
      <c r="G439" s="493"/>
      <c r="H439" s="494"/>
      <c r="I439" s="480"/>
      <c r="J439" s="154">
        <f>IF(SUM(L439:N439)=0,IF(COUNTIF(L439:N439,"未確認")&gt;0,"未確認",IF(COUNTIF(L439:N439,"~*")&gt;0,"*",SUM(L439:N439))),SUM(L439:N439))</f>
        <v>170</v>
      </c>
      <c r="K439" s="155" t="str">
        <f>IF(OR(COUNTIF(L439:N439,"未確認")&gt;0,COUNTIF(L439:N439,"~*")&gt;0),"※","")</f>
        <v/>
      </c>
      <c r="L439" s="117">
        <v>22</v>
      </c>
      <c r="M439" s="117">
        <v>125</v>
      </c>
      <c r="N439" s="117">
        <v>23</v>
      </c>
    </row>
    <row r="440" spans="1:22" s="70" customFormat="1" ht="34.5" customHeight="1">
      <c r="A440" s="354" t="s">
        <v>1090</v>
      </c>
      <c r="B440" s="99"/>
      <c r="C440" s="150"/>
      <c r="D440" s="151"/>
      <c r="E440" s="492" t="s">
        <v>161</v>
      </c>
      <c r="F440" s="493"/>
      <c r="G440" s="493"/>
      <c r="H440" s="494"/>
      <c r="I440" s="480"/>
      <c r="J440" s="154">
        <f>IF(SUM(L440:N440)=0,IF(COUNTIF(L440:N440,"未確認")&gt;0,"未確認",IF(COUNTIF(L440:N440,"~*")&gt;0,"*",SUM(L440:N440))),SUM(L440:N440))</f>
        <v>2075</v>
      </c>
      <c r="K440" s="155" t="str">
        <f>IF(OR(COUNTIF(L440:N440,"未確認")&gt;0,COUNTIF(L440:N440,"~*")&gt;0),"※","")</f>
        <v/>
      </c>
      <c r="L440" s="117">
        <v>1093</v>
      </c>
      <c r="M440" s="117">
        <v>211</v>
      </c>
      <c r="N440" s="117">
        <v>771</v>
      </c>
    </row>
    <row r="441" spans="1:22" s="70" customFormat="1" ht="34.5" customHeight="1">
      <c r="A441" s="355" t="s">
        <v>1091</v>
      </c>
      <c r="B441" s="1"/>
      <c r="C441" s="152"/>
      <c r="D441" s="153"/>
      <c r="E441" s="492" t="s">
        <v>162</v>
      </c>
      <c r="F441" s="493"/>
      <c r="G441" s="493"/>
      <c r="H441" s="494"/>
      <c r="I441" s="481"/>
      <c r="J441" s="154">
        <f>IF(SUM(L441:N441)=0,IF(COUNTIF(L441:N441,"未確認")&gt;0,"未確認",IF(COUNTIF(L441:N441,"~*")&gt;0,"*",SUM(L441:N441))),SUM(L441:N441))</f>
        <v>0</v>
      </c>
      <c r="K441" s="155" t="str">
        <f>IF(OR(COUNTIF(L441:N441,"未確認")&gt;0,COUNTIF(L441:N441,"~*")&gt;0),"※","")</f>
        <v/>
      </c>
      <c r="L441" s="117">
        <v>0</v>
      </c>
      <c r="M441" s="117">
        <v>0</v>
      </c>
      <c r="N441" s="117">
        <v>0</v>
      </c>
    </row>
    <row r="442" spans="1:22" s="77" customFormat="1">
      <c r="A442" s="342"/>
      <c r="B442" s="14"/>
      <c r="C442" s="192"/>
      <c r="D442" s="14"/>
      <c r="E442" s="14"/>
      <c r="F442" s="14"/>
      <c r="G442" s="14"/>
      <c r="H442" s="10"/>
      <c r="I442" s="10"/>
      <c r="J442" s="74"/>
      <c r="K442" s="75"/>
      <c r="L442" s="76"/>
      <c r="M442" s="76"/>
      <c r="N442" s="76"/>
    </row>
    <row r="443" spans="1:22" s="70" customFormat="1">
      <c r="A443" s="342"/>
      <c r="B443" s="71"/>
      <c r="C443" s="52"/>
      <c r="D443" s="52"/>
      <c r="E443" s="52"/>
      <c r="F443" s="52"/>
      <c r="G443" s="52"/>
      <c r="H443" s="78"/>
      <c r="I443" s="78"/>
      <c r="J443" s="74"/>
      <c r="K443" s="75"/>
      <c r="L443" s="76"/>
      <c r="M443" s="76"/>
      <c r="N443" s="76"/>
    </row>
    <row r="444" spans="1:22" s="77" customFormat="1">
      <c r="A444" s="342"/>
      <c r="B444" s="1"/>
      <c r="C444" s="156"/>
      <c r="D444" s="3"/>
      <c r="E444" s="3"/>
      <c r="F444" s="3"/>
      <c r="G444" s="3"/>
      <c r="H444" s="157"/>
      <c r="I444" s="157"/>
      <c r="J444" s="51"/>
      <c r="K444" s="24"/>
      <c r="L444" s="89"/>
      <c r="M444" s="89"/>
      <c r="N444" s="89"/>
    </row>
    <row r="445" spans="1:22" s="3" customFormat="1">
      <c r="A445" s="342"/>
      <c r="B445" s="14" t="s">
        <v>164</v>
      </c>
      <c r="C445" s="88"/>
      <c r="D445" s="88"/>
      <c r="E445" s="88"/>
      <c r="F445" s="88"/>
      <c r="G445" s="88"/>
      <c r="H445" s="10"/>
      <c r="I445" s="10"/>
      <c r="J445" s="51"/>
      <c r="K445" s="24"/>
      <c r="L445" s="89"/>
      <c r="M445" s="89"/>
      <c r="N445" s="89"/>
    </row>
    <row r="446" spans="1:22" s="77" customFormat="1">
      <c r="A446" s="342"/>
      <c r="B446" s="99" t="s">
        <v>165</v>
      </c>
      <c r="C446" s="3"/>
      <c r="D446" s="3"/>
      <c r="E446" s="3"/>
      <c r="F446" s="3"/>
      <c r="G446" s="3"/>
      <c r="H446" s="334"/>
      <c r="I446" s="334"/>
      <c r="J446" s="51"/>
      <c r="K446" s="24"/>
      <c r="L446" s="89"/>
      <c r="M446" s="89"/>
      <c r="N446" s="89"/>
    </row>
    <row r="447" spans="1:22">
      <c r="A447" s="342"/>
      <c r="B447" s="14"/>
      <c r="C447" s="14"/>
      <c r="D447" s="14"/>
      <c r="E447" s="14"/>
      <c r="F447" s="14"/>
      <c r="G447" s="14"/>
      <c r="H447" s="10"/>
      <c r="I447" s="10"/>
      <c r="L447" s="191"/>
      <c r="M447" s="191"/>
      <c r="N447" s="191"/>
      <c r="O447" s="8"/>
      <c r="P447" s="8"/>
      <c r="Q447" s="8"/>
      <c r="R447" s="8"/>
      <c r="S447" s="8"/>
      <c r="T447" s="8"/>
      <c r="U447" s="8"/>
      <c r="V447" s="8"/>
    </row>
    <row r="448" spans="1:22" ht="34.5" customHeight="1">
      <c r="A448" s="342"/>
      <c r="B448" s="14"/>
      <c r="C448" s="3"/>
      <c r="D448" s="3"/>
      <c r="F448" s="3"/>
      <c r="G448" s="3"/>
      <c r="H448" s="334"/>
      <c r="I448" s="334"/>
      <c r="J448" s="65" t="s">
        <v>18</v>
      </c>
      <c r="K448" s="147"/>
      <c r="L448" s="56" t="s">
        <v>616</v>
      </c>
      <c r="M448" s="56" t="s">
        <v>601</v>
      </c>
      <c r="N448" s="56" t="s">
        <v>620</v>
      </c>
      <c r="O448" s="8"/>
      <c r="P448" s="8"/>
      <c r="Q448" s="8"/>
      <c r="R448" s="8"/>
      <c r="S448" s="8"/>
      <c r="T448" s="8"/>
      <c r="U448" s="8"/>
      <c r="V448" s="8"/>
    </row>
    <row r="449" spans="1:22" ht="20.25" customHeight="1">
      <c r="A449" s="342"/>
      <c r="B449" s="1"/>
      <c r="C449" s="3"/>
      <c r="D449" s="3"/>
      <c r="F449" s="3"/>
      <c r="G449" s="3"/>
      <c r="H449" s="334"/>
      <c r="I449" s="57" t="s">
        <v>331</v>
      </c>
      <c r="J449" s="58"/>
      <c r="K449" s="148"/>
      <c r="L449" s="60" t="s">
        <v>458</v>
      </c>
      <c r="M449" s="60" t="s">
        <v>458</v>
      </c>
      <c r="N449" s="60" t="s">
        <v>458</v>
      </c>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c r="N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c r="N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c r="N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c r="N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c r="N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c r="N455" s="129"/>
    </row>
    <row r="456" spans="1:22" s="77" customFormat="1">
      <c r="A456" s="342"/>
      <c r="B456" s="14"/>
      <c r="C456" s="14"/>
      <c r="D456" s="14"/>
      <c r="E456" s="14"/>
      <c r="F456" s="14"/>
      <c r="G456" s="14"/>
      <c r="H456" s="10"/>
      <c r="I456" s="10"/>
      <c r="J456" s="74"/>
      <c r="K456" s="75"/>
      <c r="L456" s="76"/>
      <c r="M456" s="76"/>
      <c r="N456" s="76"/>
    </row>
    <row r="457" spans="1:22" s="70" customFormat="1">
      <c r="A457" s="342"/>
      <c r="B457" s="71"/>
      <c r="C457" s="52"/>
      <c r="D457" s="52"/>
      <c r="E457" s="52"/>
      <c r="F457" s="52"/>
      <c r="G457" s="52"/>
      <c r="H457" s="78"/>
      <c r="I457" s="78"/>
      <c r="J457" s="74"/>
      <c r="K457" s="75"/>
      <c r="L457" s="76"/>
      <c r="M457" s="76"/>
      <c r="N457" s="76"/>
    </row>
    <row r="458" spans="1:22" s="70" customFormat="1">
      <c r="A458" s="342"/>
      <c r="B458" s="99"/>
      <c r="C458" s="99"/>
      <c r="D458" s="52"/>
      <c r="E458" s="52"/>
      <c r="F458" s="52"/>
      <c r="G458" s="52"/>
      <c r="H458" s="78"/>
      <c r="I458" s="131" t="s">
        <v>408</v>
      </c>
      <c r="J458" s="74"/>
      <c r="K458" s="75"/>
      <c r="L458" s="76"/>
      <c r="M458" s="76"/>
      <c r="N458" s="76"/>
    </row>
    <row r="459" spans="1:22" s="70" customFormat="1">
      <c r="A459" s="342"/>
      <c r="B459" s="99"/>
      <c r="C459" s="99"/>
      <c r="D459" s="52"/>
      <c r="E459" s="52"/>
      <c r="F459" s="52"/>
      <c r="G459" s="52"/>
      <c r="H459" s="78"/>
      <c r="I459" s="78"/>
      <c r="J459" s="74"/>
      <c r="K459" s="75"/>
      <c r="L459" s="76"/>
      <c r="M459" s="76"/>
      <c r="N459" s="76"/>
    </row>
    <row r="460" spans="1:22" s="70" customFormat="1">
      <c r="A460" s="342"/>
      <c r="B460" s="99"/>
      <c r="C460" s="99"/>
      <c r="D460" s="52"/>
      <c r="E460" s="52"/>
      <c r="F460" s="52"/>
      <c r="G460" s="52"/>
      <c r="H460" s="78"/>
      <c r="I460" s="78"/>
      <c r="J460" s="74"/>
      <c r="K460" s="75"/>
      <c r="L460" s="76"/>
      <c r="M460" s="76"/>
      <c r="N460" s="76"/>
    </row>
    <row r="461" spans="1:22" s="17" customFormat="1">
      <c r="A461" s="342"/>
      <c r="B461" s="1"/>
      <c r="C461" s="43"/>
      <c r="D461" s="27"/>
      <c r="E461" s="27"/>
      <c r="F461" s="27"/>
      <c r="G461" s="27"/>
      <c r="H461" s="16"/>
      <c r="I461" s="29"/>
      <c r="J461" s="5"/>
      <c r="K461" s="6"/>
      <c r="M461" s="41"/>
      <c r="N461" s="41"/>
    </row>
    <row r="462" spans="1:22" s="17" customFormat="1">
      <c r="A462" s="342"/>
      <c r="B462" s="1"/>
      <c r="C462" s="43"/>
      <c r="D462" s="27"/>
      <c r="E462" s="27"/>
      <c r="F462" s="27"/>
      <c r="G462" s="27"/>
      <c r="H462" s="16"/>
      <c r="I462" s="29"/>
      <c r="J462" s="5"/>
      <c r="K462" s="6"/>
      <c r="M462" s="41"/>
      <c r="N462" s="41"/>
    </row>
    <row r="463" spans="1:22" s="17" customFormat="1">
      <c r="A463" s="342"/>
      <c r="B463" s="1"/>
      <c r="H463" s="43"/>
      <c r="M463" s="30"/>
      <c r="N463" s="30"/>
    </row>
    <row r="464" spans="1:22" s="17" customFormat="1">
      <c r="A464" s="342"/>
      <c r="B464" s="1"/>
      <c r="H464" s="43"/>
      <c r="M464" s="41"/>
      <c r="N464" s="41"/>
    </row>
    <row r="465" spans="1:22" s="17" customFormat="1">
      <c r="A465" s="342"/>
      <c r="B465" s="1"/>
      <c r="H465" s="43"/>
      <c r="M465" s="30"/>
      <c r="N465" s="30"/>
    </row>
    <row r="466" spans="1:22" s="17" customFormat="1">
      <c r="A466" s="342"/>
      <c r="B466" s="1"/>
      <c r="H466" s="43"/>
      <c r="M466" s="30"/>
      <c r="N466" s="30"/>
    </row>
    <row r="467" spans="1:22" s="17" customFormat="1">
      <c r="A467" s="342"/>
      <c r="B467" s="1"/>
      <c r="H467" s="43"/>
      <c r="L467" s="7"/>
      <c r="M467" s="7"/>
      <c r="N467" s="7"/>
    </row>
    <row r="468" spans="1:22" s="17" customFormat="1">
      <c r="A468" s="342"/>
      <c r="B468" s="1"/>
      <c r="C468" s="33"/>
      <c r="D468" s="33"/>
      <c r="E468" s="33"/>
      <c r="F468" s="33"/>
      <c r="G468" s="160"/>
      <c r="H468" s="33"/>
      <c r="I468" s="33"/>
      <c r="J468" s="33"/>
      <c r="K468" s="42"/>
      <c r="L468" s="33"/>
      <c r="M468" s="33"/>
      <c r="N468" s="33"/>
    </row>
    <row r="469" spans="1:22" s="17" customFormat="1">
      <c r="A469" s="342"/>
      <c r="B469" s="1"/>
      <c r="C469" s="52"/>
      <c r="D469" s="3"/>
      <c r="E469" s="3"/>
      <c r="F469" s="3"/>
      <c r="G469" s="3"/>
      <c r="H469" s="334"/>
      <c r="I469" s="334"/>
      <c r="J469" s="53"/>
      <c r="K469" s="24"/>
      <c r="L469" s="51"/>
      <c r="M469" s="51"/>
      <c r="N469" s="51"/>
    </row>
    <row r="470" spans="1:22" s="77" customFormat="1" ht="19.5">
      <c r="A470" s="342"/>
      <c r="B470" s="142" t="s">
        <v>1099</v>
      </c>
      <c r="C470" s="161"/>
      <c r="D470" s="47"/>
      <c r="E470" s="47"/>
      <c r="F470" s="47"/>
      <c r="G470" s="47"/>
      <c r="H470" s="48"/>
      <c r="I470" s="48"/>
      <c r="J470" s="50"/>
      <c r="K470" s="49"/>
      <c r="L470" s="144"/>
      <c r="M470" s="144"/>
      <c r="N470" s="144"/>
    </row>
    <row r="471" spans="1:22" s="77" customFormat="1">
      <c r="A471" s="342"/>
      <c r="B471" s="14" t="s">
        <v>177</v>
      </c>
      <c r="C471" s="162"/>
      <c r="D471" s="3"/>
      <c r="E471" s="3"/>
      <c r="F471" s="3"/>
      <c r="G471" s="3"/>
      <c r="H471" s="334"/>
      <c r="I471" s="334"/>
      <c r="J471" s="51"/>
      <c r="K471" s="24"/>
      <c r="L471" s="89"/>
      <c r="M471" s="89"/>
      <c r="N471" s="89"/>
    </row>
    <row r="472" spans="1:22">
      <c r="A472" s="342"/>
      <c r="B472" s="14"/>
      <c r="C472" s="14"/>
      <c r="D472" s="14"/>
      <c r="E472" s="14"/>
      <c r="F472" s="14"/>
      <c r="G472" s="14"/>
      <c r="H472" s="10"/>
      <c r="I472" s="10"/>
      <c r="L472" s="191"/>
      <c r="M472" s="191"/>
      <c r="N472" s="191"/>
      <c r="O472" s="8"/>
      <c r="P472" s="8"/>
      <c r="Q472" s="8"/>
      <c r="R472" s="8"/>
      <c r="S472" s="8"/>
      <c r="T472" s="8"/>
      <c r="U472" s="8"/>
      <c r="V472" s="8"/>
    </row>
    <row r="473" spans="1:22" ht="34.5" customHeight="1">
      <c r="A473" s="342"/>
      <c r="B473" s="14"/>
      <c r="C473" s="3"/>
      <c r="D473" s="3"/>
      <c r="F473" s="3"/>
      <c r="G473" s="3"/>
      <c r="H473" s="334"/>
      <c r="I473" s="334"/>
      <c r="J473" s="65" t="s">
        <v>18</v>
      </c>
      <c r="K473" s="147"/>
      <c r="L473" s="56" t="s">
        <v>616</v>
      </c>
      <c r="M473" s="56" t="s">
        <v>601</v>
      </c>
      <c r="N473" s="56" t="s">
        <v>620</v>
      </c>
      <c r="O473" s="8"/>
      <c r="P473" s="8"/>
      <c r="Q473" s="8"/>
      <c r="R473" s="8"/>
      <c r="S473" s="8"/>
      <c r="T473" s="8"/>
      <c r="U473" s="8"/>
      <c r="V473" s="8"/>
    </row>
    <row r="474" spans="1:22" ht="20.25" customHeight="1">
      <c r="A474" s="342"/>
      <c r="B474" s="1"/>
      <c r="C474" s="52"/>
      <c r="D474" s="3"/>
      <c r="F474" s="3"/>
      <c r="G474" s="3"/>
      <c r="H474" s="334"/>
      <c r="I474" s="57" t="s">
        <v>2458</v>
      </c>
      <c r="J474" s="58"/>
      <c r="K474" s="148"/>
      <c r="L474" s="60" t="s">
        <v>458</v>
      </c>
      <c r="M474" s="60" t="s">
        <v>458</v>
      </c>
      <c r="N474" s="60" t="s">
        <v>458</v>
      </c>
      <c r="O474" s="8"/>
      <c r="P474" s="8"/>
      <c r="Q474" s="8"/>
      <c r="R474" s="8"/>
      <c r="S474" s="8"/>
      <c r="T474" s="8"/>
      <c r="U474" s="8"/>
      <c r="V474" s="8"/>
    </row>
    <row r="475" spans="1:22" ht="34.5" customHeight="1">
      <c r="A475" s="356" t="s">
        <v>1100</v>
      </c>
      <c r="B475" s="1"/>
      <c r="C475" s="406" t="s">
        <v>178</v>
      </c>
      <c r="D475" s="425"/>
      <c r="E475" s="425"/>
      <c r="F475" s="425"/>
      <c r="G475" s="425"/>
      <c r="H475" s="407"/>
      <c r="I475" s="442" t="s">
        <v>533</v>
      </c>
      <c r="J475" s="96">
        <f>IF(SUM(L475:N475)=0,IF(COUNTIF(L475:N475,"未確認")&gt;0,"未確認",IF(COUNTIF(L475:N475,"*")&gt;0,"*",SUM(L475:N475))),SUM(L475:N475))</f>
        <v>101</v>
      </c>
      <c r="K475" s="163" t="str">
        <f t="shared" ref="K475:K482" si="14">IF(OR(COUNTIF(L475:N475,"未確認")&gt;0,COUNTIF(L475:N475,"*")&gt;0),"※","")</f>
        <v>※</v>
      </c>
      <c r="L475" s="97">
        <v>63</v>
      </c>
      <c r="M475" s="97" t="s">
        <v>462</v>
      </c>
      <c r="N475" s="97">
        <v>38</v>
      </c>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t="str">
        <f t="shared" ref="J476:J487" si="15">IF(SUM(L476:N476)=0,IF(COUNTIF(L476:N476,"未確認")&gt;0,"未確認",IF(COUNTIF(L476:N476,"~*")&gt;0,"*",SUM(L476:N476))),SUM(L476:N476))</f>
        <v>*</v>
      </c>
      <c r="K476" s="163" t="str">
        <f t="shared" si="14"/>
        <v>※</v>
      </c>
      <c r="L476" s="97">
        <v>0</v>
      </c>
      <c r="M476" s="97" t="s">
        <v>1103</v>
      </c>
      <c r="N476" s="97">
        <v>0</v>
      </c>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t="str">
        <f t="shared" si="15"/>
        <v>*</v>
      </c>
      <c r="K477" s="163" t="str">
        <f t="shared" si="14"/>
        <v>※</v>
      </c>
      <c r="L477" s="97">
        <v>0</v>
      </c>
      <c r="M477" s="97">
        <v>0</v>
      </c>
      <c r="N477" s="97" t="s">
        <v>462</v>
      </c>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t="str">
        <f t="shared" si="15"/>
        <v>*</v>
      </c>
      <c r="K478" s="163" t="str">
        <f t="shared" si="14"/>
        <v>※</v>
      </c>
      <c r="L478" s="97">
        <v>0</v>
      </c>
      <c r="M478" s="97">
        <v>0</v>
      </c>
      <c r="N478" s="97" t="s">
        <v>462</v>
      </c>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27</v>
      </c>
      <c r="K479" s="163" t="str">
        <f t="shared" si="14"/>
        <v/>
      </c>
      <c r="L479" s="97">
        <v>0</v>
      </c>
      <c r="M479" s="97">
        <v>0</v>
      </c>
      <c r="N479" s="97">
        <v>27</v>
      </c>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t="str">
        <f t="shared" si="15"/>
        <v>*</v>
      </c>
      <c r="K480" s="163" t="str">
        <f t="shared" si="14"/>
        <v>※</v>
      </c>
      <c r="L480" s="97">
        <v>0</v>
      </c>
      <c r="M480" s="97">
        <v>0</v>
      </c>
      <c r="N480" s="97" t="s">
        <v>462</v>
      </c>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v>0</v>
      </c>
      <c r="M481" s="97">
        <v>0</v>
      </c>
      <c r="N481" s="97">
        <v>0</v>
      </c>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v>0</v>
      </c>
      <c r="M482" s="97">
        <v>0</v>
      </c>
      <c r="N482" s="97">
        <v>0</v>
      </c>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t="str">
        <f t="shared" si="15"/>
        <v>*</v>
      </c>
      <c r="K483" s="163" t="str">
        <f>IF(OR(COUNTIF(L483:N483,"未確認")&gt;0,COUNTIF(L483:N483,"~")&gt;0),"※","")</f>
        <v/>
      </c>
      <c r="L483" s="97" t="s">
        <v>1103</v>
      </c>
      <c r="M483" s="97" t="s">
        <v>1103</v>
      </c>
      <c r="N483" s="97" t="s">
        <v>462</v>
      </c>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5"/>
        <v>19</v>
      </c>
      <c r="K484" s="163" t="str">
        <f t="shared" ref="K484:K503" si="16">IF(OR(COUNTIF(L484:N484,"未確認")&gt;0,COUNTIF(L484:N484,"*")&gt;0),"※","")</f>
        <v>※</v>
      </c>
      <c r="L484" s="97">
        <v>19</v>
      </c>
      <c r="M484" s="97" t="s">
        <v>1110</v>
      </c>
      <c r="N484" s="97">
        <v>0</v>
      </c>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38</v>
      </c>
      <c r="K485" s="163" t="str">
        <f t="shared" si="16"/>
        <v/>
      </c>
      <c r="L485" s="97">
        <v>38</v>
      </c>
      <c r="M485" s="97">
        <v>0</v>
      </c>
      <c r="N485" s="97">
        <v>0</v>
      </c>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t="str">
        <f t="shared" si="15"/>
        <v>*</v>
      </c>
      <c r="K486" s="163" t="str">
        <f t="shared" si="16"/>
        <v>※</v>
      </c>
      <c r="L486" s="97" t="s">
        <v>2459</v>
      </c>
      <c r="M486" s="97">
        <v>0</v>
      </c>
      <c r="N486" s="97">
        <v>0</v>
      </c>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v>0</v>
      </c>
      <c r="M487" s="97">
        <v>0</v>
      </c>
      <c r="N487" s="97">
        <v>0</v>
      </c>
      <c r="O487" s="8"/>
      <c r="P487" s="8"/>
      <c r="Q487" s="8"/>
      <c r="R487" s="8"/>
      <c r="S487" s="8"/>
      <c r="T487" s="8"/>
      <c r="U487" s="8"/>
      <c r="V487" s="8"/>
    </row>
    <row r="488" spans="1:22" ht="34.5" customHeight="1">
      <c r="A488" s="356" t="s">
        <v>1118</v>
      </c>
      <c r="B488" s="127"/>
      <c r="C488" s="406" t="s">
        <v>192</v>
      </c>
      <c r="D488" s="425"/>
      <c r="E488" s="425"/>
      <c r="F488" s="425"/>
      <c r="G488" s="425"/>
      <c r="H488" s="407"/>
      <c r="I488" s="442" t="s">
        <v>2460</v>
      </c>
      <c r="J488" s="96">
        <f>IF(SUM(L488:N488)=0,IF(COUNTIF(L488:N488,"未確認")&gt;0,"未確認",IF(COUNTIF(L488:N488,"*")&gt;0,"*",SUM(L488:N488))),SUM(L488:N488))</f>
        <v>14</v>
      </c>
      <c r="K488" s="163" t="str">
        <f t="shared" si="16"/>
        <v>※</v>
      </c>
      <c r="L488" s="97">
        <v>14</v>
      </c>
      <c r="M488" s="97">
        <v>0</v>
      </c>
      <c r="N488" s="97" t="s">
        <v>1116</v>
      </c>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IF(SUM(L489:N489)=0,IF(COUNTIF(L489:N489,"未確認")&gt;0,"未確認",IF(COUNTIF(L489:N489,"~*")&gt;0,"*",SUM(L489:N489))),SUM(L489:N489))</f>
        <v>0</v>
      </c>
      <c r="K489" s="163" t="str">
        <f t="shared" si="16"/>
        <v/>
      </c>
      <c r="L489" s="97">
        <v>0</v>
      </c>
      <c r="M489" s="97"/>
      <c r="N489" s="97">
        <v>0</v>
      </c>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t="str">
        <f t="shared" si="17"/>
        <v>*</v>
      </c>
      <c r="K490" s="163" t="str">
        <f t="shared" si="16"/>
        <v>※</v>
      </c>
      <c r="L490" s="97">
        <v>0</v>
      </c>
      <c r="M490" s="97"/>
      <c r="N490" s="97" t="s">
        <v>462</v>
      </c>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v>0</v>
      </c>
      <c r="M491" s="97"/>
      <c r="N491" s="97">
        <v>0</v>
      </c>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v>0</v>
      </c>
      <c r="M492" s="97"/>
      <c r="N492" s="97">
        <v>0</v>
      </c>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t="str">
        <f t="shared" si="17"/>
        <v>*</v>
      </c>
      <c r="K493" s="163" t="str">
        <f t="shared" si="16"/>
        <v>※</v>
      </c>
      <c r="L493" s="97">
        <v>0</v>
      </c>
      <c r="M493" s="97"/>
      <c r="N493" s="97" t="s">
        <v>462</v>
      </c>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v>0</v>
      </c>
      <c r="M494" s="97"/>
      <c r="N494" s="97">
        <v>0</v>
      </c>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v>0</v>
      </c>
      <c r="M495" s="97"/>
      <c r="N495" s="97">
        <v>0</v>
      </c>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v>0</v>
      </c>
      <c r="M496" s="97"/>
      <c r="N496" s="97">
        <v>0</v>
      </c>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t="str">
        <f t="shared" si="17"/>
        <v>*</v>
      </c>
      <c r="K497" s="163" t="str">
        <f t="shared" si="16"/>
        <v>※</v>
      </c>
      <c r="L497" s="97" t="s">
        <v>462</v>
      </c>
      <c r="M497" s="97"/>
      <c r="N497" s="97">
        <v>0</v>
      </c>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t="str">
        <f t="shared" si="17"/>
        <v>*</v>
      </c>
      <c r="K498" s="163" t="str">
        <f t="shared" si="16"/>
        <v>※</v>
      </c>
      <c r="L498" s="97" t="s">
        <v>462</v>
      </c>
      <c r="M498" s="97"/>
      <c r="N498" s="97">
        <v>0</v>
      </c>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t="str">
        <f t="shared" si="17"/>
        <v>*</v>
      </c>
      <c r="K499" s="163" t="str">
        <f t="shared" si="16"/>
        <v>※</v>
      </c>
      <c r="L499" s="97" t="s">
        <v>1122</v>
      </c>
      <c r="M499" s="97"/>
      <c r="N499" s="97">
        <v>0</v>
      </c>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v>0</v>
      </c>
      <c r="M500" s="97"/>
      <c r="N500" s="97">
        <v>0</v>
      </c>
      <c r="O500" s="8"/>
      <c r="P500" s="8"/>
      <c r="Q500" s="8"/>
      <c r="R500" s="8"/>
      <c r="S500" s="8"/>
      <c r="T500" s="8"/>
      <c r="U500" s="8"/>
      <c r="V500" s="8"/>
    </row>
    <row r="501" spans="1:22" ht="56.1" customHeight="1">
      <c r="A501" s="356" t="s">
        <v>1133</v>
      </c>
      <c r="B501" s="127"/>
      <c r="C501" s="403" t="s">
        <v>194</v>
      </c>
      <c r="D501" s="404"/>
      <c r="E501" s="404"/>
      <c r="F501" s="404"/>
      <c r="G501" s="404"/>
      <c r="H501" s="405"/>
      <c r="I501" s="102" t="s">
        <v>535</v>
      </c>
      <c r="J501" s="96">
        <f t="shared" si="17"/>
        <v>0</v>
      </c>
      <c r="K501" s="163" t="str">
        <f t="shared" si="16"/>
        <v/>
      </c>
      <c r="L501" s="97">
        <v>0</v>
      </c>
      <c r="M501" s="97">
        <v>0</v>
      </c>
      <c r="N501" s="97">
        <v>0</v>
      </c>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2310</v>
      </c>
      <c r="J502" s="96">
        <f t="shared" si="17"/>
        <v>0</v>
      </c>
      <c r="K502" s="163" t="str">
        <f t="shared" si="16"/>
        <v/>
      </c>
      <c r="L502" s="97">
        <v>0</v>
      </c>
      <c r="M502" s="97">
        <v>0</v>
      </c>
      <c r="N502" s="97">
        <v>0</v>
      </c>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1137</v>
      </c>
      <c r="J503" s="96">
        <f t="shared" si="17"/>
        <v>0</v>
      </c>
      <c r="K503" s="163" t="str">
        <f t="shared" si="16"/>
        <v/>
      </c>
      <c r="L503" s="97">
        <v>0</v>
      </c>
      <c r="M503" s="97">
        <v>0</v>
      </c>
      <c r="N503" s="97">
        <v>0</v>
      </c>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c r="N504" s="76"/>
    </row>
    <row r="505" spans="1:22" s="70" customFormat="1">
      <c r="A505" s="342"/>
      <c r="B505" s="71"/>
      <c r="C505" s="52"/>
      <c r="D505" s="52"/>
      <c r="E505" s="52"/>
      <c r="F505" s="52"/>
      <c r="G505" s="52"/>
      <c r="H505" s="78"/>
      <c r="I505" s="78"/>
      <c r="J505" s="74"/>
      <c r="K505" s="75"/>
      <c r="L505" s="76"/>
      <c r="M505" s="76"/>
      <c r="N505" s="76"/>
    </row>
    <row r="506" spans="1:22">
      <c r="A506" s="342"/>
      <c r="B506" s="165"/>
      <c r="C506" s="3"/>
      <c r="D506" s="3"/>
      <c r="F506" s="3"/>
      <c r="G506" s="3"/>
      <c r="H506" s="334"/>
      <c r="I506" s="334"/>
      <c r="J506" s="51"/>
      <c r="K506" s="24"/>
      <c r="L506" s="89"/>
      <c r="M506" s="89"/>
      <c r="N506" s="89"/>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9"/>
      <c r="O507" s="8"/>
      <c r="P507" s="8"/>
      <c r="Q507" s="8"/>
      <c r="R507" s="8"/>
      <c r="S507" s="8"/>
      <c r="T507" s="8"/>
      <c r="U507" s="8"/>
      <c r="V507" s="8"/>
    </row>
    <row r="508" spans="1:22">
      <c r="A508" s="342"/>
      <c r="B508" s="14"/>
      <c r="C508" s="14"/>
      <c r="D508" s="14"/>
      <c r="E508" s="14"/>
      <c r="F508" s="14"/>
      <c r="G508" s="14"/>
      <c r="H508" s="10"/>
      <c r="I508" s="10"/>
      <c r="L508" s="191"/>
      <c r="M508" s="191"/>
      <c r="N508" s="191"/>
      <c r="O508" s="8"/>
      <c r="P508" s="8"/>
      <c r="Q508" s="8"/>
      <c r="R508" s="8"/>
      <c r="S508" s="8"/>
      <c r="T508" s="8"/>
      <c r="U508" s="8"/>
      <c r="V508" s="8"/>
    </row>
    <row r="509" spans="1:22" ht="34.5" customHeight="1">
      <c r="A509" s="342"/>
      <c r="B509" s="14"/>
      <c r="C509" s="14" t="s">
        <v>2243</v>
      </c>
      <c r="D509" s="3"/>
      <c r="F509" s="3"/>
      <c r="G509" s="3"/>
      <c r="H509" s="334"/>
      <c r="I509" s="334"/>
      <c r="J509" s="65" t="s">
        <v>18</v>
      </c>
      <c r="K509" s="147"/>
      <c r="L509" s="56" t="s">
        <v>616</v>
      </c>
      <c r="M509" s="56" t="s">
        <v>601</v>
      </c>
      <c r="N509" s="56" t="s">
        <v>620</v>
      </c>
      <c r="O509" s="8"/>
      <c r="P509" s="8"/>
      <c r="Q509" s="8"/>
      <c r="R509" s="8"/>
      <c r="S509" s="8"/>
      <c r="T509" s="8"/>
      <c r="U509" s="8"/>
      <c r="V509" s="8"/>
    </row>
    <row r="510" spans="1:22" ht="20.25" customHeight="1">
      <c r="A510" s="342"/>
      <c r="B510" s="1"/>
      <c r="C510" s="497"/>
      <c r="D510" s="498"/>
      <c r="E510" s="498"/>
      <c r="F510" s="498"/>
      <c r="G510" s="88"/>
      <c r="H510" s="334"/>
      <c r="I510" s="57" t="s">
        <v>2461</v>
      </c>
      <c r="J510" s="58"/>
      <c r="K510" s="148"/>
      <c r="L510" s="60" t="s">
        <v>458</v>
      </c>
      <c r="M510" s="60" t="s">
        <v>458</v>
      </c>
      <c r="N510" s="60" t="s">
        <v>458</v>
      </c>
      <c r="O510" s="8"/>
      <c r="P510" s="8"/>
      <c r="Q510" s="8"/>
      <c r="R510" s="8"/>
      <c r="S510" s="8"/>
      <c r="T510" s="8"/>
      <c r="U510" s="8"/>
      <c r="V510" s="8"/>
    </row>
    <row r="511" spans="1:22" ht="42" customHeight="1">
      <c r="A511" s="356" t="s">
        <v>1139</v>
      </c>
      <c r="B511" s="1"/>
      <c r="C511" s="403" t="s">
        <v>199</v>
      </c>
      <c r="D511" s="404"/>
      <c r="E511" s="404"/>
      <c r="F511" s="404"/>
      <c r="G511" s="404"/>
      <c r="H511" s="405"/>
      <c r="I511" s="339" t="s">
        <v>2462</v>
      </c>
      <c r="J511" s="96" t="str">
        <f t="shared" ref="J511:J518" si="18">IF(SUM(L511:N511)=0,IF(COUNTIF(L511:N511,"未確認")&gt;0,"未確認",IF(COUNTIF(L511:N511,"~*")&gt;0,"*",SUM(L511:N511))),SUM(L511:N511))</f>
        <v>*</v>
      </c>
      <c r="K511" s="163" t="str">
        <f t="shared" ref="K511:K518" si="19">IF(OR(COUNTIF(L511:N511,"未確認")&gt;0,COUNTIF(L511:N511,"*")&gt;0),"※","")</f>
        <v>※</v>
      </c>
      <c r="L511" s="97" t="s">
        <v>2463</v>
      </c>
      <c r="M511" s="97">
        <v>0</v>
      </c>
      <c r="N511" s="97">
        <v>0</v>
      </c>
      <c r="O511" s="8"/>
      <c r="P511" s="8"/>
      <c r="Q511" s="8"/>
      <c r="R511" s="8"/>
      <c r="S511" s="8"/>
      <c r="T511" s="8"/>
      <c r="U511" s="8"/>
      <c r="V511" s="8"/>
    </row>
    <row r="512" spans="1:22" ht="84" customHeight="1">
      <c r="A512" s="356" t="s">
        <v>1141</v>
      </c>
      <c r="B512" s="166"/>
      <c r="C512" s="403" t="s">
        <v>201</v>
      </c>
      <c r="D512" s="404"/>
      <c r="E512" s="404"/>
      <c r="F512" s="404"/>
      <c r="G512" s="404"/>
      <c r="H512" s="405"/>
      <c r="I512" s="102" t="s">
        <v>538</v>
      </c>
      <c r="J512" s="96">
        <f t="shared" si="18"/>
        <v>34</v>
      </c>
      <c r="K512" s="163" t="str">
        <f t="shared" si="19"/>
        <v>※</v>
      </c>
      <c r="L512" s="97">
        <v>34</v>
      </c>
      <c r="M512" s="97" t="s">
        <v>462</v>
      </c>
      <c r="N512" s="97" t="s">
        <v>2463</v>
      </c>
      <c r="O512" s="8"/>
      <c r="P512" s="8"/>
      <c r="Q512" s="8"/>
      <c r="R512" s="8"/>
      <c r="S512" s="8"/>
      <c r="T512" s="8"/>
      <c r="U512" s="8"/>
      <c r="V512" s="8"/>
    </row>
    <row r="513" spans="1:22" ht="56.1" customHeight="1">
      <c r="A513" s="356" t="s">
        <v>1143</v>
      </c>
      <c r="B513" s="166"/>
      <c r="C513" s="403" t="s">
        <v>202</v>
      </c>
      <c r="D513" s="404"/>
      <c r="E513" s="404"/>
      <c r="F513" s="404"/>
      <c r="G513" s="404"/>
      <c r="H513" s="405"/>
      <c r="I513" s="102" t="s">
        <v>2108</v>
      </c>
      <c r="J513" s="96">
        <f t="shared" si="18"/>
        <v>0</v>
      </c>
      <c r="K513" s="163" t="str">
        <f t="shared" si="19"/>
        <v/>
      </c>
      <c r="L513" s="97">
        <v>0</v>
      </c>
      <c r="M513" s="97">
        <v>0</v>
      </c>
      <c r="N513" s="97">
        <v>0</v>
      </c>
      <c r="O513" s="8"/>
      <c r="P513" s="8"/>
      <c r="Q513" s="8"/>
      <c r="R513" s="8"/>
      <c r="S513" s="8"/>
      <c r="T513" s="8"/>
      <c r="U513" s="8"/>
      <c r="V513" s="8"/>
    </row>
    <row r="514" spans="1:22" ht="56.1" customHeight="1">
      <c r="A514" s="356" t="s">
        <v>1145</v>
      </c>
      <c r="B514" s="166"/>
      <c r="C514" s="403" t="s">
        <v>204</v>
      </c>
      <c r="D514" s="404"/>
      <c r="E514" s="404"/>
      <c r="F514" s="404"/>
      <c r="G514" s="404"/>
      <c r="H514" s="405"/>
      <c r="I514" s="102" t="s">
        <v>1818</v>
      </c>
      <c r="J514" s="96">
        <f t="shared" si="18"/>
        <v>0</v>
      </c>
      <c r="K514" s="163" t="str">
        <f t="shared" si="19"/>
        <v/>
      </c>
      <c r="L514" s="97">
        <v>0</v>
      </c>
      <c r="M514" s="97">
        <v>0</v>
      </c>
      <c r="N514" s="97">
        <v>0</v>
      </c>
      <c r="O514" s="8"/>
      <c r="P514" s="8"/>
      <c r="Q514" s="8"/>
      <c r="R514" s="8"/>
      <c r="S514" s="8"/>
      <c r="T514" s="8"/>
      <c r="U514" s="8"/>
      <c r="V514" s="8"/>
    </row>
    <row r="515" spans="1:22" ht="71.25">
      <c r="A515" s="356" t="s">
        <v>1147</v>
      </c>
      <c r="B515" s="166"/>
      <c r="C515" s="403" t="s">
        <v>205</v>
      </c>
      <c r="D515" s="404"/>
      <c r="E515" s="404"/>
      <c r="F515" s="404"/>
      <c r="G515" s="404"/>
      <c r="H515" s="405"/>
      <c r="I515" s="102" t="s">
        <v>540</v>
      </c>
      <c r="J515" s="96" t="str">
        <f t="shared" si="18"/>
        <v>*</v>
      </c>
      <c r="K515" s="163" t="str">
        <f t="shared" si="19"/>
        <v>※</v>
      </c>
      <c r="L515" s="97" t="s">
        <v>462</v>
      </c>
      <c r="M515" s="97" t="s">
        <v>1122</v>
      </c>
      <c r="N515" s="97">
        <v>0</v>
      </c>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1149</v>
      </c>
      <c r="J516" s="96">
        <f t="shared" si="18"/>
        <v>0</v>
      </c>
      <c r="K516" s="163" t="str">
        <f t="shared" si="19"/>
        <v/>
      </c>
      <c r="L516" s="97">
        <v>0</v>
      </c>
      <c r="M516" s="97">
        <v>0</v>
      </c>
      <c r="N516" s="97">
        <v>0</v>
      </c>
    </row>
    <row r="517" spans="1:22" s="98" customFormat="1" ht="70.150000000000006" customHeight="1">
      <c r="A517" s="356" t="s">
        <v>1150</v>
      </c>
      <c r="B517" s="166"/>
      <c r="C517" s="403" t="s">
        <v>206</v>
      </c>
      <c r="D517" s="404"/>
      <c r="E517" s="404"/>
      <c r="F517" s="404"/>
      <c r="G517" s="404"/>
      <c r="H517" s="405"/>
      <c r="I517" s="102" t="s">
        <v>207</v>
      </c>
      <c r="J517" s="96" t="str">
        <f t="shared" si="18"/>
        <v>*</v>
      </c>
      <c r="K517" s="163" t="str">
        <f t="shared" si="19"/>
        <v>※</v>
      </c>
      <c r="L517" s="97" t="s">
        <v>1110</v>
      </c>
      <c r="M517" s="97">
        <v>0</v>
      </c>
      <c r="N517" s="97">
        <v>0</v>
      </c>
    </row>
    <row r="518" spans="1:22" s="98" customFormat="1" ht="84" customHeight="1">
      <c r="A518" s="356" t="s">
        <v>1152</v>
      </c>
      <c r="B518" s="166"/>
      <c r="C518" s="403" t="s">
        <v>208</v>
      </c>
      <c r="D518" s="404"/>
      <c r="E518" s="404"/>
      <c r="F518" s="404"/>
      <c r="G518" s="404"/>
      <c r="H518" s="405"/>
      <c r="I518" s="102" t="s">
        <v>542</v>
      </c>
      <c r="J518" s="96">
        <f t="shared" si="18"/>
        <v>0</v>
      </c>
      <c r="K518" s="163" t="str">
        <f t="shared" si="19"/>
        <v/>
      </c>
      <c r="L518" s="97">
        <v>0</v>
      </c>
      <c r="M518" s="97">
        <v>0</v>
      </c>
      <c r="N518" s="97">
        <v>0</v>
      </c>
    </row>
    <row r="519" spans="1:22" s="77" customFormat="1">
      <c r="A519" s="342"/>
      <c r="B519" s="14"/>
      <c r="C519" s="14"/>
      <c r="D519" s="14"/>
      <c r="E519" s="14"/>
      <c r="F519" s="14"/>
      <c r="G519" s="14"/>
      <c r="H519" s="10"/>
      <c r="I519" s="10"/>
      <c r="J519" s="74"/>
      <c r="K519" s="75"/>
      <c r="L519" s="76"/>
      <c r="M519" s="76"/>
      <c r="N519" s="76"/>
    </row>
    <row r="520" spans="1:22">
      <c r="A520" s="342"/>
      <c r="B520" s="14"/>
      <c r="C520" s="14"/>
      <c r="D520" s="14"/>
      <c r="E520" s="14"/>
      <c r="F520" s="14"/>
      <c r="G520" s="14"/>
      <c r="H520" s="10"/>
      <c r="I520" s="10"/>
      <c r="L520" s="64"/>
      <c r="M520" s="64"/>
      <c r="N520" s="64"/>
      <c r="O520" s="8"/>
      <c r="P520" s="8"/>
      <c r="Q520" s="8"/>
      <c r="R520" s="8"/>
      <c r="S520" s="8"/>
      <c r="T520" s="8"/>
      <c r="U520" s="8"/>
      <c r="V520" s="8"/>
    </row>
    <row r="521" spans="1:22" ht="34.5" customHeight="1">
      <c r="A521" s="342"/>
      <c r="B521" s="14"/>
      <c r="C521" s="14" t="s">
        <v>1677</v>
      </c>
      <c r="D521" s="3"/>
      <c r="F521" s="3"/>
      <c r="G521" s="3"/>
      <c r="H521" s="334"/>
      <c r="I521" s="334"/>
      <c r="J521" s="65" t="s">
        <v>18</v>
      </c>
      <c r="K521" s="147"/>
      <c r="L521" s="56" t="s">
        <v>616</v>
      </c>
      <c r="M521" s="56" t="s">
        <v>601</v>
      </c>
      <c r="N521" s="56" t="s">
        <v>620</v>
      </c>
      <c r="O521" s="8"/>
      <c r="P521" s="8"/>
      <c r="Q521" s="8"/>
      <c r="R521" s="8"/>
      <c r="S521" s="8"/>
      <c r="T521" s="8"/>
      <c r="U521" s="8"/>
      <c r="V521" s="8"/>
    </row>
    <row r="522" spans="1:22" ht="20.25" customHeight="1">
      <c r="A522" s="342"/>
      <c r="B522" s="1"/>
      <c r="C522" s="497"/>
      <c r="D522" s="498"/>
      <c r="E522" s="498"/>
      <c r="F522" s="498"/>
      <c r="G522" s="88"/>
      <c r="H522" s="334"/>
      <c r="I522" s="57" t="s">
        <v>1155</v>
      </c>
      <c r="J522" s="58"/>
      <c r="K522" s="148"/>
      <c r="L522" s="60" t="s">
        <v>458</v>
      </c>
      <c r="M522" s="60" t="s">
        <v>458</v>
      </c>
      <c r="N522" s="60" t="s">
        <v>458</v>
      </c>
      <c r="O522" s="8"/>
      <c r="P522" s="8"/>
      <c r="Q522" s="8"/>
      <c r="R522" s="8"/>
      <c r="S522" s="8"/>
      <c r="T522" s="8"/>
      <c r="U522" s="8"/>
      <c r="V522" s="8"/>
    </row>
    <row r="523" spans="1:22" s="95" customFormat="1" ht="57">
      <c r="A523" s="356" t="s">
        <v>1156</v>
      </c>
      <c r="B523" s="166"/>
      <c r="C523" s="499" t="s">
        <v>209</v>
      </c>
      <c r="D523" s="500"/>
      <c r="E523" s="500"/>
      <c r="F523" s="500"/>
      <c r="G523" s="500"/>
      <c r="H523" s="501"/>
      <c r="I523" s="102" t="s">
        <v>2464</v>
      </c>
      <c r="J523" s="167">
        <f>IF(SUM(L523:N523)=0,IF(COUNTIF(L523:N523,"未確認")&gt;0,"未確認",IF(COUNTIF(L523:N523,"~*")&gt;0,"*",SUM(L523:N523))),SUM(L523:N523))</f>
        <v>0</v>
      </c>
      <c r="K523" s="163" t="str">
        <f>IF(OR(COUNTIF(L523:N523,"未確認")&gt;0,COUNTIF(L523:N523,"*")&gt;0),"※","")</f>
        <v/>
      </c>
      <c r="L523" s="97">
        <v>0</v>
      </c>
      <c r="M523" s="97">
        <v>0</v>
      </c>
      <c r="N523" s="97">
        <v>0</v>
      </c>
    </row>
    <row r="524" spans="1:22" s="95" customFormat="1" ht="42.75">
      <c r="A524" s="356"/>
      <c r="B524" s="166"/>
      <c r="C524" s="499" t="s">
        <v>1679</v>
      </c>
      <c r="D524" s="500"/>
      <c r="E524" s="500"/>
      <c r="F524" s="500"/>
      <c r="G524" s="500"/>
      <c r="H524" s="501"/>
      <c r="I524" s="102" t="s">
        <v>1159</v>
      </c>
      <c r="J524" s="167">
        <f>IF(SUM(L524:N524)=0,IF(COUNTIF(L524:N524,"未確認")&gt;0,"未確認",IF(COUNTIF(L524:N524,"~*")&gt;0,"*",SUM(L524:N524))),SUM(L524:N524))</f>
        <v>0</v>
      </c>
      <c r="K524" s="163" t="str">
        <f>IF(OR(COUNTIF(L524:N524,"未確認")&gt;0,COUNTIF(L524:N524,"*")&gt;0),"※","")</f>
        <v/>
      </c>
      <c r="L524" s="97">
        <v>0</v>
      </c>
      <c r="M524" s="97">
        <v>0</v>
      </c>
      <c r="N524" s="97">
        <v>0</v>
      </c>
    </row>
    <row r="525" spans="1:22" s="95" customFormat="1" ht="71.25">
      <c r="A525" s="356" t="s">
        <v>1160</v>
      </c>
      <c r="B525" s="166"/>
      <c r="C525" s="499" t="s">
        <v>211</v>
      </c>
      <c r="D525" s="500"/>
      <c r="E525" s="500"/>
      <c r="F525" s="500"/>
      <c r="G525" s="500"/>
      <c r="H525" s="501"/>
      <c r="I525" s="102" t="s">
        <v>2465</v>
      </c>
      <c r="J525" s="167">
        <f>IF(SUM(L525:N525)=0,IF(COUNTIF(L525:N525,"未確認")&gt;0,"未確認",IF(COUNTIF(L525:N525,"~*")&gt;0,"*",SUM(L525:N525))),SUM(L525:N525))</f>
        <v>0</v>
      </c>
      <c r="K525" s="163" t="str">
        <f>IF(OR(COUNTIF(L525:N525,"未確認")&gt;0,COUNTIF(L525:N525,"*")&gt;0),"※","")</f>
        <v/>
      </c>
      <c r="L525" s="97">
        <v>0</v>
      </c>
      <c r="M525" s="97">
        <v>0</v>
      </c>
      <c r="N525" s="97">
        <v>0</v>
      </c>
    </row>
    <row r="526" spans="1:22" s="77" customFormat="1">
      <c r="A526" s="342"/>
      <c r="B526" s="14"/>
      <c r="C526" s="14"/>
      <c r="D526" s="14"/>
      <c r="E526" s="14"/>
      <c r="F526" s="14"/>
      <c r="G526" s="14"/>
      <c r="H526" s="10"/>
      <c r="I526" s="10"/>
      <c r="J526" s="74"/>
      <c r="K526" s="75"/>
      <c r="L526" s="64"/>
      <c r="M526" s="64"/>
      <c r="N526" s="64"/>
    </row>
    <row r="527" spans="1:22">
      <c r="A527" s="342"/>
      <c r="B527" s="14"/>
      <c r="C527" s="14"/>
      <c r="D527" s="14"/>
      <c r="E527" s="14"/>
      <c r="F527" s="14"/>
      <c r="G527" s="14"/>
      <c r="H527" s="10"/>
      <c r="I527" s="10"/>
      <c r="L527" s="64"/>
      <c r="M527" s="64"/>
      <c r="N527" s="64"/>
      <c r="O527" s="8"/>
      <c r="P527" s="8"/>
      <c r="Q527" s="8"/>
      <c r="R527" s="8"/>
      <c r="S527" s="8"/>
      <c r="T527" s="8"/>
      <c r="U527" s="8"/>
      <c r="V527" s="8"/>
    </row>
    <row r="528" spans="1:22" ht="34.5" customHeight="1">
      <c r="A528" s="342"/>
      <c r="B528" s="14"/>
      <c r="C528" s="14" t="s">
        <v>1161</v>
      </c>
      <c r="D528" s="3"/>
      <c r="F528" s="3"/>
      <c r="G528" s="3"/>
      <c r="H528" s="334"/>
      <c r="I528" s="334"/>
      <c r="J528" s="65" t="s">
        <v>18</v>
      </c>
      <c r="K528" s="147"/>
      <c r="L528" s="56" t="s">
        <v>616</v>
      </c>
      <c r="M528" s="56" t="s">
        <v>601</v>
      </c>
      <c r="N528" s="56" t="s">
        <v>620</v>
      </c>
      <c r="O528" s="8"/>
      <c r="P528" s="8"/>
      <c r="Q528" s="8"/>
      <c r="R528" s="8"/>
      <c r="S528" s="8"/>
      <c r="T528" s="8"/>
      <c r="U528" s="8"/>
      <c r="V528" s="8"/>
    </row>
    <row r="529" spans="1:22" ht="20.25" customHeight="1">
      <c r="A529" s="342"/>
      <c r="B529" s="1"/>
      <c r="C529" s="504"/>
      <c r="D529" s="504"/>
      <c r="E529" s="504"/>
      <c r="F529" s="504"/>
      <c r="G529" s="88"/>
      <c r="H529" s="334"/>
      <c r="I529" s="57" t="s">
        <v>331</v>
      </c>
      <c r="J529" s="58"/>
      <c r="K529" s="148"/>
      <c r="L529" s="60" t="s">
        <v>458</v>
      </c>
      <c r="M529" s="60" t="s">
        <v>458</v>
      </c>
      <c r="N529" s="60" t="s">
        <v>458</v>
      </c>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1163</v>
      </c>
      <c r="J530" s="167">
        <f>IF(SUM(L530:N530)=0,IF(COUNTIF(L530:N530,"未確認")&gt;0,"未確認",IF(COUNTIF(L530:N530,"~*")&gt;0,"*",SUM(L530:N530))),SUM(L530:N530))</f>
        <v>0</v>
      </c>
      <c r="K530" s="163" t="str">
        <f>IF(OR(COUNTIF(L530:N530,"未確認")&gt;0,COUNTIF(L530:N530,"*")&gt;0),"※","")</f>
        <v/>
      </c>
      <c r="L530" s="97">
        <v>0</v>
      </c>
      <c r="M530" s="97">
        <v>0</v>
      </c>
      <c r="N530" s="97">
        <v>0</v>
      </c>
    </row>
    <row r="531" spans="1:22" s="77" customFormat="1">
      <c r="A531" s="342"/>
      <c r="B531" s="14"/>
      <c r="C531" s="14"/>
      <c r="D531" s="14"/>
      <c r="E531" s="14"/>
      <c r="F531" s="14"/>
      <c r="G531" s="14"/>
      <c r="H531" s="10"/>
      <c r="I531" s="10"/>
      <c r="J531" s="74"/>
      <c r="K531" s="75"/>
      <c r="L531" s="76"/>
      <c r="M531" s="76"/>
      <c r="N531" s="76"/>
    </row>
    <row r="532" spans="1:22">
      <c r="A532" s="342"/>
      <c r="B532" s="14"/>
      <c r="C532" s="14"/>
      <c r="D532" s="14"/>
      <c r="E532" s="14"/>
      <c r="F532" s="14"/>
      <c r="G532" s="14"/>
      <c r="H532" s="10"/>
      <c r="I532" s="10"/>
      <c r="L532" s="64"/>
      <c r="M532" s="64"/>
      <c r="N532" s="64"/>
      <c r="O532" s="8"/>
      <c r="P532" s="8"/>
      <c r="Q532" s="8"/>
      <c r="R532" s="8"/>
      <c r="S532" s="8"/>
      <c r="T532" s="8"/>
      <c r="U532" s="8"/>
      <c r="V532" s="8"/>
    </row>
    <row r="533" spans="1:22" ht="34.5" customHeight="1">
      <c r="A533" s="342"/>
      <c r="B533" s="14"/>
      <c r="C533" s="14" t="s">
        <v>1551</v>
      </c>
      <c r="D533" s="3"/>
      <c r="F533" s="3"/>
      <c r="G533" s="3"/>
      <c r="H533" s="334"/>
      <c r="I533" s="334"/>
      <c r="J533" s="65" t="s">
        <v>18</v>
      </c>
      <c r="K533" s="147"/>
      <c r="L533" s="56" t="s">
        <v>616</v>
      </c>
      <c r="M533" s="56" t="s">
        <v>601</v>
      </c>
      <c r="N533" s="56" t="s">
        <v>620</v>
      </c>
      <c r="O533" s="8"/>
      <c r="P533" s="8"/>
      <c r="Q533" s="8"/>
      <c r="R533" s="8"/>
      <c r="S533" s="8"/>
      <c r="T533" s="8"/>
      <c r="U533" s="8"/>
      <c r="V533" s="8"/>
    </row>
    <row r="534" spans="1:22" ht="20.25" customHeight="1">
      <c r="A534" s="342"/>
      <c r="B534" s="1"/>
      <c r="C534" s="504"/>
      <c r="D534" s="505"/>
      <c r="E534" s="505"/>
      <c r="F534" s="505"/>
      <c r="G534" s="88"/>
      <c r="H534" s="334"/>
      <c r="I534" s="57" t="s">
        <v>1168</v>
      </c>
      <c r="J534" s="58"/>
      <c r="K534" s="148"/>
      <c r="L534" s="60" t="s">
        <v>458</v>
      </c>
      <c r="M534" s="60" t="s">
        <v>458</v>
      </c>
      <c r="N534" s="60" t="s">
        <v>458</v>
      </c>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1552</v>
      </c>
      <c r="J535" s="96">
        <f>IF(SUM(L535:N535)=0,IF(COUNTIF(L535:N535,"未確認")&gt;0,"未確認",IF(COUNTIF(L535:N535,"~*")&gt;0,"*",SUM(L535:N535))),SUM(L535:N535))</f>
        <v>0</v>
      </c>
      <c r="K535" s="163" t="str">
        <f>IF(OR(COUNTIF(L535:N535,"未確認")&gt;0,COUNTIF(L535:N535,"*")&gt;0),"※","")</f>
        <v/>
      </c>
      <c r="L535" s="97"/>
      <c r="M535" s="97"/>
      <c r="N535" s="97"/>
    </row>
    <row r="536" spans="1:22" s="77" customFormat="1">
      <c r="A536" s="342"/>
      <c r="B536" s="14"/>
      <c r="C536" s="14"/>
      <c r="D536" s="14"/>
      <c r="E536" s="14"/>
      <c r="F536" s="14"/>
      <c r="G536" s="14"/>
      <c r="H536" s="10"/>
      <c r="I536" s="10"/>
      <c r="J536" s="74"/>
      <c r="K536" s="75"/>
      <c r="L536" s="76"/>
      <c r="M536" s="76"/>
      <c r="N536" s="76"/>
    </row>
    <row r="537" spans="1:22">
      <c r="A537" s="342"/>
      <c r="B537" s="14"/>
      <c r="C537" s="14"/>
      <c r="D537" s="14"/>
      <c r="E537" s="14"/>
      <c r="F537" s="14"/>
      <c r="G537" s="14"/>
      <c r="H537" s="10"/>
      <c r="I537" s="10"/>
      <c r="J537" s="53"/>
      <c r="K537" s="24"/>
      <c r="L537" s="64"/>
      <c r="M537" s="64"/>
      <c r="N537" s="64"/>
      <c r="O537" s="8"/>
      <c r="P537" s="8"/>
      <c r="Q537" s="8"/>
      <c r="R537" s="8"/>
      <c r="S537" s="8"/>
      <c r="T537" s="8"/>
      <c r="U537" s="8"/>
      <c r="V537" s="8"/>
    </row>
    <row r="538" spans="1:22" ht="34.5" customHeight="1">
      <c r="A538" s="342"/>
      <c r="B538" s="14"/>
      <c r="C538" s="14" t="s">
        <v>219</v>
      </c>
      <c r="D538" s="3"/>
      <c r="F538" s="3"/>
      <c r="G538" s="3"/>
      <c r="H538" s="334"/>
      <c r="I538" s="334"/>
      <c r="J538" s="65" t="s">
        <v>18</v>
      </c>
      <c r="K538" s="147"/>
      <c r="L538" s="56" t="s">
        <v>616</v>
      </c>
      <c r="M538" s="56" t="s">
        <v>601</v>
      </c>
      <c r="N538" s="56" t="s">
        <v>620</v>
      </c>
      <c r="O538" s="8"/>
      <c r="P538" s="8"/>
      <c r="Q538" s="8"/>
      <c r="R538" s="8"/>
      <c r="S538" s="8"/>
      <c r="T538" s="8"/>
      <c r="U538" s="8"/>
      <c r="V538" s="8"/>
    </row>
    <row r="539" spans="1:22" ht="20.25" customHeight="1">
      <c r="A539" s="342"/>
      <c r="B539" s="1"/>
      <c r="C539" s="497"/>
      <c r="D539" s="498"/>
      <c r="E539" s="498"/>
      <c r="F539" s="498"/>
      <c r="G539" s="88"/>
      <c r="H539" s="334"/>
      <c r="I539" s="57" t="s">
        <v>1168</v>
      </c>
      <c r="J539" s="58"/>
      <c r="K539" s="148"/>
      <c r="L539" s="60" t="s">
        <v>458</v>
      </c>
      <c r="M539" s="60" t="s">
        <v>458</v>
      </c>
      <c r="N539" s="60" t="s">
        <v>458</v>
      </c>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1683</v>
      </c>
      <c r="J540" s="96">
        <f t="shared" ref="J540:J545" si="20">IF(SUM(L540:N540)=0,IF(COUNTIF(L540:N540,"未確認")&gt;0,"未確認",IF(COUNTIF(L540:N540,"~*")&gt;0,"*",SUM(L540:N540))),SUM(L540:N540))</f>
        <v>0</v>
      </c>
      <c r="K540" s="163" t="str">
        <f t="shared" ref="K540:K545" si="21">IF(OR(COUNTIF(L540:N540,"未確認")&gt;0,COUNTIF(L540:N540,"*")&gt;0),"※","")</f>
        <v/>
      </c>
      <c r="L540" s="97">
        <v>0</v>
      </c>
      <c r="M540" s="97">
        <v>0</v>
      </c>
      <c r="N540" s="97">
        <v>0</v>
      </c>
    </row>
    <row r="541" spans="1:22" s="95" customFormat="1" ht="70.150000000000006" customHeight="1">
      <c r="A541" s="356" t="s">
        <v>1171</v>
      </c>
      <c r="B541" s="166"/>
      <c r="C541" s="403" t="s">
        <v>221</v>
      </c>
      <c r="D541" s="404"/>
      <c r="E541" s="404"/>
      <c r="F541" s="404"/>
      <c r="G541" s="404"/>
      <c r="H541" s="405"/>
      <c r="I541" s="102" t="s">
        <v>1933</v>
      </c>
      <c r="J541" s="96">
        <f t="shared" si="20"/>
        <v>0</v>
      </c>
      <c r="K541" s="163" t="str">
        <f t="shared" si="21"/>
        <v/>
      </c>
      <c r="L541" s="97">
        <v>0</v>
      </c>
      <c r="M541" s="97">
        <v>0</v>
      </c>
      <c r="N541" s="97">
        <v>0</v>
      </c>
    </row>
    <row r="542" spans="1:22" s="95" customFormat="1" ht="42.75" customHeight="1">
      <c r="A542" s="356" t="s">
        <v>1173</v>
      </c>
      <c r="B542" s="166"/>
      <c r="C542" s="403" t="s">
        <v>222</v>
      </c>
      <c r="D542" s="404"/>
      <c r="E542" s="404"/>
      <c r="F542" s="404"/>
      <c r="G542" s="404"/>
      <c r="H542" s="405"/>
      <c r="I542" s="502" t="s">
        <v>2466</v>
      </c>
      <c r="J542" s="96" t="str">
        <f t="shared" si="20"/>
        <v>*</v>
      </c>
      <c r="K542" s="163" t="str">
        <f t="shared" si="21"/>
        <v>※</v>
      </c>
      <c r="L542" s="97" t="s">
        <v>1116</v>
      </c>
      <c r="M542" s="97">
        <v>0</v>
      </c>
      <c r="N542" s="97">
        <v>0</v>
      </c>
    </row>
    <row r="543" spans="1:22" s="95" customFormat="1" ht="42.75" customHeight="1">
      <c r="A543" s="356" t="s">
        <v>1175</v>
      </c>
      <c r="B543" s="166"/>
      <c r="C543" s="403" t="s">
        <v>1556</v>
      </c>
      <c r="D543" s="404"/>
      <c r="E543" s="404"/>
      <c r="F543" s="404"/>
      <c r="G543" s="404"/>
      <c r="H543" s="405"/>
      <c r="I543" s="503"/>
      <c r="J543" s="96">
        <f t="shared" si="20"/>
        <v>13</v>
      </c>
      <c r="K543" s="163" t="str">
        <f t="shared" si="21"/>
        <v>※</v>
      </c>
      <c r="L543" s="97">
        <v>0</v>
      </c>
      <c r="M543" s="97">
        <v>13</v>
      </c>
      <c r="N543" s="97" t="s">
        <v>1110</v>
      </c>
    </row>
    <row r="544" spans="1:22" s="95" customFormat="1" ht="70.150000000000006" customHeight="1">
      <c r="A544" s="356" t="s">
        <v>1177</v>
      </c>
      <c r="B544" s="166"/>
      <c r="C544" s="403" t="s">
        <v>223</v>
      </c>
      <c r="D544" s="404"/>
      <c r="E544" s="404"/>
      <c r="F544" s="404"/>
      <c r="G544" s="404"/>
      <c r="H544" s="405"/>
      <c r="I544" s="102" t="s">
        <v>547</v>
      </c>
      <c r="J544" s="96">
        <f t="shared" si="20"/>
        <v>0</v>
      </c>
      <c r="K544" s="163" t="str">
        <f t="shared" si="21"/>
        <v/>
      </c>
      <c r="L544" s="97">
        <v>0</v>
      </c>
      <c r="M544" s="97">
        <v>0</v>
      </c>
      <c r="N544" s="97">
        <v>0</v>
      </c>
    </row>
    <row r="545" spans="1:22" s="95" customFormat="1" ht="56.1" customHeight="1">
      <c r="A545" s="356" t="s">
        <v>1178</v>
      </c>
      <c r="B545" s="166"/>
      <c r="C545" s="403" t="s">
        <v>224</v>
      </c>
      <c r="D545" s="404"/>
      <c r="E545" s="404"/>
      <c r="F545" s="404"/>
      <c r="G545" s="404"/>
      <c r="H545" s="405"/>
      <c r="I545" s="102" t="s">
        <v>2467</v>
      </c>
      <c r="J545" s="96">
        <f t="shared" si="20"/>
        <v>0</v>
      </c>
      <c r="K545" s="163" t="str">
        <f t="shared" si="21"/>
        <v/>
      </c>
      <c r="L545" s="97">
        <v>0</v>
      </c>
      <c r="M545" s="97">
        <v>0</v>
      </c>
      <c r="N545" s="97">
        <v>0</v>
      </c>
    </row>
    <row r="546" spans="1:22" s="77" customFormat="1">
      <c r="A546" s="342"/>
      <c r="B546" s="14"/>
      <c r="C546" s="14"/>
      <c r="D546" s="14"/>
      <c r="E546" s="14"/>
      <c r="F546" s="14"/>
      <c r="G546" s="14"/>
      <c r="H546" s="10"/>
      <c r="I546" s="10"/>
      <c r="J546" s="74"/>
      <c r="K546" s="75"/>
      <c r="L546" s="76"/>
      <c r="M546" s="76"/>
      <c r="N546" s="76"/>
    </row>
    <row r="547" spans="1:22" s="70" customFormat="1">
      <c r="A547" s="342"/>
      <c r="B547" s="71"/>
      <c r="C547" s="52"/>
      <c r="D547" s="52"/>
      <c r="E547" s="52"/>
      <c r="F547" s="52"/>
      <c r="G547" s="52"/>
      <c r="H547" s="78"/>
      <c r="I547" s="78"/>
      <c r="J547" s="74"/>
      <c r="K547" s="75"/>
      <c r="L547" s="76"/>
      <c r="M547" s="76"/>
      <c r="N547" s="76"/>
    </row>
    <row r="548" spans="1:22" s="95" customFormat="1">
      <c r="A548" s="342"/>
      <c r="B548" s="166"/>
      <c r="C548" s="3"/>
      <c r="D548" s="3"/>
      <c r="E548" s="3"/>
      <c r="F548" s="3"/>
      <c r="G548" s="3"/>
      <c r="H548" s="334"/>
      <c r="I548" s="334"/>
      <c r="J548" s="51"/>
      <c r="K548" s="24"/>
      <c r="L548" s="89"/>
      <c r="M548" s="89"/>
      <c r="N548" s="89"/>
    </row>
    <row r="549" spans="1:22" s="95" customFormat="1">
      <c r="A549" s="342"/>
      <c r="B549" s="14" t="s">
        <v>225</v>
      </c>
      <c r="C549" s="14"/>
      <c r="D549" s="14"/>
      <c r="E549" s="14"/>
      <c r="F549" s="14"/>
      <c r="G549" s="14"/>
      <c r="H549" s="10"/>
      <c r="I549" s="10"/>
      <c r="J549" s="51"/>
      <c r="K549" s="24"/>
      <c r="L549" s="89"/>
      <c r="M549" s="89"/>
      <c r="N549" s="89"/>
    </row>
    <row r="550" spans="1:22">
      <c r="A550" s="342"/>
      <c r="B550" s="14"/>
      <c r="C550" s="14"/>
      <c r="D550" s="14"/>
      <c r="E550" s="14"/>
      <c r="F550" s="14"/>
      <c r="G550" s="14"/>
      <c r="H550" s="10"/>
      <c r="I550" s="10"/>
      <c r="L550" s="64"/>
      <c r="M550" s="64"/>
      <c r="N550" s="64"/>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616</v>
      </c>
      <c r="M551" s="56" t="s">
        <v>601</v>
      </c>
      <c r="N551" s="56" t="s">
        <v>620</v>
      </c>
    </row>
    <row r="552" spans="1:22" s="1" customFormat="1" ht="20.25" customHeight="1">
      <c r="A552" s="342"/>
      <c r="C552" s="52"/>
      <c r="D552" s="3"/>
      <c r="E552" s="3"/>
      <c r="F552" s="3"/>
      <c r="G552" s="3"/>
      <c r="H552" s="334"/>
      <c r="I552" s="57" t="s">
        <v>331</v>
      </c>
      <c r="J552" s="58"/>
      <c r="K552" s="148"/>
      <c r="L552" s="60" t="s">
        <v>458</v>
      </c>
      <c r="M552" s="60" t="s">
        <v>458</v>
      </c>
      <c r="N552" s="60" t="s">
        <v>458</v>
      </c>
    </row>
    <row r="553" spans="1:22" s="95" customFormat="1" ht="70.150000000000006" customHeight="1">
      <c r="A553" s="356" t="s">
        <v>1180</v>
      </c>
      <c r="C553" s="403" t="s">
        <v>226</v>
      </c>
      <c r="D553" s="404"/>
      <c r="E553" s="404"/>
      <c r="F553" s="404"/>
      <c r="G553" s="404"/>
      <c r="H553" s="405"/>
      <c r="I553" s="102" t="s">
        <v>2468</v>
      </c>
      <c r="J553" s="96">
        <f t="shared" ref="J553:J565" si="22">IF(SUM(L553:N553)=0,IF(COUNTIF(L553:N553,"未確認")&gt;0,"未確認",IF(COUNTIF(L553:N553,"~*")&gt;0,"*",SUM(L553:N553))),SUM(L553:N553))</f>
        <v>0</v>
      </c>
      <c r="K553" s="163" t="str">
        <f t="shared" ref="K553:K565" si="23">IF(OR(COUNTIF(L553:N553,"未確認")&gt;0,COUNTIF(L553:N553,"*")&gt;0),"※","")</f>
        <v/>
      </c>
      <c r="L553" s="97">
        <v>0</v>
      </c>
      <c r="M553" s="97">
        <v>0</v>
      </c>
      <c r="N553" s="97">
        <v>0</v>
      </c>
    </row>
    <row r="554" spans="1:22" s="95" customFormat="1" ht="70.150000000000006" customHeight="1">
      <c r="A554" s="356" t="s">
        <v>1182</v>
      </c>
      <c r="B554" s="99"/>
      <c r="C554" s="403" t="s">
        <v>228</v>
      </c>
      <c r="D554" s="404"/>
      <c r="E554" s="404"/>
      <c r="F554" s="404"/>
      <c r="G554" s="404"/>
      <c r="H554" s="405"/>
      <c r="I554" s="102" t="s">
        <v>2469</v>
      </c>
      <c r="J554" s="96">
        <f t="shared" si="22"/>
        <v>0</v>
      </c>
      <c r="K554" s="163" t="str">
        <f t="shared" si="23"/>
        <v/>
      </c>
      <c r="L554" s="97">
        <v>0</v>
      </c>
      <c r="M554" s="97">
        <v>0</v>
      </c>
      <c r="N554" s="97">
        <v>0</v>
      </c>
    </row>
    <row r="555" spans="1:22" s="95" customFormat="1" ht="70.150000000000006" customHeight="1">
      <c r="A555" s="356" t="s">
        <v>1184</v>
      </c>
      <c r="B555" s="99"/>
      <c r="C555" s="403" t="s">
        <v>229</v>
      </c>
      <c r="D555" s="404"/>
      <c r="E555" s="404"/>
      <c r="F555" s="404"/>
      <c r="G555" s="404"/>
      <c r="H555" s="405"/>
      <c r="I555" s="102" t="s">
        <v>550</v>
      </c>
      <c r="J555" s="96">
        <f t="shared" si="22"/>
        <v>0</v>
      </c>
      <c r="K555" s="163" t="str">
        <f t="shared" si="23"/>
        <v/>
      </c>
      <c r="L555" s="97">
        <v>0</v>
      </c>
      <c r="M555" s="97">
        <v>0</v>
      </c>
      <c r="N555" s="97">
        <v>0</v>
      </c>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v>0</v>
      </c>
      <c r="M556" s="97">
        <v>0</v>
      </c>
      <c r="N556" s="97">
        <v>0</v>
      </c>
    </row>
    <row r="557" spans="1:22" s="95" customFormat="1" ht="70.150000000000006" customHeight="1">
      <c r="A557" s="356" t="s">
        <v>1187</v>
      </c>
      <c r="B557" s="99"/>
      <c r="C557" s="403" t="s">
        <v>232</v>
      </c>
      <c r="D557" s="404"/>
      <c r="E557" s="404"/>
      <c r="F557" s="404"/>
      <c r="G557" s="404"/>
      <c r="H557" s="405"/>
      <c r="I557" s="102" t="s">
        <v>2470</v>
      </c>
      <c r="J557" s="96">
        <f t="shared" si="22"/>
        <v>0</v>
      </c>
      <c r="K557" s="163" t="str">
        <f t="shared" si="23"/>
        <v/>
      </c>
      <c r="L557" s="97">
        <v>0</v>
      </c>
      <c r="M557" s="97">
        <v>0</v>
      </c>
      <c r="N557" s="97">
        <v>0</v>
      </c>
    </row>
    <row r="558" spans="1:22" s="95" customFormat="1" ht="98.1" customHeight="1">
      <c r="A558" s="356" t="s">
        <v>1188</v>
      </c>
      <c r="B558" s="99"/>
      <c r="C558" s="403" t="s">
        <v>233</v>
      </c>
      <c r="D558" s="404"/>
      <c r="E558" s="404"/>
      <c r="F558" s="404"/>
      <c r="G558" s="404"/>
      <c r="H558" s="405"/>
      <c r="I558" s="102" t="s">
        <v>234</v>
      </c>
      <c r="J558" s="96">
        <f t="shared" si="22"/>
        <v>0</v>
      </c>
      <c r="K558" s="163" t="str">
        <f t="shared" si="23"/>
        <v/>
      </c>
      <c r="L558" s="97">
        <v>0</v>
      </c>
      <c r="M558" s="97">
        <v>0</v>
      </c>
      <c r="N558" s="97">
        <v>0</v>
      </c>
    </row>
    <row r="559" spans="1:22" s="95" customFormat="1" ht="84" customHeight="1">
      <c r="A559" s="356" t="s">
        <v>1190</v>
      </c>
      <c r="B559" s="99"/>
      <c r="C559" s="403" t="s">
        <v>235</v>
      </c>
      <c r="D559" s="404"/>
      <c r="E559" s="404"/>
      <c r="F559" s="404"/>
      <c r="G559" s="404"/>
      <c r="H559" s="405"/>
      <c r="I559" s="102" t="s">
        <v>1940</v>
      </c>
      <c r="J559" s="96">
        <f t="shared" si="22"/>
        <v>0</v>
      </c>
      <c r="K559" s="163" t="str">
        <f t="shared" si="23"/>
        <v/>
      </c>
      <c r="L559" s="97">
        <v>0</v>
      </c>
      <c r="M559" s="97">
        <v>0</v>
      </c>
      <c r="N559" s="97">
        <v>0</v>
      </c>
    </row>
    <row r="560" spans="1:22" s="95" customFormat="1" ht="70.150000000000006" customHeight="1">
      <c r="A560" s="356" t="s">
        <v>1192</v>
      </c>
      <c r="B560" s="99"/>
      <c r="C560" s="403" t="s">
        <v>237</v>
      </c>
      <c r="D560" s="404"/>
      <c r="E560" s="404"/>
      <c r="F560" s="404"/>
      <c r="G560" s="404"/>
      <c r="H560" s="405"/>
      <c r="I560" s="102" t="s">
        <v>1832</v>
      </c>
      <c r="J560" s="96">
        <f t="shared" si="22"/>
        <v>0</v>
      </c>
      <c r="K560" s="163" t="str">
        <f t="shared" si="23"/>
        <v/>
      </c>
      <c r="L560" s="97">
        <v>0</v>
      </c>
      <c r="M560" s="97">
        <v>0</v>
      </c>
      <c r="N560" s="97">
        <v>0</v>
      </c>
    </row>
    <row r="561" spans="1:14" s="95" customFormat="1" ht="70.150000000000006" customHeight="1">
      <c r="A561" s="356" t="s">
        <v>1194</v>
      </c>
      <c r="B561" s="99"/>
      <c r="C561" s="422" t="s">
        <v>420</v>
      </c>
      <c r="D561" s="423"/>
      <c r="E561" s="423"/>
      <c r="F561" s="423"/>
      <c r="G561" s="423"/>
      <c r="H561" s="424"/>
      <c r="I561" s="112" t="s">
        <v>1195</v>
      </c>
      <c r="J561" s="96">
        <f t="shared" si="22"/>
        <v>0</v>
      </c>
      <c r="K561" s="163" t="str">
        <f t="shared" si="23"/>
        <v/>
      </c>
      <c r="L561" s="97">
        <v>0</v>
      </c>
      <c r="M561" s="97">
        <v>0</v>
      </c>
      <c r="N561" s="97">
        <v>0</v>
      </c>
    </row>
    <row r="562" spans="1:14" s="95" customFormat="1" ht="42.75">
      <c r="A562" s="356" t="s">
        <v>1196</v>
      </c>
      <c r="B562" s="99"/>
      <c r="C562" s="403" t="s">
        <v>239</v>
      </c>
      <c r="D562" s="404"/>
      <c r="E562" s="404"/>
      <c r="F562" s="404"/>
      <c r="G562" s="404"/>
      <c r="H562" s="405"/>
      <c r="I562" s="112" t="s">
        <v>240</v>
      </c>
      <c r="J562" s="96">
        <f t="shared" si="22"/>
        <v>0</v>
      </c>
      <c r="K562" s="163" t="str">
        <f t="shared" si="23"/>
        <v/>
      </c>
      <c r="L562" s="97">
        <v>0</v>
      </c>
      <c r="M562" s="97">
        <v>0</v>
      </c>
      <c r="N562" s="97">
        <v>0</v>
      </c>
    </row>
    <row r="563" spans="1:14"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v>0</v>
      </c>
      <c r="M563" s="97">
        <v>0</v>
      </c>
      <c r="N563" s="97">
        <v>0</v>
      </c>
    </row>
    <row r="564" spans="1:14" s="95" customFormat="1" ht="70.150000000000006" customHeight="1">
      <c r="A564" s="356" t="s">
        <v>1198</v>
      </c>
      <c r="B564" s="99"/>
      <c r="C564" s="403" t="s">
        <v>243</v>
      </c>
      <c r="D564" s="404"/>
      <c r="E564" s="404"/>
      <c r="F564" s="404"/>
      <c r="G564" s="404"/>
      <c r="H564" s="405"/>
      <c r="I564" s="112" t="s">
        <v>2471</v>
      </c>
      <c r="J564" s="96">
        <f t="shared" si="22"/>
        <v>0</v>
      </c>
      <c r="K564" s="163" t="str">
        <f t="shared" si="23"/>
        <v/>
      </c>
      <c r="L564" s="97">
        <v>0</v>
      </c>
      <c r="M564" s="97">
        <v>0</v>
      </c>
      <c r="N564" s="97">
        <v>0</v>
      </c>
    </row>
    <row r="565" spans="1:14" s="95" customFormat="1" ht="70.150000000000006" customHeight="1">
      <c r="A565" s="356" t="s">
        <v>1199</v>
      </c>
      <c r="B565" s="99"/>
      <c r="C565" s="403" t="s">
        <v>244</v>
      </c>
      <c r="D565" s="404"/>
      <c r="E565" s="404"/>
      <c r="F565" s="404"/>
      <c r="G565" s="404"/>
      <c r="H565" s="405"/>
      <c r="I565" s="112" t="s">
        <v>1568</v>
      </c>
      <c r="J565" s="96">
        <f t="shared" si="22"/>
        <v>0</v>
      </c>
      <c r="K565" s="163" t="str">
        <f t="shared" si="23"/>
        <v/>
      </c>
      <c r="L565" s="97">
        <v>0</v>
      </c>
      <c r="M565" s="97">
        <v>0</v>
      </c>
      <c r="N565" s="97">
        <v>0</v>
      </c>
    </row>
    <row r="566" spans="1:14" s="95" customFormat="1" ht="113.65" customHeight="1">
      <c r="A566" s="355" t="s">
        <v>1200</v>
      </c>
      <c r="B566" s="99"/>
      <c r="C566" s="422" t="s">
        <v>2472</v>
      </c>
      <c r="D566" s="423"/>
      <c r="E566" s="423"/>
      <c r="F566" s="423"/>
      <c r="G566" s="423"/>
      <c r="H566" s="424"/>
      <c r="I566" s="329" t="s">
        <v>1202</v>
      </c>
      <c r="J566" s="181"/>
      <c r="K566" s="193"/>
      <c r="L566" s="172" t="s">
        <v>1942</v>
      </c>
      <c r="M566" s="172" t="s">
        <v>1943</v>
      </c>
      <c r="N566" s="172" t="s">
        <v>463</v>
      </c>
    </row>
    <row r="567" spans="1:14" s="77" customFormat="1" ht="65.099999999999994" customHeight="1">
      <c r="A567" s="342"/>
      <c r="B567" s="99"/>
      <c r="C567" s="428" t="s">
        <v>441</v>
      </c>
      <c r="D567" s="429"/>
      <c r="E567" s="429"/>
      <c r="F567" s="429"/>
      <c r="G567" s="429"/>
      <c r="H567" s="430"/>
      <c r="I567" s="436" t="s">
        <v>245</v>
      </c>
      <c r="J567" s="168"/>
      <c r="K567" s="169"/>
      <c r="L567" s="104"/>
      <c r="M567" s="108"/>
      <c r="N567" s="108"/>
    </row>
    <row r="568" spans="1:14" s="77" customFormat="1" ht="34.5" customHeight="1">
      <c r="A568" s="355" t="s">
        <v>1212</v>
      </c>
      <c r="B568" s="99"/>
      <c r="C568" s="170"/>
      <c r="D568" s="506" t="s">
        <v>246</v>
      </c>
      <c r="E568" s="507"/>
      <c r="F568" s="507"/>
      <c r="G568" s="507"/>
      <c r="H568" s="508"/>
      <c r="I568" s="476"/>
      <c r="J568" s="168"/>
      <c r="K568" s="171"/>
      <c r="L568" s="172">
        <v>52.8</v>
      </c>
      <c r="M568" s="172">
        <v>57.8</v>
      </c>
      <c r="N568" s="172">
        <v>27.4</v>
      </c>
    </row>
    <row r="569" spans="1:14" s="77" customFormat="1" ht="34.5" customHeight="1">
      <c r="A569" s="355" t="s">
        <v>1213</v>
      </c>
      <c r="B569" s="99"/>
      <c r="C569" s="170"/>
      <c r="D569" s="506" t="s">
        <v>247</v>
      </c>
      <c r="E569" s="507"/>
      <c r="F569" s="507"/>
      <c r="G569" s="507"/>
      <c r="H569" s="508"/>
      <c r="I569" s="476"/>
      <c r="J569" s="168"/>
      <c r="K569" s="171"/>
      <c r="L569" s="172">
        <v>41.5</v>
      </c>
      <c r="M569" s="172">
        <v>32.299999999999997</v>
      </c>
      <c r="N569" s="172">
        <v>21.2</v>
      </c>
    </row>
    <row r="570" spans="1:14" s="77" customFormat="1" ht="34.5" customHeight="1">
      <c r="A570" s="355" t="s">
        <v>1214</v>
      </c>
      <c r="B570" s="99"/>
      <c r="C570" s="170"/>
      <c r="D570" s="506" t="s">
        <v>421</v>
      </c>
      <c r="E570" s="507"/>
      <c r="F570" s="507"/>
      <c r="G570" s="507"/>
      <c r="H570" s="508"/>
      <c r="I570" s="476"/>
      <c r="J570" s="168"/>
      <c r="K570" s="171"/>
      <c r="L570" s="172">
        <v>33.9</v>
      </c>
      <c r="M570" s="172">
        <v>27.1</v>
      </c>
      <c r="N570" s="172">
        <v>13.5</v>
      </c>
    </row>
    <row r="571" spans="1:14" s="77" customFormat="1" ht="34.5" customHeight="1">
      <c r="A571" s="355" t="s">
        <v>1215</v>
      </c>
      <c r="B571" s="99"/>
      <c r="C571" s="170"/>
      <c r="D571" s="506" t="s">
        <v>248</v>
      </c>
      <c r="E571" s="507"/>
      <c r="F571" s="507"/>
      <c r="G571" s="507"/>
      <c r="H571" s="508"/>
      <c r="I571" s="476"/>
      <c r="J571" s="168"/>
      <c r="K571" s="171"/>
      <c r="L571" s="172">
        <v>23</v>
      </c>
      <c r="M571" s="172">
        <v>16.5</v>
      </c>
      <c r="N571" s="172">
        <v>10.5</v>
      </c>
    </row>
    <row r="572" spans="1:14" s="77" customFormat="1" ht="34.5" customHeight="1">
      <c r="A572" s="355" t="s">
        <v>1216</v>
      </c>
      <c r="B572" s="99"/>
      <c r="C572" s="170"/>
      <c r="D572" s="506" t="s">
        <v>1235</v>
      </c>
      <c r="E572" s="507"/>
      <c r="F572" s="507"/>
      <c r="G572" s="507"/>
      <c r="H572" s="508"/>
      <c r="I572" s="476"/>
      <c r="J572" s="168"/>
      <c r="K572" s="171"/>
      <c r="L572" s="172">
        <v>19.399999999999999</v>
      </c>
      <c r="M572" s="172">
        <v>0.6</v>
      </c>
      <c r="N572" s="172">
        <v>5.2</v>
      </c>
    </row>
    <row r="573" spans="1:14" s="77" customFormat="1" ht="34.5" customHeight="1">
      <c r="A573" s="355" t="s">
        <v>1218</v>
      </c>
      <c r="B573" s="99"/>
      <c r="C573" s="214"/>
      <c r="D573" s="506" t="s">
        <v>1698</v>
      </c>
      <c r="E573" s="507"/>
      <c r="F573" s="507"/>
      <c r="G573" s="507"/>
      <c r="H573" s="508"/>
      <c r="I573" s="476"/>
      <c r="J573" s="168"/>
      <c r="K573" s="171"/>
      <c r="L573" s="172">
        <v>7.7</v>
      </c>
      <c r="M573" s="172">
        <v>29.4</v>
      </c>
      <c r="N573" s="172">
        <v>4.2</v>
      </c>
    </row>
    <row r="574" spans="1:14" s="77" customFormat="1" ht="34.5" customHeight="1">
      <c r="A574" s="355" t="s">
        <v>1220</v>
      </c>
      <c r="B574" s="99"/>
      <c r="C574" s="335"/>
      <c r="D574" s="506" t="s">
        <v>1696</v>
      </c>
      <c r="E574" s="507"/>
      <c r="F574" s="507"/>
      <c r="G574" s="507"/>
      <c r="H574" s="508"/>
      <c r="I574" s="476"/>
      <c r="J574" s="173"/>
      <c r="K574" s="174"/>
      <c r="L574" s="172">
        <v>33.9</v>
      </c>
      <c r="M574" s="172">
        <v>29.4</v>
      </c>
      <c r="N574" s="172">
        <v>4.2</v>
      </c>
    </row>
    <row r="575" spans="1:14" s="77" customFormat="1" ht="42.75" customHeight="1">
      <c r="A575" s="342"/>
      <c r="B575" s="99"/>
      <c r="C575" s="428" t="s">
        <v>442</v>
      </c>
      <c r="D575" s="429"/>
      <c r="E575" s="429"/>
      <c r="F575" s="429"/>
      <c r="G575" s="429"/>
      <c r="H575" s="430"/>
      <c r="I575" s="476"/>
      <c r="J575" s="168"/>
      <c r="K575" s="169"/>
      <c r="L575" s="104"/>
      <c r="M575" s="108"/>
      <c r="N575" s="108"/>
    </row>
    <row r="576" spans="1:14" s="77" customFormat="1" ht="34.5" customHeight="1">
      <c r="A576" s="355" t="s">
        <v>1222</v>
      </c>
      <c r="B576" s="99"/>
      <c r="C576" s="170"/>
      <c r="D576" s="506" t="s">
        <v>246</v>
      </c>
      <c r="E576" s="507"/>
      <c r="F576" s="507"/>
      <c r="G576" s="507"/>
      <c r="H576" s="508"/>
      <c r="I576" s="476"/>
      <c r="J576" s="168"/>
      <c r="K576" s="171"/>
      <c r="L576" s="172" t="s">
        <v>338</v>
      </c>
      <c r="M576" s="172" t="s">
        <v>338</v>
      </c>
      <c r="N576" s="172" t="s">
        <v>338</v>
      </c>
    </row>
    <row r="577" spans="1:14" s="77" customFormat="1" ht="34.5" customHeight="1">
      <c r="A577" s="355" t="s">
        <v>1223</v>
      </c>
      <c r="B577" s="99"/>
      <c r="C577" s="170"/>
      <c r="D577" s="506" t="s">
        <v>247</v>
      </c>
      <c r="E577" s="507"/>
      <c r="F577" s="507"/>
      <c r="G577" s="507"/>
      <c r="H577" s="508"/>
      <c r="I577" s="476"/>
      <c r="J577" s="168"/>
      <c r="K577" s="171"/>
      <c r="L577" s="172" t="s">
        <v>338</v>
      </c>
      <c r="M577" s="172" t="s">
        <v>338</v>
      </c>
      <c r="N577" s="172" t="s">
        <v>338</v>
      </c>
    </row>
    <row r="578" spans="1:14" s="77" customFormat="1" ht="34.5" customHeight="1">
      <c r="A578" s="355" t="s">
        <v>1224</v>
      </c>
      <c r="B578" s="99"/>
      <c r="C578" s="170"/>
      <c r="D578" s="506" t="s">
        <v>421</v>
      </c>
      <c r="E578" s="507"/>
      <c r="F578" s="507"/>
      <c r="G578" s="507"/>
      <c r="H578" s="508"/>
      <c r="I578" s="476"/>
      <c r="J578" s="168"/>
      <c r="K578" s="171"/>
      <c r="L578" s="172" t="s">
        <v>338</v>
      </c>
      <c r="M578" s="172" t="s">
        <v>338</v>
      </c>
      <c r="N578" s="172" t="s">
        <v>338</v>
      </c>
    </row>
    <row r="579" spans="1:14" s="77" customFormat="1" ht="34.5" customHeight="1">
      <c r="A579" s="355" t="s">
        <v>1225</v>
      </c>
      <c r="B579" s="99"/>
      <c r="C579" s="170"/>
      <c r="D579" s="506" t="s">
        <v>248</v>
      </c>
      <c r="E579" s="507"/>
      <c r="F579" s="507"/>
      <c r="G579" s="507"/>
      <c r="H579" s="508"/>
      <c r="I579" s="476"/>
      <c r="J579" s="168"/>
      <c r="K579" s="171"/>
      <c r="L579" s="172" t="s">
        <v>338</v>
      </c>
      <c r="M579" s="172" t="s">
        <v>338</v>
      </c>
      <c r="N579" s="172" t="s">
        <v>338</v>
      </c>
    </row>
    <row r="580" spans="1:14" s="77" customFormat="1" ht="34.5" customHeight="1">
      <c r="A580" s="355" t="s">
        <v>1226</v>
      </c>
      <c r="B580" s="99"/>
      <c r="C580" s="170"/>
      <c r="D580" s="506" t="s">
        <v>1217</v>
      </c>
      <c r="E580" s="507"/>
      <c r="F580" s="507"/>
      <c r="G580" s="507"/>
      <c r="H580" s="508"/>
      <c r="I580" s="476"/>
      <c r="J580" s="168"/>
      <c r="K580" s="171"/>
      <c r="L580" s="172" t="s">
        <v>338</v>
      </c>
      <c r="M580" s="172" t="s">
        <v>338</v>
      </c>
      <c r="N580" s="172" t="s">
        <v>338</v>
      </c>
    </row>
    <row r="581" spans="1:14" s="77" customFormat="1" ht="34.5" customHeight="1">
      <c r="A581" s="355" t="s">
        <v>1227</v>
      </c>
      <c r="B581" s="99"/>
      <c r="C581" s="170"/>
      <c r="D581" s="506" t="s">
        <v>398</v>
      </c>
      <c r="E581" s="507"/>
      <c r="F581" s="507"/>
      <c r="G581" s="507"/>
      <c r="H581" s="508"/>
      <c r="I581" s="476"/>
      <c r="J581" s="168"/>
      <c r="K581" s="171"/>
      <c r="L581" s="172" t="s">
        <v>338</v>
      </c>
      <c r="M581" s="172" t="s">
        <v>338</v>
      </c>
      <c r="N581" s="172" t="s">
        <v>338</v>
      </c>
    </row>
    <row r="582" spans="1:14" s="77" customFormat="1" ht="34.5" customHeight="1">
      <c r="A582" s="355" t="s">
        <v>1228</v>
      </c>
      <c r="B582" s="99"/>
      <c r="C582" s="337"/>
      <c r="D582" s="506" t="s">
        <v>1696</v>
      </c>
      <c r="E582" s="507"/>
      <c r="F582" s="507"/>
      <c r="G582" s="507"/>
      <c r="H582" s="508"/>
      <c r="I582" s="476"/>
      <c r="J582" s="173"/>
      <c r="K582" s="174"/>
      <c r="L582" s="172" t="s">
        <v>338</v>
      </c>
      <c r="M582" s="172" t="s">
        <v>338</v>
      </c>
      <c r="N582" s="172" t="s">
        <v>338</v>
      </c>
    </row>
    <row r="583" spans="1:14" s="77" customFormat="1" ht="42.75" customHeight="1">
      <c r="A583" s="342"/>
      <c r="B583" s="99"/>
      <c r="C583" s="428" t="s">
        <v>249</v>
      </c>
      <c r="D583" s="429"/>
      <c r="E583" s="429"/>
      <c r="F583" s="429"/>
      <c r="G583" s="429"/>
      <c r="H583" s="430"/>
      <c r="I583" s="476"/>
      <c r="J583" s="175"/>
      <c r="K583" s="169"/>
      <c r="L583" s="104"/>
      <c r="M583" s="108"/>
      <c r="N583" s="108"/>
    </row>
    <row r="584" spans="1:14" s="77" customFormat="1" ht="34.5" customHeight="1">
      <c r="A584" s="355" t="s">
        <v>1230</v>
      </c>
      <c r="B584" s="99"/>
      <c r="C584" s="170"/>
      <c r="D584" s="506" t="s">
        <v>246</v>
      </c>
      <c r="E584" s="507"/>
      <c r="F584" s="507"/>
      <c r="G584" s="507"/>
      <c r="H584" s="508"/>
      <c r="I584" s="476"/>
      <c r="J584" s="168"/>
      <c r="K584" s="171"/>
      <c r="L584" s="172" t="s">
        <v>338</v>
      </c>
      <c r="M584" s="172" t="s">
        <v>338</v>
      </c>
      <c r="N584" s="172" t="s">
        <v>338</v>
      </c>
    </row>
    <row r="585" spans="1:14" s="77" customFormat="1" ht="34.5" customHeight="1">
      <c r="A585" s="355" t="s">
        <v>1231</v>
      </c>
      <c r="B585" s="99"/>
      <c r="C585" s="170"/>
      <c r="D585" s="506" t="s">
        <v>247</v>
      </c>
      <c r="E585" s="507"/>
      <c r="F585" s="507"/>
      <c r="G585" s="507"/>
      <c r="H585" s="508"/>
      <c r="I585" s="476"/>
      <c r="J585" s="168"/>
      <c r="K585" s="171"/>
      <c r="L585" s="172" t="s">
        <v>338</v>
      </c>
      <c r="M585" s="172" t="s">
        <v>338</v>
      </c>
      <c r="N585" s="172" t="s">
        <v>338</v>
      </c>
    </row>
    <row r="586" spans="1:14" s="77" customFormat="1" ht="34.5" customHeight="1">
      <c r="A586" s="355" t="s">
        <v>1232</v>
      </c>
      <c r="B586" s="99"/>
      <c r="C586" s="170"/>
      <c r="D586" s="506" t="s">
        <v>421</v>
      </c>
      <c r="E586" s="507"/>
      <c r="F586" s="507"/>
      <c r="G586" s="507"/>
      <c r="H586" s="508"/>
      <c r="I586" s="476"/>
      <c r="J586" s="168"/>
      <c r="K586" s="171"/>
      <c r="L586" s="172" t="s">
        <v>338</v>
      </c>
      <c r="M586" s="172" t="s">
        <v>338</v>
      </c>
      <c r="N586" s="172" t="s">
        <v>338</v>
      </c>
    </row>
    <row r="587" spans="1:14" s="77" customFormat="1" ht="34.5" customHeight="1">
      <c r="A587" s="355" t="s">
        <v>1233</v>
      </c>
      <c r="B587" s="99"/>
      <c r="C587" s="170"/>
      <c r="D587" s="506" t="s">
        <v>248</v>
      </c>
      <c r="E587" s="507"/>
      <c r="F587" s="507"/>
      <c r="G587" s="507"/>
      <c r="H587" s="508"/>
      <c r="I587" s="476"/>
      <c r="J587" s="168"/>
      <c r="K587" s="171"/>
      <c r="L587" s="172" t="s">
        <v>338</v>
      </c>
      <c r="M587" s="172" t="s">
        <v>338</v>
      </c>
      <c r="N587" s="172" t="s">
        <v>338</v>
      </c>
    </row>
    <row r="588" spans="1:14" s="77" customFormat="1" ht="34.5" customHeight="1">
      <c r="A588" s="355" t="s">
        <v>1234</v>
      </c>
      <c r="B588" s="99"/>
      <c r="C588" s="170"/>
      <c r="D588" s="506" t="s">
        <v>1217</v>
      </c>
      <c r="E588" s="507"/>
      <c r="F588" s="507"/>
      <c r="G588" s="507"/>
      <c r="H588" s="508"/>
      <c r="I588" s="476"/>
      <c r="J588" s="168"/>
      <c r="K588" s="171"/>
      <c r="L588" s="172" t="s">
        <v>338</v>
      </c>
      <c r="M588" s="172" t="s">
        <v>338</v>
      </c>
      <c r="N588" s="172" t="s">
        <v>338</v>
      </c>
    </row>
    <row r="589" spans="1:14" s="77" customFormat="1" ht="34.5" customHeight="1">
      <c r="A589" s="355" t="s">
        <v>1236</v>
      </c>
      <c r="B589" s="99"/>
      <c r="C589" s="170"/>
      <c r="D589" s="506" t="s">
        <v>1219</v>
      </c>
      <c r="E589" s="507"/>
      <c r="F589" s="507"/>
      <c r="G589" s="507"/>
      <c r="H589" s="508"/>
      <c r="I589" s="476"/>
      <c r="J589" s="168"/>
      <c r="K589" s="171"/>
      <c r="L589" s="172" t="s">
        <v>338</v>
      </c>
      <c r="M589" s="172" t="s">
        <v>338</v>
      </c>
      <c r="N589" s="172" t="s">
        <v>338</v>
      </c>
    </row>
    <row r="590" spans="1:14" s="77" customFormat="1" ht="34.5" customHeight="1">
      <c r="A590" s="355" t="s">
        <v>1237</v>
      </c>
      <c r="B590" s="99"/>
      <c r="C590" s="337"/>
      <c r="D590" s="506" t="s">
        <v>1579</v>
      </c>
      <c r="E590" s="507"/>
      <c r="F590" s="507"/>
      <c r="G590" s="507"/>
      <c r="H590" s="508"/>
      <c r="I590" s="467"/>
      <c r="J590" s="173"/>
      <c r="K590" s="174"/>
      <c r="L590" s="172" t="s">
        <v>338</v>
      </c>
      <c r="M590" s="172" t="s">
        <v>338</v>
      </c>
      <c r="N590" s="172" t="s">
        <v>338</v>
      </c>
    </row>
    <row r="591" spans="1:14" s="77" customFormat="1">
      <c r="A591" s="342"/>
      <c r="B591" s="14"/>
      <c r="C591" s="14"/>
      <c r="D591" s="14"/>
      <c r="E591" s="14"/>
      <c r="F591" s="14"/>
      <c r="G591" s="14"/>
      <c r="H591" s="10"/>
      <c r="I591" s="10"/>
      <c r="J591" s="74"/>
      <c r="K591" s="75"/>
      <c r="L591" s="76"/>
      <c r="M591" s="76"/>
      <c r="N591" s="76"/>
    </row>
    <row r="592" spans="1:14" s="70" customFormat="1">
      <c r="A592" s="342"/>
      <c r="B592" s="71"/>
      <c r="C592" s="52"/>
      <c r="D592" s="52"/>
      <c r="E592" s="52"/>
      <c r="F592" s="52"/>
      <c r="G592" s="52"/>
      <c r="H592" s="78"/>
      <c r="I592" s="78"/>
      <c r="J592" s="74"/>
      <c r="K592" s="75"/>
      <c r="L592" s="76"/>
      <c r="M592" s="76"/>
      <c r="N592" s="76"/>
    </row>
    <row r="593" spans="1:22" s="77" customFormat="1">
      <c r="A593" s="342"/>
      <c r="B593" s="99"/>
      <c r="C593" s="3"/>
      <c r="D593" s="3"/>
      <c r="E593" s="3"/>
      <c r="F593" s="3"/>
      <c r="G593" s="3"/>
      <c r="H593" s="334"/>
      <c r="I593" s="334"/>
      <c r="J593" s="51"/>
      <c r="K593" s="24"/>
      <c r="L593" s="89"/>
      <c r="M593" s="89"/>
      <c r="N593" s="89"/>
    </row>
    <row r="594" spans="1:22" s="77" customFormat="1">
      <c r="A594" s="342"/>
      <c r="B594" s="14" t="s">
        <v>250</v>
      </c>
      <c r="C594" s="14"/>
      <c r="D594" s="14"/>
      <c r="E594" s="14"/>
      <c r="F594" s="14"/>
      <c r="G594" s="14"/>
      <c r="H594" s="10"/>
      <c r="I594" s="10"/>
      <c r="J594" s="51"/>
      <c r="K594" s="24"/>
      <c r="L594" s="89"/>
      <c r="M594" s="89"/>
      <c r="N594" s="89"/>
    </row>
    <row r="595" spans="1:22">
      <c r="A595" s="342"/>
      <c r="B595" s="14"/>
      <c r="C595" s="14"/>
      <c r="D595" s="14"/>
      <c r="E595" s="14"/>
      <c r="F595" s="14"/>
      <c r="G595" s="14"/>
      <c r="H595" s="10"/>
      <c r="I595" s="10"/>
      <c r="L595" s="64"/>
      <c r="M595" s="64"/>
      <c r="N595" s="64"/>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616</v>
      </c>
      <c r="M596" s="56" t="s">
        <v>601</v>
      </c>
      <c r="N596" s="56" t="s">
        <v>620</v>
      </c>
    </row>
    <row r="597" spans="1:22" s="1" customFormat="1" ht="20.25" customHeight="1">
      <c r="A597" s="342"/>
      <c r="C597" s="52"/>
      <c r="D597" s="3"/>
      <c r="E597" s="3"/>
      <c r="F597" s="3"/>
      <c r="G597" s="3"/>
      <c r="H597" s="334"/>
      <c r="I597" s="57" t="s">
        <v>2412</v>
      </c>
      <c r="J597" s="58"/>
      <c r="K597" s="148"/>
      <c r="L597" s="60" t="s">
        <v>458</v>
      </c>
      <c r="M597" s="60" t="s">
        <v>458</v>
      </c>
      <c r="N597" s="60" t="s">
        <v>458</v>
      </c>
    </row>
    <row r="598" spans="1:22" s="95" customFormat="1" ht="70.150000000000006" customHeight="1">
      <c r="A598" s="356" t="s">
        <v>1239</v>
      </c>
      <c r="C598" s="403" t="s">
        <v>251</v>
      </c>
      <c r="D598" s="404"/>
      <c r="E598" s="404"/>
      <c r="F598" s="404"/>
      <c r="G598" s="404"/>
      <c r="H598" s="405"/>
      <c r="I598" s="339" t="s">
        <v>2473</v>
      </c>
      <c r="J598" s="96">
        <f>IF(SUM(L598:N598)=0,IF(COUNTIF(L598:N598,"未確認")&gt;0,"未確認",IF(COUNTIF(L598:N598,"~*")&gt;0,"*",SUM(L598:N598))),SUM(L598:N598))</f>
        <v>0</v>
      </c>
      <c r="K598" s="163" t="str">
        <f>IF(OR(COUNTIF(L598:N598,"未確認")&gt;0,COUNTIF(L598:N598,"*")&gt;0),"※","")</f>
        <v/>
      </c>
      <c r="L598" s="97">
        <v>0</v>
      </c>
      <c r="M598" s="97">
        <v>0</v>
      </c>
      <c r="N598" s="97">
        <v>0</v>
      </c>
    </row>
    <row r="599" spans="1:22" s="95" customFormat="1" ht="70.150000000000006" customHeight="1">
      <c r="A599" s="356" t="s">
        <v>1241</v>
      </c>
      <c r="B599" s="71"/>
      <c r="C599" s="403" t="s">
        <v>253</v>
      </c>
      <c r="D599" s="404"/>
      <c r="E599" s="404"/>
      <c r="F599" s="404"/>
      <c r="G599" s="404"/>
      <c r="H599" s="405"/>
      <c r="I599" s="339" t="s">
        <v>254</v>
      </c>
      <c r="J599" s="96">
        <f>IF(SUM(L599:N599)=0,IF(COUNTIF(L599:N599,"未確認")&gt;0,"未確認",IF(COUNTIF(L599:N599,"~*")&gt;0,"*",SUM(L599:N599))),SUM(L599:N599))</f>
        <v>0</v>
      </c>
      <c r="K599" s="163" t="str">
        <f>IF(OR(COUNTIF(L599:N599,"未確認")&gt;0,COUNTIF(L599:N599,"*")&gt;0),"※","")</f>
        <v/>
      </c>
      <c r="L599" s="97">
        <v>0</v>
      </c>
      <c r="M599" s="97">
        <v>0</v>
      </c>
      <c r="N599" s="97">
        <v>0</v>
      </c>
    </row>
    <row r="600" spans="1:22" s="95" customFormat="1" ht="72" customHeight="1">
      <c r="A600" s="356" t="s">
        <v>1243</v>
      </c>
      <c r="B600" s="71"/>
      <c r="C600" s="403" t="s">
        <v>404</v>
      </c>
      <c r="D600" s="404"/>
      <c r="E600" s="404"/>
      <c r="F600" s="404"/>
      <c r="G600" s="404"/>
      <c r="H600" s="405"/>
      <c r="I600" s="339" t="s">
        <v>2474</v>
      </c>
      <c r="J600" s="96">
        <f>IF(SUM(L600:N600)=0,IF(COUNTIF(L600:N600,"未確認")&gt;0,"未確認",IF(COUNTIF(L600:N600,"~*")&gt;0,"*",SUM(L600:N600))),SUM(L600:N600))</f>
        <v>0</v>
      </c>
      <c r="K600" s="163" t="str">
        <f>IF(OR(COUNTIF(L600:N600,"未確認")&gt;0,COUNTIF(L600:N600,"*")&gt;0),"※","")</f>
        <v/>
      </c>
      <c r="L600" s="97">
        <v>0</v>
      </c>
      <c r="M600" s="97">
        <v>0</v>
      </c>
      <c r="N600" s="97">
        <v>0</v>
      </c>
    </row>
    <row r="601" spans="1:22" s="95" customFormat="1" ht="56.1" customHeight="1">
      <c r="A601" s="356" t="s">
        <v>1246</v>
      </c>
      <c r="B601" s="71"/>
      <c r="C601" s="403" t="s">
        <v>255</v>
      </c>
      <c r="D601" s="404"/>
      <c r="E601" s="404"/>
      <c r="F601" s="404"/>
      <c r="G601" s="404"/>
      <c r="H601" s="405"/>
      <c r="I601" s="327" t="s">
        <v>256</v>
      </c>
      <c r="J601" s="96">
        <f>IF(SUM(L601:N601)=0,IF(COUNTIF(L601:N601,"未確認")&gt;0,"未確認",IF(COUNTIF(L601:N601,"~*")&gt;0,"*",SUM(L601:N601))),SUM(L601:N601))</f>
        <v>16</v>
      </c>
      <c r="K601" s="163" t="str">
        <f>IF(OR(COUNTIF(L601:N601,"未確認")&gt;0,COUNTIF(L601:N601,"*")&gt;0),"※","")</f>
        <v>※</v>
      </c>
      <c r="L601" s="97" t="s">
        <v>1116</v>
      </c>
      <c r="M601" s="97">
        <v>16</v>
      </c>
      <c r="N601" s="97">
        <v>0</v>
      </c>
    </row>
    <row r="602" spans="1:22" s="95" customFormat="1" ht="84" customHeight="1">
      <c r="A602" s="356" t="s">
        <v>1248</v>
      </c>
      <c r="B602" s="71"/>
      <c r="C602" s="403" t="s">
        <v>257</v>
      </c>
      <c r="D602" s="404"/>
      <c r="E602" s="404"/>
      <c r="F602" s="404"/>
      <c r="G602" s="404"/>
      <c r="H602" s="405"/>
      <c r="I602" s="339" t="s">
        <v>258</v>
      </c>
      <c r="J602" s="96">
        <f>IF(SUM(L602:N602)=0,IF(COUNTIF(L602:N602,"未確認")&gt;0,"未確認",IF(COUNTIF(L602:N602,"~*")&gt;0,"*",SUM(L602:N602))),SUM(L602:N602))</f>
        <v>0</v>
      </c>
      <c r="K602" s="163" t="str">
        <f>IF(OR(COUNTIF(L602:N602,"未確認")&gt;0,COUNTIF(L602:N602,"*")&gt;0),"※","")</f>
        <v/>
      </c>
      <c r="L602" s="97">
        <v>0</v>
      </c>
      <c r="M602" s="97">
        <v>0</v>
      </c>
      <c r="N602" s="97">
        <v>0</v>
      </c>
    </row>
    <row r="603" spans="1:22" s="95" customFormat="1" ht="35.1" customHeight="1">
      <c r="A603" s="355" t="s">
        <v>1250</v>
      </c>
      <c r="B603" s="71"/>
      <c r="C603" s="428" t="s">
        <v>423</v>
      </c>
      <c r="D603" s="429"/>
      <c r="E603" s="429"/>
      <c r="F603" s="429"/>
      <c r="G603" s="429"/>
      <c r="H603" s="430"/>
      <c r="I603" s="442" t="s">
        <v>2475</v>
      </c>
      <c r="J603" s="114"/>
      <c r="K603" s="163" t="str">
        <f>IF(OR(COUNTIF(L603:N603,"未確認")&gt;0,COUNTIF(L603:N603,"~*")&gt;0),"※","")</f>
        <v/>
      </c>
      <c r="L603" s="357"/>
      <c r="M603" s="357"/>
      <c r="N603" s="357"/>
    </row>
    <row r="604" spans="1:22" s="95" customFormat="1" ht="35.1" customHeight="1">
      <c r="A604" s="355" t="s">
        <v>1252</v>
      </c>
      <c r="B604" s="71"/>
      <c r="C604" s="332"/>
      <c r="D604" s="333"/>
      <c r="E604" s="422" t="s">
        <v>260</v>
      </c>
      <c r="F604" s="423"/>
      <c r="G604" s="423"/>
      <c r="H604" s="424"/>
      <c r="I604" s="438"/>
      <c r="J604" s="114"/>
      <c r="K604" s="163" t="str">
        <f>IF(OR(COUNTIF(L604:N604,"未確認")&gt;0,COUNTIF(L604:N604,"~*")&gt;0),"※","")</f>
        <v/>
      </c>
      <c r="L604" s="357"/>
      <c r="M604" s="357"/>
      <c r="N604" s="357"/>
    </row>
    <row r="605" spans="1:22" s="95" customFormat="1" ht="35.1" customHeight="1">
      <c r="A605" s="355" t="s">
        <v>1253</v>
      </c>
      <c r="B605" s="71"/>
      <c r="C605" s="428" t="s">
        <v>424</v>
      </c>
      <c r="D605" s="429"/>
      <c r="E605" s="429"/>
      <c r="F605" s="429"/>
      <c r="G605" s="429"/>
      <c r="H605" s="430"/>
      <c r="I605" s="436" t="s">
        <v>2476</v>
      </c>
      <c r="J605" s="114"/>
      <c r="K605" s="163" t="str">
        <f>IF(OR(COUNTIF(L605:N605,"未確認")&gt;0,COUNTIF(L605:N605,"~*")&gt;0),"※","")</f>
        <v/>
      </c>
      <c r="L605" s="357"/>
      <c r="M605" s="357"/>
      <c r="N605" s="357"/>
    </row>
    <row r="606" spans="1:22" s="95" customFormat="1" ht="35.1" customHeight="1">
      <c r="A606" s="355" t="s">
        <v>1255</v>
      </c>
      <c r="B606" s="71"/>
      <c r="C606" s="332"/>
      <c r="D606" s="333"/>
      <c r="E606" s="422" t="s">
        <v>260</v>
      </c>
      <c r="F606" s="423"/>
      <c r="G606" s="423"/>
      <c r="H606" s="424"/>
      <c r="I606" s="488"/>
      <c r="J606" s="114"/>
      <c r="K606" s="163" t="str">
        <f>IF(OR(COUNTIF(L606:N606,"未確認")&gt;0,COUNTIF(L606:N606,"~*")&gt;0),"※","")</f>
        <v/>
      </c>
      <c r="L606" s="357"/>
      <c r="M606" s="357"/>
      <c r="N606" s="357"/>
    </row>
    <row r="607" spans="1:22" s="95" customFormat="1" ht="42" customHeight="1">
      <c r="A607" s="355" t="s">
        <v>1256</v>
      </c>
      <c r="B607" s="71"/>
      <c r="C607" s="422" t="s">
        <v>425</v>
      </c>
      <c r="D607" s="423"/>
      <c r="E607" s="423"/>
      <c r="F607" s="423"/>
      <c r="G607" s="423"/>
      <c r="H607" s="424"/>
      <c r="I607" s="102" t="s">
        <v>262</v>
      </c>
      <c r="J607" s="96"/>
      <c r="K607" s="163" t="str">
        <f>IF(OR(COUNTIF(L607:N607,"未確認")&gt;0,COUNTIF(L607:N607,"~*")&gt;0),"※","")</f>
        <v/>
      </c>
      <c r="L607" s="357"/>
      <c r="M607" s="357"/>
      <c r="N607" s="357"/>
    </row>
    <row r="608" spans="1:22" s="95" customFormat="1" ht="56.1" customHeight="1">
      <c r="A608" s="356" t="s">
        <v>1258</v>
      </c>
      <c r="B608" s="71"/>
      <c r="C608" s="403" t="s">
        <v>263</v>
      </c>
      <c r="D608" s="404"/>
      <c r="E608" s="404"/>
      <c r="F608" s="404"/>
      <c r="G608" s="404"/>
      <c r="H608" s="405"/>
      <c r="I608" s="102" t="s">
        <v>264</v>
      </c>
      <c r="J608" s="96" t="str">
        <f t="shared" ref="J608:J613" si="24">IF(SUM(L608:N608)=0,IF(COUNTIF(L608:N608,"未確認")&gt;0,"未確認",IF(COUNTIF(L608:N608,"~*")&gt;0,"*",SUM(L608:N608))),SUM(L608:N608))</f>
        <v>*</v>
      </c>
      <c r="K608" s="163" t="str">
        <f t="shared" ref="K608:K613" si="25">IF(OR(COUNTIF(L608:N608,"未確認")&gt;0,COUNTIF(L608:N608,"*")&gt;0),"※","")</f>
        <v>※</v>
      </c>
      <c r="L608" s="97">
        <v>0</v>
      </c>
      <c r="M608" s="97">
        <v>0</v>
      </c>
      <c r="N608" s="97" t="s">
        <v>1110</v>
      </c>
    </row>
    <row r="609" spans="1:22" s="95" customFormat="1" ht="56.1" customHeight="1">
      <c r="A609" s="356" t="s">
        <v>1259</v>
      </c>
      <c r="B609" s="71"/>
      <c r="C609" s="403" t="s">
        <v>2477</v>
      </c>
      <c r="D609" s="404"/>
      <c r="E609" s="404"/>
      <c r="F609" s="404"/>
      <c r="G609" s="404"/>
      <c r="H609" s="405"/>
      <c r="I609" s="102" t="s">
        <v>266</v>
      </c>
      <c r="J609" s="96">
        <f t="shared" si="24"/>
        <v>0</v>
      </c>
      <c r="K609" s="163" t="str">
        <f t="shared" si="25"/>
        <v/>
      </c>
      <c r="L609" s="97">
        <v>0</v>
      </c>
      <c r="M609" s="97">
        <v>0</v>
      </c>
      <c r="N609" s="97">
        <v>0</v>
      </c>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v>0</v>
      </c>
      <c r="M610" s="97">
        <v>0</v>
      </c>
      <c r="N610" s="97">
        <v>0</v>
      </c>
    </row>
    <row r="611" spans="1:22" s="77" customFormat="1" ht="56.1" customHeight="1">
      <c r="A611" s="356" t="s">
        <v>1262</v>
      </c>
      <c r="B611" s="71"/>
      <c r="C611" s="403" t="s">
        <v>269</v>
      </c>
      <c r="D611" s="404"/>
      <c r="E611" s="404"/>
      <c r="F611" s="404"/>
      <c r="G611" s="404"/>
      <c r="H611" s="405"/>
      <c r="I611" s="102" t="s">
        <v>2478</v>
      </c>
      <c r="J611" s="96">
        <f t="shared" si="24"/>
        <v>0</v>
      </c>
      <c r="K611" s="163" t="str">
        <f t="shared" si="25"/>
        <v/>
      </c>
      <c r="L611" s="97">
        <v>0</v>
      </c>
      <c r="M611" s="97">
        <v>0</v>
      </c>
      <c r="N611" s="97">
        <v>0</v>
      </c>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v>0</v>
      </c>
      <c r="M612" s="97">
        <v>0</v>
      </c>
      <c r="N612" s="97">
        <v>0</v>
      </c>
    </row>
    <row r="613" spans="1:22" s="77" customFormat="1" ht="56.1" customHeight="1">
      <c r="A613" s="356" t="s">
        <v>1265</v>
      </c>
      <c r="B613" s="71"/>
      <c r="C613" s="403" t="s">
        <v>272</v>
      </c>
      <c r="D613" s="404"/>
      <c r="E613" s="404"/>
      <c r="F613" s="404"/>
      <c r="G613" s="404"/>
      <c r="H613" s="405"/>
      <c r="I613" s="102" t="s">
        <v>273</v>
      </c>
      <c r="J613" s="96">
        <f t="shared" si="24"/>
        <v>0</v>
      </c>
      <c r="K613" s="163" t="str">
        <f t="shared" si="25"/>
        <v/>
      </c>
      <c r="L613" s="97">
        <v>0</v>
      </c>
      <c r="M613" s="97">
        <v>0</v>
      </c>
      <c r="N613" s="97">
        <v>0</v>
      </c>
    </row>
    <row r="614" spans="1:22" s="77" customFormat="1">
      <c r="A614" s="342"/>
      <c r="B614" s="14"/>
      <c r="C614" s="14"/>
      <c r="D614" s="14"/>
      <c r="E614" s="14"/>
      <c r="F614" s="14"/>
      <c r="G614" s="14"/>
      <c r="H614" s="10"/>
      <c r="I614" s="10"/>
      <c r="J614" s="74"/>
      <c r="K614" s="75"/>
      <c r="L614" s="76"/>
      <c r="M614" s="76"/>
      <c r="N614" s="76"/>
    </row>
    <row r="615" spans="1:22" s="70" customFormat="1">
      <c r="A615" s="342"/>
      <c r="B615" s="71"/>
      <c r="C615" s="52"/>
      <c r="D615" s="52"/>
      <c r="E615" s="52"/>
      <c r="F615" s="52"/>
      <c r="G615" s="52"/>
      <c r="H615" s="78"/>
      <c r="I615" s="78"/>
      <c r="J615" s="74"/>
      <c r="K615" s="75"/>
      <c r="L615" s="76"/>
      <c r="M615" s="76"/>
      <c r="N615" s="76"/>
    </row>
    <row r="616" spans="1:22" s="77" customFormat="1">
      <c r="A616" s="342"/>
      <c r="B616" s="71"/>
      <c r="C616" s="3"/>
      <c r="D616" s="3"/>
      <c r="E616" s="109"/>
      <c r="F616" s="109"/>
      <c r="G616" s="109"/>
      <c r="H616" s="110"/>
      <c r="I616" s="110"/>
      <c r="J616" s="74"/>
      <c r="K616" s="75"/>
      <c r="L616" s="76"/>
      <c r="M616" s="76"/>
      <c r="N616" s="76"/>
    </row>
    <row r="617" spans="1:22" s="77" customFormat="1">
      <c r="A617" s="342"/>
      <c r="B617" s="14" t="s">
        <v>274</v>
      </c>
      <c r="C617" s="88"/>
      <c r="D617" s="88"/>
      <c r="E617" s="88"/>
      <c r="F617" s="88"/>
      <c r="G617" s="88"/>
      <c r="H617" s="10"/>
      <c r="I617" s="10"/>
      <c r="J617" s="74"/>
      <c r="K617" s="75"/>
      <c r="L617" s="76"/>
      <c r="M617" s="76"/>
      <c r="N617" s="76"/>
    </row>
    <row r="618" spans="1:22">
      <c r="A618" s="342"/>
      <c r="B618" s="14"/>
      <c r="C618" s="14"/>
      <c r="D618" s="14"/>
      <c r="E618" s="14"/>
      <c r="F618" s="14"/>
      <c r="G618" s="14"/>
      <c r="H618" s="10"/>
      <c r="I618" s="10"/>
      <c r="L618" s="64"/>
      <c r="M618" s="64"/>
      <c r="N618" s="64"/>
      <c r="O618" s="8"/>
      <c r="P618" s="8"/>
      <c r="Q618" s="8"/>
      <c r="R618" s="8"/>
      <c r="S618" s="8"/>
      <c r="T618" s="8"/>
      <c r="U618" s="8"/>
      <c r="V618" s="8"/>
    </row>
    <row r="619" spans="1:22" ht="34.5" customHeight="1">
      <c r="A619" s="342"/>
      <c r="B619" s="14"/>
      <c r="C619" s="3"/>
      <c r="D619" s="3"/>
      <c r="F619" s="3"/>
      <c r="G619" s="3"/>
      <c r="H619" s="334"/>
      <c r="I619" s="334"/>
      <c r="J619" s="65" t="s">
        <v>18</v>
      </c>
      <c r="K619" s="177"/>
      <c r="L619" s="56" t="s">
        <v>616</v>
      </c>
      <c r="M619" s="56" t="s">
        <v>601</v>
      </c>
      <c r="N619" s="56" t="s">
        <v>620</v>
      </c>
      <c r="O619" s="8"/>
      <c r="P619" s="8"/>
      <c r="Q619" s="8"/>
      <c r="R619" s="8"/>
      <c r="S619" s="8"/>
      <c r="T619" s="8"/>
      <c r="U619" s="8"/>
      <c r="V619" s="8"/>
    </row>
    <row r="620" spans="1:22" ht="20.25" customHeight="1">
      <c r="A620" s="342"/>
      <c r="B620" s="1"/>
      <c r="C620" s="52"/>
      <c r="D620" s="3"/>
      <c r="F620" s="3"/>
      <c r="G620" s="3"/>
      <c r="H620" s="334"/>
      <c r="I620" s="57" t="s">
        <v>331</v>
      </c>
      <c r="J620" s="58"/>
      <c r="K620" s="178"/>
      <c r="L620" s="60" t="s">
        <v>458</v>
      </c>
      <c r="M620" s="60" t="s">
        <v>458</v>
      </c>
      <c r="N620" s="60" t="s">
        <v>458</v>
      </c>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445</v>
      </c>
      <c r="J621" s="96">
        <f t="shared" ref="J621:J631" si="26">IF(SUM(L621:N621)=0,IF(COUNTIF(L621:N621,"未確認")&gt;0,"未確認",IF(COUNTIF(L621:N621,"~*")&gt;0,"*",SUM(L621:N621))),SUM(L621:N621))</f>
        <v>0</v>
      </c>
      <c r="K621" s="163" t="str">
        <f t="shared" ref="K621:K631" si="27">IF(OR(COUNTIF(L621:N621,"未確認")&gt;0,COUNTIF(L621:N621,"*")&gt;0),"※","")</f>
        <v/>
      </c>
      <c r="L621" s="97">
        <v>0</v>
      </c>
      <c r="M621" s="97">
        <v>0</v>
      </c>
      <c r="N621" s="97">
        <v>0</v>
      </c>
    </row>
    <row r="622" spans="1:22" s="98" customFormat="1" ht="71.25" customHeight="1">
      <c r="A622" s="356" t="s">
        <v>1269</v>
      </c>
      <c r="B622" s="95"/>
      <c r="C622" s="422" t="s">
        <v>427</v>
      </c>
      <c r="D622" s="423"/>
      <c r="E622" s="423"/>
      <c r="F622" s="423"/>
      <c r="G622" s="423"/>
      <c r="H622" s="424"/>
      <c r="I622" s="510"/>
      <c r="J622" s="96">
        <f t="shared" si="26"/>
        <v>0</v>
      </c>
      <c r="K622" s="163" t="str">
        <f t="shared" si="27"/>
        <v/>
      </c>
      <c r="L622" s="97">
        <v>0</v>
      </c>
      <c r="M622" s="97">
        <v>0</v>
      </c>
      <c r="N622" s="97">
        <v>0</v>
      </c>
    </row>
    <row r="623" spans="1:22" s="98" customFormat="1" ht="71.25" customHeight="1">
      <c r="A623" s="356" t="s">
        <v>1270</v>
      </c>
      <c r="B623" s="95"/>
      <c r="C623" s="422" t="s">
        <v>2479</v>
      </c>
      <c r="D623" s="423"/>
      <c r="E623" s="423"/>
      <c r="F623" s="423"/>
      <c r="G623" s="423"/>
      <c r="H623" s="424"/>
      <c r="I623" s="511"/>
      <c r="J623" s="96">
        <f t="shared" si="26"/>
        <v>0</v>
      </c>
      <c r="K623" s="163" t="str">
        <f t="shared" si="27"/>
        <v/>
      </c>
      <c r="L623" s="97">
        <v>0</v>
      </c>
      <c r="M623" s="97">
        <v>0</v>
      </c>
      <c r="N623" s="97">
        <v>0</v>
      </c>
    </row>
    <row r="624" spans="1:22" s="98" customFormat="1" ht="70.150000000000006" customHeight="1">
      <c r="A624" s="356" t="s">
        <v>1271</v>
      </c>
      <c r="B624" s="95"/>
      <c r="C624" s="422" t="s">
        <v>557</v>
      </c>
      <c r="D624" s="423"/>
      <c r="E624" s="423"/>
      <c r="F624" s="423"/>
      <c r="G624" s="423"/>
      <c r="H624" s="424"/>
      <c r="I624" s="215" t="s">
        <v>446</v>
      </c>
      <c r="J624" s="96">
        <f t="shared" si="26"/>
        <v>0</v>
      </c>
      <c r="K624" s="163" t="str">
        <f t="shared" si="27"/>
        <v/>
      </c>
      <c r="L624" s="97">
        <v>0</v>
      </c>
      <c r="M624" s="97">
        <v>0</v>
      </c>
      <c r="N624" s="97">
        <v>0</v>
      </c>
    </row>
    <row r="625" spans="1:22" s="98" customFormat="1" ht="84" customHeight="1">
      <c r="A625" s="356" t="s">
        <v>1273</v>
      </c>
      <c r="B625" s="95"/>
      <c r="C625" s="403" t="s">
        <v>275</v>
      </c>
      <c r="D625" s="404"/>
      <c r="E625" s="404"/>
      <c r="F625" s="404"/>
      <c r="G625" s="404"/>
      <c r="H625" s="405"/>
      <c r="I625" s="102" t="s">
        <v>1950</v>
      </c>
      <c r="J625" s="96">
        <f t="shared" si="26"/>
        <v>0</v>
      </c>
      <c r="K625" s="163" t="str">
        <f t="shared" si="27"/>
        <v/>
      </c>
      <c r="L625" s="97">
        <v>0</v>
      </c>
      <c r="M625" s="97">
        <v>0</v>
      </c>
      <c r="N625" s="97">
        <v>0</v>
      </c>
    </row>
    <row r="626" spans="1:22" s="98" customFormat="1" ht="100.35" customHeight="1">
      <c r="A626" s="356" t="s">
        <v>1276</v>
      </c>
      <c r="B626" s="95"/>
      <c r="C626" s="422" t="s">
        <v>1707</v>
      </c>
      <c r="D626" s="423"/>
      <c r="E626" s="423"/>
      <c r="F626" s="423"/>
      <c r="G626" s="423"/>
      <c r="H626" s="424"/>
      <c r="I626" s="112" t="s">
        <v>1846</v>
      </c>
      <c r="J626" s="96">
        <f t="shared" si="26"/>
        <v>0</v>
      </c>
      <c r="K626" s="163" t="str">
        <f t="shared" si="27"/>
        <v/>
      </c>
      <c r="L626" s="97">
        <v>0</v>
      </c>
      <c r="M626" s="97">
        <v>0</v>
      </c>
      <c r="N626" s="97">
        <v>0</v>
      </c>
    </row>
    <row r="627" spans="1:22" s="98" customFormat="1" ht="84" customHeight="1">
      <c r="A627" s="356" t="s">
        <v>1279</v>
      </c>
      <c r="B627" s="99"/>
      <c r="C627" s="422" t="s">
        <v>1953</v>
      </c>
      <c r="D627" s="423"/>
      <c r="E627" s="423"/>
      <c r="F627" s="423"/>
      <c r="G627" s="423"/>
      <c r="H627" s="424"/>
      <c r="I627" s="112" t="s">
        <v>448</v>
      </c>
      <c r="J627" s="96">
        <f t="shared" si="26"/>
        <v>0</v>
      </c>
      <c r="K627" s="163" t="str">
        <f t="shared" si="27"/>
        <v/>
      </c>
      <c r="L627" s="97">
        <v>0</v>
      </c>
      <c r="M627" s="97">
        <v>0</v>
      </c>
      <c r="N627" s="97">
        <v>0</v>
      </c>
    </row>
    <row r="628" spans="1:22" s="98" customFormat="1" ht="98.1" customHeight="1">
      <c r="A628" s="356" t="s">
        <v>1281</v>
      </c>
      <c r="B628" s="99"/>
      <c r="C628" s="403" t="s">
        <v>2480</v>
      </c>
      <c r="D628" s="404"/>
      <c r="E628" s="404"/>
      <c r="F628" s="404"/>
      <c r="G628" s="404"/>
      <c r="H628" s="405"/>
      <c r="I628" s="102" t="s">
        <v>1600</v>
      </c>
      <c r="J628" s="96">
        <f t="shared" si="26"/>
        <v>0</v>
      </c>
      <c r="K628" s="163" t="str">
        <f t="shared" si="27"/>
        <v/>
      </c>
      <c r="L628" s="97">
        <v>0</v>
      </c>
      <c r="M628" s="97">
        <v>0</v>
      </c>
      <c r="N628" s="97">
        <v>0</v>
      </c>
    </row>
    <row r="629" spans="1:22" s="98" customFormat="1" ht="84" customHeight="1">
      <c r="A629" s="356" t="s">
        <v>1284</v>
      </c>
      <c r="B629" s="99"/>
      <c r="C629" s="422" t="s">
        <v>428</v>
      </c>
      <c r="D629" s="423"/>
      <c r="E629" s="423"/>
      <c r="F629" s="423"/>
      <c r="G629" s="423"/>
      <c r="H629" s="424"/>
      <c r="I629" s="102" t="s">
        <v>1601</v>
      </c>
      <c r="J629" s="96">
        <f t="shared" si="26"/>
        <v>0</v>
      </c>
      <c r="K629" s="163" t="str">
        <f t="shared" si="27"/>
        <v/>
      </c>
      <c r="L629" s="97">
        <v>0</v>
      </c>
      <c r="M629" s="97">
        <v>0</v>
      </c>
      <c r="N629" s="97">
        <v>0</v>
      </c>
    </row>
    <row r="630" spans="1:22" s="98" customFormat="1" ht="70.150000000000006" customHeight="1">
      <c r="A630" s="356" t="s">
        <v>1286</v>
      </c>
      <c r="B630" s="99"/>
      <c r="C630" s="403" t="s">
        <v>2187</v>
      </c>
      <c r="D630" s="404"/>
      <c r="E630" s="404"/>
      <c r="F630" s="404"/>
      <c r="G630" s="404"/>
      <c r="H630" s="405"/>
      <c r="I630" s="102" t="s">
        <v>562</v>
      </c>
      <c r="J630" s="96" t="str">
        <f t="shared" si="26"/>
        <v>*</v>
      </c>
      <c r="K630" s="163" t="str">
        <f t="shared" si="27"/>
        <v>※</v>
      </c>
      <c r="L630" s="97">
        <v>0</v>
      </c>
      <c r="M630" s="97">
        <v>0</v>
      </c>
      <c r="N630" s="97" t="s">
        <v>1115</v>
      </c>
    </row>
    <row r="631" spans="1:22" s="98" customFormat="1" ht="84" customHeight="1">
      <c r="A631" s="356" t="s">
        <v>1289</v>
      </c>
      <c r="B631" s="99"/>
      <c r="C631" s="403" t="s">
        <v>1604</v>
      </c>
      <c r="D631" s="404"/>
      <c r="E631" s="404"/>
      <c r="F631" s="404"/>
      <c r="G631" s="404"/>
      <c r="H631" s="405"/>
      <c r="I631" s="102" t="s">
        <v>279</v>
      </c>
      <c r="J631" s="96">
        <f t="shared" si="26"/>
        <v>0</v>
      </c>
      <c r="K631" s="163" t="str">
        <f t="shared" si="27"/>
        <v/>
      </c>
      <c r="L631" s="97">
        <v>0</v>
      </c>
      <c r="M631" s="97">
        <v>0</v>
      </c>
      <c r="N631" s="97">
        <v>0</v>
      </c>
    </row>
    <row r="632" spans="1:22" s="77" customFormat="1">
      <c r="A632" s="342"/>
      <c r="B632" s="14"/>
      <c r="C632" s="14"/>
      <c r="D632" s="14"/>
      <c r="E632" s="14"/>
      <c r="F632" s="14"/>
      <c r="G632" s="14"/>
      <c r="H632" s="10"/>
      <c r="I632" s="10"/>
      <c r="J632" s="74"/>
      <c r="K632" s="75"/>
      <c r="L632" s="76"/>
      <c r="M632" s="76"/>
      <c r="N632" s="76"/>
    </row>
    <row r="633" spans="1:22" s="70" customFormat="1">
      <c r="A633" s="342"/>
      <c r="B633" s="71"/>
      <c r="C633" s="52"/>
      <c r="D633" s="52"/>
      <c r="E633" s="52"/>
      <c r="F633" s="52"/>
      <c r="G633" s="52"/>
      <c r="H633" s="78"/>
      <c r="I633" s="78"/>
      <c r="J633" s="74"/>
      <c r="K633" s="75"/>
      <c r="L633" s="76"/>
      <c r="M633" s="76"/>
      <c r="N633" s="76"/>
    </row>
    <row r="634" spans="1:22" s="95" customFormat="1">
      <c r="A634" s="342"/>
      <c r="B634" s="99"/>
      <c r="C634" s="3"/>
      <c r="D634" s="3"/>
      <c r="E634" s="3"/>
      <c r="F634" s="3"/>
      <c r="G634" s="3"/>
      <c r="H634" s="334"/>
      <c r="I634" s="334"/>
      <c r="J634" s="51"/>
      <c r="K634" s="24"/>
      <c r="L634" s="89"/>
      <c r="M634" s="89"/>
      <c r="N634" s="89"/>
    </row>
    <row r="635" spans="1:22" s="95" customFormat="1">
      <c r="A635" s="342"/>
      <c r="B635" s="14" t="s">
        <v>280</v>
      </c>
      <c r="C635" s="3"/>
      <c r="D635" s="3"/>
      <c r="E635" s="3"/>
      <c r="F635" s="3"/>
      <c r="G635" s="3"/>
      <c r="H635" s="334"/>
      <c r="I635" s="334"/>
      <c r="J635" s="51"/>
      <c r="K635" s="24"/>
      <c r="L635" s="89"/>
      <c r="M635" s="89"/>
      <c r="N635" s="89"/>
    </row>
    <row r="636" spans="1:22">
      <c r="A636" s="342"/>
      <c r="B636" s="14"/>
      <c r="C636" s="14"/>
      <c r="D636" s="14"/>
      <c r="E636" s="14"/>
      <c r="F636" s="14"/>
      <c r="G636" s="14"/>
      <c r="H636" s="10"/>
      <c r="I636" s="10"/>
      <c r="J636" s="53"/>
      <c r="K636" s="24"/>
      <c r="L636" s="64"/>
      <c r="M636" s="64"/>
      <c r="N636" s="64"/>
      <c r="O636" s="8"/>
      <c r="P636" s="8"/>
      <c r="Q636" s="8"/>
      <c r="R636" s="8"/>
      <c r="S636" s="8"/>
      <c r="T636" s="8"/>
      <c r="U636" s="8"/>
      <c r="V636" s="8"/>
    </row>
    <row r="637" spans="1:22" ht="34.5" customHeight="1">
      <c r="A637" s="342"/>
      <c r="B637" s="14"/>
      <c r="C637" s="3"/>
      <c r="D637" s="3"/>
      <c r="F637" s="3"/>
      <c r="G637" s="3"/>
      <c r="H637" s="334"/>
      <c r="I637" s="334"/>
      <c r="J637" s="65" t="s">
        <v>18</v>
      </c>
      <c r="K637" s="147"/>
      <c r="L637" s="56" t="s">
        <v>616</v>
      </c>
      <c r="M637" s="56" t="s">
        <v>601</v>
      </c>
      <c r="N637" s="56" t="s">
        <v>620</v>
      </c>
      <c r="O637" s="8"/>
      <c r="P637" s="8"/>
      <c r="Q637" s="8"/>
      <c r="R637" s="8"/>
      <c r="S637" s="8"/>
      <c r="T637" s="8"/>
      <c r="U637" s="8"/>
      <c r="V637" s="8"/>
    </row>
    <row r="638" spans="1:22" ht="20.25" customHeight="1">
      <c r="A638" s="342"/>
      <c r="B638" s="1"/>
      <c r="C638" s="52"/>
      <c r="D638" s="3"/>
      <c r="F638" s="3"/>
      <c r="G638" s="3"/>
      <c r="H638" s="334"/>
      <c r="I638" s="57" t="s">
        <v>1155</v>
      </c>
      <c r="J638" s="58"/>
      <c r="K638" s="148"/>
      <c r="L638" s="60" t="s">
        <v>458</v>
      </c>
      <c r="M638" s="60" t="s">
        <v>458</v>
      </c>
      <c r="N638" s="60" t="s">
        <v>458</v>
      </c>
      <c r="O638" s="8"/>
      <c r="P638" s="8"/>
      <c r="Q638" s="8"/>
      <c r="R638" s="8"/>
      <c r="S638" s="8"/>
      <c r="T638" s="8"/>
      <c r="U638" s="8"/>
      <c r="V638" s="8"/>
    </row>
    <row r="639" spans="1:22" s="98" customFormat="1" ht="70.150000000000006" customHeight="1">
      <c r="A639" s="356" t="s">
        <v>1292</v>
      </c>
      <c r="B639" s="95"/>
      <c r="C639" s="403" t="s">
        <v>281</v>
      </c>
      <c r="D639" s="404"/>
      <c r="E639" s="404"/>
      <c r="F639" s="404"/>
      <c r="G639" s="404"/>
      <c r="H639" s="405"/>
      <c r="I639" s="102" t="s">
        <v>282</v>
      </c>
      <c r="J639" s="96">
        <f t="shared" ref="J639:J646" si="28">IF(SUM(L639:N639)=0,IF(COUNTIF(L639:N639,"未確認")&gt;0,"未確認",IF(COUNTIF(L639:N639,"~*")&gt;0,"*",SUM(L639:N639))),SUM(L639:N639))</f>
        <v>16</v>
      </c>
      <c r="K639" s="163" t="str">
        <f t="shared" ref="K639:K646" si="29">IF(OR(COUNTIF(L639:N639,"未確認")&gt;0,COUNTIF(L639:N639,"*")&gt;0),"※","")</f>
        <v>※</v>
      </c>
      <c r="L639" s="97" t="s">
        <v>2459</v>
      </c>
      <c r="M639" s="97">
        <v>16</v>
      </c>
      <c r="N639" s="97" t="s">
        <v>1110</v>
      </c>
    </row>
    <row r="640" spans="1:22" s="98" customFormat="1" ht="56.1" customHeight="1">
      <c r="A640" s="356" t="s">
        <v>1293</v>
      </c>
      <c r="B640" s="99"/>
      <c r="C640" s="403" t="s">
        <v>1853</v>
      </c>
      <c r="D640" s="404"/>
      <c r="E640" s="404"/>
      <c r="F640" s="404"/>
      <c r="G640" s="404"/>
      <c r="H640" s="405"/>
      <c r="I640" s="102" t="s">
        <v>284</v>
      </c>
      <c r="J640" s="96">
        <f t="shared" si="28"/>
        <v>53</v>
      </c>
      <c r="K640" s="163" t="str">
        <f t="shared" si="29"/>
        <v>※</v>
      </c>
      <c r="L640" s="97">
        <v>26</v>
      </c>
      <c r="M640" s="97">
        <v>27</v>
      </c>
      <c r="N640" s="97" t="s">
        <v>1103</v>
      </c>
    </row>
    <row r="641" spans="1:22" s="98" customFormat="1" ht="57">
      <c r="A641" s="356" t="s">
        <v>1295</v>
      </c>
      <c r="B641" s="99"/>
      <c r="C641" s="403" t="s">
        <v>2274</v>
      </c>
      <c r="D641" s="404"/>
      <c r="E641" s="404"/>
      <c r="F641" s="404"/>
      <c r="G641" s="404"/>
      <c r="H641" s="405"/>
      <c r="I641" s="102" t="s">
        <v>286</v>
      </c>
      <c r="J641" s="96">
        <f t="shared" si="28"/>
        <v>38</v>
      </c>
      <c r="K641" s="163" t="str">
        <f t="shared" si="29"/>
        <v>※</v>
      </c>
      <c r="L641" s="97">
        <v>16</v>
      </c>
      <c r="M641" s="97">
        <v>22</v>
      </c>
      <c r="N641" s="97" t="s">
        <v>2481</v>
      </c>
    </row>
    <row r="642" spans="1:22" s="98" customFormat="1" ht="56.1" customHeight="1">
      <c r="A642" s="356" t="s">
        <v>1297</v>
      </c>
      <c r="B642" s="99"/>
      <c r="C642" s="422" t="s">
        <v>443</v>
      </c>
      <c r="D642" s="423"/>
      <c r="E642" s="423"/>
      <c r="F642" s="423"/>
      <c r="G642" s="423"/>
      <c r="H642" s="424"/>
      <c r="I642" s="102" t="s">
        <v>287</v>
      </c>
      <c r="J642" s="96" t="str">
        <f t="shared" si="28"/>
        <v>*</v>
      </c>
      <c r="K642" s="163" t="str">
        <f t="shared" si="29"/>
        <v>※</v>
      </c>
      <c r="L642" s="97" t="s">
        <v>1103</v>
      </c>
      <c r="M642" s="97">
        <v>0</v>
      </c>
      <c r="N642" s="97" t="s">
        <v>1110</v>
      </c>
    </row>
    <row r="643" spans="1:22" s="98" customFormat="1" ht="84" customHeight="1">
      <c r="A643" s="356" t="s">
        <v>1298</v>
      </c>
      <c r="B643" s="99"/>
      <c r="C643" s="403" t="s">
        <v>2482</v>
      </c>
      <c r="D643" s="404"/>
      <c r="E643" s="404"/>
      <c r="F643" s="404"/>
      <c r="G643" s="404"/>
      <c r="H643" s="405"/>
      <c r="I643" s="102" t="s">
        <v>288</v>
      </c>
      <c r="J643" s="96" t="str">
        <f t="shared" si="28"/>
        <v>*</v>
      </c>
      <c r="K643" s="163" t="str">
        <f t="shared" si="29"/>
        <v>※</v>
      </c>
      <c r="L643" s="97" t="s">
        <v>1122</v>
      </c>
      <c r="M643" s="97" t="s">
        <v>1110</v>
      </c>
      <c r="N643" s="97" t="s">
        <v>462</v>
      </c>
    </row>
    <row r="644" spans="1:22" s="98" customFormat="1" ht="70.150000000000006" customHeight="1">
      <c r="A644" s="356" t="s">
        <v>1300</v>
      </c>
      <c r="B644" s="99"/>
      <c r="C644" s="403" t="s">
        <v>1301</v>
      </c>
      <c r="D644" s="404"/>
      <c r="E644" s="404"/>
      <c r="F644" s="404"/>
      <c r="G644" s="404"/>
      <c r="H644" s="405"/>
      <c r="I644" s="102" t="s">
        <v>289</v>
      </c>
      <c r="J644" s="96" t="str">
        <f t="shared" si="28"/>
        <v>*</v>
      </c>
      <c r="K644" s="163" t="str">
        <f t="shared" si="29"/>
        <v>※</v>
      </c>
      <c r="L644" s="97">
        <v>0</v>
      </c>
      <c r="M644" s="97">
        <v>0</v>
      </c>
      <c r="N644" s="97" t="s">
        <v>1110</v>
      </c>
    </row>
    <row r="645" spans="1:22" s="98" customFormat="1" ht="98.1" customHeight="1">
      <c r="A645" s="356" t="s">
        <v>1302</v>
      </c>
      <c r="B645" s="99"/>
      <c r="C645" s="403" t="s">
        <v>2012</v>
      </c>
      <c r="D645" s="404"/>
      <c r="E645" s="404"/>
      <c r="F645" s="404"/>
      <c r="G645" s="404"/>
      <c r="H645" s="405"/>
      <c r="I645" s="102" t="s">
        <v>291</v>
      </c>
      <c r="J645" s="96" t="str">
        <f t="shared" si="28"/>
        <v>*</v>
      </c>
      <c r="K645" s="163" t="str">
        <f t="shared" si="29"/>
        <v>※</v>
      </c>
      <c r="L645" s="97" t="s">
        <v>1110</v>
      </c>
      <c r="M645" s="97" t="s">
        <v>2463</v>
      </c>
      <c r="N645" s="97" t="s">
        <v>1122</v>
      </c>
    </row>
    <row r="646" spans="1:22" s="98" customFormat="1" ht="84" customHeight="1">
      <c r="A646" s="356" t="s">
        <v>1304</v>
      </c>
      <c r="B646" s="99"/>
      <c r="C646" s="422" t="s">
        <v>429</v>
      </c>
      <c r="D646" s="423"/>
      <c r="E646" s="423"/>
      <c r="F646" s="423"/>
      <c r="G646" s="423"/>
      <c r="H646" s="424"/>
      <c r="I646" s="102" t="s">
        <v>292</v>
      </c>
      <c r="J646" s="96">
        <f t="shared" si="28"/>
        <v>0</v>
      </c>
      <c r="K646" s="163" t="str">
        <f t="shared" si="29"/>
        <v/>
      </c>
      <c r="L646" s="97">
        <v>0</v>
      </c>
      <c r="M646" s="97">
        <v>0</v>
      </c>
      <c r="N646" s="97">
        <v>0</v>
      </c>
    </row>
    <row r="647" spans="1:22" s="77" customFormat="1">
      <c r="A647" s="342"/>
      <c r="B647" s="14"/>
      <c r="C647" s="14"/>
      <c r="D647" s="14"/>
      <c r="E647" s="14"/>
      <c r="F647" s="14"/>
      <c r="G647" s="14"/>
      <c r="H647" s="10"/>
      <c r="I647" s="10"/>
      <c r="J647" s="74"/>
      <c r="K647" s="75"/>
      <c r="L647" s="76"/>
      <c r="M647" s="76"/>
      <c r="N647" s="76"/>
    </row>
    <row r="648" spans="1:22" s="70" customFormat="1">
      <c r="A648" s="342"/>
      <c r="B648" s="71"/>
      <c r="C648" s="52"/>
      <c r="D648" s="52"/>
      <c r="E648" s="52"/>
      <c r="F648" s="52"/>
      <c r="G648" s="52"/>
      <c r="H648" s="78"/>
      <c r="I648" s="78"/>
      <c r="J648" s="74"/>
      <c r="K648" s="75"/>
      <c r="L648" s="76"/>
      <c r="M648" s="76"/>
      <c r="N648" s="76"/>
    </row>
    <row r="649" spans="1:22" s="95" customFormat="1">
      <c r="A649" s="342"/>
      <c r="B649" s="99"/>
      <c r="C649" s="3"/>
      <c r="D649" s="3"/>
      <c r="E649" s="3"/>
      <c r="F649" s="3"/>
      <c r="G649" s="3"/>
      <c r="H649" s="334"/>
      <c r="I649" s="334"/>
      <c r="J649" s="51"/>
      <c r="K649" s="24"/>
      <c r="L649" s="89"/>
      <c r="M649" s="89"/>
      <c r="N649" s="89"/>
    </row>
    <row r="650" spans="1:22" s="95" customFormat="1">
      <c r="A650" s="342"/>
      <c r="B650" s="14" t="s">
        <v>2483</v>
      </c>
      <c r="C650" s="3"/>
      <c r="D650" s="3"/>
      <c r="E650" s="3"/>
      <c r="F650" s="3"/>
      <c r="G650" s="3"/>
      <c r="H650" s="334"/>
      <c r="I650" s="334"/>
      <c r="J650" s="51"/>
      <c r="K650" s="24"/>
      <c r="L650" s="89"/>
      <c r="M650" s="89"/>
      <c r="N650" s="89"/>
    </row>
    <row r="651" spans="1:22">
      <c r="A651" s="342"/>
      <c r="B651" s="14"/>
      <c r="C651" s="14"/>
      <c r="D651" s="14"/>
      <c r="E651" s="14"/>
      <c r="F651" s="14"/>
      <c r="G651" s="14"/>
      <c r="H651" s="10"/>
      <c r="I651" s="10"/>
      <c r="J651" s="53"/>
      <c r="K651" s="24"/>
      <c r="L651" s="64"/>
      <c r="M651" s="64"/>
      <c r="N651" s="64"/>
      <c r="O651" s="8"/>
      <c r="P651" s="8"/>
      <c r="Q651" s="8"/>
      <c r="R651" s="8"/>
      <c r="S651" s="8"/>
      <c r="T651" s="8"/>
      <c r="U651" s="8"/>
      <c r="V651" s="8"/>
    </row>
    <row r="652" spans="1:22" ht="34.5" customHeight="1">
      <c r="A652" s="342"/>
      <c r="B652" s="14"/>
      <c r="C652" s="3"/>
      <c r="D652" s="3"/>
      <c r="F652" s="3"/>
      <c r="G652" s="3"/>
      <c r="H652" s="334"/>
      <c r="I652" s="334"/>
      <c r="J652" s="65" t="s">
        <v>18</v>
      </c>
      <c r="K652" s="147"/>
      <c r="L652" s="56" t="s">
        <v>1309</v>
      </c>
      <c r="M652" s="56" t="s">
        <v>1313</v>
      </c>
      <c r="N652" s="56" t="s">
        <v>2484</v>
      </c>
      <c r="O652" s="8"/>
      <c r="P652" s="8"/>
      <c r="Q652" s="8"/>
      <c r="R652" s="8"/>
      <c r="S652" s="8"/>
      <c r="T652" s="8"/>
      <c r="U652" s="8"/>
      <c r="V652" s="8"/>
    </row>
    <row r="653" spans="1:22" ht="20.25" customHeight="1">
      <c r="A653" s="342"/>
      <c r="B653" s="1"/>
      <c r="C653" s="52"/>
      <c r="D653" s="3"/>
      <c r="F653" s="3"/>
      <c r="G653" s="3"/>
      <c r="H653" s="334"/>
      <c r="I653" s="57" t="s">
        <v>1168</v>
      </c>
      <c r="J653" s="58"/>
      <c r="K653" s="148"/>
      <c r="L653" s="60"/>
      <c r="M653" s="60"/>
      <c r="N653" s="60"/>
      <c r="O653" s="8"/>
      <c r="P653" s="8"/>
      <c r="Q653" s="8"/>
      <c r="R653" s="8"/>
      <c r="S653" s="8"/>
      <c r="T653" s="8"/>
      <c r="U653" s="8"/>
      <c r="V653" s="8"/>
    </row>
    <row r="654" spans="1:22" s="98" customFormat="1" ht="42" customHeight="1">
      <c r="A654" s="356" t="s">
        <v>1314</v>
      </c>
      <c r="B654" s="95"/>
      <c r="C654" s="406" t="s">
        <v>566</v>
      </c>
      <c r="D654" s="425"/>
      <c r="E654" s="425"/>
      <c r="F654" s="425"/>
      <c r="G654" s="425"/>
      <c r="H654" s="407"/>
      <c r="I654" s="102" t="s">
        <v>293</v>
      </c>
      <c r="J654" s="96">
        <f t="shared" ref="J654:J668" si="30">IF(SUM(L654:N654)=0,IF(COUNTIF(L654:N654,"未確認")&gt;0,"未確認",IF(COUNTIF(L654:N654,"~*")&gt;0,"*",SUM(L654:N654))),SUM(L654:N654))</f>
        <v>41</v>
      </c>
      <c r="K654" s="163" t="str">
        <f t="shared" ref="K654:K668" si="31">IF(OR(COUNTIF(L654:N654,"未確認")&gt;0,COUNTIF(L654:N654,"*")&gt;0),"※","")</f>
        <v>※</v>
      </c>
      <c r="L654" s="97" t="s">
        <v>462</v>
      </c>
      <c r="M654" s="97">
        <v>17</v>
      </c>
      <c r="N654" s="97">
        <v>24</v>
      </c>
    </row>
    <row r="655" spans="1:22" s="98" customFormat="1" ht="70.150000000000006" customHeight="1">
      <c r="A655" s="356" t="s">
        <v>1316</v>
      </c>
      <c r="B655" s="71"/>
      <c r="C655" s="150"/>
      <c r="D655" s="179"/>
      <c r="E655" s="403" t="s">
        <v>567</v>
      </c>
      <c r="F655" s="404"/>
      <c r="G655" s="404"/>
      <c r="H655" s="405"/>
      <c r="I655" s="102" t="s">
        <v>294</v>
      </c>
      <c r="J655" s="96">
        <f t="shared" si="30"/>
        <v>0</v>
      </c>
      <c r="K655" s="163" t="str">
        <f t="shared" si="31"/>
        <v/>
      </c>
      <c r="L655" s="97">
        <v>0</v>
      </c>
      <c r="M655" s="97">
        <v>0</v>
      </c>
      <c r="N655" s="97">
        <v>0</v>
      </c>
    </row>
    <row r="656" spans="1:22" s="98" customFormat="1" ht="70.150000000000006" customHeight="1">
      <c r="A656" s="356" t="s">
        <v>1318</v>
      </c>
      <c r="B656" s="71"/>
      <c r="C656" s="150"/>
      <c r="D656" s="179"/>
      <c r="E656" s="403" t="s">
        <v>399</v>
      </c>
      <c r="F656" s="404"/>
      <c r="G656" s="404"/>
      <c r="H656" s="405"/>
      <c r="I656" s="102" t="s">
        <v>295</v>
      </c>
      <c r="J656" s="96" t="str">
        <f t="shared" si="30"/>
        <v>*</v>
      </c>
      <c r="K656" s="163" t="str">
        <f t="shared" si="31"/>
        <v>※</v>
      </c>
      <c r="L656" s="97" t="s">
        <v>462</v>
      </c>
      <c r="M656" s="97" t="s">
        <v>2481</v>
      </c>
      <c r="N656" s="97" t="s">
        <v>1122</v>
      </c>
    </row>
    <row r="657" spans="1:22" s="98" customFormat="1" ht="70.150000000000006" customHeight="1">
      <c r="A657" s="356" t="s">
        <v>1320</v>
      </c>
      <c r="B657" s="71"/>
      <c r="C657" s="322"/>
      <c r="D657" s="325"/>
      <c r="E657" s="403" t="s">
        <v>400</v>
      </c>
      <c r="F657" s="404"/>
      <c r="G657" s="404"/>
      <c r="H657" s="405"/>
      <c r="I657" s="102" t="s">
        <v>296</v>
      </c>
      <c r="J657" s="96">
        <f t="shared" si="30"/>
        <v>14</v>
      </c>
      <c r="K657" s="163" t="str">
        <f t="shared" si="31"/>
        <v>※</v>
      </c>
      <c r="L657" s="97" t="s">
        <v>1115</v>
      </c>
      <c r="M657" s="97">
        <v>14</v>
      </c>
      <c r="N657" s="97" t="s">
        <v>1122</v>
      </c>
    </row>
    <row r="658" spans="1:22" s="98" customFormat="1" ht="84" customHeight="1">
      <c r="A658" s="356" t="s">
        <v>1321</v>
      </c>
      <c r="B658" s="71"/>
      <c r="C658" s="322"/>
      <c r="D658" s="325"/>
      <c r="E658" s="403" t="s">
        <v>2485</v>
      </c>
      <c r="F658" s="404"/>
      <c r="G658" s="404"/>
      <c r="H658" s="405"/>
      <c r="I658" s="102" t="s">
        <v>297</v>
      </c>
      <c r="J658" s="96">
        <f t="shared" si="30"/>
        <v>21</v>
      </c>
      <c r="K658" s="163" t="str">
        <f t="shared" si="31"/>
        <v/>
      </c>
      <c r="L658" s="97">
        <v>0</v>
      </c>
      <c r="M658" s="97">
        <v>0</v>
      </c>
      <c r="N658" s="97">
        <v>21</v>
      </c>
    </row>
    <row r="659" spans="1:22" s="98" customFormat="1" ht="70.150000000000006" customHeight="1">
      <c r="A659" s="356" t="s">
        <v>1323</v>
      </c>
      <c r="B659" s="71"/>
      <c r="C659" s="150"/>
      <c r="D659" s="179"/>
      <c r="E659" s="403" t="s">
        <v>2193</v>
      </c>
      <c r="F659" s="404"/>
      <c r="G659" s="404"/>
      <c r="H659" s="405"/>
      <c r="I659" s="102" t="s">
        <v>298</v>
      </c>
      <c r="J659" s="96">
        <f t="shared" si="30"/>
        <v>0</v>
      </c>
      <c r="K659" s="163" t="str">
        <f t="shared" si="31"/>
        <v/>
      </c>
      <c r="L659" s="97">
        <v>0</v>
      </c>
      <c r="M659" s="97">
        <v>0</v>
      </c>
      <c r="N659" s="97">
        <v>0</v>
      </c>
    </row>
    <row r="660" spans="1:22" s="98" customFormat="1" ht="56.1" customHeight="1">
      <c r="A660" s="356" t="s">
        <v>1325</v>
      </c>
      <c r="B660" s="71"/>
      <c r="C660" s="150"/>
      <c r="D660" s="179"/>
      <c r="E660" s="403" t="s">
        <v>1719</v>
      </c>
      <c r="F660" s="404"/>
      <c r="G660" s="404"/>
      <c r="H660" s="405"/>
      <c r="I660" s="102" t="s">
        <v>299</v>
      </c>
      <c r="J660" s="96">
        <f t="shared" si="30"/>
        <v>0</v>
      </c>
      <c r="K660" s="163" t="str">
        <f t="shared" si="31"/>
        <v/>
      </c>
      <c r="L660" s="97">
        <v>0</v>
      </c>
      <c r="M660" s="97">
        <v>0</v>
      </c>
      <c r="N660" s="97">
        <v>0</v>
      </c>
    </row>
    <row r="661" spans="1:22" s="98" customFormat="1" ht="70.150000000000006" customHeight="1">
      <c r="A661" s="356" t="s">
        <v>1327</v>
      </c>
      <c r="B661" s="71"/>
      <c r="C661" s="150"/>
      <c r="D661" s="179"/>
      <c r="E661" s="403" t="s">
        <v>1864</v>
      </c>
      <c r="F661" s="404"/>
      <c r="G661" s="404"/>
      <c r="H661" s="405"/>
      <c r="I661" s="102" t="s">
        <v>300</v>
      </c>
      <c r="J661" s="96" t="str">
        <f t="shared" si="30"/>
        <v>*</v>
      </c>
      <c r="K661" s="163" t="str">
        <f t="shared" si="31"/>
        <v>※</v>
      </c>
      <c r="L661" s="97" t="s">
        <v>462</v>
      </c>
      <c r="M661" s="97">
        <v>0</v>
      </c>
      <c r="N661" s="97" t="s">
        <v>1110</v>
      </c>
    </row>
    <row r="662" spans="1:22" s="98" customFormat="1" ht="70.150000000000006" customHeight="1">
      <c r="A662" s="356" t="s">
        <v>1329</v>
      </c>
      <c r="B662" s="71"/>
      <c r="C662" s="152"/>
      <c r="D662" s="180"/>
      <c r="E662" s="403" t="s">
        <v>2486</v>
      </c>
      <c r="F662" s="404"/>
      <c r="G662" s="404"/>
      <c r="H662" s="405"/>
      <c r="I662" s="102" t="s">
        <v>301</v>
      </c>
      <c r="J662" s="96">
        <f t="shared" si="30"/>
        <v>0</v>
      </c>
      <c r="K662" s="163" t="str">
        <f t="shared" si="31"/>
        <v/>
      </c>
      <c r="L662" s="97">
        <v>0</v>
      </c>
      <c r="M662" s="97">
        <v>0</v>
      </c>
      <c r="N662" s="97">
        <v>0</v>
      </c>
    </row>
    <row r="663" spans="1:22" s="98" customFormat="1" ht="70.150000000000006" customHeight="1">
      <c r="A663" s="356" t="s">
        <v>1331</v>
      </c>
      <c r="B663" s="71"/>
      <c r="C663" s="403" t="s">
        <v>1722</v>
      </c>
      <c r="D663" s="404"/>
      <c r="E663" s="404"/>
      <c r="F663" s="404"/>
      <c r="G663" s="404"/>
      <c r="H663" s="405"/>
      <c r="I663" s="102" t="s">
        <v>302</v>
      </c>
      <c r="J663" s="96">
        <f t="shared" si="30"/>
        <v>34</v>
      </c>
      <c r="K663" s="163" t="str">
        <f t="shared" si="31"/>
        <v>※</v>
      </c>
      <c r="L663" s="97" t="s">
        <v>462</v>
      </c>
      <c r="M663" s="97">
        <v>14</v>
      </c>
      <c r="N663" s="97">
        <v>20</v>
      </c>
    </row>
    <row r="664" spans="1:22" s="98" customFormat="1" ht="72" customHeight="1">
      <c r="A664" s="356" t="s">
        <v>1333</v>
      </c>
      <c r="B664" s="71"/>
      <c r="C664" s="422" t="s">
        <v>407</v>
      </c>
      <c r="D664" s="423"/>
      <c r="E664" s="423"/>
      <c r="F664" s="423"/>
      <c r="G664" s="423"/>
      <c r="H664" s="424"/>
      <c r="I664" s="112" t="s">
        <v>2487</v>
      </c>
      <c r="J664" s="96">
        <f t="shared" si="30"/>
        <v>0</v>
      </c>
      <c r="K664" s="163" t="str">
        <f t="shared" si="31"/>
        <v/>
      </c>
      <c r="L664" s="97">
        <v>0</v>
      </c>
      <c r="M664" s="97">
        <v>0</v>
      </c>
      <c r="N664" s="97">
        <v>0</v>
      </c>
    </row>
    <row r="665" spans="1:22" s="98" customFormat="1" ht="70.150000000000006" customHeight="1">
      <c r="A665" s="356" t="s">
        <v>1336</v>
      </c>
      <c r="B665" s="71"/>
      <c r="C665" s="403" t="s">
        <v>1724</v>
      </c>
      <c r="D665" s="404"/>
      <c r="E665" s="404"/>
      <c r="F665" s="404"/>
      <c r="G665" s="404"/>
      <c r="H665" s="405"/>
      <c r="I665" s="102" t="s">
        <v>303</v>
      </c>
      <c r="J665" s="96">
        <f t="shared" si="30"/>
        <v>27</v>
      </c>
      <c r="K665" s="163" t="str">
        <f t="shared" si="31"/>
        <v>※</v>
      </c>
      <c r="L665" s="97" t="s">
        <v>462</v>
      </c>
      <c r="M665" s="97">
        <v>13</v>
      </c>
      <c r="N665" s="97">
        <v>14</v>
      </c>
    </row>
    <row r="666" spans="1:22" s="98" customFormat="1" ht="56.1" customHeight="1">
      <c r="A666" s="356" t="s">
        <v>1338</v>
      </c>
      <c r="B666" s="71"/>
      <c r="C666" s="403" t="s">
        <v>304</v>
      </c>
      <c r="D666" s="404"/>
      <c r="E666" s="404"/>
      <c r="F666" s="404"/>
      <c r="G666" s="404"/>
      <c r="H666" s="405"/>
      <c r="I666" s="102" t="s">
        <v>305</v>
      </c>
      <c r="J666" s="96" t="str">
        <f t="shared" si="30"/>
        <v>*</v>
      </c>
      <c r="K666" s="163" t="str">
        <f t="shared" si="31"/>
        <v>※</v>
      </c>
      <c r="L666" s="97" t="s">
        <v>1116</v>
      </c>
      <c r="M666" s="97" t="s">
        <v>1122</v>
      </c>
      <c r="N666" s="97">
        <v>0</v>
      </c>
    </row>
    <row r="667" spans="1:22" s="98" customFormat="1" ht="70.150000000000006" customHeight="1">
      <c r="A667" s="356" t="s">
        <v>1340</v>
      </c>
      <c r="B667" s="71"/>
      <c r="C667" s="422" t="s">
        <v>1725</v>
      </c>
      <c r="D667" s="423"/>
      <c r="E667" s="423"/>
      <c r="F667" s="423"/>
      <c r="G667" s="423"/>
      <c r="H667" s="424"/>
      <c r="I667" s="102" t="s">
        <v>306</v>
      </c>
      <c r="J667" s="96">
        <f t="shared" si="30"/>
        <v>0</v>
      </c>
      <c r="K667" s="163" t="str">
        <f t="shared" si="31"/>
        <v/>
      </c>
      <c r="L667" s="97">
        <v>0</v>
      </c>
      <c r="M667" s="97">
        <v>0</v>
      </c>
      <c r="N667" s="97">
        <v>0</v>
      </c>
    </row>
    <row r="668" spans="1:22" s="98" customFormat="1" ht="84" customHeight="1">
      <c r="A668" s="356" t="s">
        <v>1342</v>
      </c>
      <c r="B668" s="71"/>
      <c r="C668" s="403" t="s">
        <v>1629</v>
      </c>
      <c r="D668" s="404"/>
      <c r="E668" s="404"/>
      <c r="F668" s="404"/>
      <c r="G668" s="404"/>
      <c r="H668" s="405"/>
      <c r="I668" s="102" t="s">
        <v>307</v>
      </c>
      <c r="J668" s="96">
        <f t="shared" si="30"/>
        <v>0</v>
      </c>
      <c r="K668" s="163" t="str">
        <f t="shared" si="31"/>
        <v/>
      </c>
      <c r="L668" s="97">
        <v>0</v>
      </c>
      <c r="M668" s="97">
        <v>0</v>
      </c>
      <c r="N668" s="97">
        <v>0</v>
      </c>
    </row>
    <row r="669" spans="1:22" s="77" customFormat="1">
      <c r="A669" s="342"/>
      <c r="B669" s="14"/>
      <c r="C669" s="14"/>
      <c r="D669" s="14"/>
      <c r="E669" s="14"/>
      <c r="F669" s="14"/>
      <c r="G669" s="14"/>
      <c r="H669" s="10"/>
      <c r="I669" s="10"/>
      <c r="J669" s="74"/>
      <c r="K669" s="75"/>
      <c r="L669" s="76"/>
      <c r="M669" s="76"/>
      <c r="N669" s="76"/>
    </row>
    <row r="670" spans="1:22" s="70" customFormat="1">
      <c r="A670" s="342"/>
      <c r="B670" s="71"/>
      <c r="C670" s="52"/>
      <c r="D670" s="52"/>
      <c r="E670" s="52"/>
      <c r="F670" s="52"/>
      <c r="G670" s="52"/>
      <c r="H670" s="78"/>
      <c r="I670" s="78"/>
      <c r="J670" s="74"/>
      <c r="K670" s="75"/>
      <c r="L670" s="76"/>
      <c r="M670" s="76"/>
      <c r="N670" s="76"/>
    </row>
    <row r="671" spans="1:22" s="95" customFormat="1">
      <c r="A671" s="342"/>
      <c r="B671" s="99"/>
      <c r="C671" s="3"/>
      <c r="D671" s="3"/>
      <c r="E671" s="3"/>
      <c r="F671" s="3"/>
      <c r="G671" s="3"/>
      <c r="H671" s="334"/>
      <c r="I671" s="334"/>
      <c r="J671" s="51"/>
      <c r="K671" s="24"/>
      <c r="L671" s="89"/>
      <c r="M671" s="89"/>
      <c r="N671" s="89"/>
    </row>
    <row r="672" spans="1:22">
      <c r="A672" s="342"/>
      <c r="B672" s="14"/>
      <c r="C672" s="14"/>
      <c r="D672" s="14"/>
      <c r="E672" s="14"/>
      <c r="F672" s="14"/>
      <c r="G672" s="14"/>
      <c r="H672" s="10"/>
      <c r="I672" s="10"/>
      <c r="L672" s="64"/>
      <c r="M672" s="64"/>
      <c r="N672" s="64"/>
      <c r="O672" s="8"/>
      <c r="P672" s="8"/>
      <c r="Q672" s="8"/>
      <c r="R672" s="8"/>
      <c r="S672" s="8"/>
      <c r="T672" s="8"/>
      <c r="U672" s="8"/>
      <c r="V672" s="8"/>
    </row>
    <row r="673" spans="1:22" ht="34.5" customHeight="1">
      <c r="A673" s="342"/>
      <c r="B673" s="14"/>
      <c r="C673" s="3"/>
      <c r="D673" s="3"/>
      <c r="F673" s="3"/>
      <c r="G673" s="3"/>
      <c r="H673" s="334"/>
      <c r="I673" s="334"/>
      <c r="J673" s="65" t="s">
        <v>18</v>
      </c>
      <c r="K673" s="147"/>
      <c r="L673" s="56" t="s">
        <v>616</v>
      </c>
      <c r="M673" s="56" t="s">
        <v>601</v>
      </c>
      <c r="N673" s="56" t="s">
        <v>620</v>
      </c>
      <c r="O673" s="8"/>
      <c r="P673" s="8"/>
      <c r="Q673" s="8"/>
      <c r="R673" s="8"/>
      <c r="S673" s="8"/>
      <c r="T673" s="8"/>
      <c r="U673" s="8"/>
      <c r="V673" s="8"/>
    </row>
    <row r="674" spans="1:22" ht="20.25" customHeight="1">
      <c r="A674" s="342"/>
      <c r="B674" s="1"/>
      <c r="C674" s="52"/>
      <c r="D674" s="3"/>
      <c r="F674" s="3"/>
      <c r="G674" s="3"/>
      <c r="H674" s="334"/>
      <c r="I674" s="57" t="s">
        <v>2488</v>
      </c>
      <c r="J674" s="58"/>
      <c r="K674" s="148"/>
      <c r="L674" s="60" t="s">
        <v>458</v>
      </c>
      <c r="M674" s="60" t="s">
        <v>458</v>
      </c>
      <c r="N674" s="60" t="s">
        <v>458</v>
      </c>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2014</v>
      </c>
      <c r="J675" s="181"/>
      <c r="K675" s="182"/>
      <c r="L675" s="83" t="s">
        <v>338</v>
      </c>
      <c r="M675" s="83" t="s">
        <v>338</v>
      </c>
      <c r="N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c r="N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c r="N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c r="N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c r="N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c r="N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c r="N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c r="N682" s="217" t="s">
        <v>338</v>
      </c>
    </row>
    <row r="683" spans="1:22" s="70" customFormat="1" ht="56.1" customHeight="1">
      <c r="A683" s="355" t="s">
        <v>1357</v>
      </c>
      <c r="B683" s="71"/>
      <c r="C683" s="422" t="s">
        <v>1358</v>
      </c>
      <c r="D683" s="423"/>
      <c r="E683" s="423"/>
      <c r="F683" s="423"/>
      <c r="G683" s="423"/>
      <c r="H683" s="424"/>
      <c r="I683" s="112" t="s">
        <v>1965</v>
      </c>
      <c r="J683" s="181"/>
      <c r="K683" s="182"/>
      <c r="L683" s="358" t="s">
        <v>338</v>
      </c>
      <c r="M683" s="358" t="s">
        <v>338</v>
      </c>
      <c r="N683" s="358" t="s">
        <v>338</v>
      </c>
    </row>
    <row r="684" spans="1:22" s="77" customFormat="1">
      <c r="A684" s="342"/>
      <c r="B684" s="14"/>
      <c r="C684" s="52"/>
      <c r="D684" s="52"/>
      <c r="E684" s="14"/>
      <c r="F684" s="14"/>
      <c r="G684" s="14"/>
      <c r="H684" s="10"/>
      <c r="I684" s="10"/>
      <c r="J684" s="74"/>
      <c r="K684" s="75"/>
      <c r="L684" s="76"/>
      <c r="M684" s="76"/>
      <c r="N684" s="76"/>
    </row>
    <row r="685" spans="1:22" s="70" customFormat="1">
      <c r="A685" s="342"/>
      <c r="B685" s="71"/>
      <c r="C685" s="52"/>
      <c r="D685" s="52"/>
      <c r="E685" s="52"/>
      <c r="F685" s="52"/>
      <c r="G685" s="52"/>
      <c r="H685" s="78"/>
      <c r="I685" s="78"/>
      <c r="J685" s="74"/>
      <c r="K685" s="75"/>
      <c r="L685" s="76"/>
      <c r="M685" s="76"/>
      <c r="N685" s="76"/>
    </row>
    <row r="686" spans="1:22" s="77" customFormat="1">
      <c r="A686" s="342"/>
      <c r="B686" s="71"/>
      <c r="C686" s="3"/>
      <c r="D686" s="3"/>
      <c r="E686" s="3"/>
      <c r="F686" s="3"/>
      <c r="G686" s="3"/>
      <c r="H686" s="334"/>
      <c r="I686" s="334"/>
      <c r="J686" s="51"/>
      <c r="K686" s="24"/>
      <c r="L686" s="89"/>
      <c r="M686" s="89"/>
      <c r="N686" s="89"/>
    </row>
    <row r="687" spans="1:22" s="77" customFormat="1">
      <c r="A687" s="342"/>
      <c r="B687" s="14" t="s">
        <v>2489</v>
      </c>
      <c r="C687" s="3"/>
      <c r="D687" s="3"/>
      <c r="E687" s="3"/>
      <c r="F687" s="3"/>
      <c r="G687" s="3"/>
      <c r="H687" s="334"/>
      <c r="I687" s="334"/>
      <c r="J687" s="51"/>
      <c r="K687" s="24"/>
      <c r="L687" s="89"/>
      <c r="M687" s="89"/>
      <c r="N687" s="89"/>
    </row>
    <row r="688" spans="1:22">
      <c r="A688" s="342"/>
      <c r="B688" s="14"/>
      <c r="C688" s="14"/>
      <c r="D688" s="14"/>
      <c r="E688" s="14"/>
      <c r="F688" s="14"/>
      <c r="G688" s="14"/>
      <c r="H688" s="10"/>
      <c r="I688" s="10"/>
      <c r="L688" s="64"/>
      <c r="M688" s="64"/>
      <c r="N688" s="64"/>
      <c r="O688" s="8"/>
      <c r="P688" s="8"/>
      <c r="Q688" s="8"/>
      <c r="R688" s="8"/>
      <c r="S688" s="8"/>
      <c r="T688" s="8"/>
      <c r="U688" s="8"/>
      <c r="V688" s="8"/>
    </row>
    <row r="689" spans="1:22" ht="34.5" customHeight="1">
      <c r="A689" s="342"/>
      <c r="B689" s="14"/>
      <c r="C689" s="3"/>
      <c r="D689" s="3"/>
      <c r="F689" s="3"/>
      <c r="G689" s="3"/>
      <c r="H689" s="334"/>
      <c r="I689" s="334"/>
      <c r="J689" s="65" t="s">
        <v>18</v>
      </c>
      <c r="K689" s="147"/>
      <c r="L689" s="56" t="s">
        <v>616</v>
      </c>
      <c r="M689" s="56" t="s">
        <v>601</v>
      </c>
      <c r="N689" s="56" t="s">
        <v>620</v>
      </c>
      <c r="O689" s="8"/>
      <c r="P689" s="8"/>
      <c r="Q689" s="8"/>
      <c r="R689" s="8"/>
      <c r="S689" s="8"/>
      <c r="T689" s="8"/>
      <c r="U689" s="8"/>
      <c r="V689" s="8"/>
    </row>
    <row r="690" spans="1:22" ht="20.25" customHeight="1">
      <c r="A690" s="342"/>
      <c r="B690" s="1"/>
      <c r="C690" s="52"/>
      <c r="D690" s="3"/>
      <c r="F690" s="3"/>
      <c r="G690" s="3"/>
      <c r="H690" s="334"/>
      <c r="I690" s="57" t="s">
        <v>331</v>
      </c>
      <c r="J690" s="58"/>
      <c r="K690" s="148"/>
      <c r="L690" s="60" t="s">
        <v>458</v>
      </c>
      <c r="M690" s="60" t="s">
        <v>458</v>
      </c>
      <c r="N690" s="60" t="s">
        <v>458</v>
      </c>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IF(SUM(L691:N691)=0,IF(COUNTIF(L691:N691,"未確認")&gt;0,"未確認",IF(COUNTIF(L691:N691,"~*")&gt;0,"*",SUM(L691:N691))),SUM(L691:N691))</f>
        <v>0</v>
      </c>
      <c r="K691" s="163" t="str">
        <f>IF(OR(COUNTIF(L691:N691,"未確認")&gt;0,COUNTIF(L691:N691,"*")&gt;0),"※","")</f>
        <v/>
      </c>
      <c r="L691" s="97">
        <v>0</v>
      </c>
      <c r="M691" s="97">
        <v>0</v>
      </c>
      <c r="N691" s="97">
        <v>0</v>
      </c>
    </row>
    <row r="692" spans="1:22" s="98" customFormat="1" ht="42" customHeight="1">
      <c r="A692" s="356" t="s">
        <v>1362</v>
      </c>
      <c r="B692" s="99"/>
      <c r="C692" s="403" t="s">
        <v>1363</v>
      </c>
      <c r="D692" s="404"/>
      <c r="E692" s="404"/>
      <c r="F692" s="404"/>
      <c r="G692" s="404"/>
      <c r="H692" s="405"/>
      <c r="I692" s="102" t="s">
        <v>318</v>
      </c>
      <c r="J692" s="167">
        <f>IF(SUM(L692:N692)=0,IF(COUNTIF(L692:N692,"未確認")&gt;0,"未確認",IF(COUNTIF(L692:N692,"~*")&gt;0,"*",SUM(L692:N692))),SUM(L692:N692))</f>
        <v>0</v>
      </c>
      <c r="K692" s="163" t="str">
        <f>IF(OR(COUNTIF(L692:N692,"未確認")&gt;0,COUNTIF(L692:N692,"*")&gt;0),"※","")</f>
        <v/>
      </c>
      <c r="L692" s="97">
        <v>0</v>
      </c>
      <c r="M692" s="97">
        <v>0</v>
      </c>
      <c r="N692" s="97">
        <v>0</v>
      </c>
    </row>
    <row r="693" spans="1:22" s="98" customFormat="1" ht="84" customHeight="1">
      <c r="A693" s="356" t="s">
        <v>1364</v>
      </c>
      <c r="B693" s="99"/>
      <c r="C693" s="403" t="s">
        <v>1365</v>
      </c>
      <c r="D693" s="404"/>
      <c r="E693" s="404"/>
      <c r="F693" s="404"/>
      <c r="G693" s="404"/>
      <c r="H693" s="405"/>
      <c r="I693" s="102" t="s">
        <v>320</v>
      </c>
      <c r="J693" s="167">
        <f>IF(SUM(L693:N693)=0,IF(COUNTIF(L693:N693,"未確認")&gt;0,"未確認",IF(COUNTIF(L693:N693,"~*")&gt;0,"*",SUM(L693:N693))),SUM(L693:N693))</f>
        <v>0</v>
      </c>
      <c r="K693" s="163" t="str">
        <f>IF(OR(COUNTIF(L693:N693,"未確認")&gt;0,COUNTIF(L693:N693,"*")&gt;0),"※","")</f>
        <v/>
      </c>
      <c r="L693" s="97">
        <v>0</v>
      </c>
      <c r="M693" s="97">
        <v>0</v>
      </c>
      <c r="N693" s="97">
        <v>0</v>
      </c>
    </row>
    <row r="694" spans="1:22" s="77" customFormat="1">
      <c r="A694" s="342"/>
      <c r="B694" s="14"/>
      <c r="C694" s="14"/>
      <c r="D694" s="14"/>
      <c r="E694" s="14"/>
      <c r="F694" s="14"/>
      <c r="G694" s="14"/>
      <c r="H694" s="10"/>
      <c r="I694" s="10"/>
      <c r="J694" s="74"/>
      <c r="K694" s="75"/>
      <c r="L694" s="76"/>
      <c r="M694" s="76"/>
      <c r="N694" s="76"/>
    </row>
    <row r="695" spans="1:22" s="70" customFormat="1">
      <c r="A695" s="342"/>
      <c r="B695" s="71"/>
      <c r="C695" s="52"/>
      <c r="D695" s="52"/>
      <c r="E695" s="52"/>
      <c r="F695" s="52"/>
      <c r="G695" s="52"/>
      <c r="H695" s="78"/>
      <c r="I695" s="78"/>
      <c r="J695" s="74"/>
      <c r="K695" s="75"/>
      <c r="L695" s="76"/>
      <c r="M695" s="76"/>
      <c r="N695" s="76"/>
    </row>
    <row r="696" spans="1:22" s="95" customFormat="1">
      <c r="A696" s="342"/>
      <c r="C696" s="3"/>
      <c r="D696" s="3"/>
      <c r="E696" s="3"/>
      <c r="F696" s="3"/>
      <c r="G696" s="3"/>
      <c r="H696" s="334"/>
      <c r="I696" s="334"/>
      <c r="J696" s="51"/>
      <c r="K696" s="24"/>
      <c r="L696" s="89"/>
      <c r="M696" s="89"/>
      <c r="N696" s="89"/>
    </row>
    <row r="697" spans="1:22" s="95" customFormat="1">
      <c r="A697" s="342"/>
      <c r="B697" s="14" t="s">
        <v>2490</v>
      </c>
      <c r="C697" s="3"/>
      <c r="D697" s="3"/>
      <c r="E697" s="3"/>
      <c r="F697" s="3"/>
      <c r="G697" s="3"/>
      <c r="H697" s="334"/>
      <c r="I697" s="334"/>
      <c r="J697" s="51"/>
      <c r="K697" s="24"/>
      <c r="L697" s="89"/>
      <c r="M697" s="89"/>
      <c r="N697" s="89"/>
    </row>
    <row r="698" spans="1:22">
      <c r="A698" s="342"/>
      <c r="B698" s="14"/>
      <c r="C698" s="14"/>
      <c r="D698" s="14"/>
      <c r="E698" s="14"/>
      <c r="F698" s="14"/>
      <c r="G698" s="14"/>
      <c r="H698" s="10"/>
      <c r="I698" s="10"/>
      <c r="L698" s="64"/>
      <c r="M698" s="64"/>
      <c r="N698" s="64"/>
      <c r="O698" s="8"/>
      <c r="P698" s="8"/>
      <c r="Q698" s="8"/>
      <c r="R698" s="8"/>
      <c r="S698" s="8"/>
      <c r="T698" s="8"/>
      <c r="U698" s="8"/>
      <c r="V698" s="8"/>
    </row>
    <row r="699" spans="1:22" ht="34.5" customHeight="1">
      <c r="A699" s="342"/>
      <c r="B699" s="14"/>
      <c r="C699" s="3"/>
      <c r="D699" s="3"/>
      <c r="F699" s="3"/>
      <c r="G699" s="3"/>
      <c r="H699" s="334"/>
      <c r="I699" s="334"/>
      <c r="J699" s="65" t="s">
        <v>18</v>
      </c>
      <c r="K699" s="147"/>
      <c r="L699" s="56" t="s">
        <v>616</v>
      </c>
      <c r="M699" s="56" t="s">
        <v>601</v>
      </c>
      <c r="N699" s="56" t="s">
        <v>620</v>
      </c>
      <c r="O699" s="8"/>
      <c r="P699" s="8"/>
      <c r="Q699" s="8"/>
      <c r="R699" s="8"/>
      <c r="S699" s="8"/>
      <c r="T699" s="8"/>
      <c r="U699" s="8"/>
      <c r="V699" s="8"/>
    </row>
    <row r="700" spans="1:22" ht="20.25" customHeight="1">
      <c r="A700" s="342"/>
      <c r="B700" s="1"/>
      <c r="C700" s="52"/>
      <c r="D700" s="3"/>
      <c r="F700" s="3"/>
      <c r="G700" s="3"/>
      <c r="H700" s="334"/>
      <c r="I700" s="57" t="s">
        <v>1168</v>
      </c>
      <c r="J700" s="58"/>
      <c r="K700" s="148"/>
      <c r="L700" s="60" t="s">
        <v>458</v>
      </c>
      <c r="M700" s="60" t="s">
        <v>458</v>
      </c>
      <c r="N700" s="60" t="s">
        <v>458</v>
      </c>
      <c r="O700" s="8"/>
      <c r="P700" s="8"/>
      <c r="Q700" s="8"/>
      <c r="R700" s="8"/>
      <c r="S700" s="8"/>
      <c r="T700" s="8"/>
      <c r="U700" s="8"/>
      <c r="V700" s="8"/>
    </row>
    <row r="701" spans="1:22" s="98" customFormat="1" ht="56.1" customHeight="1">
      <c r="A701" s="356" t="s">
        <v>1367</v>
      </c>
      <c r="B701" s="95"/>
      <c r="C701" s="403" t="s">
        <v>2491</v>
      </c>
      <c r="D701" s="404"/>
      <c r="E701" s="404"/>
      <c r="F701" s="404"/>
      <c r="G701" s="404"/>
      <c r="H701" s="405"/>
      <c r="I701" s="102" t="s">
        <v>322</v>
      </c>
      <c r="J701" s="96" t="str">
        <f>IF(SUM(L701:N701)=0,IF(COUNTIF(L701:N701,"未確認")&gt;0,"未確認",IF(COUNTIF(L701:N701,"~*")&gt;0,"*",SUM(L701:N701))),SUM(L701:N701))</f>
        <v>*</v>
      </c>
      <c r="K701" s="163" t="str">
        <f>IF(OR(COUNTIF(L701:N701,"未確認")&gt;0,COUNTIF(L701:N701,"*")&gt;0),"※","")</f>
        <v>※</v>
      </c>
      <c r="L701" s="97" t="s">
        <v>1110</v>
      </c>
      <c r="M701" s="97" t="s">
        <v>2492</v>
      </c>
      <c r="N701" s="97">
        <v>0</v>
      </c>
    </row>
    <row r="702" spans="1:22" s="98" customFormat="1" ht="56.1" customHeight="1">
      <c r="A702" s="356" t="s">
        <v>1369</v>
      </c>
      <c r="B702" s="99"/>
      <c r="C702" s="403" t="s">
        <v>1370</v>
      </c>
      <c r="D702" s="404"/>
      <c r="E702" s="404"/>
      <c r="F702" s="404"/>
      <c r="G702" s="404"/>
      <c r="H702" s="405"/>
      <c r="I702" s="102" t="s">
        <v>324</v>
      </c>
      <c r="J702" s="96">
        <f>IF(SUM(L702:N702)=0,IF(COUNTIF(L702:N702,"未確認")&gt;0,"未確認",IF(COUNTIF(L702:N702,"~*")&gt;0,"*",SUM(L702:N702))),SUM(L702:N702))</f>
        <v>0</v>
      </c>
      <c r="K702" s="163" t="str">
        <f>IF(OR(COUNTIF(L702:N702,"未確認")&gt;0,COUNTIF(L702:N702,"*")&gt;0),"※","")</f>
        <v/>
      </c>
      <c r="L702" s="97">
        <v>0</v>
      </c>
      <c r="M702" s="97">
        <v>0</v>
      </c>
      <c r="N702" s="97">
        <v>0</v>
      </c>
    </row>
    <row r="703" spans="1:22" s="98" customFormat="1" ht="70.150000000000006" customHeight="1">
      <c r="A703" s="356" t="s">
        <v>1371</v>
      </c>
      <c r="B703" s="99"/>
      <c r="C703" s="422" t="s">
        <v>1638</v>
      </c>
      <c r="D703" s="423"/>
      <c r="E703" s="423"/>
      <c r="F703" s="423"/>
      <c r="G703" s="423"/>
      <c r="H703" s="424"/>
      <c r="I703" s="102" t="s">
        <v>325</v>
      </c>
      <c r="J703" s="96">
        <f>IF(SUM(L703:N703)=0,IF(COUNTIF(L703:N703,"未確認")&gt;0,"未確認",IF(COUNTIF(L703:N703,"~*")&gt;0,"*",SUM(L703:N703))),SUM(L703:N703))</f>
        <v>0</v>
      </c>
      <c r="K703" s="163" t="str">
        <f>IF(OR(COUNTIF(L703:N703,"未確認")&gt;0,COUNTIF(L703:N703,"*")&gt;0),"※","")</f>
        <v/>
      </c>
      <c r="L703" s="97">
        <v>0</v>
      </c>
      <c r="M703" s="97">
        <v>0</v>
      </c>
      <c r="N703" s="97">
        <v>0</v>
      </c>
    </row>
    <row r="704" spans="1:22" s="98" customFormat="1" ht="56.1" customHeight="1">
      <c r="A704" s="347" t="s">
        <v>2493</v>
      </c>
      <c r="B704" s="99"/>
      <c r="C704" s="403" t="s">
        <v>326</v>
      </c>
      <c r="D704" s="404"/>
      <c r="E704" s="404"/>
      <c r="F704" s="404"/>
      <c r="G704" s="404"/>
      <c r="H704" s="405"/>
      <c r="I704" s="102" t="s">
        <v>327</v>
      </c>
      <c r="J704" s="96">
        <f>IF(SUM(L704:N704)=0,IF(COUNTIF(L704:N704,"未確認")&gt;0,"未確認",IF(COUNTIF(L704:N704,"~*")&gt;0,"*",SUM(L704:N704))),SUM(L704:N704))</f>
        <v>0</v>
      </c>
      <c r="K704" s="163" t="str">
        <f>IF(OR(COUNTIF(L704:N704,"未確認")&gt;0,COUNTIF(L704:N704,"*")&gt;0),"※","")</f>
        <v/>
      </c>
      <c r="L704" s="97">
        <v>0</v>
      </c>
      <c r="M704" s="97">
        <v>0</v>
      </c>
      <c r="N704" s="97">
        <v>0</v>
      </c>
    </row>
    <row r="705" spans="1:22" s="98" customFormat="1" ht="70.150000000000006" customHeight="1">
      <c r="A705" s="356" t="s">
        <v>1374</v>
      </c>
      <c r="B705" s="99"/>
      <c r="C705" s="403" t="s">
        <v>328</v>
      </c>
      <c r="D705" s="404"/>
      <c r="E705" s="404"/>
      <c r="F705" s="404"/>
      <c r="G705" s="404"/>
      <c r="H705" s="405"/>
      <c r="I705" s="102" t="s">
        <v>329</v>
      </c>
      <c r="J705" s="96">
        <f>IF(SUM(L705:N705)=0,IF(COUNTIF(L705:N705,"未確認")&gt;0,"未確認",IF(COUNTIF(L705:N705,"~*")&gt;0,"*",SUM(L705:N705))),SUM(L705:N705))</f>
        <v>0</v>
      </c>
      <c r="K705" s="163" t="str">
        <f>IF(OR(COUNTIF(L705:N705,"未確認")&gt;0,COUNTIF(L705:N705,"*")&gt;0),"※","")</f>
        <v/>
      </c>
      <c r="L705" s="97">
        <v>0</v>
      </c>
      <c r="M705" s="97">
        <v>0</v>
      </c>
      <c r="N705" s="97">
        <v>0</v>
      </c>
    </row>
    <row r="706" spans="1:22" s="77" customFormat="1">
      <c r="A706" s="342"/>
      <c r="B706" s="14"/>
      <c r="C706" s="14"/>
      <c r="D706" s="14"/>
      <c r="E706" s="14"/>
      <c r="F706" s="14"/>
      <c r="G706" s="14"/>
      <c r="H706" s="10"/>
      <c r="I706" s="10"/>
      <c r="J706" s="74"/>
      <c r="K706" s="75"/>
      <c r="L706" s="76"/>
      <c r="M706" s="76"/>
      <c r="N706" s="76"/>
    </row>
    <row r="707" spans="1:22" s="70" customFormat="1">
      <c r="A707" s="342"/>
      <c r="B707" s="71"/>
      <c r="C707" s="52"/>
      <c r="D707" s="52"/>
      <c r="E707" s="52"/>
      <c r="F707" s="52"/>
      <c r="G707" s="52"/>
      <c r="H707" s="78"/>
      <c r="I707" s="78"/>
      <c r="J707" s="74"/>
      <c r="K707" s="75"/>
      <c r="L707" s="76"/>
      <c r="M707" s="76"/>
      <c r="N707" s="76"/>
    </row>
    <row r="708" spans="1:22" s="70" customFormat="1">
      <c r="A708" s="342"/>
      <c r="B708" s="71"/>
      <c r="C708" s="52"/>
      <c r="D708" s="52"/>
      <c r="E708" s="52"/>
      <c r="F708" s="52"/>
      <c r="G708" s="52"/>
      <c r="H708" s="78"/>
      <c r="I708" s="78"/>
      <c r="J708" s="74"/>
      <c r="K708" s="75"/>
      <c r="L708" s="76"/>
      <c r="M708" s="76"/>
      <c r="N708" s="76"/>
    </row>
    <row r="709" spans="1:22" s="95" customFormat="1">
      <c r="A709" s="342"/>
      <c r="C709" s="3"/>
      <c r="D709" s="3"/>
      <c r="E709" s="3"/>
      <c r="F709" s="3"/>
      <c r="G709" s="3"/>
      <c r="H709" s="334"/>
      <c r="I709" s="334"/>
      <c r="J709" s="51"/>
      <c r="K709" s="24"/>
      <c r="L709" s="89"/>
      <c r="M709" s="89"/>
      <c r="N709" s="89"/>
    </row>
    <row r="710" spans="1:22" s="95" customFormat="1">
      <c r="A710" s="342"/>
      <c r="B710" s="14" t="s">
        <v>330</v>
      </c>
      <c r="C710" s="3"/>
      <c r="D710" s="3"/>
      <c r="E710" s="3"/>
      <c r="F710" s="3"/>
      <c r="G710" s="3"/>
      <c r="H710" s="334"/>
      <c r="I710" s="334"/>
      <c r="J710" s="51"/>
      <c r="K710" s="24"/>
      <c r="L710" s="89"/>
      <c r="M710" s="89"/>
      <c r="N710" s="89"/>
    </row>
    <row r="711" spans="1:22">
      <c r="A711" s="342"/>
      <c r="B711" s="14"/>
      <c r="C711" s="14"/>
      <c r="D711" s="14"/>
      <c r="E711" s="14"/>
      <c r="F711" s="14"/>
      <c r="G711" s="14"/>
      <c r="H711" s="10"/>
      <c r="I711" s="10"/>
      <c r="J711" s="53"/>
      <c r="K711" s="24"/>
      <c r="L711" s="64"/>
      <c r="M711" s="64"/>
      <c r="N711" s="64"/>
      <c r="O711" s="8"/>
      <c r="P711" s="8"/>
      <c r="Q711" s="8"/>
      <c r="R711" s="8"/>
      <c r="S711" s="8"/>
      <c r="T711" s="8"/>
      <c r="U711" s="8"/>
      <c r="V711" s="8"/>
    </row>
    <row r="712" spans="1:22" ht="34.5" customHeight="1">
      <c r="A712" s="342"/>
      <c r="B712" s="14"/>
      <c r="C712" s="3"/>
      <c r="D712" s="3"/>
      <c r="F712" s="3"/>
      <c r="G712" s="3"/>
      <c r="H712" s="334"/>
      <c r="I712" s="334"/>
      <c r="J712" s="65" t="s">
        <v>18</v>
      </c>
      <c r="K712" s="147"/>
      <c r="L712" s="56" t="s">
        <v>616</v>
      </c>
      <c r="M712" s="56" t="s">
        <v>601</v>
      </c>
      <c r="N712" s="56" t="s">
        <v>620</v>
      </c>
      <c r="O712" s="8"/>
      <c r="P712" s="8"/>
      <c r="Q712" s="8"/>
      <c r="R712" s="8"/>
      <c r="S712" s="8"/>
      <c r="T712" s="8"/>
      <c r="U712" s="8"/>
      <c r="V712" s="8"/>
    </row>
    <row r="713" spans="1:22" ht="20.25" customHeight="1">
      <c r="A713" s="342"/>
      <c r="B713" s="1"/>
      <c r="C713" s="52"/>
      <c r="D713" s="3"/>
      <c r="F713" s="3"/>
      <c r="G713" s="3"/>
      <c r="H713" s="334"/>
      <c r="I713" s="57" t="s">
        <v>1641</v>
      </c>
      <c r="J713" s="58"/>
      <c r="K713" s="148"/>
      <c r="L713" s="60" t="s">
        <v>458</v>
      </c>
      <c r="M713" s="60" t="s">
        <v>458</v>
      </c>
      <c r="N713" s="60" t="s">
        <v>458</v>
      </c>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IF(SUM(L714:N714)=0,IF(COUNTIF(L714:N714,"未確認")&gt;0,"未確認",IF(COUNTIF(L714:N714,"~*")&gt;0,"*",SUM(L714:N714))),SUM(L714:N714))</f>
        <v>0</v>
      </c>
      <c r="K714" s="163" t="str">
        <f>IF(OR(COUNTIF(L714:N714,"未確認")&gt;0,COUNTIF(L714:N714,"*")&gt;0),"※","")</f>
        <v/>
      </c>
      <c r="L714" s="97">
        <v>0</v>
      </c>
      <c r="M714" s="97">
        <v>0</v>
      </c>
      <c r="N714" s="97">
        <v>0</v>
      </c>
    </row>
    <row r="715" spans="1:22" s="98" customFormat="1" ht="70.150000000000006" customHeight="1">
      <c r="A715" s="356" t="s">
        <v>1377</v>
      </c>
      <c r="B715" s="99"/>
      <c r="C715" s="403" t="s">
        <v>334</v>
      </c>
      <c r="D715" s="404"/>
      <c r="E715" s="404"/>
      <c r="F715" s="404"/>
      <c r="G715" s="404"/>
      <c r="H715" s="405"/>
      <c r="I715" s="102" t="s">
        <v>335</v>
      </c>
      <c r="J715" s="96">
        <f>IF(SUM(L715:N715)=0,IF(COUNTIF(L715:N715,"未確認")&gt;0,"未確認",IF(COUNTIF(L715:N715,"~*")&gt;0,"*",SUM(L715:N715))),SUM(L715:N715))</f>
        <v>0</v>
      </c>
      <c r="K715" s="163" t="str">
        <f>IF(OR(COUNTIF(L715:N715,"未確認")&gt;0,COUNTIF(L715:N715,"*")&gt;0),"※","")</f>
        <v/>
      </c>
      <c r="L715" s="97">
        <v>0</v>
      </c>
      <c r="M715" s="97">
        <v>0</v>
      </c>
      <c r="N715" s="97">
        <v>0</v>
      </c>
    </row>
    <row r="716" spans="1:22" s="98" customFormat="1" ht="70.150000000000006" customHeight="1">
      <c r="A716" s="356" t="s">
        <v>1378</v>
      </c>
      <c r="B716" s="99"/>
      <c r="C716" s="422" t="s">
        <v>433</v>
      </c>
      <c r="D716" s="423"/>
      <c r="E716" s="423"/>
      <c r="F716" s="423"/>
      <c r="G716" s="423"/>
      <c r="H716" s="424"/>
      <c r="I716" s="102" t="s">
        <v>336</v>
      </c>
      <c r="J716" s="96">
        <f>IF(SUM(L716:N716)=0,IF(COUNTIF(L716:N716,"未確認")&gt;0,"未確認",IF(COUNTIF(L716:N716,"~*")&gt;0,"*",SUM(L716:N716))),SUM(L716:N716))</f>
        <v>0</v>
      </c>
      <c r="K716" s="163" t="str">
        <f>IF(OR(COUNTIF(L716:N716,"未確認")&gt;0,COUNTIF(L716:N716,"*")&gt;0),"※","")</f>
        <v/>
      </c>
      <c r="L716" s="97">
        <v>0</v>
      </c>
      <c r="M716" s="97">
        <v>0</v>
      </c>
      <c r="N716" s="97">
        <v>0</v>
      </c>
    </row>
    <row r="717" spans="1:22" s="98" customFormat="1" ht="70.150000000000006" customHeight="1">
      <c r="A717" s="356" t="s">
        <v>1379</v>
      </c>
      <c r="B717" s="99"/>
      <c r="C717" s="422" t="s">
        <v>434</v>
      </c>
      <c r="D717" s="423"/>
      <c r="E717" s="423"/>
      <c r="F717" s="423"/>
      <c r="G717" s="423"/>
      <c r="H717" s="424"/>
      <c r="I717" s="102" t="s">
        <v>337</v>
      </c>
      <c r="J717" s="96">
        <f>IF(SUM(L717:N717)=0,IF(COUNTIF(L717:N717,"未確認")&gt;0,"未確認",IF(COUNTIF(L717:N717,"~*")&gt;0,"*",SUM(L717:N717))),SUM(L717:N717))</f>
        <v>0</v>
      </c>
      <c r="K717" s="163" t="str">
        <f>IF(OR(COUNTIF(L717:N717,"未確認")&gt;0,COUNTIF(L717:N717,"*")&gt;0),"※","")</f>
        <v/>
      </c>
      <c r="L717" s="97">
        <v>0</v>
      </c>
      <c r="M717" s="97">
        <v>0</v>
      </c>
      <c r="N717" s="97">
        <v>0</v>
      </c>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2494</v>
      </c>
      <c r="C2" s="189"/>
      <c r="D2" s="189"/>
      <c r="E2" s="189"/>
      <c r="F2" s="189"/>
      <c r="G2" s="189"/>
      <c r="H2" s="9"/>
    </row>
    <row r="3" spans="1:22">
      <c r="A3" s="342"/>
      <c r="B3" s="212" t="s">
        <v>2495</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M8" s="8"/>
      <c r="N8" s="8"/>
      <c r="O8" s="8"/>
      <c r="P8" s="8"/>
      <c r="Q8" s="8"/>
      <c r="R8" s="8"/>
      <c r="S8" s="8"/>
      <c r="T8" s="8"/>
      <c r="U8" s="8"/>
      <c r="V8" s="8"/>
    </row>
    <row r="9" spans="1:22" s="17" customFormat="1">
      <c r="A9" s="342"/>
      <c r="B9" s="18"/>
      <c r="C9" s="15"/>
      <c r="D9" s="15"/>
      <c r="E9" s="15"/>
      <c r="F9" s="15"/>
      <c r="G9" s="15"/>
      <c r="H9" s="16"/>
      <c r="I9" s="386" t="s">
        <v>864</v>
      </c>
      <c r="J9" s="386"/>
      <c r="K9" s="386"/>
      <c r="L9" s="320" t="s">
        <v>646</v>
      </c>
    </row>
    <row r="10" spans="1:22" s="17" customFormat="1" ht="34.5" customHeight="1">
      <c r="A10" s="343" t="s">
        <v>865</v>
      </c>
      <c r="B10" s="13"/>
      <c r="C10" s="15"/>
      <c r="D10" s="15"/>
      <c r="E10" s="15"/>
      <c r="F10" s="15"/>
      <c r="G10" s="15"/>
      <c r="H10" s="16"/>
      <c r="I10" s="384" t="s">
        <v>866</v>
      </c>
      <c r="J10" s="384"/>
      <c r="K10" s="384"/>
      <c r="L10" s="20" t="s">
        <v>2496</v>
      </c>
    </row>
    <row r="11" spans="1:22" s="17" customFormat="1" ht="34.5" customHeight="1">
      <c r="A11" s="343" t="s">
        <v>865</v>
      </c>
      <c r="B11" s="19"/>
      <c r="C11" s="15"/>
      <c r="D11" s="15"/>
      <c r="E11" s="15"/>
      <c r="F11" s="15"/>
      <c r="G11" s="15"/>
      <c r="H11" s="16"/>
      <c r="I11" s="384" t="s">
        <v>867</v>
      </c>
      <c r="J11" s="384"/>
      <c r="K11" s="384"/>
      <c r="L11" s="20" t="s">
        <v>1643</v>
      </c>
    </row>
    <row r="12" spans="1:22">
      <c r="A12" s="342"/>
      <c r="B12" s="14"/>
      <c r="M12" s="8"/>
      <c r="N12" s="8"/>
      <c r="O12" s="8"/>
      <c r="P12" s="8"/>
      <c r="Q12" s="8"/>
      <c r="R12" s="8"/>
      <c r="S12" s="8"/>
      <c r="T12" s="8"/>
      <c r="U12" s="8"/>
      <c r="V12" s="8"/>
    </row>
    <row r="13" spans="1:22">
      <c r="A13" s="342"/>
      <c r="B13" s="13"/>
      <c r="M13" s="8"/>
      <c r="N13" s="8"/>
      <c r="O13" s="8"/>
      <c r="P13" s="8"/>
      <c r="Q13" s="8"/>
      <c r="R13" s="8"/>
      <c r="S13" s="8"/>
      <c r="T13" s="8"/>
      <c r="U13" s="8"/>
      <c r="V13" s="8"/>
    </row>
    <row r="14" spans="1:22" s="17" customFormat="1">
      <c r="A14" s="342"/>
      <c r="B14" s="14" t="s">
        <v>868</v>
      </c>
      <c r="C14" s="15"/>
      <c r="D14" s="15"/>
      <c r="E14" s="15"/>
      <c r="F14" s="15"/>
      <c r="G14" s="15"/>
      <c r="H14" s="16"/>
      <c r="I14" s="16"/>
      <c r="J14" s="5"/>
      <c r="K14" s="6"/>
      <c r="L14" s="5"/>
    </row>
    <row r="15" spans="1:22" s="17" customFormat="1">
      <c r="A15" s="342"/>
      <c r="B15" s="14"/>
      <c r="C15" s="14"/>
      <c r="D15" s="14"/>
      <c r="E15" s="14"/>
      <c r="F15" s="14"/>
      <c r="G15" s="14"/>
      <c r="H15" s="10"/>
      <c r="I15" s="10"/>
      <c r="J15" s="5"/>
      <c r="K15" s="6"/>
      <c r="L15" s="191"/>
    </row>
    <row r="16" spans="1:22" s="17" customFormat="1">
      <c r="A16" s="342"/>
      <c r="B16" s="18"/>
      <c r="C16" s="15"/>
      <c r="D16" s="15"/>
      <c r="E16" s="15"/>
      <c r="F16" s="15"/>
      <c r="G16" s="15"/>
      <c r="H16" s="16"/>
      <c r="I16" s="386" t="s">
        <v>435</v>
      </c>
      <c r="J16" s="386"/>
      <c r="K16" s="386"/>
      <c r="L16" s="320" t="s">
        <v>646</v>
      </c>
    </row>
    <row r="17" spans="1:22" s="17" customFormat="1" ht="34.5" customHeight="1">
      <c r="A17" s="343" t="s">
        <v>865</v>
      </c>
      <c r="B17" s="13"/>
      <c r="C17" s="15"/>
      <c r="D17" s="15"/>
      <c r="E17" s="15"/>
      <c r="F17" s="15"/>
      <c r="G17" s="15"/>
      <c r="H17" s="16"/>
      <c r="I17" s="384" t="s">
        <v>0</v>
      </c>
      <c r="J17" s="384"/>
      <c r="K17" s="384"/>
      <c r="L17" s="20"/>
    </row>
    <row r="18" spans="1:22" s="17" customFormat="1" ht="34.5" customHeight="1">
      <c r="A18" s="343" t="s">
        <v>865</v>
      </c>
      <c r="B18" s="19"/>
      <c r="C18" s="15"/>
      <c r="D18" s="15"/>
      <c r="E18" s="15"/>
      <c r="F18" s="15"/>
      <c r="G18" s="15"/>
      <c r="H18" s="16"/>
      <c r="I18" s="384" t="s">
        <v>1</v>
      </c>
      <c r="J18" s="384"/>
      <c r="K18" s="384"/>
      <c r="L18" s="20" t="s">
        <v>869</v>
      </c>
    </row>
    <row r="19" spans="1:22" s="17" customFormat="1" ht="34.5" customHeight="1">
      <c r="A19" s="343" t="s">
        <v>865</v>
      </c>
      <c r="B19" s="19"/>
      <c r="C19" s="15"/>
      <c r="D19" s="15"/>
      <c r="E19" s="15"/>
      <c r="F19" s="15"/>
      <c r="G19" s="15"/>
      <c r="H19" s="16"/>
      <c r="I19" s="384" t="s">
        <v>2</v>
      </c>
      <c r="J19" s="384"/>
      <c r="K19" s="384"/>
      <c r="L19" s="22"/>
    </row>
    <row r="20" spans="1:22" s="17" customFormat="1" ht="34.5" customHeight="1">
      <c r="A20" s="343" t="s">
        <v>865</v>
      </c>
      <c r="B20" s="13"/>
      <c r="C20" s="15"/>
      <c r="D20" s="15"/>
      <c r="E20" s="15"/>
      <c r="F20" s="15"/>
      <c r="G20" s="15"/>
      <c r="H20" s="16"/>
      <c r="I20" s="384" t="s">
        <v>3</v>
      </c>
      <c r="J20" s="384"/>
      <c r="K20" s="384"/>
      <c r="L20" s="21"/>
    </row>
    <row r="21" spans="1:22" s="17" customFormat="1" ht="34.5" customHeight="1">
      <c r="A21" s="343" t="s">
        <v>865</v>
      </c>
      <c r="B21" s="13"/>
      <c r="C21" s="15"/>
      <c r="D21" s="15"/>
      <c r="E21" s="15"/>
      <c r="F21" s="15"/>
      <c r="G21" s="15"/>
      <c r="H21" s="16"/>
      <c r="I21" s="384" t="s">
        <v>343</v>
      </c>
      <c r="J21" s="384"/>
      <c r="K21" s="384"/>
      <c r="L21" s="22"/>
    </row>
    <row r="22" spans="1:22" s="17" customFormat="1" ht="34.5" customHeight="1">
      <c r="A22" s="343" t="s">
        <v>865</v>
      </c>
      <c r="B22" s="13"/>
      <c r="C22" s="15"/>
      <c r="D22" s="15"/>
      <c r="E22" s="15"/>
      <c r="F22" s="15"/>
      <c r="G22" s="15"/>
      <c r="H22" s="16"/>
      <c r="I22" s="384" t="s">
        <v>344</v>
      </c>
      <c r="J22" s="384"/>
      <c r="K22" s="384"/>
      <c r="L22" s="22"/>
    </row>
    <row r="23" spans="1:22" s="17" customFormat="1" ht="34.5" customHeight="1">
      <c r="A23" s="343" t="s">
        <v>865</v>
      </c>
      <c r="B23" s="13"/>
      <c r="C23" s="15"/>
      <c r="D23" s="15"/>
      <c r="E23" s="15"/>
      <c r="F23" s="15"/>
      <c r="G23" s="15"/>
      <c r="H23" s="16"/>
      <c r="I23" s="384" t="s">
        <v>2497</v>
      </c>
      <c r="J23" s="384"/>
      <c r="K23" s="384"/>
      <c r="L23" s="22"/>
    </row>
    <row r="24" spans="1:22" s="17" customFormat="1" ht="315" customHeight="1">
      <c r="A24" s="343" t="s">
        <v>870</v>
      </c>
      <c r="B24" s="13"/>
      <c r="C24" s="15"/>
      <c r="D24" s="15"/>
      <c r="E24" s="15"/>
      <c r="F24" s="15"/>
      <c r="G24" s="15"/>
      <c r="H24" s="16"/>
      <c r="I24" s="397" t="s">
        <v>2498</v>
      </c>
      <c r="J24" s="397"/>
      <c r="K24" s="397"/>
      <c r="L24" s="22" t="s">
        <v>338</v>
      </c>
    </row>
    <row r="25" spans="1:22" s="17" customFormat="1">
      <c r="A25" s="342"/>
      <c r="B25" s="13"/>
      <c r="C25" s="2"/>
      <c r="D25" s="2"/>
      <c r="E25" s="3"/>
      <c r="F25" s="2"/>
      <c r="G25" s="23"/>
      <c r="H25" s="4"/>
      <c r="I25" s="4"/>
      <c r="J25" s="5"/>
      <c r="K25" s="24"/>
      <c r="L25" s="7"/>
    </row>
    <row r="26" spans="1:22">
      <c r="A26" s="342"/>
      <c r="B26" s="13"/>
      <c r="K26" s="24"/>
      <c r="L26" s="7"/>
      <c r="M26" s="8"/>
      <c r="N26" s="8"/>
      <c r="O26" s="8"/>
      <c r="P26" s="8"/>
      <c r="Q26" s="8"/>
      <c r="R26" s="8"/>
      <c r="S26" s="8"/>
      <c r="T26" s="8"/>
      <c r="U26" s="8"/>
      <c r="V26" s="8"/>
    </row>
    <row r="27" spans="1:22" s="17" customFormat="1">
      <c r="A27" s="342"/>
      <c r="B27" s="187" t="s">
        <v>436</v>
      </c>
      <c r="C27" s="15"/>
      <c r="D27" s="15"/>
      <c r="E27" s="15"/>
      <c r="F27" s="15"/>
      <c r="G27" s="15"/>
      <c r="H27" s="16"/>
      <c r="I27" s="16"/>
      <c r="J27" s="5"/>
      <c r="K27" s="24"/>
      <c r="L27" s="7"/>
    </row>
    <row r="28" spans="1:22" s="17" customFormat="1">
      <c r="A28" s="342"/>
      <c r="B28" s="14"/>
      <c r="C28" s="14"/>
      <c r="D28" s="14"/>
      <c r="E28" s="14"/>
      <c r="F28" s="14"/>
      <c r="G28" s="14"/>
      <c r="H28" s="10"/>
      <c r="I28" s="10"/>
      <c r="J28" s="5"/>
      <c r="K28" s="24"/>
      <c r="L28" s="191"/>
    </row>
    <row r="29" spans="1:22" s="17" customFormat="1">
      <c r="A29" s="342"/>
      <c r="B29" s="18"/>
      <c r="C29" s="15"/>
      <c r="D29" s="15"/>
      <c r="E29" s="15"/>
      <c r="F29" s="15"/>
      <c r="G29" s="15"/>
      <c r="H29" s="16"/>
      <c r="I29" s="391" t="s">
        <v>437</v>
      </c>
      <c r="J29" s="392"/>
      <c r="K29" s="393"/>
      <c r="L29" s="320" t="s">
        <v>646</v>
      </c>
    </row>
    <row r="30" spans="1:22" s="17" customFormat="1" ht="34.5" customHeight="1">
      <c r="A30" s="343" t="s">
        <v>871</v>
      </c>
      <c r="B30" s="13"/>
      <c r="C30" s="15"/>
      <c r="D30" s="15"/>
      <c r="E30" s="15"/>
      <c r="F30" s="15"/>
      <c r="G30" s="15"/>
      <c r="H30" s="16"/>
      <c r="I30" s="394" t="s">
        <v>0</v>
      </c>
      <c r="J30" s="395"/>
      <c r="K30" s="396"/>
      <c r="L30" s="20"/>
    </row>
    <row r="31" spans="1:22" s="17" customFormat="1" ht="34.5" customHeight="1">
      <c r="A31" s="343" t="s">
        <v>871</v>
      </c>
      <c r="B31" s="19"/>
      <c r="C31" s="15"/>
      <c r="D31" s="15"/>
      <c r="E31" s="15"/>
      <c r="F31" s="15"/>
      <c r="G31" s="15"/>
      <c r="H31" s="16"/>
      <c r="I31" s="394" t="s">
        <v>1</v>
      </c>
      <c r="J31" s="395"/>
      <c r="K31" s="396"/>
      <c r="L31" s="20" t="s">
        <v>869</v>
      </c>
    </row>
    <row r="32" spans="1:22" s="17" customFormat="1" ht="34.5" customHeight="1">
      <c r="A32" s="343" t="s">
        <v>871</v>
      </c>
      <c r="B32" s="19"/>
      <c r="C32" s="15"/>
      <c r="D32" s="15"/>
      <c r="E32" s="15"/>
      <c r="F32" s="15"/>
      <c r="G32" s="15"/>
      <c r="H32" s="16"/>
      <c r="I32" s="394" t="s">
        <v>2</v>
      </c>
      <c r="J32" s="395"/>
      <c r="K32" s="396"/>
      <c r="L32" s="22"/>
    </row>
    <row r="33" spans="1:22" s="17" customFormat="1" ht="34.5" customHeight="1">
      <c r="A33" s="343" t="s">
        <v>871</v>
      </c>
      <c r="B33" s="13"/>
      <c r="C33" s="15"/>
      <c r="D33" s="15"/>
      <c r="E33" s="15"/>
      <c r="F33" s="15"/>
      <c r="G33" s="15"/>
      <c r="H33" s="16"/>
      <c r="I33" s="394" t="s">
        <v>3</v>
      </c>
      <c r="J33" s="395"/>
      <c r="K33" s="396"/>
      <c r="L33" s="21"/>
    </row>
    <row r="34" spans="1:22" s="17" customFormat="1" ht="34.5" customHeight="1">
      <c r="A34" s="343" t="s">
        <v>871</v>
      </c>
      <c r="B34" s="13"/>
      <c r="C34" s="15"/>
      <c r="D34" s="15"/>
      <c r="E34" s="15"/>
      <c r="F34" s="15"/>
      <c r="G34" s="15"/>
      <c r="H34" s="16"/>
      <c r="I34" s="387" t="s">
        <v>2499</v>
      </c>
      <c r="J34" s="388"/>
      <c r="K34" s="389"/>
      <c r="L34" s="22"/>
    </row>
    <row r="35" spans="1:22" s="17" customFormat="1" ht="34.5" customHeight="1">
      <c r="A35" s="343" t="s">
        <v>871</v>
      </c>
      <c r="B35" s="13"/>
      <c r="C35" s="15"/>
      <c r="D35" s="15"/>
      <c r="E35" s="15"/>
      <c r="F35" s="15"/>
      <c r="G35" s="15"/>
      <c r="H35" s="16"/>
      <c r="I35" s="387" t="s">
        <v>346</v>
      </c>
      <c r="J35" s="388"/>
      <c r="K35" s="389"/>
      <c r="L35" s="22"/>
    </row>
    <row r="36" spans="1:22" s="25" customFormat="1" ht="34.5" customHeight="1">
      <c r="A36" s="343" t="s">
        <v>871</v>
      </c>
      <c r="B36" s="13"/>
      <c r="C36" s="15"/>
      <c r="D36" s="15"/>
      <c r="E36" s="15"/>
      <c r="F36" s="15"/>
      <c r="G36" s="15"/>
      <c r="H36" s="16"/>
      <c r="I36" s="387" t="s">
        <v>2500</v>
      </c>
      <c r="J36" s="388"/>
      <c r="K36" s="389"/>
      <c r="L36" s="22"/>
    </row>
    <row r="37" spans="1:22" s="17" customFormat="1" ht="34.5" customHeight="1">
      <c r="A37" s="343" t="s">
        <v>871</v>
      </c>
      <c r="B37" s="13"/>
      <c r="C37" s="15"/>
      <c r="D37" s="15"/>
      <c r="E37" s="15"/>
      <c r="F37" s="15"/>
      <c r="G37" s="15"/>
      <c r="H37" s="16"/>
      <c r="I37" s="390" t="s">
        <v>2497</v>
      </c>
      <c r="J37" s="390"/>
      <c r="K37" s="390"/>
      <c r="L37" s="22"/>
    </row>
    <row r="38" spans="1:22" s="17" customFormat="1">
      <c r="A38" s="342"/>
      <c r="B38" s="13"/>
      <c r="C38" s="2"/>
      <c r="D38" s="2"/>
      <c r="E38" s="3"/>
      <c r="F38" s="2"/>
      <c r="G38" s="26"/>
      <c r="H38" s="4"/>
      <c r="I38" s="4"/>
      <c r="J38" s="5"/>
      <c r="K38" s="24"/>
      <c r="L38" s="7"/>
    </row>
    <row r="39" spans="1:22" s="17" customFormat="1">
      <c r="A39" s="342"/>
      <c r="B39" s="13"/>
      <c r="C39" s="2"/>
      <c r="D39" s="2"/>
      <c r="E39" s="3"/>
      <c r="F39" s="2"/>
      <c r="G39" s="26"/>
      <c r="H39" s="4"/>
      <c r="I39" s="4"/>
      <c r="J39" s="5"/>
      <c r="K39" s="24"/>
      <c r="L39" s="7"/>
    </row>
    <row r="40" spans="1:22" s="17" customFormat="1">
      <c r="A40" s="342"/>
      <c r="B40" s="187" t="s">
        <v>439</v>
      </c>
      <c r="C40" s="15"/>
      <c r="D40" s="15"/>
      <c r="E40" s="15"/>
      <c r="F40" s="15"/>
      <c r="G40" s="15"/>
      <c r="H40" s="16"/>
      <c r="I40" s="16"/>
      <c r="J40" s="5"/>
      <c r="K40" s="24"/>
      <c r="L40" s="7"/>
    </row>
    <row r="41" spans="1:22" s="17" customFormat="1">
      <c r="A41" s="342"/>
      <c r="B41" s="14"/>
      <c r="C41" s="14"/>
      <c r="D41" s="14"/>
      <c r="E41" s="14"/>
      <c r="F41" s="14"/>
      <c r="G41" s="14"/>
      <c r="H41" s="10"/>
      <c r="I41" s="10"/>
      <c r="J41" s="5"/>
      <c r="K41" s="24"/>
      <c r="L41" s="191"/>
    </row>
    <row r="42" spans="1:22" s="17" customFormat="1">
      <c r="A42" s="342"/>
      <c r="B42" s="18"/>
      <c r="C42" s="15"/>
      <c r="D42" s="15"/>
      <c r="E42" s="15"/>
      <c r="F42" s="15"/>
      <c r="G42" s="15"/>
      <c r="H42" s="16"/>
      <c r="I42" s="391" t="s">
        <v>438</v>
      </c>
      <c r="J42" s="392"/>
      <c r="K42" s="393"/>
      <c r="L42" s="320" t="s">
        <v>646</v>
      </c>
    </row>
    <row r="43" spans="1:22" s="17" customFormat="1" ht="34.5" customHeight="1">
      <c r="A43" s="343" t="s">
        <v>874</v>
      </c>
      <c r="B43" s="13"/>
      <c r="C43" s="15"/>
      <c r="D43" s="15"/>
      <c r="E43" s="15"/>
      <c r="F43" s="15"/>
      <c r="G43" s="15"/>
      <c r="H43" s="16"/>
      <c r="I43" s="394" t="s">
        <v>2501</v>
      </c>
      <c r="J43" s="395"/>
      <c r="K43" s="396"/>
      <c r="L43" s="20"/>
    </row>
    <row r="44" spans="1:22" s="17" customFormat="1" ht="34.5" customHeight="1">
      <c r="A44" s="343" t="s">
        <v>874</v>
      </c>
      <c r="B44" s="19"/>
      <c r="C44" s="15"/>
      <c r="D44" s="15"/>
      <c r="E44" s="15"/>
      <c r="F44" s="15"/>
      <c r="G44" s="15"/>
      <c r="H44" s="16"/>
      <c r="I44" s="394" t="s">
        <v>4</v>
      </c>
      <c r="J44" s="395"/>
      <c r="K44" s="396"/>
      <c r="L44" s="20"/>
    </row>
    <row r="45" spans="1:22" s="17" customFormat="1" ht="34.5" customHeight="1">
      <c r="A45" s="343" t="s">
        <v>874</v>
      </c>
      <c r="B45" s="19"/>
      <c r="C45" s="15"/>
      <c r="D45" s="15"/>
      <c r="E45" s="15"/>
      <c r="F45" s="15"/>
      <c r="G45" s="15"/>
      <c r="H45" s="16"/>
      <c r="I45" s="394" t="s">
        <v>5</v>
      </c>
      <c r="J45" s="395"/>
      <c r="K45" s="396"/>
      <c r="L45" s="200"/>
    </row>
    <row r="46" spans="1:22" s="17" customFormat="1" ht="34.5" customHeight="1">
      <c r="A46" s="343" t="s">
        <v>874</v>
      </c>
      <c r="B46" s="13"/>
      <c r="C46" s="15"/>
      <c r="D46" s="15"/>
      <c r="E46" s="15"/>
      <c r="F46" s="15"/>
      <c r="G46" s="15"/>
      <c r="H46" s="16"/>
      <c r="I46" s="394" t="s">
        <v>6</v>
      </c>
      <c r="J46" s="395"/>
      <c r="K46" s="396"/>
      <c r="L46" s="20"/>
    </row>
    <row r="47" spans="1:22" s="17" customFormat="1">
      <c r="A47" s="342"/>
      <c r="B47" s="13"/>
      <c r="C47" s="2"/>
      <c r="D47" s="2"/>
      <c r="E47" s="3"/>
      <c r="F47" s="2"/>
      <c r="G47" s="23"/>
      <c r="H47" s="4"/>
      <c r="I47" s="4"/>
      <c r="J47" s="5"/>
      <c r="K47" s="24"/>
      <c r="L47" s="7"/>
    </row>
    <row r="48" spans="1:22">
      <c r="A48" s="342"/>
      <c r="B48" s="13"/>
      <c r="K48" s="24"/>
      <c r="L48" s="7"/>
      <c r="M48" s="8"/>
      <c r="N48" s="8"/>
      <c r="O48" s="8"/>
      <c r="P48" s="8"/>
      <c r="Q48" s="8"/>
      <c r="R48" s="8"/>
      <c r="S48" s="8"/>
      <c r="T48" s="8"/>
      <c r="U48" s="8"/>
      <c r="V48" s="8"/>
    </row>
    <row r="49" spans="1:12" s="17" customFormat="1">
      <c r="A49" s="342"/>
      <c r="B49" s="187" t="s">
        <v>415</v>
      </c>
      <c r="C49" s="15"/>
      <c r="D49" s="15"/>
      <c r="E49" s="15"/>
      <c r="F49" s="15"/>
      <c r="G49" s="15"/>
      <c r="H49" s="16"/>
      <c r="I49" s="16"/>
      <c r="J49" s="5"/>
      <c r="K49" s="24"/>
      <c r="L49" s="7"/>
    </row>
    <row r="50" spans="1:12" s="17" customFormat="1">
      <c r="A50" s="342"/>
      <c r="B50" s="14"/>
      <c r="C50" s="14"/>
      <c r="D50" s="14"/>
      <c r="E50" s="14"/>
      <c r="F50" s="14"/>
      <c r="G50" s="14"/>
      <c r="H50" s="10"/>
      <c r="I50" s="10"/>
      <c r="J50" s="5"/>
      <c r="K50" s="24"/>
      <c r="L50" s="191"/>
    </row>
    <row r="51" spans="1:12" s="17" customFormat="1">
      <c r="A51" s="342"/>
      <c r="B51" s="18"/>
      <c r="C51" s="15"/>
      <c r="D51" s="15"/>
      <c r="E51" s="15"/>
      <c r="F51" s="15"/>
      <c r="G51" s="15"/>
      <c r="H51" s="213"/>
      <c r="I51" s="398" t="s">
        <v>437</v>
      </c>
      <c r="J51" s="399"/>
      <c r="K51" s="400"/>
      <c r="L51" s="320" t="s">
        <v>646</v>
      </c>
    </row>
    <row r="52" spans="1:12" s="17" customFormat="1" ht="34.5" customHeight="1">
      <c r="A52" s="344" t="s">
        <v>875</v>
      </c>
      <c r="B52" s="13"/>
      <c r="C52" s="15"/>
      <c r="D52" s="15"/>
      <c r="E52" s="15"/>
      <c r="F52" s="15"/>
      <c r="G52" s="15"/>
      <c r="H52" s="16"/>
      <c r="I52" s="387" t="s">
        <v>0</v>
      </c>
      <c r="J52" s="388"/>
      <c r="K52" s="389"/>
      <c r="L52" s="20"/>
    </row>
    <row r="53" spans="1:12" s="17" customFormat="1" ht="34.5" customHeight="1">
      <c r="A53" s="344" t="s">
        <v>875</v>
      </c>
      <c r="B53" s="19"/>
      <c r="C53" s="15"/>
      <c r="D53" s="15"/>
      <c r="E53" s="15"/>
      <c r="F53" s="15"/>
      <c r="G53" s="15"/>
      <c r="H53" s="16"/>
      <c r="I53" s="387" t="s">
        <v>1</v>
      </c>
      <c r="J53" s="388"/>
      <c r="K53" s="389"/>
      <c r="L53" s="20"/>
    </row>
    <row r="54" spans="1:12" s="17" customFormat="1" ht="34.5" customHeight="1">
      <c r="A54" s="344" t="s">
        <v>875</v>
      </c>
      <c r="B54" s="19"/>
      <c r="C54" s="15"/>
      <c r="D54" s="15"/>
      <c r="E54" s="15"/>
      <c r="F54" s="15"/>
      <c r="G54" s="15"/>
      <c r="H54" s="16"/>
      <c r="I54" s="387" t="s">
        <v>2</v>
      </c>
      <c r="J54" s="388"/>
      <c r="K54" s="389"/>
      <c r="L54" s="22"/>
    </row>
    <row r="55" spans="1:12" s="17" customFormat="1" ht="34.5" customHeight="1">
      <c r="A55" s="344" t="s">
        <v>875</v>
      </c>
      <c r="B55" s="13"/>
      <c r="C55" s="15"/>
      <c r="D55" s="15"/>
      <c r="E55" s="15"/>
      <c r="F55" s="15"/>
      <c r="G55" s="15"/>
      <c r="H55" s="16"/>
      <c r="I55" s="387" t="s">
        <v>3</v>
      </c>
      <c r="J55" s="388"/>
      <c r="K55" s="389"/>
      <c r="L55" s="21"/>
    </row>
    <row r="56" spans="1:12" s="17" customFormat="1" ht="34.5" customHeight="1">
      <c r="A56" s="344" t="s">
        <v>875</v>
      </c>
      <c r="B56" s="13"/>
      <c r="C56" s="15"/>
      <c r="D56" s="15"/>
      <c r="E56" s="15"/>
      <c r="F56" s="15"/>
      <c r="G56" s="15"/>
      <c r="H56" s="16"/>
      <c r="I56" s="387" t="s">
        <v>2499</v>
      </c>
      <c r="J56" s="388"/>
      <c r="K56" s="389"/>
      <c r="L56" s="22"/>
    </row>
    <row r="57" spans="1:12" s="17" customFormat="1" ht="34.5" customHeight="1">
      <c r="A57" s="344" t="s">
        <v>875</v>
      </c>
      <c r="B57" s="13"/>
      <c r="C57" s="15"/>
      <c r="D57" s="15"/>
      <c r="E57" s="15"/>
      <c r="F57" s="15"/>
      <c r="G57" s="15"/>
      <c r="H57" s="16"/>
      <c r="I57" s="387" t="s">
        <v>346</v>
      </c>
      <c r="J57" s="388"/>
      <c r="K57" s="389"/>
      <c r="L57" s="22"/>
    </row>
    <row r="58" spans="1:12" s="25" customFormat="1" ht="34.5" customHeight="1">
      <c r="A58" s="344" t="s">
        <v>875</v>
      </c>
      <c r="B58" s="13"/>
      <c r="C58" s="15"/>
      <c r="D58" s="15"/>
      <c r="E58" s="15"/>
      <c r="F58" s="15"/>
      <c r="G58" s="15"/>
      <c r="H58" s="16"/>
      <c r="I58" s="387" t="s">
        <v>2502</v>
      </c>
      <c r="J58" s="388"/>
      <c r="K58" s="389"/>
      <c r="L58" s="22"/>
    </row>
    <row r="59" spans="1:12" s="17" customFormat="1" ht="34.5" customHeight="1">
      <c r="A59" s="344" t="s">
        <v>875</v>
      </c>
      <c r="B59" s="13"/>
      <c r="C59" s="15"/>
      <c r="D59" s="15"/>
      <c r="E59" s="15"/>
      <c r="F59" s="15"/>
      <c r="G59" s="15"/>
      <c r="H59" s="16"/>
      <c r="I59" s="390" t="s">
        <v>2503</v>
      </c>
      <c r="J59" s="390"/>
      <c r="K59" s="390"/>
      <c r="L59" s="22" t="s">
        <v>869</v>
      </c>
    </row>
    <row r="60" spans="1:12" s="17" customFormat="1" ht="34.5" customHeight="1">
      <c r="A60" s="344" t="s">
        <v>875</v>
      </c>
      <c r="B60" s="13"/>
      <c r="C60" s="15"/>
      <c r="D60" s="15"/>
      <c r="E60" s="15"/>
      <c r="F60" s="15"/>
      <c r="G60" s="15"/>
      <c r="H60" s="16"/>
      <c r="I60" s="390" t="s">
        <v>416</v>
      </c>
      <c r="J60" s="390"/>
      <c r="K60" s="390"/>
      <c r="L60" s="22" t="s">
        <v>338</v>
      </c>
    </row>
    <row r="61" spans="1:12" s="17" customFormat="1">
      <c r="A61" s="342"/>
      <c r="B61" s="13"/>
      <c r="C61" s="2"/>
      <c r="D61" s="2"/>
      <c r="E61" s="3"/>
      <c r="F61" s="2"/>
      <c r="G61" s="26"/>
      <c r="H61" s="4"/>
      <c r="I61" s="4"/>
      <c r="J61" s="5"/>
      <c r="K61" s="24"/>
      <c r="L61" s="7"/>
    </row>
    <row r="62" spans="1:12" s="17" customFormat="1">
      <c r="A62" s="342"/>
      <c r="B62" s="13"/>
      <c r="C62" s="2"/>
      <c r="D62" s="2"/>
      <c r="E62" s="3"/>
      <c r="F62" s="2"/>
      <c r="G62" s="26"/>
      <c r="H62" s="4"/>
      <c r="I62" s="4"/>
      <c r="J62" s="5"/>
      <c r="K62" s="24"/>
      <c r="L62" s="7"/>
    </row>
    <row r="63" spans="1:12" s="17" customFormat="1">
      <c r="A63" s="342"/>
      <c r="B63" s="13"/>
      <c r="C63" s="2"/>
      <c r="D63" s="2"/>
      <c r="E63" s="3"/>
      <c r="F63" s="2"/>
      <c r="G63" s="26"/>
      <c r="H63" s="4"/>
      <c r="I63" s="4"/>
      <c r="J63" s="5"/>
      <c r="K63" s="24"/>
      <c r="L63" s="5"/>
    </row>
    <row r="64" spans="1:12" s="17" customFormat="1">
      <c r="A64" s="342"/>
      <c r="B64" s="13"/>
      <c r="C64" s="2"/>
      <c r="D64" s="2"/>
      <c r="E64" s="3"/>
      <c r="F64" s="2"/>
      <c r="G64" s="23"/>
      <c r="H64" s="4"/>
      <c r="I64" s="4"/>
      <c r="J64" s="5"/>
      <c r="K64" s="24"/>
      <c r="L64" s="5"/>
    </row>
    <row r="65" spans="1:12" s="17" customFormat="1">
      <c r="A65" s="342"/>
      <c r="B65" s="14"/>
      <c r="C65" s="27"/>
      <c r="D65" s="27"/>
      <c r="E65" s="27"/>
      <c r="F65" s="27"/>
      <c r="G65" s="27"/>
      <c r="H65" s="16"/>
      <c r="I65" s="16"/>
      <c r="J65" s="5"/>
      <c r="K65" s="24"/>
      <c r="L65" s="5"/>
    </row>
    <row r="66" spans="1:12" s="17" customFormat="1">
      <c r="A66" s="342"/>
      <c r="B66" s="1"/>
      <c r="C66" s="28" t="s">
        <v>2504</v>
      </c>
      <c r="D66" s="29"/>
      <c r="E66" s="29"/>
      <c r="F66" s="29"/>
      <c r="G66" s="29"/>
      <c r="H66" s="29"/>
      <c r="I66" s="4"/>
      <c r="J66" s="30"/>
      <c r="K66" s="6"/>
      <c r="L66" s="5"/>
    </row>
    <row r="67" spans="1:12" s="17" customFormat="1" ht="34.5" customHeight="1">
      <c r="A67" s="342"/>
      <c r="B67" s="1"/>
      <c r="C67" s="31"/>
      <c r="D67" s="401" t="s">
        <v>340</v>
      </c>
      <c r="E67" s="401"/>
      <c r="F67" s="401"/>
      <c r="G67" s="401"/>
      <c r="H67" s="401"/>
      <c r="I67" s="401"/>
      <c r="J67" s="401"/>
      <c r="K67" s="401"/>
      <c r="L67" s="401"/>
    </row>
    <row r="68" spans="1:12" s="17" customFormat="1" ht="34.5" customHeight="1">
      <c r="A68" s="342"/>
      <c r="B68" s="1"/>
      <c r="C68" s="34"/>
      <c r="D68" s="402" t="s">
        <v>500</v>
      </c>
      <c r="E68" s="402"/>
      <c r="F68" s="402"/>
      <c r="G68" s="402"/>
      <c r="H68" s="402"/>
      <c r="I68" s="402"/>
      <c r="J68" s="402"/>
      <c r="K68" s="402"/>
      <c r="L68" s="402"/>
    </row>
    <row r="69" spans="1:12" s="17" customFormat="1" ht="34.5" customHeight="1">
      <c r="A69" s="342"/>
      <c r="B69" s="1"/>
      <c r="C69" s="34"/>
      <c r="D69" s="402" t="s">
        <v>2505</v>
      </c>
      <c r="E69" s="402"/>
      <c r="F69" s="402"/>
      <c r="G69" s="402"/>
      <c r="H69" s="402"/>
      <c r="I69" s="402"/>
      <c r="J69" s="402"/>
      <c r="K69" s="402"/>
      <c r="L69" s="402"/>
    </row>
    <row r="70" spans="1:12" s="17" customFormat="1" ht="34.5" customHeight="1">
      <c r="A70" s="342"/>
      <c r="B70" s="1"/>
      <c r="C70" s="34"/>
      <c r="D70" s="402" t="s">
        <v>7</v>
      </c>
      <c r="E70" s="402"/>
      <c r="F70" s="402"/>
      <c r="G70" s="402"/>
      <c r="H70" s="402"/>
      <c r="I70" s="402"/>
      <c r="J70" s="402"/>
      <c r="K70" s="402"/>
      <c r="L70" s="402"/>
    </row>
    <row r="71" spans="1:12" s="17" customFormat="1" ht="34.5" customHeight="1">
      <c r="A71" s="342"/>
      <c r="B71" s="1"/>
      <c r="C71" s="34"/>
      <c r="D71" s="402" t="s">
        <v>2506</v>
      </c>
      <c r="E71" s="402"/>
      <c r="F71" s="402"/>
      <c r="G71" s="402"/>
      <c r="H71" s="402"/>
      <c r="I71" s="402"/>
      <c r="J71" s="402"/>
      <c r="K71" s="402"/>
      <c r="L71" s="402"/>
    </row>
    <row r="72" spans="1:12" s="17" customFormat="1">
      <c r="A72" s="342"/>
      <c r="B72" s="14"/>
      <c r="C72" s="27"/>
      <c r="D72" s="27"/>
      <c r="E72" s="27"/>
      <c r="F72" s="27"/>
      <c r="G72" s="27"/>
      <c r="H72" s="16"/>
      <c r="I72" s="16"/>
      <c r="J72" s="5"/>
      <c r="K72" s="6"/>
      <c r="L72" s="5"/>
    </row>
    <row r="73" spans="1:12" s="39" customFormat="1">
      <c r="A73" s="345"/>
      <c r="B73" s="14"/>
      <c r="C73" s="35" t="s">
        <v>2507</v>
      </c>
      <c r="F73" s="37"/>
      <c r="G73" s="35"/>
      <c r="H73" s="36" t="s">
        <v>2508</v>
      </c>
      <c r="I73" s="36"/>
      <c r="J73" s="36" t="s">
        <v>2509</v>
      </c>
      <c r="K73" s="38"/>
      <c r="L73" s="36"/>
    </row>
    <row r="74" spans="1:12" s="17" customFormat="1">
      <c r="A74" s="342"/>
      <c r="B74" s="1"/>
      <c r="C74" s="40"/>
      <c r="D74" s="27"/>
      <c r="E74" s="27"/>
      <c r="F74" s="27"/>
      <c r="G74" s="27"/>
      <c r="H74" s="16"/>
      <c r="I74" s="29"/>
      <c r="J74" s="5"/>
      <c r="K74" s="6"/>
      <c r="L74" s="321"/>
    </row>
    <row r="75" spans="1:12" s="17" customFormat="1">
      <c r="A75" s="342"/>
      <c r="B75" s="1"/>
      <c r="C75" s="33"/>
      <c r="D75" s="33"/>
      <c r="E75" s="33"/>
      <c r="F75" s="33"/>
      <c r="G75" s="33"/>
      <c r="H75" s="33"/>
      <c r="I75" s="33"/>
      <c r="J75" s="33"/>
      <c r="K75" s="42"/>
      <c r="L75" s="33"/>
    </row>
    <row r="76" spans="1:12" s="17" customFormat="1">
      <c r="A76" s="342"/>
      <c r="B76" s="1"/>
      <c r="C76" s="43"/>
      <c r="D76" s="27"/>
      <c r="E76" s="27"/>
      <c r="F76" s="27"/>
      <c r="G76" s="27"/>
      <c r="H76" s="16"/>
      <c r="I76" s="29"/>
      <c r="J76" s="5"/>
      <c r="K76" s="6"/>
      <c r="L76" s="321"/>
    </row>
    <row r="77" spans="1:12" s="17" customFormat="1">
      <c r="A77" s="342"/>
      <c r="B77" s="1"/>
      <c r="C77" s="43"/>
      <c r="D77" s="27"/>
      <c r="E77" s="27"/>
      <c r="F77" s="27"/>
      <c r="G77" s="27"/>
      <c r="H77" s="16"/>
      <c r="I77" s="29"/>
      <c r="J77" s="5"/>
      <c r="K77" s="6"/>
      <c r="L77" s="321"/>
    </row>
    <row r="78" spans="1:12" s="17" customFormat="1">
      <c r="A78" s="342"/>
      <c r="B78" s="1"/>
      <c r="C78" s="385" t="s">
        <v>8</v>
      </c>
      <c r="D78" s="385"/>
      <c r="E78" s="385"/>
      <c r="F78" s="385"/>
      <c r="G78" s="385"/>
      <c r="H78" s="385" t="s">
        <v>2510</v>
      </c>
      <c r="I78" s="385"/>
      <c r="J78" s="385" t="s">
        <v>2511</v>
      </c>
      <c r="K78" s="385"/>
      <c r="L78" s="385"/>
    </row>
    <row r="79" spans="1:12" s="17" customFormat="1">
      <c r="A79" s="342"/>
      <c r="B79" s="1"/>
      <c r="C79" s="385" t="s">
        <v>9</v>
      </c>
      <c r="D79" s="385"/>
      <c r="E79" s="385"/>
      <c r="F79" s="385"/>
      <c r="G79" s="385"/>
      <c r="H79" s="385" t="s">
        <v>2512</v>
      </c>
      <c r="I79" s="385"/>
      <c r="J79" s="385" t="s">
        <v>2513</v>
      </c>
      <c r="K79" s="385"/>
      <c r="L79" s="385"/>
    </row>
    <row r="80" spans="1:12" s="17" customFormat="1">
      <c r="A80" s="342"/>
      <c r="B80" s="1"/>
      <c r="C80" s="385" t="s">
        <v>10</v>
      </c>
      <c r="D80" s="385"/>
      <c r="E80" s="385"/>
      <c r="F80" s="385"/>
      <c r="G80" s="385"/>
      <c r="H80" s="385" t="s">
        <v>2514</v>
      </c>
      <c r="I80" s="385"/>
      <c r="J80" s="385" t="s">
        <v>2515</v>
      </c>
      <c r="K80" s="385"/>
      <c r="L80" s="385"/>
    </row>
    <row r="81" spans="1:12" s="17" customFormat="1">
      <c r="A81" s="342"/>
      <c r="B81" s="1"/>
      <c r="C81" s="385" t="s">
        <v>12</v>
      </c>
      <c r="D81" s="385"/>
      <c r="E81" s="385"/>
      <c r="F81" s="385"/>
      <c r="G81" s="385"/>
      <c r="H81" s="385" t="s">
        <v>2516</v>
      </c>
      <c r="I81" s="385"/>
      <c r="J81" s="385" t="s">
        <v>2517</v>
      </c>
      <c r="K81" s="385"/>
      <c r="L81" s="385"/>
    </row>
    <row r="82" spans="1:12" s="17" customFormat="1">
      <c r="A82" s="342"/>
      <c r="B82" s="1"/>
      <c r="C82" s="385" t="s">
        <v>506</v>
      </c>
      <c r="D82" s="385"/>
      <c r="E82" s="385"/>
      <c r="F82" s="385"/>
      <c r="G82" s="385"/>
      <c r="H82" s="29"/>
      <c r="I82" s="29"/>
      <c r="J82" s="385" t="s">
        <v>2518</v>
      </c>
      <c r="K82" s="385"/>
      <c r="L82" s="385"/>
    </row>
    <row r="83" spans="1:12" s="17" customFormat="1">
      <c r="A83" s="342"/>
      <c r="C83" s="385" t="s">
        <v>15</v>
      </c>
      <c r="D83" s="385"/>
      <c r="E83" s="385"/>
      <c r="F83" s="385"/>
      <c r="G83" s="385"/>
      <c r="J83" s="385" t="s">
        <v>2519</v>
      </c>
      <c r="K83" s="385"/>
      <c r="L83" s="385"/>
    </row>
    <row r="84" spans="1:12" s="17" customFormat="1">
      <c r="A84" s="342"/>
      <c r="B84" s="1"/>
      <c r="C84" s="385" t="s">
        <v>2520</v>
      </c>
      <c r="D84" s="385"/>
      <c r="E84" s="385"/>
      <c r="F84" s="385"/>
      <c r="G84" s="385"/>
      <c r="H84"/>
      <c r="I84"/>
      <c r="J84" s="385" t="s">
        <v>2521</v>
      </c>
      <c r="K84" s="385"/>
      <c r="L84" s="385"/>
    </row>
    <row r="85" spans="1:12" s="17" customFormat="1">
      <c r="A85" s="342"/>
      <c r="B85" s="1"/>
      <c r="C85" s="385" t="s">
        <v>2522</v>
      </c>
      <c r="D85" s="385"/>
      <c r="E85" s="385"/>
      <c r="F85" s="385"/>
      <c r="H85" s="29"/>
      <c r="I85" s="29"/>
      <c r="J85" s="385" t="s">
        <v>2523</v>
      </c>
      <c r="K85" s="385"/>
      <c r="L85" s="385"/>
    </row>
    <row r="86" spans="1:12" s="17" customFormat="1">
      <c r="A86" s="342"/>
      <c r="B86" s="1"/>
      <c r="C86" s="385" t="s">
        <v>2524</v>
      </c>
      <c r="D86" s="385"/>
      <c r="E86" s="385"/>
      <c r="F86" s="385"/>
      <c r="G86" s="29"/>
      <c r="H86" s="29"/>
      <c r="I86" s="29"/>
      <c r="J86" s="385" t="s">
        <v>2525</v>
      </c>
      <c r="K86" s="385"/>
      <c r="L86" s="385"/>
    </row>
    <row r="87" spans="1:12" s="17" customFormat="1">
      <c r="A87" s="342"/>
      <c r="B87" s="1"/>
      <c r="C87" s="385" t="s">
        <v>11</v>
      </c>
      <c r="D87" s="385"/>
      <c r="E87" s="385"/>
      <c r="F87" s="385"/>
      <c r="G87" s="29"/>
      <c r="H87" s="29"/>
      <c r="I87" s="29"/>
      <c r="J87" s="385" t="s">
        <v>2526</v>
      </c>
      <c r="K87" s="385"/>
      <c r="L87" s="385"/>
    </row>
    <row r="88" spans="1:12" s="17" customFormat="1">
      <c r="A88" s="342"/>
      <c r="B88" s="1"/>
      <c r="C88" s="385" t="s">
        <v>13</v>
      </c>
      <c r="D88" s="385"/>
      <c r="E88" s="385"/>
      <c r="F88" s="385"/>
      <c r="G88" s="29"/>
      <c r="H88" s="29"/>
      <c r="I88" s="29"/>
      <c r="J88" s="43"/>
      <c r="K88" s="44"/>
      <c r="L88" s="5"/>
    </row>
    <row r="89" spans="1:12" s="17" customFormat="1">
      <c r="A89" s="342"/>
      <c r="B89" s="1"/>
      <c r="C89" s="385" t="s">
        <v>14</v>
      </c>
      <c r="D89" s="385"/>
      <c r="E89" s="385"/>
      <c r="F89" s="385"/>
      <c r="G89" s="29"/>
      <c r="H89" s="29"/>
      <c r="I89" s="29"/>
      <c r="J89" s="43"/>
      <c r="K89" s="44"/>
      <c r="L89" s="5"/>
    </row>
    <row r="90" spans="1:12" s="17" customFormat="1">
      <c r="A90" s="342"/>
      <c r="B90" s="1"/>
      <c r="C90" s="385" t="s">
        <v>16</v>
      </c>
      <c r="D90" s="385"/>
      <c r="E90" s="385"/>
      <c r="F90" s="385"/>
      <c r="G90" s="385"/>
      <c r="H90" s="29"/>
      <c r="I90" s="29"/>
      <c r="J90" s="43"/>
      <c r="K90" s="44"/>
      <c r="L90" s="5"/>
    </row>
    <row r="91" spans="1:12" s="17" customFormat="1">
      <c r="A91" s="342"/>
      <c r="B91" s="1"/>
      <c r="C91" s="33"/>
      <c r="D91" s="33"/>
      <c r="E91" s="33"/>
      <c r="F91" s="33"/>
      <c r="G91" s="33"/>
      <c r="H91" s="33"/>
      <c r="I91" s="33"/>
      <c r="J91" s="33"/>
      <c r="K91" s="42"/>
      <c r="L91" s="33"/>
    </row>
    <row r="92" spans="1:12" s="17" customFormat="1" ht="19.5">
      <c r="A92" s="342"/>
      <c r="B92" s="45" t="s">
        <v>17</v>
      </c>
      <c r="C92" s="46"/>
      <c r="D92" s="47"/>
      <c r="E92" s="47"/>
      <c r="F92" s="47"/>
      <c r="G92" s="47"/>
      <c r="H92" s="48"/>
      <c r="I92" s="48"/>
      <c r="J92" s="49"/>
      <c r="K92" s="49"/>
      <c r="L92" s="49"/>
    </row>
    <row r="93" spans="1:12" s="17" customFormat="1">
      <c r="A93" s="342"/>
      <c r="B93" s="1"/>
      <c r="C93" s="52"/>
      <c r="D93" s="3"/>
      <c r="E93" s="3"/>
      <c r="F93" s="3"/>
      <c r="G93" s="3"/>
      <c r="H93" s="334"/>
      <c r="I93" s="334"/>
      <c r="J93" s="53"/>
      <c r="K93" s="24"/>
      <c r="L93" s="53"/>
    </row>
    <row r="94" spans="1:12" s="17" customFormat="1">
      <c r="A94" s="342"/>
      <c r="B94" s="187" t="s">
        <v>880</v>
      </c>
      <c r="C94" s="52"/>
      <c r="D94" s="3"/>
      <c r="E94" s="3"/>
      <c r="F94" s="3"/>
      <c r="G94" s="3"/>
      <c r="H94" s="334"/>
      <c r="I94" s="334"/>
      <c r="J94" s="53"/>
      <c r="K94" s="53"/>
      <c r="L94" s="53"/>
    </row>
    <row r="95" spans="1:12" s="17" customFormat="1" ht="18.75" customHeight="1">
      <c r="A95" s="342"/>
      <c r="B95" s="14"/>
      <c r="C95" s="52"/>
      <c r="D95" s="3"/>
      <c r="E95" s="3"/>
      <c r="F95" s="3"/>
      <c r="G95" s="3"/>
      <c r="H95" s="334"/>
      <c r="I95" s="334"/>
      <c r="J95" s="49"/>
      <c r="K95" s="49"/>
      <c r="L95" s="191"/>
    </row>
    <row r="96" spans="1:12" s="17" customFormat="1" ht="27">
      <c r="A96" s="342"/>
      <c r="B96" s="14"/>
      <c r="C96" s="52"/>
      <c r="D96" s="3"/>
      <c r="E96" s="3"/>
      <c r="F96" s="3"/>
      <c r="G96" s="3"/>
      <c r="H96" s="334"/>
      <c r="I96" s="334"/>
      <c r="J96" s="54" t="s">
        <v>18</v>
      </c>
      <c r="K96" s="55"/>
      <c r="L96" s="201" t="s">
        <v>646</v>
      </c>
    </row>
    <row r="97" spans="1:22" s="17" customFormat="1">
      <c r="A97" s="342"/>
      <c r="B97" s="1"/>
      <c r="C97" s="3"/>
      <c r="D97" s="3"/>
      <c r="E97" s="3"/>
      <c r="F97" s="3"/>
      <c r="G97" s="3"/>
      <c r="H97" s="334"/>
      <c r="I97" s="57" t="s">
        <v>2527</v>
      </c>
      <c r="J97" s="58"/>
      <c r="K97" s="59"/>
      <c r="L97" s="201" t="s">
        <v>458</v>
      </c>
    </row>
    <row r="98" spans="1:22" s="17" customFormat="1" ht="54" customHeight="1">
      <c r="A98" s="343" t="s">
        <v>881</v>
      </c>
      <c r="B98" s="1"/>
      <c r="C98" s="403" t="s">
        <v>19</v>
      </c>
      <c r="D98" s="404"/>
      <c r="E98" s="404"/>
      <c r="F98" s="404"/>
      <c r="G98" s="404"/>
      <c r="H98" s="405"/>
      <c r="I98" s="327" t="s">
        <v>2528</v>
      </c>
      <c r="J98" s="199" t="s">
        <v>644</v>
      </c>
      <c r="K98" s="61"/>
      <c r="L98" s="194"/>
    </row>
    <row r="99" spans="1:22" s="17" customFormat="1" ht="19.5">
      <c r="A99" s="342"/>
      <c r="B99" s="63"/>
      <c r="C99" s="52"/>
      <c r="D99" s="3"/>
      <c r="E99" s="3"/>
      <c r="F99" s="3"/>
      <c r="G99" s="3"/>
      <c r="H99" s="334"/>
      <c r="I99" s="334"/>
      <c r="J99" s="53"/>
      <c r="K99" s="53"/>
      <c r="L99" s="51"/>
    </row>
    <row r="100" spans="1:22" s="17" customFormat="1" ht="19.5">
      <c r="A100" s="342"/>
      <c r="B100" s="63"/>
      <c r="C100" s="52"/>
      <c r="D100" s="3"/>
      <c r="E100" s="3"/>
      <c r="F100" s="3"/>
      <c r="G100" s="3"/>
      <c r="H100" s="334"/>
      <c r="I100" s="334"/>
      <c r="J100" s="53"/>
      <c r="K100" s="53"/>
      <c r="L100" s="51"/>
    </row>
    <row r="101" spans="1:22" s="17" customFormat="1" ht="19.5">
      <c r="A101" s="342"/>
      <c r="B101" s="63"/>
      <c r="C101" s="52"/>
      <c r="D101" s="3"/>
      <c r="E101" s="3"/>
      <c r="F101" s="3"/>
      <c r="G101" s="3"/>
      <c r="H101" s="334"/>
      <c r="I101" s="334"/>
      <c r="J101" s="53"/>
      <c r="K101" s="53"/>
      <c r="L101" s="51"/>
    </row>
    <row r="102" spans="1:22">
      <c r="A102" s="342"/>
      <c r="B102" s="14" t="s">
        <v>20</v>
      </c>
      <c r="C102" s="14"/>
      <c r="D102" s="14"/>
      <c r="E102" s="14"/>
      <c r="F102" s="14"/>
      <c r="G102" s="14"/>
      <c r="H102" s="10"/>
      <c r="I102" s="10"/>
      <c r="L102" s="64"/>
      <c r="M102" s="8"/>
      <c r="N102" s="8"/>
      <c r="O102" s="8"/>
      <c r="P102" s="8"/>
      <c r="Q102" s="8"/>
      <c r="R102" s="8"/>
      <c r="S102" s="8"/>
      <c r="T102" s="8"/>
      <c r="U102" s="8"/>
      <c r="V102" s="8"/>
    </row>
    <row r="103" spans="1:22">
      <c r="A103" s="342"/>
      <c r="B103" s="14"/>
      <c r="C103" s="14"/>
      <c r="D103" s="14"/>
      <c r="E103" s="14"/>
      <c r="F103" s="14"/>
      <c r="G103" s="14"/>
      <c r="H103" s="10"/>
      <c r="I103" s="10"/>
      <c r="L103" s="191"/>
      <c r="M103" s="8"/>
      <c r="N103" s="8"/>
      <c r="O103" s="8"/>
      <c r="P103" s="8"/>
      <c r="Q103" s="8"/>
      <c r="R103" s="8"/>
      <c r="S103" s="8"/>
      <c r="T103" s="8"/>
      <c r="U103" s="8"/>
      <c r="V103" s="8"/>
    </row>
    <row r="104" spans="1:22" ht="34.5" customHeight="1">
      <c r="A104" s="342"/>
      <c r="B104" s="14"/>
      <c r="C104" s="3"/>
      <c r="D104" s="3"/>
      <c r="F104" s="3"/>
      <c r="G104" s="3"/>
      <c r="H104" s="334"/>
      <c r="J104" s="65" t="s">
        <v>18</v>
      </c>
      <c r="K104" s="66"/>
      <c r="L104" s="56" t="s">
        <v>646</v>
      </c>
      <c r="M104" s="8"/>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458</v>
      </c>
      <c r="M105" s="8"/>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2529</v>
      </c>
      <c r="J106" s="195">
        <f t="shared" ref="J106:J118" si="0">IF(SUM(L106:L106)=0,IF(COUNTIF(L106:L106,"未確認")&gt;0,"未確認",IF(COUNTIF(L106:L106,"~*")&gt;0,"*",SUM(L106:L106))),SUM(L106:L106))</f>
        <v>60</v>
      </c>
      <c r="K106" s="188" t="str">
        <f>IF(OR(COUNTIF(L106:L106,"未確認")&gt;0,COUNTIF(L106:L106,"~*")&gt;0),"※","")</f>
        <v/>
      </c>
      <c r="L106" s="197">
        <v>60</v>
      </c>
    </row>
    <row r="107" spans="1:22" s="70" customFormat="1" ht="34.5" customHeight="1">
      <c r="A107" s="343" t="s">
        <v>883</v>
      </c>
      <c r="B107" s="71"/>
      <c r="C107" s="408"/>
      <c r="D107" s="409"/>
      <c r="E107" s="418"/>
      <c r="F107" s="419"/>
      <c r="G107" s="420" t="s">
        <v>2530</v>
      </c>
      <c r="H107" s="421"/>
      <c r="I107" s="416"/>
      <c r="J107" s="195">
        <f t="shared" si="0"/>
        <v>0</v>
      </c>
      <c r="K107" s="188" t="str">
        <f>IF(OR(COUNTIF(L107:L107,"未確認")&gt;0,COUNTIF(L107:L107,"~*")&gt;0),"※","")</f>
        <v/>
      </c>
      <c r="L107" s="197">
        <v>0</v>
      </c>
    </row>
    <row r="108" spans="1:22" s="70" customFormat="1" ht="34.5" customHeight="1">
      <c r="A108" s="343" t="s">
        <v>882</v>
      </c>
      <c r="B108" s="71"/>
      <c r="C108" s="408"/>
      <c r="D108" s="409"/>
      <c r="E108" s="403" t="s">
        <v>24</v>
      </c>
      <c r="F108" s="404"/>
      <c r="G108" s="404"/>
      <c r="H108" s="405"/>
      <c r="I108" s="416"/>
      <c r="J108" s="195">
        <f t="shared" si="0"/>
        <v>60</v>
      </c>
      <c r="K108" s="188" t="str">
        <f>IF(OR(COUNTIF(L108:L108,"未確認")&gt;0,COUNTIF(L108:L108,"~*")&gt;0),"※","")</f>
        <v/>
      </c>
      <c r="L108" s="197">
        <v>60</v>
      </c>
    </row>
    <row r="109" spans="1:22" s="70" customFormat="1" ht="34.5" customHeight="1">
      <c r="A109" s="343" t="s">
        <v>882</v>
      </c>
      <c r="B109" s="71"/>
      <c r="C109" s="410"/>
      <c r="D109" s="411"/>
      <c r="E109" s="422" t="s">
        <v>387</v>
      </c>
      <c r="F109" s="423"/>
      <c r="G109" s="423"/>
      <c r="H109" s="424"/>
      <c r="I109" s="416"/>
      <c r="J109" s="195">
        <f t="shared" si="0"/>
        <v>60</v>
      </c>
      <c r="K109" s="188" t="str">
        <f t="shared" ref="K109:K118" si="1">IF(OR(COUNTIF(L108:L108,"未確認")&gt;0,COUNTIF(L108:L108,"~*")&gt;0),"※","")</f>
        <v/>
      </c>
      <c r="L109" s="197">
        <v>60</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row>
    <row r="119" spans="1:22" s="70" customFormat="1" ht="315" customHeight="1">
      <c r="A119" s="343" t="s">
        <v>887</v>
      </c>
      <c r="B119" s="71"/>
      <c r="C119" s="420" t="s">
        <v>2531</v>
      </c>
      <c r="D119" s="435"/>
      <c r="E119" s="435"/>
      <c r="F119" s="435"/>
      <c r="G119" s="435"/>
      <c r="H119" s="421"/>
      <c r="I119" s="417"/>
      <c r="J119" s="72"/>
      <c r="K119" s="73" t="s">
        <v>339</v>
      </c>
      <c r="L119" s="196" t="s">
        <v>338</v>
      </c>
    </row>
    <row r="120" spans="1:22" s="77" customFormat="1">
      <c r="A120" s="342"/>
      <c r="B120" s="14"/>
      <c r="C120" s="14"/>
      <c r="D120" s="14"/>
      <c r="E120" s="14"/>
      <c r="F120" s="14"/>
      <c r="G120" s="14"/>
      <c r="H120" s="10"/>
      <c r="I120" s="10"/>
      <c r="J120" s="74"/>
      <c r="K120" s="75"/>
      <c r="L120" s="76"/>
    </row>
    <row r="121" spans="1:22" s="70" customFormat="1">
      <c r="A121" s="342"/>
      <c r="B121" s="71"/>
      <c r="C121" s="52"/>
      <c r="D121" s="52"/>
      <c r="E121" s="52"/>
      <c r="F121" s="52"/>
      <c r="G121" s="52"/>
      <c r="H121" s="78"/>
      <c r="I121" s="78"/>
      <c r="J121" s="74"/>
      <c r="K121" s="75"/>
      <c r="L121" s="76"/>
    </row>
    <row r="122" spans="1:22" s="17" customFormat="1">
      <c r="A122" s="342"/>
      <c r="B122" s="1"/>
      <c r="C122" s="52"/>
      <c r="D122" s="3"/>
      <c r="E122" s="3"/>
      <c r="F122" s="3"/>
      <c r="G122" s="3"/>
      <c r="H122" s="334"/>
      <c r="I122" s="334"/>
      <c r="J122" s="53"/>
      <c r="K122" s="24"/>
      <c r="L122" s="51"/>
    </row>
    <row r="123" spans="1:22" s="77" customFormat="1">
      <c r="A123" s="342"/>
      <c r="B123" s="14" t="s">
        <v>28</v>
      </c>
      <c r="C123" s="14"/>
      <c r="D123" s="14"/>
      <c r="E123" s="14"/>
      <c r="F123" s="14"/>
      <c r="G123" s="14"/>
      <c r="H123" s="10"/>
      <c r="I123" s="10"/>
      <c r="J123" s="74"/>
      <c r="K123" s="75"/>
      <c r="L123" s="76"/>
    </row>
    <row r="124" spans="1:22">
      <c r="A124" s="342"/>
      <c r="B124" s="14"/>
      <c r="C124" s="14"/>
      <c r="D124" s="14"/>
      <c r="E124" s="14"/>
      <c r="F124" s="14"/>
      <c r="G124" s="14"/>
      <c r="H124" s="10"/>
      <c r="I124" s="10"/>
      <c r="L124" s="191"/>
      <c r="M124" s="8"/>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646</v>
      </c>
      <c r="M125" s="8"/>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458</v>
      </c>
      <c r="M126" s="8"/>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2532</v>
      </c>
      <c r="J127" s="81"/>
      <c r="K127" s="82"/>
      <c r="L127" s="198" t="s">
        <v>891</v>
      </c>
    </row>
    <row r="128" spans="1:22" s="70" customFormat="1" ht="40.5" customHeight="1">
      <c r="A128" s="343" t="s">
        <v>892</v>
      </c>
      <c r="B128" s="1"/>
      <c r="C128" s="322"/>
      <c r="D128" s="325"/>
      <c r="E128" s="406" t="s">
        <v>30</v>
      </c>
      <c r="F128" s="425"/>
      <c r="G128" s="425"/>
      <c r="H128" s="407"/>
      <c r="I128" s="437"/>
      <c r="J128" s="84"/>
      <c r="K128" s="85"/>
      <c r="L128" s="83" t="s">
        <v>473</v>
      </c>
    </row>
    <row r="129" spans="1:22" s="70" customFormat="1" ht="40.5" customHeight="1">
      <c r="A129" s="343" t="s">
        <v>893</v>
      </c>
      <c r="B129" s="1"/>
      <c r="C129" s="322"/>
      <c r="D129" s="325"/>
      <c r="E129" s="408"/>
      <c r="F129" s="439"/>
      <c r="G129" s="439"/>
      <c r="H129" s="409"/>
      <c r="I129" s="437"/>
      <c r="J129" s="84"/>
      <c r="K129" s="85"/>
      <c r="L129" s="83" t="s">
        <v>467</v>
      </c>
    </row>
    <row r="130" spans="1:22" s="70" customFormat="1" ht="40.5" customHeight="1">
      <c r="A130" s="343" t="s">
        <v>894</v>
      </c>
      <c r="B130" s="1"/>
      <c r="C130" s="323"/>
      <c r="D130" s="326"/>
      <c r="E130" s="410"/>
      <c r="F130" s="440"/>
      <c r="G130" s="440"/>
      <c r="H130" s="411"/>
      <c r="I130" s="438"/>
      <c r="J130" s="86"/>
      <c r="K130" s="87"/>
      <c r="L130" s="83" t="s">
        <v>495</v>
      </c>
    </row>
    <row r="131" spans="1:22" s="77" customFormat="1">
      <c r="A131" s="342"/>
      <c r="B131" s="14"/>
      <c r="C131" s="14"/>
      <c r="D131" s="14"/>
      <c r="E131" s="14"/>
      <c r="F131" s="14"/>
      <c r="G131" s="14"/>
      <c r="H131" s="10"/>
      <c r="I131" s="10"/>
      <c r="J131" s="74"/>
      <c r="K131" s="75"/>
      <c r="L131" s="76"/>
    </row>
    <row r="132" spans="1:22" s="70" customFormat="1">
      <c r="A132" s="342"/>
      <c r="B132" s="71"/>
      <c r="C132" s="52"/>
      <c r="D132" s="52"/>
      <c r="E132" s="52"/>
      <c r="F132" s="52"/>
      <c r="G132" s="52"/>
      <c r="H132" s="78"/>
      <c r="I132" s="78"/>
      <c r="J132" s="74"/>
      <c r="K132" s="75"/>
      <c r="L132" s="76"/>
    </row>
    <row r="133" spans="1:22" s="17" customFormat="1">
      <c r="A133" s="342"/>
      <c r="B133" s="1"/>
      <c r="C133" s="52"/>
      <c r="D133" s="3"/>
      <c r="E133" s="3"/>
      <c r="F133" s="3"/>
      <c r="G133" s="3"/>
      <c r="H133" s="334"/>
      <c r="I133" s="334"/>
      <c r="J133" s="53"/>
      <c r="K133" s="24"/>
      <c r="L133" s="51"/>
    </row>
    <row r="134" spans="1:22" s="77" customFormat="1">
      <c r="A134" s="346"/>
      <c r="B134" s="14" t="s">
        <v>2533</v>
      </c>
      <c r="C134" s="88"/>
      <c r="D134" s="88"/>
      <c r="E134" s="88"/>
      <c r="F134" s="88"/>
      <c r="G134" s="88"/>
      <c r="H134" s="10"/>
      <c r="I134" s="10"/>
      <c r="J134" s="51"/>
      <c r="K134" s="24"/>
      <c r="L134" s="89"/>
    </row>
    <row r="135" spans="1:22">
      <c r="A135" s="342"/>
      <c r="B135" s="14"/>
      <c r="C135" s="14"/>
      <c r="D135" s="14"/>
      <c r="E135" s="14"/>
      <c r="F135" s="14"/>
      <c r="G135" s="14"/>
      <c r="H135" s="10"/>
      <c r="I135" s="10"/>
      <c r="L135" s="191"/>
      <c r="M135" s="8"/>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646</v>
      </c>
      <c r="M136" s="8"/>
      <c r="N136" s="8"/>
      <c r="O136" s="8"/>
      <c r="P136" s="8"/>
      <c r="Q136" s="8"/>
      <c r="R136" s="8"/>
      <c r="S136" s="8"/>
      <c r="T136" s="8"/>
      <c r="U136" s="8"/>
      <c r="V136" s="8"/>
    </row>
    <row r="137" spans="1:22" ht="20.25" customHeight="1">
      <c r="A137" s="342"/>
      <c r="B137" s="1"/>
      <c r="C137" s="52"/>
      <c r="D137" s="3"/>
      <c r="F137" s="3"/>
      <c r="G137" s="3"/>
      <c r="H137" s="334"/>
      <c r="I137" s="57" t="s">
        <v>2527</v>
      </c>
      <c r="J137" s="58"/>
      <c r="K137" s="67"/>
      <c r="L137" s="60" t="s">
        <v>458</v>
      </c>
      <c r="M137" s="8"/>
      <c r="N137" s="8"/>
      <c r="O137" s="8"/>
      <c r="P137" s="8"/>
      <c r="Q137" s="8"/>
      <c r="R137" s="8"/>
      <c r="S137" s="8"/>
      <c r="T137" s="8"/>
      <c r="U137" s="8"/>
      <c r="V137" s="8"/>
    </row>
    <row r="138" spans="1:22" s="70" customFormat="1" ht="67.5" customHeight="1">
      <c r="A138" s="343" t="s">
        <v>896</v>
      </c>
      <c r="B138" s="1"/>
      <c r="C138" s="406" t="s">
        <v>2534</v>
      </c>
      <c r="D138" s="425"/>
      <c r="E138" s="425"/>
      <c r="F138" s="425"/>
      <c r="G138" s="425"/>
      <c r="H138" s="407"/>
      <c r="I138" s="441" t="s">
        <v>2535</v>
      </c>
      <c r="J138" s="90"/>
      <c r="K138" s="82"/>
      <c r="L138" s="198" t="s">
        <v>352</v>
      </c>
    </row>
    <row r="139" spans="1:22" s="70" customFormat="1" ht="34.5" customHeight="1">
      <c r="A139" s="343" t="s">
        <v>896</v>
      </c>
      <c r="B139" s="71"/>
      <c r="C139" s="322"/>
      <c r="D139" s="325"/>
      <c r="E139" s="403" t="s">
        <v>2536</v>
      </c>
      <c r="F139" s="404"/>
      <c r="G139" s="404"/>
      <c r="H139" s="405"/>
      <c r="I139" s="441"/>
      <c r="J139" s="84"/>
      <c r="K139" s="85"/>
      <c r="L139" s="69">
        <v>40</v>
      </c>
    </row>
    <row r="140" spans="1:22" s="70" customFormat="1" ht="67.5" customHeight="1">
      <c r="A140" s="343" t="s">
        <v>899</v>
      </c>
      <c r="B140" s="71"/>
      <c r="C140" s="406" t="s">
        <v>2537</v>
      </c>
      <c r="D140" s="425"/>
      <c r="E140" s="425"/>
      <c r="F140" s="425"/>
      <c r="G140" s="425"/>
      <c r="H140" s="407"/>
      <c r="I140" s="441"/>
      <c r="J140" s="84"/>
      <c r="K140" s="85"/>
      <c r="L140" s="198" t="s">
        <v>2228</v>
      </c>
    </row>
    <row r="141" spans="1:22" s="70" customFormat="1" ht="34.5" customHeight="1">
      <c r="A141" s="343" t="s">
        <v>899</v>
      </c>
      <c r="B141" s="71"/>
      <c r="C141" s="91"/>
      <c r="D141" s="92"/>
      <c r="E141" s="403" t="s">
        <v>32</v>
      </c>
      <c r="F141" s="404"/>
      <c r="G141" s="404"/>
      <c r="H141" s="405"/>
      <c r="I141" s="441"/>
      <c r="J141" s="84"/>
      <c r="K141" s="85"/>
      <c r="L141" s="69">
        <v>20</v>
      </c>
    </row>
    <row r="142" spans="1:22" s="70" customFormat="1" ht="67.5" customHeight="1">
      <c r="A142" s="343" t="s">
        <v>900</v>
      </c>
      <c r="B142" s="71"/>
      <c r="C142" s="406" t="s">
        <v>2538</v>
      </c>
      <c r="D142" s="425"/>
      <c r="E142" s="425"/>
      <c r="F142" s="425"/>
      <c r="G142" s="425"/>
      <c r="H142" s="407"/>
      <c r="I142" s="441"/>
      <c r="J142" s="84"/>
      <c r="K142" s="85"/>
      <c r="L142" s="198" t="s">
        <v>338</v>
      </c>
    </row>
    <row r="143" spans="1:22" s="70" customFormat="1" ht="34.5" customHeight="1">
      <c r="A143" s="343" t="s">
        <v>900</v>
      </c>
      <c r="B143" s="71"/>
      <c r="C143" s="93"/>
      <c r="D143" s="94"/>
      <c r="E143" s="403" t="s">
        <v>32</v>
      </c>
      <c r="F143" s="404"/>
      <c r="G143" s="404"/>
      <c r="H143" s="405"/>
      <c r="I143" s="441"/>
      <c r="J143" s="84"/>
      <c r="K143" s="85"/>
      <c r="L143" s="69">
        <v>0</v>
      </c>
    </row>
    <row r="144" spans="1:22" s="70" customFormat="1" ht="34.5" customHeight="1">
      <c r="A144" s="343" t="s">
        <v>901</v>
      </c>
      <c r="B144" s="71"/>
      <c r="C144" s="422" t="s">
        <v>440</v>
      </c>
      <c r="D144" s="423"/>
      <c r="E144" s="423"/>
      <c r="F144" s="423"/>
      <c r="G144" s="423"/>
      <c r="H144" s="424"/>
      <c r="I144" s="441"/>
      <c r="J144" s="86"/>
      <c r="K144" s="87"/>
      <c r="L144" s="69">
        <v>0</v>
      </c>
    </row>
    <row r="145" spans="1:22" s="77" customFormat="1">
      <c r="A145" s="342"/>
      <c r="B145" s="14"/>
      <c r="C145" s="14"/>
      <c r="D145" s="14"/>
      <c r="E145" s="14"/>
      <c r="F145" s="14"/>
      <c r="G145" s="14"/>
      <c r="H145" s="10"/>
      <c r="I145" s="10"/>
      <c r="J145" s="74"/>
      <c r="K145" s="75"/>
      <c r="L145" s="76"/>
    </row>
    <row r="146" spans="1:22" s="77" customFormat="1">
      <c r="A146" s="342"/>
      <c r="B146" s="14"/>
      <c r="C146" s="14"/>
      <c r="D146" s="14"/>
      <c r="E146" s="14"/>
      <c r="F146" s="14"/>
      <c r="G146" s="14"/>
      <c r="H146" s="10"/>
      <c r="I146" s="10"/>
      <c r="J146" s="74"/>
      <c r="K146" s="75"/>
      <c r="L146" s="76"/>
    </row>
    <row r="147" spans="1:22" s="95" customFormat="1">
      <c r="A147" s="342"/>
      <c r="C147" s="3"/>
      <c r="D147" s="3"/>
      <c r="E147" s="3"/>
      <c r="F147" s="3"/>
      <c r="G147" s="3"/>
      <c r="H147" s="334"/>
      <c r="I147" s="334"/>
      <c r="J147" s="51"/>
      <c r="K147" s="24"/>
      <c r="L147" s="89"/>
    </row>
    <row r="148" spans="1:22" s="95" customFormat="1">
      <c r="A148" s="342"/>
      <c r="B148" s="14" t="s">
        <v>33</v>
      </c>
      <c r="C148" s="3"/>
      <c r="D148" s="3"/>
      <c r="E148" s="3"/>
      <c r="F148" s="3"/>
      <c r="G148" s="3"/>
      <c r="H148" s="334"/>
      <c r="I148" s="334"/>
      <c r="J148" s="51"/>
      <c r="K148" s="24"/>
      <c r="L148" s="89"/>
    </row>
    <row r="149" spans="1:22">
      <c r="A149" s="342"/>
      <c r="B149" s="14"/>
      <c r="C149" s="14"/>
      <c r="D149" s="14"/>
      <c r="E149" s="14"/>
      <c r="F149" s="14"/>
      <c r="G149" s="14"/>
      <c r="H149" s="10"/>
      <c r="I149" s="10"/>
      <c r="L149" s="191"/>
      <c r="M149" s="8"/>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646</v>
      </c>
      <c r="M150" s="8"/>
      <c r="N150" s="8"/>
      <c r="O150" s="8"/>
      <c r="P150" s="8"/>
      <c r="Q150" s="8"/>
      <c r="R150" s="8"/>
      <c r="S150" s="8"/>
      <c r="T150" s="8"/>
      <c r="U150" s="8"/>
      <c r="V150" s="8"/>
    </row>
    <row r="151" spans="1:22" ht="20.25" customHeight="1">
      <c r="A151" s="342"/>
      <c r="B151" s="1"/>
      <c r="C151" s="52"/>
      <c r="D151" s="3"/>
      <c r="F151" s="3"/>
      <c r="G151" s="3"/>
      <c r="H151" s="334"/>
      <c r="I151" s="57" t="s">
        <v>2527</v>
      </c>
      <c r="J151" s="58"/>
      <c r="K151" s="67"/>
      <c r="L151" s="60" t="s">
        <v>458</v>
      </c>
      <c r="M151" s="8"/>
      <c r="N151" s="8"/>
      <c r="O151" s="8"/>
      <c r="P151" s="8"/>
      <c r="Q151" s="8"/>
      <c r="R151" s="8"/>
      <c r="S151" s="8"/>
      <c r="T151" s="8"/>
      <c r="U151" s="8"/>
      <c r="V151" s="8"/>
    </row>
    <row r="152" spans="1:22" s="98" customFormat="1" ht="34.5" customHeight="1">
      <c r="A152" s="347" t="s">
        <v>902</v>
      </c>
      <c r="B152" s="95"/>
      <c r="C152" s="422" t="s">
        <v>2539</v>
      </c>
      <c r="D152" s="423"/>
      <c r="E152" s="423"/>
      <c r="F152" s="423"/>
      <c r="G152" s="423"/>
      <c r="H152" s="424"/>
      <c r="I152" s="442" t="s">
        <v>2540</v>
      </c>
      <c r="J152" s="202">
        <f t="shared" ref="J152:J215" si="2">IF(SUM(L152:L152)=0,IF(COUNTIF(L152:L152,"未確認")&gt;0,"未確認",IF(COUNTIF(L152:L152,"~*")&gt;0,"*",SUM(L152:L152))),SUM(L152:L152))</f>
        <v>0</v>
      </c>
      <c r="K152" s="203" t="str">
        <f t="shared" ref="K152:K215" si="3">IF(OR(COUNTIF(L152:L152,"未確認")&gt;0,COUNTIF(L152:L152,"~*")&gt;0),"※","")</f>
        <v/>
      </c>
      <c r="L152" s="97"/>
    </row>
    <row r="153" spans="1:22" s="98" customFormat="1" ht="34.5" customHeight="1">
      <c r="A153" s="347" t="s">
        <v>905</v>
      </c>
      <c r="B153" s="95"/>
      <c r="C153" s="422" t="s">
        <v>2541</v>
      </c>
      <c r="D153" s="423"/>
      <c r="E153" s="423"/>
      <c r="F153" s="423"/>
      <c r="G153" s="423"/>
      <c r="H153" s="424"/>
      <c r="I153" s="443"/>
      <c r="J153" s="202">
        <f t="shared" si="2"/>
        <v>0</v>
      </c>
      <c r="K153" s="203" t="str">
        <f t="shared" si="3"/>
        <v/>
      </c>
      <c r="L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row>
    <row r="156" spans="1:22" s="98" customFormat="1" ht="34.5" customHeight="1">
      <c r="A156" s="347" t="s">
        <v>908</v>
      </c>
      <c r="B156" s="95"/>
      <c r="C156" s="422" t="s">
        <v>352</v>
      </c>
      <c r="D156" s="423"/>
      <c r="E156" s="423"/>
      <c r="F156" s="423"/>
      <c r="G156" s="423"/>
      <c r="H156" s="424"/>
      <c r="I156" s="443"/>
      <c r="J156" s="202">
        <f t="shared" si="2"/>
        <v>109</v>
      </c>
      <c r="K156" s="203" t="str">
        <f t="shared" si="3"/>
        <v/>
      </c>
      <c r="L156" s="97">
        <v>109</v>
      </c>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row>
    <row r="159" spans="1:22" s="98" customFormat="1" ht="34.5" customHeight="1">
      <c r="A159" s="347" t="s">
        <v>911</v>
      </c>
      <c r="B159" s="95"/>
      <c r="C159" s="422" t="s">
        <v>2542</v>
      </c>
      <c r="D159" s="423"/>
      <c r="E159" s="423"/>
      <c r="F159" s="423"/>
      <c r="G159" s="423"/>
      <c r="H159" s="424"/>
      <c r="I159" s="443"/>
      <c r="J159" s="202">
        <f t="shared" si="2"/>
        <v>0</v>
      </c>
      <c r="K159" s="203" t="str">
        <f t="shared" si="3"/>
        <v/>
      </c>
      <c r="L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row>
    <row r="161" spans="1:12" s="98" customFormat="1" ht="34.5" customHeight="1">
      <c r="A161" s="347" t="s">
        <v>913</v>
      </c>
      <c r="B161" s="95"/>
      <c r="C161" s="422" t="s">
        <v>357</v>
      </c>
      <c r="D161" s="423"/>
      <c r="E161" s="423"/>
      <c r="F161" s="423"/>
      <c r="G161" s="423"/>
      <c r="H161" s="424"/>
      <c r="I161" s="443"/>
      <c r="J161" s="202">
        <f t="shared" si="2"/>
        <v>0</v>
      </c>
      <c r="K161" s="203" t="str">
        <f t="shared" si="3"/>
        <v/>
      </c>
      <c r="L161" s="97"/>
    </row>
    <row r="162" spans="1:12" s="98" customFormat="1" ht="34.5" customHeight="1">
      <c r="A162" s="347" t="s">
        <v>914</v>
      </c>
      <c r="B162" s="95"/>
      <c r="C162" s="422" t="s">
        <v>2543</v>
      </c>
      <c r="D162" s="423"/>
      <c r="E162" s="423"/>
      <c r="F162" s="423"/>
      <c r="G162" s="423"/>
      <c r="H162" s="424"/>
      <c r="I162" s="443"/>
      <c r="J162" s="202">
        <f t="shared" si="2"/>
        <v>0</v>
      </c>
      <c r="K162" s="203" t="str">
        <f t="shared" si="3"/>
        <v/>
      </c>
      <c r="L162" s="97"/>
    </row>
    <row r="163" spans="1:12" s="98" customFormat="1" ht="34.5" customHeight="1">
      <c r="A163" s="347" t="s">
        <v>915</v>
      </c>
      <c r="B163" s="95"/>
      <c r="C163" s="422" t="s">
        <v>2544</v>
      </c>
      <c r="D163" s="423"/>
      <c r="E163" s="423"/>
      <c r="F163" s="423"/>
      <c r="G163" s="423"/>
      <c r="H163" s="424"/>
      <c r="I163" s="443"/>
      <c r="J163" s="202">
        <f t="shared" si="2"/>
        <v>0</v>
      </c>
      <c r="K163" s="203" t="str">
        <f t="shared" si="3"/>
        <v/>
      </c>
      <c r="L163" s="97"/>
    </row>
    <row r="164" spans="1:12" s="98" customFormat="1" ht="34.5" customHeight="1">
      <c r="A164" s="347" t="s">
        <v>916</v>
      </c>
      <c r="B164" s="95"/>
      <c r="C164" s="422" t="s">
        <v>2545</v>
      </c>
      <c r="D164" s="423"/>
      <c r="E164" s="423"/>
      <c r="F164" s="423"/>
      <c r="G164" s="423"/>
      <c r="H164" s="424"/>
      <c r="I164" s="443"/>
      <c r="J164" s="202">
        <f t="shared" si="2"/>
        <v>0</v>
      </c>
      <c r="K164" s="203" t="str">
        <f t="shared" si="3"/>
        <v/>
      </c>
      <c r="L164" s="97"/>
    </row>
    <row r="165" spans="1:12" s="98" customFormat="1" ht="34.5" customHeight="1">
      <c r="A165" s="347" t="s">
        <v>917</v>
      </c>
      <c r="B165" s="95"/>
      <c r="C165" s="422" t="s">
        <v>358</v>
      </c>
      <c r="D165" s="423"/>
      <c r="E165" s="423"/>
      <c r="F165" s="423"/>
      <c r="G165" s="423"/>
      <c r="H165" s="424"/>
      <c r="I165" s="443"/>
      <c r="J165" s="202">
        <f t="shared" si="2"/>
        <v>0</v>
      </c>
      <c r="K165" s="203" t="str">
        <f t="shared" si="3"/>
        <v/>
      </c>
      <c r="L165" s="97"/>
    </row>
    <row r="166" spans="1:12" s="98" customFormat="1" ht="34.5" customHeight="1">
      <c r="A166" s="347" t="s">
        <v>918</v>
      </c>
      <c r="B166" s="95"/>
      <c r="C166" s="422" t="s">
        <v>2546</v>
      </c>
      <c r="D166" s="423"/>
      <c r="E166" s="423"/>
      <c r="F166" s="423"/>
      <c r="G166" s="423"/>
      <c r="H166" s="424"/>
      <c r="I166" s="443"/>
      <c r="J166" s="202">
        <f t="shared" si="2"/>
        <v>0</v>
      </c>
      <c r="K166" s="203" t="str">
        <f t="shared" si="3"/>
        <v/>
      </c>
      <c r="L166" s="97"/>
    </row>
    <row r="167" spans="1:12" s="98" customFormat="1" ht="34.5" customHeight="1">
      <c r="A167" s="347" t="s">
        <v>919</v>
      </c>
      <c r="B167" s="95"/>
      <c r="C167" s="422" t="s">
        <v>2547</v>
      </c>
      <c r="D167" s="423"/>
      <c r="E167" s="423"/>
      <c r="F167" s="423"/>
      <c r="G167" s="423"/>
      <c r="H167" s="424"/>
      <c r="I167" s="443"/>
      <c r="J167" s="202">
        <f t="shared" si="2"/>
        <v>0</v>
      </c>
      <c r="K167" s="203" t="str">
        <f t="shared" si="3"/>
        <v/>
      </c>
      <c r="L167" s="97"/>
    </row>
    <row r="168" spans="1:12" s="98" customFormat="1" ht="34.5" customHeight="1">
      <c r="A168" s="347" t="s">
        <v>920</v>
      </c>
      <c r="B168" s="95"/>
      <c r="C168" s="422" t="s">
        <v>2548</v>
      </c>
      <c r="D168" s="423"/>
      <c r="E168" s="423"/>
      <c r="F168" s="423"/>
      <c r="G168" s="423"/>
      <c r="H168" s="424"/>
      <c r="I168" s="443"/>
      <c r="J168" s="202">
        <f t="shared" si="2"/>
        <v>0</v>
      </c>
      <c r="K168" s="203" t="str">
        <f t="shared" si="3"/>
        <v/>
      </c>
      <c r="L168" s="97"/>
    </row>
    <row r="169" spans="1:12" s="98" customFormat="1" ht="34.5" customHeight="1">
      <c r="A169" s="347" t="s">
        <v>922</v>
      </c>
      <c r="B169" s="95"/>
      <c r="C169" s="422" t="s">
        <v>520</v>
      </c>
      <c r="D169" s="423"/>
      <c r="E169" s="423"/>
      <c r="F169" s="423"/>
      <c r="G169" s="423"/>
      <c r="H169" s="424"/>
      <c r="I169" s="443"/>
      <c r="J169" s="202">
        <f t="shared" si="2"/>
        <v>0</v>
      </c>
      <c r="K169" s="203" t="str">
        <f t="shared" si="3"/>
        <v/>
      </c>
      <c r="L169" s="97"/>
    </row>
    <row r="170" spans="1:12" s="98" customFormat="1" ht="34.5" customHeight="1">
      <c r="A170" s="347" t="s">
        <v>923</v>
      </c>
      <c r="B170" s="95"/>
      <c r="C170" s="422" t="s">
        <v>2549</v>
      </c>
      <c r="D170" s="423"/>
      <c r="E170" s="423"/>
      <c r="F170" s="423"/>
      <c r="G170" s="423"/>
      <c r="H170" s="424"/>
      <c r="I170" s="443"/>
      <c r="J170" s="202">
        <f t="shared" si="2"/>
        <v>0</v>
      </c>
      <c r="K170" s="203" t="str">
        <f t="shared" si="3"/>
        <v/>
      </c>
      <c r="L170" s="97"/>
    </row>
    <row r="171" spans="1:12" s="98" customFormat="1" ht="34.5" customHeight="1">
      <c r="A171" s="347" t="s">
        <v>924</v>
      </c>
      <c r="B171" s="95"/>
      <c r="C171" s="422" t="s">
        <v>2550</v>
      </c>
      <c r="D171" s="423"/>
      <c r="E171" s="423"/>
      <c r="F171" s="423"/>
      <c r="G171" s="423"/>
      <c r="H171" s="424"/>
      <c r="I171" s="443"/>
      <c r="J171" s="202">
        <f t="shared" si="2"/>
        <v>0</v>
      </c>
      <c r="K171" s="203" t="str">
        <f t="shared" si="3"/>
        <v/>
      </c>
      <c r="L171" s="97"/>
    </row>
    <row r="172" spans="1:12" s="98" customFormat="1" ht="34.5" customHeight="1">
      <c r="A172" s="347" t="s">
        <v>925</v>
      </c>
      <c r="B172" s="95"/>
      <c r="C172" s="422" t="s">
        <v>521</v>
      </c>
      <c r="D172" s="423"/>
      <c r="E172" s="423"/>
      <c r="F172" s="423"/>
      <c r="G172" s="423"/>
      <c r="H172" s="424"/>
      <c r="I172" s="443"/>
      <c r="J172" s="202">
        <f t="shared" si="2"/>
        <v>0</v>
      </c>
      <c r="K172" s="203" t="str">
        <f t="shared" si="3"/>
        <v/>
      </c>
      <c r="L172" s="97"/>
    </row>
    <row r="173" spans="1:12" s="98" customFormat="1" ht="34.5" customHeight="1">
      <c r="A173" s="347" t="s">
        <v>926</v>
      </c>
      <c r="B173" s="95"/>
      <c r="C173" s="422" t="s">
        <v>2551</v>
      </c>
      <c r="D173" s="423"/>
      <c r="E173" s="423"/>
      <c r="F173" s="423"/>
      <c r="G173" s="423"/>
      <c r="H173" s="424"/>
      <c r="I173" s="443"/>
      <c r="J173" s="202">
        <f t="shared" si="2"/>
        <v>0</v>
      </c>
      <c r="K173" s="203" t="str">
        <f t="shared" si="3"/>
        <v/>
      </c>
      <c r="L173" s="97"/>
    </row>
    <row r="174" spans="1:12" s="98" customFormat="1" ht="34.5" customHeight="1">
      <c r="A174" s="347" t="s">
        <v>927</v>
      </c>
      <c r="B174" s="95"/>
      <c r="C174" s="422" t="s">
        <v>2552</v>
      </c>
      <c r="D174" s="423"/>
      <c r="E174" s="423"/>
      <c r="F174" s="423"/>
      <c r="G174" s="423"/>
      <c r="H174" s="424"/>
      <c r="I174" s="443"/>
      <c r="J174" s="202">
        <f t="shared" si="2"/>
        <v>0</v>
      </c>
      <c r="K174" s="203" t="str">
        <f t="shared" si="3"/>
        <v/>
      </c>
      <c r="L174" s="97"/>
    </row>
    <row r="175" spans="1:12" s="98" customFormat="1" ht="34.5" customHeight="1">
      <c r="A175" s="347" t="s">
        <v>928</v>
      </c>
      <c r="B175" s="95"/>
      <c r="C175" s="422" t="s">
        <v>2553</v>
      </c>
      <c r="D175" s="423"/>
      <c r="E175" s="423"/>
      <c r="F175" s="423"/>
      <c r="G175" s="423"/>
      <c r="H175" s="424"/>
      <c r="I175" s="443"/>
      <c r="J175" s="202">
        <f t="shared" si="2"/>
        <v>0</v>
      </c>
      <c r="K175" s="203" t="str">
        <f t="shared" si="3"/>
        <v/>
      </c>
      <c r="L175" s="97"/>
    </row>
    <row r="176" spans="1:12" s="98" customFormat="1" ht="34.5" customHeight="1">
      <c r="A176" s="347" t="s">
        <v>930</v>
      </c>
      <c r="B176" s="95"/>
      <c r="C176" s="422" t="s">
        <v>2554</v>
      </c>
      <c r="D176" s="423"/>
      <c r="E176" s="423"/>
      <c r="F176" s="423"/>
      <c r="G176" s="423"/>
      <c r="H176" s="424"/>
      <c r="I176" s="443"/>
      <c r="J176" s="202">
        <f t="shared" si="2"/>
        <v>0</v>
      </c>
      <c r="K176" s="203" t="str">
        <f t="shared" si="3"/>
        <v/>
      </c>
      <c r="L176" s="97"/>
    </row>
    <row r="177" spans="1:12" s="98" customFormat="1" ht="34.5" customHeight="1">
      <c r="A177" s="347" t="s">
        <v>931</v>
      </c>
      <c r="B177" s="95"/>
      <c r="C177" s="422" t="s">
        <v>2555</v>
      </c>
      <c r="D177" s="423"/>
      <c r="E177" s="423"/>
      <c r="F177" s="423"/>
      <c r="G177" s="423"/>
      <c r="H177" s="424"/>
      <c r="I177" s="443"/>
      <c r="J177" s="202">
        <f t="shared" si="2"/>
        <v>0</v>
      </c>
      <c r="K177" s="203" t="str">
        <f t="shared" si="3"/>
        <v/>
      </c>
      <c r="L177" s="97"/>
    </row>
    <row r="178" spans="1:12" s="98" customFormat="1" ht="34.5" customHeight="1">
      <c r="A178" s="347" t="s">
        <v>932</v>
      </c>
      <c r="B178" s="95"/>
      <c r="C178" s="422" t="s">
        <v>2556</v>
      </c>
      <c r="D178" s="423"/>
      <c r="E178" s="423"/>
      <c r="F178" s="423"/>
      <c r="G178" s="423"/>
      <c r="H178" s="424"/>
      <c r="I178" s="443"/>
      <c r="J178" s="202">
        <f t="shared" si="2"/>
        <v>0</v>
      </c>
      <c r="K178" s="203" t="str">
        <f t="shared" si="3"/>
        <v/>
      </c>
      <c r="L178" s="97"/>
    </row>
    <row r="179" spans="1:12" s="98" customFormat="1" ht="34.5" customHeight="1">
      <c r="A179" s="347" t="s">
        <v>933</v>
      </c>
      <c r="B179" s="95"/>
      <c r="C179" s="422" t="s">
        <v>35</v>
      </c>
      <c r="D179" s="423"/>
      <c r="E179" s="423"/>
      <c r="F179" s="423"/>
      <c r="G179" s="423"/>
      <c r="H179" s="424"/>
      <c r="I179" s="443"/>
      <c r="J179" s="202">
        <f t="shared" si="2"/>
        <v>0</v>
      </c>
      <c r="K179" s="203" t="str">
        <f t="shared" si="3"/>
        <v/>
      </c>
      <c r="L179" s="97"/>
    </row>
    <row r="180" spans="1:12" s="98" customFormat="1" ht="34.5" customHeight="1">
      <c r="A180" s="347" t="s">
        <v>934</v>
      </c>
      <c r="B180" s="95"/>
      <c r="C180" s="422" t="s">
        <v>36</v>
      </c>
      <c r="D180" s="423"/>
      <c r="E180" s="423"/>
      <c r="F180" s="423"/>
      <c r="G180" s="423"/>
      <c r="H180" s="424"/>
      <c r="I180" s="443"/>
      <c r="J180" s="202">
        <f t="shared" si="2"/>
        <v>0</v>
      </c>
      <c r="K180" s="203" t="str">
        <f t="shared" si="3"/>
        <v/>
      </c>
      <c r="L180" s="97"/>
    </row>
    <row r="181" spans="1:12" s="98" customFormat="1" ht="34.5" customHeight="1">
      <c r="A181" s="347" t="s">
        <v>935</v>
      </c>
      <c r="B181" s="95"/>
      <c r="C181" s="422" t="s">
        <v>37</v>
      </c>
      <c r="D181" s="423"/>
      <c r="E181" s="423"/>
      <c r="F181" s="423"/>
      <c r="G181" s="423"/>
      <c r="H181" s="424"/>
      <c r="I181" s="443"/>
      <c r="J181" s="202">
        <f t="shared" si="2"/>
        <v>0</v>
      </c>
      <c r="K181" s="203" t="str">
        <f t="shared" si="3"/>
        <v/>
      </c>
      <c r="L181" s="97"/>
    </row>
    <row r="182" spans="1:12" s="98" customFormat="1" ht="34.5" customHeight="1">
      <c r="A182" s="347" t="s">
        <v>936</v>
      </c>
      <c r="B182" s="95"/>
      <c r="C182" s="422" t="s">
        <v>2557</v>
      </c>
      <c r="D182" s="423"/>
      <c r="E182" s="423"/>
      <c r="F182" s="423"/>
      <c r="G182" s="423"/>
      <c r="H182" s="424"/>
      <c r="I182" s="443"/>
      <c r="J182" s="202">
        <f t="shared" si="2"/>
        <v>0</v>
      </c>
      <c r="K182" s="203" t="str">
        <f t="shared" si="3"/>
        <v/>
      </c>
      <c r="L182" s="97"/>
    </row>
    <row r="183" spans="1:12" s="98" customFormat="1" ht="34.5" customHeight="1">
      <c r="A183" s="347" t="s">
        <v>937</v>
      </c>
      <c r="B183" s="95"/>
      <c r="C183" s="422" t="s">
        <v>38</v>
      </c>
      <c r="D183" s="423"/>
      <c r="E183" s="423"/>
      <c r="F183" s="423"/>
      <c r="G183" s="423"/>
      <c r="H183" s="424"/>
      <c r="I183" s="443"/>
      <c r="J183" s="202">
        <f t="shared" si="2"/>
        <v>0</v>
      </c>
      <c r="K183" s="203" t="str">
        <f t="shared" si="3"/>
        <v/>
      </c>
      <c r="L183" s="97"/>
    </row>
    <row r="184" spans="1:12" s="98" customFormat="1" ht="34.5" customHeight="1">
      <c r="A184" s="347" t="s">
        <v>938</v>
      </c>
      <c r="B184" s="95"/>
      <c r="C184" s="422" t="s">
        <v>39</v>
      </c>
      <c r="D184" s="423"/>
      <c r="E184" s="423"/>
      <c r="F184" s="423"/>
      <c r="G184" s="423"/>
      <c r="H184" s="424"/>
      <c r="I184" s="443"/>
      <c r="J184" s="202">
        <f t="shared" si="2"/>
        <v>0</v>
      </c>
      <c r="K184" s="203" t="str">
        <f t="shared" si="3"/>
        <v/>
      </c>
      <c r="L184" s="97"/>
    </row>
    <row r="185" spans="1:12" s="98" customFormat="1" ht="34.5" customHeight="1">
      <c r="A185" s="347" t="s">
        <v>939</v>
      </c>
      <c r="B185" s="95"/>
      <c r="C185" s="422" t="s">
        <v>2558</v>
      </c>
      <c r="D185" s="423"/>
      <c r="E185" s="423"/>
      <c r="F185" s="423"/>
      <c r="G185" s="423"/>
      <c r="H185" s="424"/>
      <c r="I185" s="443"/>
      <c r="J185" s="202">
        <f t="shared" si="2"/>
        <v>0</v>
      </c>
      <c r="K185" s="203" t="str">
        <f t="shared" si="3"/>
        <v/>
      </c>
      <c r="L185" s="97"/>
    </row>
    <row r="186" spans="1:12" s="98" customFormat="1" ht="34.5" customHeight="1">
      <c r="A186" s="347" t="s">
        <v>940</v>
      </c>
      <c r="B186" s="95"/>
      <c r="C186" s="422" t="s">
        <v>367</v>
      </c>
      <c r="D186" s="423"/>
      <c r="E186" s="423"/>
      <c r="F186" s="423"/>
      <c r="G186" s="423"/>
      <c r="H186" s="424"/>
      <c r="I186" s="443"/>
      <c r="J186" s="202">
        <f t="shared" si="2"/>
        <v>0</v>
      </c>
      <c r="K186" s="203" t="str">
        <f t="shared" si="3"/>
        <v/>
      </c>
      <c r="L186" s="97"/>
    </row>
    <row r="187" spans="1:12" s="98" customFormat="1" ht="34.5" customHeight="1">
      <c r="A187" s="347" t="s">
        <v>942</v>
      </c>
      <c r="B187" s="95"/>
      <c r="C187" s="422" t="s">
        <v>2559</v>
      </c>
      <c r="D187" s="423"/>
      <c r="E187" s="423"/>
      <c r="F187" s="423"/>
      <c r="G187" s="423"/>
      <c r="H187" s="424"/>
      <c r="I187" s="443"/>
      <c r="J187" s="202">
        <f t="shared" si="2"/>
        <v>0</v>
      </c>
      <c r="K187" s="203" t="str">
        <f t="shared" si="3"/>
        <v/>
      </c>
      <c r="L187" s="97"/>
    </row>
    <row r="188" spans="1:12" s="98" customFormat="1" ht="34.5" customHeight="1">
      <c r="A188" s="347" t="s">
        <v>943</v>
      </c>
      <c r="B188" s="95"/>
      <c r="C188" s="422" t="s">
        <v>2560</v>
      </c>
      <c r="D188" s="423"/>
      <c r="E188" s="423"/>
      <c r="F188" s="423"/>
      <c r="G188" s="423"/>
      <c r="H188" s="424"/>
      <c r="I188" s="443"/>
      <c r="J188" s="202">
        <f t="shared" si="2"/>
        <v>0</v>
      </c>
      <c r="K188" s="203" t="str">
        <f t="shared" si="3"/>
        <v/>
      </c>
      <c r="L188" s="97"/>
    </row>
    <row r="189" spans="1:12" s="98" customFormat="1" ht="34.5" customHeight="1">
      <c r="A189" s="347" t="s">
        <v>944</v>
      </c>
      <c r="B189" s="95"/>
      <c r="C189" s="422" t="s">
        <v>2561</v>
      </c>
      <c r="D189" s="423"/>
      <c r="E189" s="423"/>
      <c r="F189" s="423"/>
      <c r="G189" s="423"/>
      <c r="H189" s="424"/>
      <c r="I189" s="443"/>
      <c r="J189" s="202">
        <f t="shared" si="2"/>
        <v>0</v>
      </c>
      <c r="K189" s="203" t="str">
        <f t="shared" si="3"/>
        <v/>
      </c>
      <c r="L189" s="97"/>
    </row>
    <row r="190" spans="1:12" s="98" customFormat="1" ht="34.5" customHeight="1">
      <c r="A190" s="347" t="s">
        <v>945</v>
      </c>
      <c r="B190" s="95"/>
      <c r="C190" s="422" t="s">
        <v>2562</v>
      </c>
      <c r="D190" s="423"/>
      <c r="E190" s="423"/>
      <c r="F190" s="423"/>
      <c r="G190" s="423"/>
      <c r="H190" s="424"/>
      <c r="I190" s="443"/>
      <c r="J190" s="202">
        <f t="shared" si="2"/>
        <v>0</v>
      </c>
      <c r="K190" s="203" t="str">
        <f t="shared" si="3"/>
        <v/>
      </c>
      <c r="L190" s="97"/>
    </row>
    <row r="191" spans="1:12" s="98" customFormat="1" ht="34.5" customHeight="1">
      <c r="A191" s="347" t="s">
        <v>946</v>
      </c>
      <c r="B191" s="95"/>
      <c r="C191" s="422" t="s">
        <v>40</v>
      </c>
      <c r="D191" s="423"/>
      <c r="E191" s="423"/>
      <c r="F191" s="423"/>
      <c r="G191" s="423"/>
      <c r="H191" s="424"/>
      <c r="I191" s="443"/>
      <c r="J191" s="202">
        <f t="shared" si="2"/>
        <v>0</v>
      </c>
      <c r="K191" s="203" t="str">
        <f t="shared" si="3"/>
        <v/>
      </c>
      <c r="L191" s="97"/>
    </row>
    <row r="192" spans="1:12" s="98" customFormat="1" ht="34.5" customHeight="1">
      <c r="A192" s="347" t="s">
        <v>947</v>
      </c>
      <c r="B192" s="95"/>
      <c r="C192" s="422" t="s">
        <v>2563</v>
      </c>
      <c r="D192" s="423"/>
      <c r="E192" s="423"/>
      <c r="F192" s="423"/>
      <c r="G192" s="423"/>
      <c r="H192" s="424"/>
      <c r="I192" s="443"/>
      <c r="J192" s="202">
        <f t="shared" si="2"/>
        <v>0</v>
      </c>
      <c r="K192" s="203" t="str">
        <f t="shared" si="3"/>
        <v/>
      </c>
      <c r="L192" s="97"/>
    </row>
    <row r="193" spans="1:12" s="98" customFormat="1" ht="34.5" customHeight="1">
      <c r="A193" s="347" t="s">
        <v>948</v>
      </c>
      <c r="B193" s="95"/>
      <c r="C193" s="422" t="s">
        <v>371</v>
      </c>
      <c r="D193" s="423"/>
      <c r="E193" s="423"/>
      <c r="F193" s="423"/>
      <c r="G193" s="423"/>
      <c r="H193" s="424"/>
      <c r="I193" s="443"/>
      <c r="J193" s="202">
        <f t="shared" si="2"/>
        <v>0</v>
      </c>
      <c r="K193" s="203" t="str">
        <f t="shared" si="3"/>
        <v/>
      </c>
      <c r="L193" s="97"/>
    </row>
    <row r="194" spans="1:12" s="98" customFormat="1" ht="34.5" customHeight="1">
      <c r="A194" s="347" t="s">
        <v>950</v>
      </c>
      <c r="B194" s="95"/>
      <c r="C194" s="422" t="s">
        <v>2564</v>
      </c>
      <c r="D194" s="423"/>
      <c r="E194" s="423"/>
      <c r="F194" s="423"/>
      <c r="G194" s="423"/>
      <c r="H194" s="424"/>
      <c r="I194" s="443"/>
      <c r="J194" s="202">
        <f t="shared" si="2"/>
        <v>0</v>
      </c>
      <c r="K194" s="203" t="str">
        <f t="shared" si="3"/>
        <v/>
      </c>
      <c r="L194" s="97"/>
    </row>
    <row r="195" spans="1:12" s="98" customFormat="1" ht="34.5" customHeight="1">
      <c r="A195" s="347" t="s">
        <v>951</v>
      </c>
      <c r="B195" s="95"/>
      <c r="C195" s="422" t="s">
        <v>2565</v>
      </c>
      <c r="D195" s="423"/>
      <c r="E195" s="423"/>
      <c r="F195" s="423"/>
      <c r="G195" s="423"/>
      <c r="H195" s="424"/>
      <c r="I195" s="443"/>
      <c r="J195" s="202">
        <f t="shared" si="2"/>
        <v>0</v>
      </c>
      <c r="K195" s="203" t="str">
        <f t="shared" si="3"/>
        <v/>
      </c>
      <c r="L195" s="97"/>
    </row>
    <row r="196" spans="1:12" s="98" customFormat="1" ht="34.5" customHeight="1">
      <c r="A196" s="347" t="s">
        <v>952</v>
      </c>
      <c r="B196" s="95"/>
      <c r="C196" s="422" t="s">
        <v>2566</v>
      </c>
      <c r="D196" s="423"/>
      <c r="E196" s="423"/>
      <c r="F196" s="423"/>
      <c r="G196" s="423"/>
      <c r="H196" s="424"/>
      <c r="I196" s="443"/>
      <c r="J196" s="202">
        <f t="shared" si="2"/>
        <v>0</v>
      </c>
      <c r="K196" s="203" t="str">
        <f t="shared" si="3"/>
        <v/>
      </c>
      <c r="L196" s="97"/>
    </row>
    <row r="197" spans="1:12" s="98" customFormat="1" ht="34.5" customHeight="1">
      <c r="A197" s="347" t="s">
        <v>953</v>
      </c>
      <c r="B197" s="95"/>
      <c r="C197" s="422" t="s">
        <v>41</v>
      </c>
      <c r="D197" s="423"/>
      <c r="E197" s="423"/>
      <c r="F197" s="423"/>
      <c r="G197" s="423"/>
      <c r="H197" s="424"/>
      <c r="I197" s="443"/>
      <c r="J197" s="202">
        <f t="shared" si="2"/>
        <v>0</v>
      </c>
      <c r="K197" s="203" t="str">
        <f t="shared" si="3"/>
        <v/>
      </c>
      <c r="L197" s="97"/>
    </row>
    <row r="198" spans="1:12" s="98" customFormat="1" ht="34.5" customHeight="1">
      <c r="A198" s="347" t="s">
        <v>954</v>
      </c>
      <c r="B198" s="95"/>
      <c r="C198" s="422" t="s">
        <v>42</v>
      </c>
      <c r="D198" s="423"/>
      <c r="E198" s="423"/>
      <c r="F198" s="423"/>
      <c r="G198" s="423"/>
      <c r="H198" s="424"/>
      <c r="I198" s="443"/>
      <c r="J198" s="202">
        <f t="shared" si="2"/>
        <v>0</v>
      </c>
      <c r="K198" s="203" t="str">
        <f t="shared" si="3"/>
        <v/>
      </c>
      <c r="L198" s="97"/>
    </row>
    <row r="199" spans="1:12" s="98" customFormat="1" ht="34.5" customHeight="1">
      <c r="A199" s="347" t="s">
        <v>955</v>
      </c>
      <c r="B199" s="95"/>
      <c r="C199" s="422" t="s">
        <v>43</v>
      </c>
      <c r="D199" s="423"/>
      <c r="E199" s="423"/>
      <c r="F199" s="423"/>
      <c r="G199" s="423"/>
      <c r="H199" s="424"/>
      <c r="I199" s="443"/>
      <c r="J199" s="202">
        <f t="shared" si="2"/>
        <v>0</v>
      </c>
      <c r="K199" s="203" t="str">
        <f t="shared" si="3"/>
        <v/>
      </c>
      <c r="L199" s="97"/>
    </row>
    <row r="200" spans="1:12" s="98" customFormat="1" ht="34.5" customHeight="1">
      <c r="A200" s="347" t="s">
        <v>956</v>
      </c>
      <c r="B200" s="95"/>
      <c r="C200" s="422" t="s">
        <v>44</v>
      </c>
      <c r="D200" s="423"/>
      <c r="E200" s="423"/>
      <c r="F200" s="423"/>
      <c r="G200" s="423"/>
      <c r="H200" s="424"/>
      <c r="I200" s="443"/>
      <c r="J200" s="202">
        <f t="shared" si="2"/>
        <v>0</v>
      </c>
      <c r="K200" s="203" t="str">
        <f t="shared" si="3"/>
        <v/>
      </c>
      <c r="L200" s="97"/>
    </row>
    <row r="201" spans="1:12" s="98" customFormat="1" ht="34.5" customHeight="1">
      <c r="A201" s="347" t="s">
        <v>957</v>
      </c>
      <c r="B201" s="95"/>
      <c r="C201" s="422" t="s">
        <v>2567</v>
      </c>
      <c r="D201" s="423"/>
      <c r="E201" s="423"/>
      <c r="F201" s="423"/>
      <c r="G201" s="423"/>
      <c r="H201" s="424"/>
      <c r="I201" s="443"/>
      <c r="J201" s="202">
        <f t="shared" si="2"/>
        <v>0</v>
      </c>
      <c r="K201" s="203" t="str">
        <f t="shared" si="3"/>
        <v/>
      </c>
      <c r="L201" s="97"/>
    </row>
    <row r="202" spans="1:12" s="98" customFormat="1" ht="34.5" customHeight="1">
      <c r="A202" s="347" t="s">
        <v>958</v>
      </c>
      <c r="B202" s="95"/>
      <c r="C202" s="422" t="s">
        <v>45</v>
      </c>
      <c r="D202" s="423"/>
      <c r="E202" s="423"/>
      <c r="F202" s="423"/>
      <c r="G202" s="423"/>
      <c r="H202" s="424"/>
      <c r="I202" s="443"/>
      <c r="J202" s="202">
        <f t="shared" si="2"/>
        <v>0</v>
      </c>
      <c r="K202" s="203" t="str">
        <f t="shared" si="3"/>
        <v/>
      </c>
      <c r="L202" s="97"/>
    </row>
    <row r="203" spans="1:12" s="98" customFormat="1" ht="34.5" customHeight="1">
      <c r="A203" s="347" t="s">
        <v>959</v>
      </c>
      <c r="B203" s="95"/>
      <c r="C203" s="422" t="s">
        <v>46</v>
      </c>
      <c r="D203" s="423"/>
      <c r="E203" s="423"/>
      <c r="F203" s="423"/>
      <c r="G203" s="423"/>
      <c r="H203" s="424"/>
      <c r="I203" s="443"/>
      <c r="J203" s="202">
        <f t="shared" si="2"/>
        <v>0</v>
      </c>
      <c r="K203" s="203" t="str">
        <f t="shared" si="3"/>
        <v/>
      </c>
      <c r="L203" s="97"/>
    </row>
    <row r="204" spans="1:12" s="98" customFormat="1" ht="34.5" customHeight="1">
      <c r="A204" s="347" t="s">
        <v>960</v>
      </c>
      <c r="B204" s="95"/>
      <c r="C204" s="422" t="s">
        <v>376</v>
      </c>
      <c r="D204" s="423"/>
      <c r="E204" s="423"/>
      <c r="F204" s="423"/>
      <c r="G204" s="423"/>
      <c r="H204" s="424"/>
      <c r="I204" s="443"/>
      <c r="J204" s="202">
        <f t="shared" si="2"/>
        <v>0</v>
      </c>
      <c r="K204" s="203" t="str">
        <f t="shared" si="3"/>
        <v/>
      </c>
      <c r="L204" s="97"/>
    </row>
    <row r="205" spans="1:12" s="98" customFormat="1" ht="34.5" customHeight="1">
      <c r="A205" s="347" t="s">
        <v>961</v>
      </c>
      <c r="B205" s="95"/>
      <c r="C205" s="422" t="s">
        <v>377</v>
      </c>
      <c r="D205" s="423"/>
      <c r="E205" s="423"/>
      <c r="F205" s="423"/>
      <c r="G205" s="423"/>
      <c r="H205" s="424"/>
      <c r="I205" s="443"/>
      <c r="J205" s="202">
        <f t="shared" si="2"/>
        <v>0</v>
      </c>
      <c r="K205" s="203" t="str">
        <f t="shared" si="3"/>
        <v/>
      </c>
      <c r="L205" s="97"/>
    </row>
    <row r="206" spans="1:12" s="98" customFormat="1" ht="34.5" customHeight="1">
      <c r="A206" s="347" t="s">
        <v>962</v>
      </c>
      <c r="B206" s="95"/>
      <c r="C206" s="422" t="s">
        <v>378</v>
      </c>
      <c r="D206" s="423"/>
      <c r="E206" s="423"/>
      <c r="F206" s="423"/>
      <c r="G206" s="423"/>
      <c r="H206" s="424"/>
      <c r="I206" s="443"/>
      <c r="J206" s="202">
        <f t="shared" si="2"/>
        <v>0</v>
      </c>
      <c r="K206" s="203" t="str">
        <f t="shared" si="3"/>
        <v/>
      </c>
      <c r="L206" s="97"/>
    </row>
    <row r="207" spans="1:12" s="98" customFormat="1" ht="34.5" customHeight="1">
      <c r="A207" s="347" t="s">
        <v>963</v>
      </c>
      <c r="B207" s="95"/>
      <c r="C207" s="422" t="s">
        <v>2568</v>
      </c>
      <c r="D207" s="423"/>
      <c r="E207" s="423"/>
      <c r="F207" s="423"/>
      <c r="G207" s="423"/>
      <c r="H207" s="424"/>
      <c r="I207" s="443"/>
      <c r="J207" s="202">
        <f t="shared" si="2"/>
        <v>0</v>
      </c>
      <c r="K207" s="203" t="str">
        <f t="shared" si="3"/>
        <v/>
      </c>
      <c r="L207" s="97"/>
    </row>
    <row r="208" spans="1:12" s="98" customFormat="1" ht="34.5" customHeight="1">
      <c r="A208" s="347" t="s">
        <v>964</v>
      </c>
      <c r="B208" s="95"/>
      <c r="C208" s="422" t="s">
        <v>47</v>
      </c>
      <c r="D208" s="423"/>
      <c r="E208" s="423"/>
      <c r="F208" s="423"/>
      <c r="G208" s="423"/>
      <c r="H208" s="424"/>
      <c r="I208" s="443"/>
      <c r="J208" s="202">
        <f t="shared" si="2"/>
        <v>0</v>
      </c>
      <c r="K208" s="203" t="str">
        <f t="shared" si="3"/>
        <v/>
      </c>
      <c r="L208" s="97"/>
    </row>
    <row r="209" spans="1:12" s="98" customFormat="1" ht="34.5" customHeight="1">
      <c r="A209" s="347" t="s">
        <v>965</v>
      </c>
      <c r="B209" s="95"/>
      <c r="C209" s="422" t="s">
        <v>380</v>
      </c>
      <c r="D209" s="423"/>
      <c r="E209" s="423"/>
      <c r="F209" s="423"/>
      <c r="G209" s="423"/>
      <c r="H209" s="424"/>
      <c r="I209" s="443"/>
      <c r="J209" s="202">
        <f t="shared" si="2"/>
        <v>0</v>
      </c>
      <c r="K209" s="203" t="str">
        <f t="shared" si="3"/>
        <v/>
      </c>
      <c r="L209" s="97"/>
    </row>
    <row r="210" spans="1:12" s="98" customFormat="1" ht="34.5" customHeight="1">
      <c r="A210" s="347" t="s">
        <v>966</v>
      </c>
      <c r="B210" s="99"/>
      <c r="C210" s="422" t="s">
        <v>2569</v>
      </c>
      <c r="D210" s="423"/>
      <c r="E210" s="423"/>
      <c r="F210" s="423"/>
      <c r="G210" s="423"/>
      <c r="H210" s="424"/>
      <c r="I210" s="443"/>
      <c r="J210" s="202">
        <f t="shared" si="2"/>
        <v>0</v>
      </c>
      <c r="K210" s="203" t="str">
        <f t="shared" si="3"/>
        <v/>
      </c>
      <c r="L210" s="97"/>
    </row>
    <row r="211" spans="1:12" s="98" customFormat="1" ht="34.5" customHeight="1">
      <c r="A211" s="347" t="s">
        <v>968</v>
      </c>
      <c r="B211" s="99"/>
      <c r="C211" s="422" t="s">
        <v>2570</v>
      </c>
      <c r="D211" s="423"/>
      <c r="E211" s="423"/>
      <c r="F211" s="423"/>
      <c r="G211" s="423"/>
      <c r="H211" s="424"/>
      <c r="I211" s="443"/>
      <c r="J211" s="202">
        <f t="shared" si="2"/>
        <v>44</v>
      </c>
      <c r="K211" s="203" t="str">
        <f t="shared" si="3"/>
        <v/>
      </c>
      <c r="L211" s="97">
        <v>44</v>
      </c>
    </row>
    <row r="212" spans="1:12" s="98" customFormat="1" ht="34.5" customHeight="1">
      <c r="A212" s="347" t="s">
        <v>969</v>
      </c>
      <c r="B212" s="99"/>
      <c r="C212" s="422" t="s">
        <v>2571</v>
      </c>
      <c r="D212" s="423"/>
      <c r="E212" s="423"/>
      <c r="F212" s="423"/>
      <c r="G212" s="423"/>
      <c r="H212" s="424"/>
      <c r="I212" s="443"/>
      <c r="J212" s="202">
        <f t="shared" si="2"/>
        <v>0</v>
      </c>
      <c r="K212" s="203" t="str">
        <f t="shared" si="3"/>
        <v/>
      </c>
      <c r="L212" s="97"/>
    </row>
    <row r="213" spans="1:12" s="98" customFormat="1" ht="34.5" customHeight="1">
      <c r="A213" s="347" t="s">
        <v>970</v>
      </c>
      <c r="B213" s="99"/>
      <c r="C213" s="422" t="s">
        <v>2572</v>
      </c>
      <c r="D213" s="423"/>
      <c r="E213" s="423"/>
      <c r="F213" s="423"/>
      <c r="G213" s="423"/>
      <c r="H213" s="424"/>
      <c r="I213" s="443"/>
      <c r="J213" s="202">
        <f t="shared" si="2"/>
        <v>0</v>
      </c>
      <c r="K213" s="203" t="str">
        <f t="shared" si="3"/>
        <v/>
      </c>
      <c r="L213" s="97"/>
    </row>
    <row r="214" spans="1:12" s="98" customFormat="1" ht="34.5" customHeight="1">
      <c r="A214" s="347" t="s">
        <v>971</v>
      </c>
      <c r="B214" s="95"/>
      <c r="C214" s="422" t="s">
        <v>2573</v>
      </c>
      <c r="D214" s="423"/>
      <c r="E214" s="423"/>
      <c r="F214" s="423"/>
      <c r="G214" s="423"/>
      <c r="H214" s="424"/>
      <c r="I214" s="443"/>
      <c r="J214" s="202">
        <f t="shared" si="2"/>
        <v>0</v>
      </c>
      <c r="K214" s="203" t="str">
        <f t="shared" si="3"/>
        <v/>
      </c>
      <c r="L214" s="97"/>
    </row>
    <row r="215" spans="1:12" s="98" customFormat="1" ht="34.5" customHeight="1">
      <c r="A215" s="347" t="s">
        <v>972</v>
      </c>
      <c r="B215" s="95"/>
      <c r="C215" s="422" t="s">
        <v>2574</v>
      </c>
      <c r="D215" s="423"/>
      <c r="E215" s="423"/>
      <c r="F215" s="423"/>
      <c r="G215" s="423"/>
      <c r="H215" s="424"/>
      <c r="I215" s="443"/>
      <c r="J215" s="202">
        <f t="shared" si="2"/>
        <v>0</v>
      </c>
      <c r="K215" s="203" t="str">
        <f t="shared" si="3"/>
        <v/>
      </c>
      <c r="L215" s="97"/>
    </row>
    <row r="216" spans="1:12" s="98" customFormat="1" ht="34.5" customHeight="1">
      <c r="A216" s="347" t="s">
        <v>973</v>
      </c>
      <c r="B216" s="95"/>
      <c r="C216" s="422" t="s">
        <v>390</v>
      </c>
      <c r="D216" s="423"/>
      <c r="E216" s="423"/>
      <c r="F216" s="423"/>
      <c r="G216" s="423"/>
      <c r="H216" s="424"/>
      <c r="I216" s="443"/>
      <c r="J216" s="202">
        <f t="shared" ref="J216:J227" si="4">IF(SUM(L216:L216)=0,IF(COUNTIF(L216:L216,"未確認")&gt;0,"未確認",IF(COUNTIF(L216:L216,"~*")&gt;0,"*",SUM(L216:L216))),SUM(L216:L216))</f>
        <v>0</v>
      </c>
      <c r="K216" s="203" t="str">
        <f t="shared" ref="K216:K227" si="5">IF(OR(COUNTIF(L216:L216,"未確認")&gt;0,COUNTIF(L216:L216,"~*")&gt;0),"※","")</f>
        <v/>
      </c>
      <c r="L216" s="97"/>
    </row>
    <row r="217" spans="1:12" s="98" customFormat="1" ht="34.5" customHeight="1">
      <c r="A217" s="347" t="s">
        <v>974</v>
      </c>
      <c r="B217" s="95"/>
      <c r="C217" s="422" t="s">
        <v>2575</v>
      </c>
      <c r="D217" s="423"/>
      <c r="E217" s="423"/>
      <c r="F217" s="423"/>
      <c r="G217" s="423"/>
      <c r="H217" s="424"/>
      <c r="I217" s="443"/>
      <c r="J217" s="202">
        <f t="shared" si="4"/>
        <v>0</v>
      </c>
      <c r="K217" s="203" t="str">
        <f t="shared" si="5"/>
        <v/>
      </c>
      <c r="L217" s="97"/>
    </row>
    <row r="218" spans="1:12" s="98" customFormat="1" ht="34.5" customHeight="1">
      <c r="A218" s="347" t="s">
        <v>975</v>
      </c>
      <c r="B218" s="99"/>
      <c r="C218" s="422" t="s">
        <v>2576</v>
      </c>
      <c r="D218" s="423"/>
      <c r="E218" s="423"/>
      <c r="F218" s="423"/>
      <c r="G218" s="423"/>
      <c r="H218" s="424"/>
      <c r="I218" s="443"/>
      <c r="J218" s="202">
        <f t="shared" si="4"/>
        <v>0</v>
      </c>
      <c r="K218" s="203" t="str">
        <f t="shared" si="5"/>
        <v/>
      </c>
      <c r="L218" s="97"/>
    </row>
    <row r="219" spans="1:12" s="98" customFormat="1" ht="34.5" customHeight="1">
      <c r="A219" s="347" t="s">
        <v>976</v>
      </c>
      <c r="B219" s="99"/>
      <c r="C219" s="422" t="s">
        <v>2577</v>
      </c>
      <c r="D219" s="423"/>
      <c r="E219" s="423"/>
      <c r="F219" s="423"/>
      <c r="G219" s="423"/>
      <c r="H219" s="424"/>
      <c r="I219" s="443"/>
      <c r="J219" s="202">
        <f t="shared" si="4"/>
        <v>0</v>
      </c>
      <c r="K219" s="203" t="str">
        <f t="shared" si="5"/>
        <v/>
      </c>
      <c r="L219" s="97"/>
    </row>
    <row r="220" spans="1:12" s="98" customFormat="1" ht="34.5" customHeight="1">
      <c r="A220" s="347" t="s">
        <v>978</v>
      </c>
      <c r="B220" s="99"/>
      <c r="C220" s="422" t="s">
        <v>2578</v>
      </c>
      <c r="D220" s="423"/>
      <c r="E220" s="423"/>
      <c r="F220" s="423"/>
      <c r="G220" s="423"/>
      <c r="H220" s="424"/>
      <c r="I220" s="443"/>
      <c r="J220" s="202">
        <f t="shared" si="4"/>
        <v>0</v>
      </c>
      <c r="K220" s="203" t="str">
        <f t="shared" si="5"/>
        <v/>
      </c>
      <c r="L220" s="97"/>
    </row>
    <row r="221" spans="1:12" s="98" customFormat="1" ht="34.5" customHeight="1">
      <c r="A221" s="347" t="s">
        <v>979</v>
      </c>
      <c r="B221" s="99"/>
      <c r="C221" s="422" t="s">
        <v>2579</v>
      </c>
      <c r="D221" s="423"/>
      <c r="E221" s="423"/>
      <c r="F221" s="423"/>
      <c r="G221" s="423"/>
      <c r="H221" s="424"/>
      <c r="I221" s="443"/>
      <c r="J221" s="202">
        <f t="shared" si="4"/>
        <v>0</v>
      </c>
      <c r="K221" s="203" t="str">
        <f t="shared" si="5"/>
        <v/>
      </c>
      <c r="L221" s="97"/>
    </row>
    <row r="222" spans="1:12" s="98" customFormat="1" ht="34.5" customHeight="1">
      <c r="A222" s="347" t="s">
        <v>980</v>
      </c>
      <c r="B222" s="99"/>
      <c r="C222" s="422" t="s">
        <v>391</v>
      </c>
      <c r="D222" s="423"/>
      <c r="E222" s="423"/>
      <c r="F222" s="423"/>
      <c r="G222" s="423"/>
      <c r="H222" s="424"/>
      <c r="I222" s="443"/>
      <c r="J222" s="202">
        <f t="shared" si="4"/>
        <v>0</v>
      </c>
      <c r="K222" s="203" t="str">
        <f t="shared" si="5"/>
        <v/>
      </c>
      <c r="L222" s="97"/>
    </row>
    <row r="223" spans="1:12" s="98" customFormat="1" ht="34.5" customHeight="1">
      <c r="A223" s="347" t="s">
        <v>981</v>
      </c>
      <c r="B223" s="99"/>
      <c r="C223" s="422" t="s">
        <v>392</v>
      </c>
      <c r="D223" s="423"/>
      <c r="E223" s="423"/>
      <c r="F223" s="423"/>
      <c r="G223" s="423"/>
      <c r="H223" s="424"/>
      <c r="I223" s="443"/>
      <c r="J223" s="202">
        <f t="shared" si="4"/>
        <v>0</v>
      </c>
      <c r="K223" s="203" t="str">
        <f t="shared" si="5"/>
        <v/>
      </c>
      <c r="L223" s="97"/>
    </row>
    <row r="224" spans="1:12" s="98" customFormat="1" ht="34.5" customHeight="1">
      <c r="A224" s="347" t="s">
        <v>982</v>
      </c>
      <c r="B224" s="99"/>
      <c r="C224" s="422" t="s">
        <v>393</v>
      </c>
      <c r="D224" s="423"/>
      <c r="E224" s="423"/>
      <c r="F224" s="423"/>
      <c r="G224" s="423"/>
      <c r="H224" s="424"/>
      <c r="I224" s="443"/>
      <c r="J224" s="202">
        <f t="shared" si="4"/>
        <v>0</v>
      </c>
      <c r="K224" s="203" t="str">
        <f t="shared" si="5"/>
        <v/>
      </c>
      <c r="L224" s="97"/>
    </row>
    <row r="225" spans="1:22" s="98" customFormat="1" ht="34.5" customHeight="1">
      <c r="A225" s="347" t="s">
        <v>983</v>
      </c>
      <c r="B225" s="99"/>
      <c r="C225" s="422" t="s">
        <v>2580</v>
      </c>
      <c r="D225" s="423"/>
      <c r="E225" s="423"/>
      <c r="F225" s="423"/>
      <c r="G225" s="423"/>
      <c r="H225" s="424"/>
      <c r="I225" s="443"/>
      <c r="J225" s="202">
        <f t="shared" si="4"/>
        <v>0</v>
      </c>
      <c r="K225" s="203" t="str">
        <f t="shared" si="5"/>
        <v/>
      </c>
      <c r="L225" s="97"/>
    </row>
    <row r="226" spans="1:22" s="98" customFormat="1" ht="34.5" customHeight="1">
      <c r="A226" s="347" t="s">
        <v>985</v>
      </c>
      <c r="B226" s="99"/>
      <c r="C226" s="422" t="s">
        <v>2581</v>
      </c>
      <c r="D226" s="423"/>
      <c r="E226" s="423"/>
      <c r="F226" s="423"/>
      <c r="G226" s="423"/>
      <c r="H226" s="424"/>
      <c r="I226" s="443"/>
      <c r="J226" s="202">
        <f t="shared" si="4"/>
        <v>0</v>
      </c>
      <c r="K226" s="203" t="str">
        <f t="shared" si="5"/>
        <v/>
      </c>
      <c r="L226" s="97"/>
    </row>
    <row r="227" spans="1:22" s="98" customFormat="1" ht="34.5" customHeight="1">
      <c r="A227" s="347" t="s">
        <v>987</v>
      </c>
      <c r="B227" s="99"/>
      <c r="C227" s="422" t="s">
        <v>2582</v>
      </c>
      <c r="D227" s="423"/>
      <c r="E227" s="423"/>
      <c r="F227" s="423"/>
      <c r="G227" s="423"/>
      <c r="H227" s="424"/>
      <c r="I227" s="444"/>
      <c r="J227" s="202">
        <f t="shared" si="4"/>
        <v>109</v>
      </c>
      <c r="K227" s="203" t="str">
        <f t="shared" si="5"/>
        <v/>
      </c>
      <c r="L227" s="97">
        <v>109</v>
      </c>
    </row>
    <row r="228" spans="1:22" s="77" customFormat="1">
      <c r="A228" s="342"/>
      <c r="B228" s="14"/>
      <c r="C228" s="14"/>
      <c r="D228" s="14"/>
      <c r="E228" s="14"/>
      <c r="F228" s="14"/>
      <c r="G228" s="14"/>
      <c r="H228" s="10"/>
      <c r="I228" s="10"/>
      <c r="J228" s="74"/>
      <c r="K228" s="75"/>
      <c r="L228" s="76"/>
    </row>
    <row r="229" spans="1:22" s="70" customFormat="1">
      <c r="A229" s="342"/>
      <c r="B229" s="71"/>
      <c r="C229" s="52"/>
      <c r="D229" s="52"/>
      <c r="E229" s="52"/>
      <c r="F229" s="52"/>
      <c r="G229" s="52"/>
      <c r="H229" s="78"/>
      <c r="I229" s="78"/>
      <c r="J229" s="74"/>
      <c r="K229" s="75"/>
      <c r="L229" s="76"/>
    </row>
    <row r="230" spans="1:22" s="77" customFormat="1" ht="14.25">
      <c r="A230" s="342"/>
      <c r="B230" s="100"/>
      <c r="C230" s="3"/>
      <c r="D230" s="3"/>
      <c r="E230" s="3"/>
      <c r="F230" s="3"/>
      <c r="G230" s="53"/>
      <c r="H230" s="101"/>
      <c r="I230" s="101"/>
      <c r="J230" s="51"/>
      <c r="K230" s="24"/>
      <c r="L230" s="89"/>
    </row>
    <row r="231" spans="1:22" s="1" customFormat="1">
      <c r="A231" s="342"/>
      <c r="B231" s="14" t="s">
        <v>48</v>
      </c>
      <c r="C231" s="14"/>
      <c r="D231" s="14"/>
      <c r="E231" s="14"/>
      <c r="F231" s="14"/>
      <c r="G231" s="14"/>
      <c r="H231" s="10"/>
      <c r="I231" s="10"/>
      <c r="J231" s="51"/>
      <c r="K231" s="24"/>
      <c r="L231" s="89"/>
    </row>
    <row r="232" spans="1:22">
      <c r="A232" s="342"/>
      <c r="B232" s="14"/>
      <c r="C232" s="14"/>
      <c r="D232" s="14"/>
      <c r="E232" s="14"/>
      <c r="F232" s="14"/>
      <c r="G232" s="14"/>
      <c r="H232" s="10"/>
      <c r="I232" s="10"/>
      <c r="L232" s="191"/>
      <c r="M232" s="8"/>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646</v>
      </c>
      <c r="M233" s="8"/>
      <c r="N233" s="8"/>
      <c r="O233" s="8"/>
      <c r="P233" s="8"/>
      <c r="Q233" s="8"/>
      <c r="R233" s="8"/>
      <c r="S233" s="8"/>
      <c r="T233" s="8"/>
      <c r="U233" s="8"/>
      <c r="V233" s="8"/>
    </row>
    <row r="234" spans="1:22" ht="20.25" customHeight="1">
      <c r="A234" s="342"/>
      <c r="B234" s="1"/>
      <c r="C234" s="3"/>
      <c r="D234" s="3"/>
      <c r="F234" s="3"/>
      <c r="G234" s="3"/>
      <c r="H234" s="334"/>
      <c r="I234" s="57" t="s">
        <v>2527</v>
      </c>
      <c r="J234" s="58"/>
      <c r="K234" s="67"/>
      <c r="L234" s="60" t="s">
        <v>458</v>
      </c>
      <c r="M234" s="8"/>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2583</v>
      </c>
      <c r="J235" s="103" t="s">
        <v>618</v>
      </c>
      <c r="K235" s="68"/>
      <c r="L235" s="204"/>
    </row>
    <row r="236" spans="1:22" s="77" customFormat="1">
      <c r="A236" s="342"/>
      <c r="B236" s="14"/>
      <c r="C236" s="14"/>
      <c r="D236" s="14"/>
      <c r="E236" s="14"/>
      <c r="F236" s="14"/>
      <c r="G236" s="14"/>
      <c r="H236" s="10"/>
      <c r="I236" s="10"/>
      <c r="J236" s="74"/>
      <c r="K236" s="75"/>
      <c r="L236" s="89"/>
    </row>
    <row r="237" spans="1:22" s="70" customFormat="1">
      <c r="A237" s="342"/>
      <c r="B237" s="71"/>
      <c r="C237" s="52"/>
      <c r="D237" s="52"/>
      <c r="E237" s="52"/>
      <c r="F237" s="52"/>
      <c r="G237" s="52"/>
      <c r="H237" s="78"/>
      <c r="I237" s="78"/>
      <c r="J237" s="74"/>
      <c r="K237" s="75"/>
      <c r="L237" s="89"/>
    </row>
    <row r="238" spans="1:22" s="77" customFormat="1">
      <c r="A238" s="342"/>
      <c r="B238" s="1"/>
      <c r="C238" s="3"/>
      <c r="D238" s="3"/>
      <c r="E238" s="3"/>
      <c r="F238" s="3"/>
      <c r="G238" s="3"/>
      <c r="H238" s="334"/>
      <c r="I238" s="334"/>
      <c r="J238" s="105"/>
      <c r="K238" s="24"/>
      <c r="L238" s="89"/>
    </row>
    <row r="239" spans="1:22" s="77" customFormat="1">
      <c r="A239" s="348"/>
      <c r="B239" s="14" t="s">
        <v>50</v>
      </c>
      <c r="C239" s="88"/>
      <c r="D239" s="88"/>
      <c r="E239" s="88"/>
      <c r="F239" s="88"/>
      <c r="G239" s="88"/>
      <c r="H239" s="10"/>
      <c r="I239" s="10"/>
      <c r="J239" s="51"/>
      <c r="K239" s="24"/>
      <c r="L239" s="89"/>
    </row>
    <row r="240" spans="1:22">
      <c r="A240" s="342"/>
      <c r="B240" s="14"/>
      <c r="C240" s="14"/>
      <c r="D240" s="14"/>
      <c r="E240" s="14"/>
      <c r="F240" s="14"/>
      <c r="G240" s="14"/>
      <c r="H240" s="10"/>
      <c r="I240" s="10"/>
      <c r="L240" s="191"/>
      <c r="M240" s="8"/>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646</v>
      </c>
      <c r="M241" s="8"/>
      <c r="N241" s="8"/>
      <c r="O241" s="8"/>
      <c r="P241" s="8"/>
      <c r="Q241" s="8"/>
      <c r="R241" s="8"/>
      <c r="S241" s="8"/>
      <c r="T241" s="8"/>
      <c r="U241" s="8"/>
      <c r="V241" s="8"/>
    </row>
    <row r="242" spans="1:22" ht="20.25" customHeight="1">
      <c r="A242" s="349" t="s">
        <v>989</v>
      </c>
      <c r="B242" s="1"/>
      <c r="C242" s="3"/>
      <c r="D242" s="3"/>
      <c r="F242" s="3"/>
      <c r="G242" s="3"/>
      <c r="H242" s="334"/>
      <c r="I242" s="57" t="s">
        <v>2584</v>
      </c>
      <c r="J242" s="58"/>
      <c r="K242" s="67"/>
      <c r="L242" s="60" t="s">
        <v>458</v>
      </c>
      <c r="M242" s="8"/>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2585</v>
      </c>
      <c r="J243" s="199" t="s">
        <v>454</v>
      </c>
      <c r="K243" s="68"/>
      <c r="L243" s="90"/>
    </row>
    <row r="244" spans="1:22" s="70" customFormat="1" ht="34.5" customHeight="1">
      <c r="A244" s="350" t="s">
        <v>992</v>
      </c>
      <c r="B244" s="99"/>
      <c r="C244" s="403" t="s">
        <v>2586</v>
      </c>
      <c r="D244" s="404"/>
      <c r="E244" s="404"/>
      <c r="F244" s="404"/>
      <c r="G244" s="404"/>
      <c r="H244" s="405"/>
      <c r="I244" s="446"/>
      <c r="J244" s="199" t="s">
        <v>455</v>
      </c>
      <c r="K244" s="68"/>
      <c r="L244" s="84"/>
    </row>
    <row r="245" spans="1:22" s="70" customFormat="1" ht="34.5" customHeight="1">
      <c r="A245" s="350" t="s">
        <v>993</v>
      </c>
      <c r="B245" s="99"/>
      <c r="C245" s="403" t="s">
        <v>2587</v>
      </c>
      <c r="D245" s="404"/>
      <c r="E245" s="404"/>
      <c r="F245" s="404"/>
      <c r="G245" s="404"/>
      <c r="H245" s="405"/>
      <c r="I245" s="447"/>
      <c r="J245" s="199" t="s">
        <v>455</v>
      </c>
      <c r="K245" s="68"/>
      <c r="L245" s="86"/>
    </row>
    <row r="246" spans="1:22" s="77" customFormat="1">
      <c r="A246" s="342"/>
      <c r="B246" s="14"/>
      <c r="C246" s="192"/>
      <c r="D246" s="14"/>
      <c r="E246" s="14"/>
      <c r="F246" s="14"/>
      <c r="G246" s="14"/>
      <c r="H246" s="10"/>
      <c r="I246" s="10"/>
      <c r="J246" s="74"/>
      <c r="K246" s="75"/>
      <c r="L246" s="64"/>
    </row>
    <row r="247" spans="1:22" s="70" customFormat="1">
      <c r="A247" s="342"/>
      <c r="B247" s="71"/>
      <c r="C247" s="52"/>
      <c r="D247" s="52"/>
      <c r="E247" s="52"/>
      <c r="F247" s="52"/>
      <c r="G247" s="52"/>
      <c r="H247" s="78"/>
      <c r="I247" s="78"/>
      <c r="J247" s="74"/>
      <c r="K247" s="75"/>
      <c r="L247" s="76"/>
    </row>
    <row r="248" spans="1:22" s="77" customFormat="1">
      <c r="A248" s="342"/>
      <c r="B248" s="1"/>
      <c r="C248" s="3"/>
      <c r="D248" s="3"/>
      <c r="E248" s="3"/>
      <c r="F248" s="3"/>
      <c r="G248" s="3"/>
      <c r="H248" s="334"/>
      <c r="I248" s="334"/>
      <c r="J248" s="105"/>
      <c r="K248" s="24"/>
      <c r="L248" s="89"/>
    </row>
    <row r="249" spans="1:22" s="77" customFormat="1">
      <c r="A249" s="342"/>
      <c r="B249" s="14" t="s">
        <v>2588</v>
      </c>
      <c r="C249" s="88"/>
      <c r="D249" s="88"/>
      <c r="E249" s="88"/>
      <c r="F249" s="88"/>
      <c r="G249" s="88"/>
      <c r="H249" s="10"/>
      <c r="I249" s="10"/>
      <c r="J249" s="51"/>
      <c r="K249" s="24"/>
      <c r="L249" s="89"/>
    </row>
    <row r="250" spans="1:22">
      <c r="A250" s="342"/>
      <c r="B250" s="14"/>
      <c r="C250" s="14"/>
      <c r="D250" s="14"/>
      <c r="E250" s="14"/>
      <c r="F250" s="14"/>
      <c r="G250" s="14"/>
      <c r="H250" s="10"/>
      <c r="I250" s="10"/>
      <c r="L250" s="191"/>
      <c r="M250" s="8"/>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646</v>
      </c>
      <c r="M251" s="8"/>
      <c r="N251" s="8"/>
      <c r="O251" s="8"/>
      <c r="P251" s="8"/>
      <c r="Q251" s="8"/>
      <c r="R251" s="8"/>
      <c r="S251" s="8"/>
      <c r="T251" s="8"/>
      <c r="U251" s="8"/>
      <c r="V251" s="8"/>
    </row>
    <row r="252" spans="1:22" ht="20.25" customHeight="1">
      <c r="A252" s="342"/>
      <c r="B252" s="1"/>
      <c r="C252" s="52"/>
      <c r="D252" s="3"/>
      <c r="F252" s="3"/>
      <c r="G252" s="3"/>
      <c r="H252" s="334"/>
      <c r="I252" s="57" t="s">
        <v>2589</v>
      </c>
      <c r="J252" s="58"/>
      <c r="K252" s="67"/>
      <c r="L252" s="60" t="s">
        <v>458</v>
      </c>
      <c r="M252" s="8"/>
      <c r="N252" s="8"/>
      <c r="O252" s="8"/>
      <c r="P252" s="8"/>
      <c r="Q252" s="8"/>
      <c r="R252" s="8"/>
      <c r="S252" s="8"/>
      <c r="T252" s="8"/>
      <c r="U252" s="8"/>
      <c r="V252" s="8"/>
    </row>
    <row r="253" spans="1:22" s="70" customFormat="1" ht="56.1" customHeight="1">
      <c r="A253" s="343" t="s">
        <v>994</v>
      </c>
      <c r="B253" s="99"/>
      <c r="C253" s="403" t="s">
        <v>2590</v>
      </c>
      <c r="D253" s="404"/>
      <c r="E253" s="404"/>
      <c r="F253" s="404"/>
      <c r="G253" s="404"/>
      <c r="H253" s="405"/>
      <c r="I253" s="328" t="s">
        <v>2591</v>
      </c>
      <c r="J253" s="199" t="s">
        <v>455</v>
      </c>
      <c r="K253" s="68"/>
      <c r="L253" s="90"/>
    </row>
    <row r="254" spans="1:22" s="70" customFormat="1" ht="98.1" customHeight="1">
      <c r="A254" s="343" t="s">
        <v>995</v>
      </c>
      <c r="B254" s="99"/>
      <c r="C254" s="403" t="s">
        <v>2592</v>
      </c>
      <c r="D254" s="404"/>
      <c r="E254" s="404"/>
      <c r="F254" s="404"/>
      <c r="G254" s="404"/>
      <c r="H254" s="405"/>
      <c r="I254" s="339" t="s">
        <v>2593</v>
      </c>
      <c r="J254" s="199" t="s">
        <v>455</v>
      </c>
      <c r="K254" s="68"/>
      <c r="L254" s="86"/>
    </row>
    <row r="255" spans="1:22" s="77" customFormat="1">
      <c r="A255" s="342"/>
      <c r="B255" s="14"/>
      <c r="C255" s="14"/>
      <c r="D255" s="14"/>
      <c r="E255" s="14"/>
      <c r="F255" s="14"/>
      <c r="G255" s="14"/>
      <c r="H255" s="10"/>
      <c r="I255" s="10"/>
      <c r="J255" s="74"/>
      <c r="K255" s="75"/>
      <c r="L255" s="64"/>
    </row>
    <row r="256" spans="1:22" s="70" customFormat="1">
      <c r="A256" s="342"/>
      <c r="B256" s="71"/>
      <c r="C256" s="52"/>
      <c r="D256" s="52"/>
      <c r="E256" s="52"/>
      <c r="F256" s="52"/>
      <c r="G256" s="52"/>
      <c r="H256" s="78"/>
      <c r="I256" s="78"/>
      <c r="J256" s="74"/>
      <c r="K256" s="75"/>
      <c r="L256" s="76"/>
    </row>
    <row r="257" spans="1:22" s="77" customFormat="1">
      <c r="A257" s="342"/>
      <c r="B257" s="99"/>
      <c r="C257" s="3"/>
      <c r="D257" s="3"/>
      <c r="E257" s="109"/>
      <c r="F257" s="109"/>
      <c r="G257" s="109"/>
      <c r="H257" s="110"/>
      <c r="I257" s="110"/>
      <c r="J257" s="74"/>
      <c r="K257" s="75"/>
      <c r="L257" s="76"/>
    </row>
    <row r="258" spans="1:22" s="77" customFormat="1">
      <c r="A258" s="342"/>
      <c r="B258" s="14" t="s">
        <v>60</v>
      </c>
      <c r="C258" s="88"/>
      <c r="D258" s="88"/>
      <c r="E258" s="88"/>
      <c r="F258" s="88"/>
      <c r="G258" s="10"/>
      <c r="H258" s="10"/>
      <c r="I258" s="10"/>
      <c r="J258" s="51"/>
      <c r="K258" s="24"/>
      <c r="L258" s="89"/>
    </row>
    <row r="259" spans="1:22">
      <c r="A259" s="342"/>
      <c r="B259" s="14"/>
      <c r="C259" s="14"/>
      <c r="D259" s="14"/>
      <c r="E259" s="14"/>
      <c r="F259" s="14"/>
      <c r="G259" s="14"/>
      <c r="H259" s="10"/>
      <c r="I259" s="10"/>
      <c r="L259" s="191"/>
      <c r="M259" s="8"/>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646</v>
      </c>
      <c r="M260" s="8"/>
      <c r="N260" s="8"/>
      <c r="O260" s="8"/>
      <c r="P260" s="8"/>
      <c r="Q260" s="8"/>
      <c r="R260" s="8"/>
      <c r="S260" s="8"/>
      <c r="T260" s="8"/>
      <c r="U260" s="8"/>
      <c r="V260" s="8"/>
    </row>
    <row r="261" spans="1:22">
      <c r="A261" s="342"/>
      <c r="B261" s="1"/>
      <c r="C261" s="52"/>
      <c r="D261" s="3"/>
      <c r="F261" s="3"/>
      <c r="G261" s="3"/>
      <c r="H261" s="334"/>
      <c r="I261" s="57" t="s">
        <v>2584</v>
      </c>
      <c r="J261" s="58"/>
      <c r="K261" s="67"/>
      <c r="L261" s="60" t="s">
        <v>458</v>
      </c>
      <c r="M261" s="8"/>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62</v>
      </c>
      <c r="J262" s="199" t="s">
        <v>615</v>
      </c>
      <c r="K262" s="68"/>
      <c r="L262" s="90"/>
    </row>
    <row r="263" spans="1:22" s="70" customFormat="1" ht="56.1" customHeight="1">
      <c r="A263" s="343" t="s">
        <v>997</v>
      </c>
      <c r="B263" s="99"/>
      <c r="C263" s="403" t="s">
        <v>63</v>
      </c>
      <c r="D263" s="404"/>
      <c r="E263" s="404"/>
      <c r="F263" s="404"/>
      <c r="G263" s="404"/>
      <c r="H263" s="405"/>
      <c r="I263" s="112" t="s">
        <v>2594</v>
      </c>
      <c r="J263" s="199" t="s">
        <v>454</v>
      </c>
      <c r="K263" s="68"/>
      <c r="L263" s="84"/>
    </row>
    <row r="264" spans="1:22" s="70" customFormat="1" ht="56.1" customHeight="1">
      <c r="A264" s="343" t="s">
        <v>998</v>
      </c>
      <c r="B264" s="99"/>
      <c r="C264" s="403" t="s">
        <v>65</v>
      </c>
      <c r="D264" s="404"/>
      <c r="E264" s="404"/>
      <c r="F264" s="404"/>
      <c r="G264" s="404"/>
      <c r="H264" s="405"/>
      <c r="I264" s="112" t="s">
        <v>2595</v>
      </c>
      <c r="J264" s="199" t="s">
        <v>455</v>
      </c>
      <c r="K264" s="68"/>
      <c r="L264" s="86"/>
    </row>
    <row r="265" spans="1:22" s="77" customFormat="1">
      <c r="A265" s="342"/>
      <c r="B265" s="14"/>
      <c r="C265" s="14"/>
      <c r="D265" s="14"/>
      <c r="E265" s="14"/>
      <c r="F265" s="14"/>
      <c r="G265" s="14"/>
      <c r="H265" s="10"/>
      <c r="I265" s="10"/>
      <c r="J265" s="74"/>
      <c r="K265" s="75"/>
      <c r="L265" s="64"/>
    </row>
    <row r="266" spans="1:22" s="70" customFormat="1">
      <c r="A266" s="342"/>
      <c r="B266" s="71"/>
      <c r="C266" s="52"/>
      <c r="D266" s="52"/>
      <c r="E266" s="52"/>
      <c r="F266" s="52"/>
      <c r="G266" s="52"/>
      <c r="H266" s="78"/>
      <c r="I266" s="78"/>
      <c r="J266" s="74"/>
      <c r="K266" s="75"/>
      <c r="L266" s="76"/>
    </row>
    <row r="267" spans="1:22" s="77" customFormat="1">
      <c r="A267" s="342"/>
      <c r="B267" s="1"/>
      <c r="C267" s="3"/>
      <c r="D267" s="3"/>
      <c r="E267" s="3"/>
      <c r="F267" s="3"/>
      <c r="G267" s="3"/>
      <c r="H267" s="334"/>
      <c r="I267" s="334"/>
      <c r="J267" s="51"/>
      <c r="K267" s="24"/>
      <c r="L267" s="89"/>
    </row>
    <row r="268" spans="1:22">
      <c r="A268" s="342"/>
      <c r="B268" s="14" t="s">
        <v>67</v>
      </c>
      <c r="C268" s="14"/>
      <c r="D268" s="14"/>
      <c r="E268" s="14"/>
      <c r="F268" s="14"/>
      <c r="G268" s="14"/>
      <c r="H268" s="10"/>
      <c r="I268" s="10"/>
      <c r="J268" s="7"/>
      <c r="L268" s="113"/>
      <c r="M268" s="8"/>
      <c r="N268" s="8"/>
      <c r="O268" s="8"/>
      <c r="P268" s="8"/>
      <c r="Q268" s="8"/>
      <c r="R268" s="8"/>
      <c r="S268" s="8"/>
      <c r="T268" s="8"/>
      <c r="U268" s="8"/>
      <c r="V268" s="8"/>
    </row>
    <row r="269" spans="1:22">
      <c r="A269" s="342"/>
      <c r="B269" s="14"/>
      <c r="C269" s="14"/>
      <c r="D269" s="14"/>
      <c r="E269" s="14"/>
      <c r="F269" s="14"/>
      <c r="G269" s="14"/>
      <c r="H269" s="10"/>
      <c r="I269" s="10"/>
      <c r="L269" s="191"/>
      <c r="M269" s="8"/>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646</v>
      </c>
      <c r="M270" s="8"/>
      <c r="N270" s="8"/>
      <c r="O270" s="8"/>
      <c r="P270" s="8"/>
      <c r="Q270" s="8"/>
      <c r="R270" s="8"/>
      <c r="S270" s="8"/>
      <c r="T270" s="8"/>
      <c r="U270" s="8"/>
      <c r="V270" s="8"/>
    </row>
    <row r="271" spans="1:22" ht="20.25" customHeight="1">
      <c r="A271" s="342"/>
      <c r="B271" s="1"/>
      <c r="C271" s="52"/>
      <c r="D271" s="3"/>
      <c r="F271" s="3"/>
      <c r="G271" s="3"/>
      <c r="H271" s="334"/>
      <c r="I271" s="57" t="s">
        <v>2596</v>
      </c>
      <c r="J271" s="58"/>
      <c r="K271" s="67"/>
      <c r="L271" s="60" t="s">
        <v>458</v>
      </c>
      <c r="M271" s="8"/>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2597</v>
      </c>
      <c r="J272" s="205">
        <v>4</v>
      </c>
      <c r="K272" s="68" t="str">
        <f t="shared" ref="K272:K299" si="6">IF(OR(COUNTIF(L272:L272,"未確認")&gt;0,COUNTIF(L272:L272,"~*")&gt;0),"※","")</f>
        <v/>
      </c>
      <c r="L272" s="115"/>
    </row>
    <row r="273" spans="1:12" s="70" customFormat="1" ht="34.5" customHeight="1">
      <c r="A273" s="343" t="s">
        <v>999</v>
      </c>
      <c r="B273" s="71"/>
      <c r="C273" s="449"/>
      <c r="D273" s="449"/>
      <c r="E273" s="449"/>
      <c r="F273" s="449"/>
      <c r="G273" s="448" t="s">
        <v>71</v>
      </c>
      <c r="H273" s="448"/>
      <c r="I273" s="452"/>
      <c r="J273" s="206">
        <v>2.2000000000000002</v>
      </c>
      <c r="K273" s="68" t="str">
        <f t="shared" si="6"/>
        <v/>
      </c>
      <c r="L273" s="116"/>
    </row>
    <row r="274" spans="1:12" s="70" customFormat="1" ht="34.5" customHeight="1">
      <c r="A274" s="343" t="s">
        <v>1000</v>
      </c>
      <c r="B274" s="71"/>
      <c r="C274" s="448" t="s">
        <v>72</v>
      </c>
      <c r="D274" s="449"/>
      <c r="E274" s="449"/>
      <c r="F274" s="449"/>
      <c r="G274" s="448" t="s">
        <v>69</v>
      </c>
      <c r="H274" s="448"/>
      <c r="I274" s="452"/>
      <c r="J274" s="205">
        <v>0</v>
      </c>
      <c r="K274" s="68" t="str">
        <f t="shared" si="6"/>
        <v/>
      </c>
      <c r="L274" s="115"/>
    </row>
    <row r="275" spans="1:12" s="70" customFormat="1" ht="34.5" customHeight="1">
      <c r="A275" s="343" t="s">
        <v>1000</v>
      </c>
      <c r="B275" s="71"/>
      <c r="C275" s="449"/>
      <c r="D275" s="449"/>
      <c r="E275" s="449"/>
      <c r="F275" s="449"/>
      <c r="G275" s="448" t="s">
        <v>71</v>
      </c>
      <c r="H275" s="448"/>
      <c r="I275" s="452"/>
      <c r="J275" s="206">
        <v>0</v>
      </c>
      <c r="K275" s="68" t="str">
        <f t="shared" si="6"/>
        <v/>
      </c>
      <c r="L275" s="116"/>
    </row>
    <row r="276" spans="1:12" s="70" customFormat="1" ht="34.5" customHeight="1">
      <c r="A276" s="351" t="s">
        <v>1001</v>
      </c>
      <c r="B276" s="100"/>
      <c r="C276" s="448" t="s">
        <v>73</v>
      </c>
      <c r="D276" s="448"/>
      <c r="E276" s="448"/>
      <c r="F276" s="448"/>
      <c r="G276" s="448" t="s">
        <v>69</v>
      </c>
      <c r="H276" s="448"/>
      <c r="I276" s="452"/>
      <c r="J276" s="205">
        <f t="shared" ref="J276:J291" si="7">IF(SUM(L276:L276)=0,IF(COUNTIF(L276:L276,"未確認")&gt;0,"未確認",IF(COUNTIF(L276:L276,"~*")&gt;0,"*",SUM(L276:L276))),SUM(L276:L276))</f>
        <v>32</v>
      </c>
      <c r="K276" s="68" t="str">
        <f t="shared" si="6"/>
        <v/>
      </c>
      <c r="L276" s="117">
        <v>32</v>
      </c>
    </row>
    <row r="277" spans="1:12" s="70" customFormat="1" ht="34.5" customHeight="1">
      <c r="A277" s="351" t="s">
        <v>1001</v>
      </c>
      <c r="B277" s="100"/>
      <c r="C277" s="448"/>
      <c r="D277" s="448"/>
      <c r="E277" s="448"/>
      <c r="F277" s="448"/>
      <c r="G277" s="448" t="s">
        <v>71</v>
      </c>
      <c r="H277" s="448"/>
      <c r="I277" s="452"/>
      <c r="J277" s="205">
        <f t="shared" si="7"/>
        <v>0.4</v>
      </c>
      <c r="K277" s="68" t="str">
        <f t="shared" si="6"/>
        <v/>
      </c>
      <c r="L277" s="118">
        <v>0.4</v>
      </c>
    </row>
    <row r="278" spans="1:12" s="70" customFormat="1" ht="34.5" customHeight="1">
      <c r="A278" s="351" t="s">
        <v>1002</v>
      </c>
      <c r="B278" s="100"/>
      <c r="C278" s="448" t="s">
        <v>74</v>
      </c>
      <c r="D278" s="450"/>
      <c r="E278" s="450"/>
      <c r="F278" s="450"/>
      <c r="G278" s="448" t="s">
        <v>69</v>
      </c>
      <c r="H278" s="448"/>
      <c r="I278" s="452"/>
      <c r="J278" s="205">
        <f t="shared" si="7"/>
        <v>2</v>
      </c>
      <c r="K278" s="68" t="str">
        <f t="shared" si="6"/>
        <v/>
      </c>
      <c r="L278" s="117">
        <v>2</v>
      </c>
    </row>
    <row r="279" spans="1:12" s="70" customFormat="1" ht="34.5" customHeight="1">
      <c r="A279" s="351" t="s">
        <v>1002</v>
      </c>
      <c r="B279" s="100"/>
      <c r="C279" s="450"/>
      <c r="D279" s="450"/>
      <c r="E279" s="450"/>
      <c r="F279" s="450"/>
      <c r="G279" s="448" t="s">
        <v>71</v>
      </c>
      <c r="H279" s="448"/>
      <c r="I279" s="452"/>
      <c r="J279" s="205">
        <f t="shared" si="7"/>
        <v>0.1</v>
      </c>
      <c r="K279" s="68" t="str">
        <f t="shared" si="6"/>
        <v/>
      </c>
      <c r="L279" s="118">
        <v>0.1</v>
      </c>
    </row>
    <row r="280" spans="1:12" s="70" customFormat="1" ht="34.5" customHeight="1">
      <c r="A280" s="351" t="s">
        <v>1003</v>
      </c>
      <c r="B280" s="100"/>
      <c r="C280" s="448" t="s">
        <v>75</v>
      </c>
      <c r="D280" s="450"/>
      <c r="E280" s="450"/>
      <c r="F280" s="450"/>
      <c r="G280" s="448" t="s">
        <v>69</v>
      </c>
      <c r="H280" s="448"/>
      <c r="I280" s="452"/>
      <c r="J280" s="205">
        <f t="shared" si="7"/>
        <v>17</v>
      </c>
      <c r="K280" s="68" t="str">
        <f t="shared" si="6"/>
        <v/>
      </c>
      <c r="L280" s="117">
        <v>17</v>
      </c>
    </row>
    <row r="281" spans="1:12" s="70" customFormat="1" ht="34.5" customHeight="1">
      <c r="A281" s="351" t="s">
        <v>1003</v>
      </c>
      <c r="B281" s="100"/>
      <c r="C281" s="450"/>
      <c r="D281" s="450"/>
      <c r="E281" s="450"/>
      <c r="F281" s="450"/>
      <c r="G281" s="448" t="s">
        <v>71</v>
      </c>
      <c r="H281" s="448"/>
      <c r="I281" s="452"/>
      <c r="J281" s="205">
        <f t="shared" si="7"/>
        <v>2.2999999999999998</v>
      </c>
      <c r="K281" s="68" t="str">
        <f t="shared" si="6"/>
        <v/>
      </c>
      <c r="L281" s="118">
        <v>2.2999999999999998</v>
      </c>
    </row>
    <row r="282" spans="1:12" s="70" customFormat="1" ht="34.5" customHeight="1">
      <c r="A282" s="351" t="s">
        <v>1004</v>
      </c>
      <c r="B282" s="100"/>
      <c r="C282" s="448" t="s">
        <v>76</v>
      </c>
      <c r="D282" s="450"/>
      <c r="E282" s="450"/>
      <c r="F282" s="450"/>
      <c r="G282" s="448" t="s">
        <v>69</v>
      </c>
      <c r="H282" s="448"/>
      <c r="I282" s="452"/>
      <c r="J282" s="205">
        <f t="shared" si="7"/>
        <v>0</v>
      </c>
      <c r="K282" s="68" t="str">
        <f t="shared" si="6"/>
        <v/>
      </c>
      <c r="L282" s="117">
        <v>0</v>
      </c>
    </row>
    <row r="283" spans="1:12" s="70" customFormat="1" ht="34.5" customHeight="1">
      <c r="A283" s="351" t="s">
        <v>1004</v>
      </c>
      <c r="B283" s="71"/>
      <c r="C283" s="450"/>
      <c r="D283" s="450"/>
      <c r="E283" s="450"/>
      <c r="F283" s="450"/>
      <c r="G283" s="448" t="s">
        <v>71</v>
      </c>
      <c r="H283" s="448"/>
      <c r="I283" s="452"/>
      <c r="J283" s="205">
        <f t="shared" si="7"/>
        <v>0</v>
      </c>
      <c r="K283" s="68" t="str">
        <f t="shared" si="6"/>
        <v/>
      </c>
      <c r="L283" s="118">
        <v>0</v>
      </c>
    </row>
    <row r="284" spans="1:12" s="70" customFormat="1" ht="34.5" customHeight="1">
      <c r="A284" s="351" t="s">
        <v>1005</v>
      </c>
      <c r="B284" s="71"/>
      <c r="C284" s="448" t="s">
        <v>77</v>
      </c>
      <c r="D284" s="450"/>
      <c r="E284" s="450"/>
      <c r="F284" s="450"/>
      <c r="G284" s="448" t="s">
        <v>69</v>
      </c>
      <c r="H284" s="448"/>
      <c r="I284" s="452"/>
      <c r="J284" s="205">
        <f t="shared" si="7"/>
        <v>0</v>
      </c>
      <c r="K284" s="68" t="str">
        <f t="shared" si="6"/>
        <v/>
      </c>
      <c r="L284" s="117">
        <v>0</v>
      </c>
    </row>
    <row r="285" spans="1:12" s="70" customFormat="1" ht="34.5" customHeight="1">
      <c r="A285" s="351" t="s">
        <v>1005</v>
      </c>
      <c r="B285" s="71"/>
      <c r="C285" s="450"/>
      <c r="D285" s="450"/>
      <c r="E285" s="450"/>
      <c r="F285" s="450"/>
      <c r="G285" s="448" t="s">
        <v>71</v>
      </c>
      <c r="H285" s="448"/>
      <c r="I285" s="452"/>
      <c r="J285" s="205">
        <f t="shared" si="7"/>
        <v>0</v>
      </c>
      <c r="K285" s="68" t="str">
        <f t="shared" si="6"/>
        <v/>
      </c>
      <c r="L285" s="118">
        <v>0</v>
      </c>
    </row>
    <row r="286" spans="1:12" s="70" customFormat="1" ht="34.5" customHeight="1">
      <c r="A286" s="351" t="s">
        <v>1006</v>
      </c>
      <c r="B286" s="71"/>
      <c r="C286" s="448" t="s">
        <v>78</v>
      </c>
      <c r="D286" s="450"/>
      <c r="E286" s="450"/>
      <c r="F286" s="450"/>
      <c r="G286" s="448" t="s">
        <v>69</v>
      </c>
      <c r="H286" s="448"/>
      <c r="I286" s="452"/>
      <c r="J286" s="205">
        <f t="shared" si="7"/>
        <v>1</v>
      </c>
      <c r="K286" s="68" t="str">
        <f t="shared" si="6"/>
        <v/>
      </c>
      <c r="L286" s="117">
        <v>1</v>
      </c>
    </row>
    <row r="287" spans="1:12" s="70" customFormat="1" ht="34.5" customHeight="1">
      <c r="A287" s="351" t="s">
        <v>1006</v>
      </c>
      <c r="B287" s="71"/>
      <c r="C287" s="450"/>
      <c r="D287" s="450"/>
      <c r="E287" s="450"/>
      <c r="F287" s="450"/>
      <c r="G287" s="448" t="s">
        <v>71</v>
      </c>
      <c r="H287" s="448"/>
      <c r="I287" s="452"/>
      <c r="J287" s="205">
        <f t="shared" si="7"/>
        <v>0</v>
      </c>
      <c r="K287" s="68" t="str">
        <f t="shared" si="6"/>
        <v/>
      </c>
      <c r="L287" s="118">
        <v>0</v>
      </c>
    </row>
    <row r="288" spans="1:12" s="70" customFormat="1" ht="34.5" customHeight="1">
      <c r="A288" s="351" t="s">
        <v>1007</v>
      </c>
      <c r="B288" s="71"/>
      <c r="C288" s="448" t="s">
        <v>79</v>
      </c>
      <c r="D288" s="450"/>
      <c r="E288" s="450"/>
      <c r="F288" s="450"/>
      <c r="G288" s="448" t="s">
        <v>69</v>
      </c>
      <c r="H288" s="448"/>
      <c r="I288" s="452"/>
      <c r="J288" s="205">
        <f t="shared" si="7"/>
        <v>0</v>
      </c>
      <c r="K288" s="68" t="str">
        <f t="shared" si="6"/>
        <v/>
      </c>
      <c r="L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row>
    <row r="292" spans="1:22" s="70" customFormat="1" ht="34.5" customHeight="1">
      <c r="A292" s="343" t="s">
        <v>1009</v>
      </c>
      <c r="B292" s="71"/>
      <c r="C292" s="448" t="s">
        <v>81</v>
      </c>
      <c r="D292" s="449"/>
      <c r="E292" s="449"/>
      <c r="F292" s="449"/>
      <c r="G292" s="448" t="s">
        <v>69</v>
      </c>
      <c r="H292" s="448"/>
      <c r="I292" s="452"/>
      <c r="J292" s="205">
        <v>3</v>
      </c>
      <c r="K292" s="68" t="str">
        <f t="shared" si="6"/>
        <v/>
      </c>
      <c r="L292" s="115"/>
    </row>
    <row r="293" spans="1:22" s="70" customFormat="1" ht="34.5" customHeight="1">
      <c r="A293" s="343" t="s">
        <v>1009</v>
      </c>
      <c r="B293" s="71"/>
      <c r="C293" s="449"/>
      <c r="D293" s="449"/>
      <c r="E293" s="449"/>
      <c r="F293" s="449"/>
      <c r="G293" s="448" t="s">
        <v>71</v>
      </c>
      <c r="H293" s="448"/>
      <c r="I293" s="452"/>
      <c r="J293" s="205">
        <v>0.2</v>
      </c>
      <c r="K293" s="68" t="str">
        <f t="shared" si="6"/>
        <v/>
      </c>
      <c r="L293" s="116"/>
    </row>
    <row r="294" spans="1:22" s="70" customFormat="1" ht="34.5" customHeight="1">
      <c r="A294" s="343" t="s">
        <v>1010</v>
      </c>
      <c r="B294" s="71"/>
      <c r="C294" s="448" t="s">
        <v>82</v>
      </c>
      <c r="D294" s="449"/>
      <c r="E294" s="449"/>
      <c r="F294" s="449"/>
      <c r="G294" s="448" t="s">
        <v>69</v>
      </c>
      <c r="H294" s="448"/>
      <c r="I294" s="452"/>
      <c r="J294" s="205">
        <v>1</v>
      </c>
      <c r="K294" s="68" t="str">
        <f t="shared" si="6"/>
        <v/>
      </c>
      <c r="L294" s="115"/>
    </row>
    <row r="295" spans="1:22" s="70" customFormat="1" ht="34.5" customHeight="1">
      <c r="A295" s="343" t="s">
        <v>1010</v>
      </c>
      <c r="B295" s="71"/>
      <c r="C295" s="449"/>
      <c r="D295" s="449"/>
      <c r="E295" s="449"/>
      <c r="F295" s="449"/>
      <c r="G295" s="448" t="s">
        <v>71</v>
      </c>
      <c r="H295" s="448"/>
      <c r="I295" s="452"/>
      <c r="J295" s="205">
        <v>0.3</v>
      </c>
      <c r="K295" s="68" t="str">
        <f t="shared" si="6"/>
        <v/>
      </c>
      <c r="L295" s="116"/>
    </row>
    <row r="296" spans="1:22" s="70" customFormat="1" ht="34.5" customHeight="1">
      <c r="A296" s="351" t="s">
        <v>1011</v>
      </c>
      <c r="B296" s="71"/>
      <c r="C296" s="448" t="s">
        <v>2598</v>
      </c>
      <c r="D296" s="450"/>
      <c r="E296" s="450"/>
      <c r="F296" s="450"/>
      <c r="G296" s="448" t="s">
        <v>69</v>
      </c>
      <c r="H296" s="448"/>
      <c r="I296" s="452"/>
      <c r="J296" s="205">
        <f>IF(SUM(L296:L296)=0,IF(COUNTIF(L296:L296,"未確認")&gt;0,"未確認",IF(COUNTIF(L296:L296,"~*")&gt;0,"*",SUM(L296:L296))),SUM(L296:L296))</f>
        <v>0</v>
      </c>
      <c r="K296" s="68" t="str">
        <f t="shared" si="6"/>
        <v/>
      </c>
      <c r="L296" s="117">
        <v>0</v>
      </c>
    </row>
    <row r="297" spans="1:22" s="70" customFormat="1" ht="34.5" customHeight="1">
      <c r="A297" s="351" t="s">
        <v>1011</v>
      </c>
      <c r="B297" s="71"/>
      <c r="C297" s="450"/>
      <c r="D297" s="450"/>
      <c r="E297" s="450"/>
      <c r="F297" s="450"/>
      <c r="G297" s="448" t="s">
        <v>71</v>
      </c>
      <c r="H297" s="448"/>
      <c r="I297" s="452"/>
      <c r="J297" s="205">
        <f>IF(SUM(L297:L297)=0,IF(COUNTIF(L297:L297,"未確認")&gt;0,"未確認",IF(COUNTIF(L297:L297,"~*")&gt;0,"*",SUM(L297:L297))),SUM(L297:L297))</f>
        <v>0</v>
      </c>
      <c r="K297" s="68" t="str">
        <f t="shared" si="6"/>
        <v/>
      </c>
      <c r="L297" s="118">
        <v>0</v>
      </c>
    </row>
    <row r="298" spans="1:22" s="70" customFormat="1" ht="34.5" customHeight="1">
      <c r="A298" s="351" t="s">
        <v>1012</v>
      </c>
      <c r="B298" s="71"/>
      <c r="C298" s="448" t="s">
        <v>84</v>
      </c>
      <c r="D298" s="449"/>
      <c r="E298" s="449"/>
      <c r="F298" s="449"/>
      <c r="G298" s="448" t="s">
        <v>69</v>
      </c>
      <c r="H298" s="448"/>
      <c r="I298" s="452"/>
      <c r="J298" s="205">
        <f>IF(SUM(L298:L298)=0,IF(COUNTIF(L298:L298,"未確認")&gt;0,"未確認",IF(COUNTIF(L298:L298,"~*")&gt;0,"*",SUM(L298:L298))),SUM(L298:L298))</f>
        <v>0</v>
      </c>
      <c r="K298" s="68" t="str">
        <f t="shared" si="6"/>
        <v/>
      </c>
      <c r="L298" s="117">
        <v>0</v>
      </c>
    </row>
    <row r="299" spans="1:22" s="70" customFormat="1" ht="34.5" customHeight="1">
      <c r="A299" s="351" t="s">
        <v>1012</v>
      </c>
      <c r="B299" s="71"/>
      <c r="C299" s="449"/>
      <c r="D299" s="449"/>
      <c r="E299" s="449"/>
      <c r="F299" s="449"/>
      <c r="G299" s="448" t="s">
        <v>71</v>
      </c>
      <c r="H299" s="448"/>
      <c r="I299" s="453"/>
      <c r="J299" s="205">
        <f>IF(SUM(L299:L299)=0,IF(COUNTIF(L299:L299,"未確認")&gt;0,"未確認",IF(COUNTIF(L299:L299,"~*")&gt;0,"*",SUM(L299:L299))),SUM(L299:L299))</f>
        <v>0</v>
      </c>
      <c r="K299" s="68" t="str">
        <f t="shared" si="6"/>
        <v/>
      </c>
      <c r="L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2599</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2600</v>
      </c>
      <c r="J304" s="120"/>
      <c r="K304" s="121"/>
      <c r="L304" s="117">
        <v>0</v>
      </c>
      <c r="M304" s="117">
        <v>6</v>
      </c>
      <c r="N304" s="117">
        <v>1</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0.1</v>
      </c>
      <c r="M305" s="118">
        <v>0</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1</v>
      </c>
      <c r="M306" s="117">
        <v>2</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0.8</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3</v>
      </c>
      <c r="M308" s="117">
        <v>1</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0.5</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3</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2</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2</v>
      </c>
      <c r="N318" s="117">
        <v>0</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2</v>
      </c>
      <c r="N322" s="117">
        <v>0</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646</v>
      </c>
      <c r="M329" s="8"/>
      <c r="N329" s="8"/>
      <c r="O329" s="8"/>
      <c r="P329" s="8"/>
      <c r="Q329" s="8"/>
      <c r="R329" s="8"/>
      <c r="S329" s="8"/>
      <c r="T329" s="8"/>
      <c r="U329" s="8"/>
      <c r="V329" s="8"/>
    </row>
    <row r="330" spans="1:22" ht="20.25" customHeight="1">
      <c r="A330" s="342"/>
      <c r="B330" s="1"/>
      <c r="C330" s="52"/>
      <c r="D330" s="3"/>
      <c r="F330" s="3"/>
      <c r="G330" s="3"/>
      <c r="H330" s="334"/>
      <c r="I330" s="57" t="s">
        <v>2601</v>
      </c>
      <c r="J330" s="58"/>
      <c r="K330" s="67"/>
      <c r="L330" s="60" t="s">
        <v>458</v>
      </c>
      <c r="M330" s="8"/>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2602</v>
      </c>
      <c r="J331" s="199" t="s">
        <v>454</v>
      </c>
      <c r="K331" s="68"/>
      <c r="L331" s="207"/>
    </row>
    <row r="332" spans="1:22" s="70" customFormat="1" ht="34.5" customHeight="1">
      <c r="A332" s="351" t="s">
        <v>1024</v>
      </c>
      <c r="B332" s="127"/>
      <c r="C332" s="457" t="s">
        <v>94</v>
      </c>
      <c r="D332" s="457"/>
      <c r="E332" s="457"/>
      <c r="F332" s="458"/>
      <c r="G332" s="448" t="s">
        <v>68</v>
      </c>
      <c r="H332" s="330" t="s">
        <v>95</v>
      </c>
      <c r="I332" s="437"/>
      <c r="J332" s="205">
        <v>0</v>
      </c>
      <c r="K332" s="68"/>
      <c r="L332" s="208"/>
    </row>
    <row r="333" spans="1:22" s="70" customFormat="1" ht="34.5" customHeight="1">
      <c r="A333" s="351" t="s">
        <v>1024</v>
      </c>
      <c r="B333" s="127"/>
      <c r="C333" s="448"/>
      <c r="D333" s="448"/>
      <c r="E333" s="448"/>
      <c r="F333" s="450"/>
      <c r="G333" s="448"/>
      <c r="H333" s="330" t="s">
        <v>96</v>
      </c>
      <c r="I333" s="437"/>
      <c r="J333" s="206">
        <v>0</v>
      </c>
      <c r="K333" s="68"/>
      <c r="L333" s="208"/>
    </row>
    <row r="334" spans="1:22" s="70" customFormat="1" ht="34.5" customHeight="1">
      <c r="A334" s="351" t="s">
        <v>1025</v>
      </c>
      <c r="B334" s="127"/>
      <c r="C334" s="448"/>
      <c r="D334" s="448"/>
      <c r="E334" s="448"/>
      <c r="F334" s="450"/>
      <c r="G334" s="448" t="s">
        <v>97</v>
      </c>
      <c r="H334" s="330" t="s">
        <v>95</v>
      </c>
      <c r="I334" s="437"/>
      <c r="J334" s="205">
        <v>0</v>
      </c>
      <c r="K334" s="68"/>
      <c r="L334" s="208"/>
    </row>
    <row r="335" spans="1:22" s="70" customFormat="1" ht="34.5" customHeight="1">
      <c r="A335" s="351" t="s">
        <v>1025</v>
      </c>
      <c r="B335" s="127"/>
      <c r="C335" s="448"/>
      <c r="D335" s="448"/>
      <c r="E335" s="448"/>
      <c r="F335" s="450"/>
      <c r="G335" s="450"/>
      <c r="H335" s="330" t="s">
        <v>96</v>
      </c>
      <c r="I335" s="437"/>
      <c r="J335" s="206">
        <v>0</v>
      </c>
      <c r="K335" s="68"/>
      <c r="L335" s="208"/>
    </row>
    <row r="336" spans="1:22" s="70" customFormat="1" ht="34.5" customHeight="1">
      <c r="A336" s="351" t="s">
        <v>1026</v>
      </c>
      <c r="B336" s="127"/>
      <c r="C336" s="448"/>
      <c r="D336" s="448"/>
      <c r="E336" s="448"/>
      <c r="F336" s="450"/>
      <c r="G336" s="448" t="s">
        <v>2603</v>
      </c>
      <c r="H336" s="330" t="s">
        <v>95</v>
      </c>
      <c r="I336" s="437"/>
      <c r="J336" s="205">
        <v>2</v>
      </c>
      <c r="K336" s="68"/>
      <c r="L336" s="208"/>
    </row>
    <row r="337" spans="1:22" s="70" customFormat="1" ht="34.5" customHeight="1">
      <c r="A337" s="351" t="s">
        <v>1026</v>
      </c>
      <c r="B337" s="127"/>
      <c r="C337" s="448"/>
      <c r="D337" s="448"/>
      <c r="E337" s="448"/>
      <c r="F337" s="450"/>
      <c r="G337" s="450"/>
      <c r="H337" s="330" t="s">
        <v>96</v>
      </c>
      <c r="I337" s="437"/>
      <c r="J337" s="206">
        <v>0</v>
      </c>
      <c r="K337" s="68"/>
      <c r="L337" s="208"/>
    </row>
    <row r="338" spans="1:22" s="70" customFormat="1" ht="34.5" customHeight="1">
      <c r="A338" s="351" t="s">
        <v>1028</v>
      </c>
      <c r="B338" s="127"/>
      <c r="C338" s="448"/>
      <c r="D338" s="448"/>
      <c r="E338" s="448"/>
      <c r="F338" s="450"/>
      <c r="G338" s="459" t="s">
        <v>99</v>
      </c>
      <c r="H338" s="330" t="s">
        <v>95</v>
      </c>
      <c r="I338" s="437"/>
      <c r="J338" s="205">
        <v>2</v>
      </c>
      <c r="K338" s="68"/>
      <c r="L338" s="208"/>
    </row>
    <row r="339" spans="1:22" s="70" customFormat="1" ht="34.5" customHeight="1">
      <c r="A339" s="351" t="s">
        <v>1028</v>
      </c>
      <c r="B339" s="127"/>
      <c r="C339" s="448"/>
      <c r="D339" s="448"/>
      <c r="E339" s="448"/>
      <c r="F339" s="450"/>
      <c r="G339" s="450"/>
      <c r="H339" s="330" t="s">
        <v>96</v>
      </c>
      <c r="I339" s="437"/>
      <c r="J339" s="206">
        <v>0</v>
      </c>
      <c r="K339" s="68"/>
      <c r="L339" s="208"/>
    </row>
    <row r="340" spans="1:22" s="70" customFormat="1" ht="34.5" customHeight="1">
      <c r="A340" s="351" t="s">
        <v>1029</v>
      </c>
      <c r="B340" s="127"/>
      <c r="C340" s="448"/>
      <c r="D340" s="448"/>
      <c r="E340" s="448"/>
      <c r="F340" s="450"/>
      <c r="G340" s="448" t="s">
        <v>100</v>
      </c>
      <c r="H340" s="330" t="s">
        <v>95</v>
      </c>
      <c r="I340" s="437"/>
      <c r="J340" s="205">
        <v>1</v>
      </c>
      <c r="K340" s="68"/>
      <c r="L340" s="208"/>
    </row>
    <row r="341" spans="1:22" s="70" customFormat="1" ht="34.5" customHeight="1">
      <c r="A341" s="351" t="s">
        <v>1029</v>
      </c>
      <c r="B341" s="127"/>
      <c r="C341" s="448"/>
      <c r="D341" s="448"/>
      <c r="E341" s="448"/>
      <c r="F341" s="450"/>
      <c r="G341" s="450"/>
      <c r="H341" s="330" t="s">
        <v>96</v>
      </c>
      <c r="I341" s="437"/>
      <c r="J341" s="206">
        <v>0</v>
      </c>
      <c r="K341" s="68"/>
      <c r="L341" s="208"/>
    </row>
    <row r="342" spans="1:22" s="70" customFormat="1" ht="34.5" customHeight="1">
      <c r="A342" s="351" t="s">
        <v>1030</v>
      </c>
      <c r="B342" s="127"/>
      <c r="C342" s="448"/>
      <c r="D342" s="448"/>
      <c r="E342" s="448"/>
      <c r="F342" s="450"/>
      <c r="G342" s="448" t="s">
        <v>88</v>
      </c>
      <c r="H342" s="330" t="s">
        <v>95</v>
      </c>
      <c r="I342" s="437"/>
      <c r="J342" s="205">
        <v>1</v>
      </c>
      <c r="K342" s="68"/>
      <c r="L342" s="208"/>
    </row>
    <row r="343" spans="1:22" s="70" customFormat="1" ht="34.5" customHeight="1">
      <c r="A343" s="351" t="s">
        <v>1030</v>
      </c>
      <c r="B343" s="127"/>
      <c r="C343" s="448"/>
      <c r="D343" s="448"/>
      <c r="E343" s="448"/>
      <c r="F343" s="450"/>
      <c r="G343" s="450"/>
      <c r="H343" s="330" t="s">
        <v>96</v>
      </c>
      <c r="I343" s="438"/>
      <c r="J343" s="206">
        <v>0</v>
      </c>
      <c r="K343" s="68"/>
      <c r="L343" s="209"/>
    </row>
    <row r="344" spans="1:22" s="77" customFormat="1">
      <c r="A344" s="342"/>
      <c r="B344" s="14"/>
      <c r="C344" s="14"/>
      <c r="D344" s="14"/>
      <c r="E344" s="14"/>
      <c r="F344" s="14"/>
      <c r="G344" s="14"/>
      <c r="H344" s="10"/>
      <c r="I344" s="10"/>
      <c r="J344" s="74"/>
      <c r="K344" s="75"/>
      <c r="L344" s="89"/>
    </row>
    <row r="345" spans="1:22" s="70" customFormat="1">
      <c r="A345" s="342"/>
      <c r="B345" s="71"/>
      <c r="C345" s="52"/>
      <c r="D345" s="52"/>
      <c r="E345" s="52"/>
      <c r="F345" s="52"/>
      <c r="G345" s="52"/>
      <c r="H345" s="78"/>
      <c r="I345" s="78"/>
      <c r="J345" s="74"/>
      <c r="K345" s="75"/>
      <c r="L345" s="76"/>
    </row>
    <row r="346" spans="1:22" s="77" customFormat="1">
      <c r="A346" s="342"/>
      <c r="B346" s="127"/>
      <c r="C346" s="130"/>
      <c r="D346" s="130"/>
      <c r="E346" s="3"/>
      <c r="F346" s="3"/>
      <c r="G346" s="3"/>
      <c r="H346" s="334"/>
      <c r="I346" s="334"/>
      <c r="J346" s="51"/>
      <c r="K346" s="24"/>
      <c r="L346" s="89"/>
    </row>
    <row r="347" spans="1:22" s="77" customFormat="1">
      <c r="A347" s="342"/>
      <c r="B347" s="14" t="s">
        <v>101</v>
      </c>
      <c r="C347" s="14"/>
      <c r="D347" s="14"/>
      <c r="E347" s="14"/>
      <c r="F347" s="14"/>
      <c r="G347" s="14"/>
      <c r="H347" s="10"/>
      <c r="I347" s="10"/>
      <c r="J347" s="89"/>
      <c r="K347" s="24"/>
      <c r="L347" s="89"/>
    </row>
    <row r="348" spans="1:22">
      <c r="A348" s="342"/>
      <c r="B348" s="14"/>
      <c r="C348" s="14"/>
      <c r="D348" s="14"/>
      <c r="E348" s="14"/>
      <c r="F348" s="14"/>
      <c r="G348" s="14"/>
      <c r="H348" s="10"/>
      <c r="I348" s="10"/>
      <c r="L348" s="191"/>
      <c r="M348" s="8"/>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646</v>
      </c>
      <c r="M349" s="8"/>
      <c r="N349" s="8"/>
      <c r="O349" s="8"/>
      <c r="P349" s="8"/>
      <c r="Q349" s="8"/>
      <c r="R349" s="8"/>
      <c r="S349" s="8"/>
      <c r="T349" s="8"/>
      <c r="U349" s="8"/>
      <c r="V349" s="8"/>
    </row>
    <row r="350" spans="1:22" ht="20.25" customHeight="1">
      <c r="A350" s="342"/>
      <c r="B350" s="1"/>
      <c r="C350" s="52"/>
      <c r="D350" s="3"/>
      <c r="F350" s="3"/>
      <c r="G350" s="3"/>
      <c r="H350" s="334"/>
      <c r="I350" s="57" t="s">
        <v>2599</v>
      </c>
      <c r="J350" s="58"/>
      <c r="K350" s="67"/>
      <c r="L350" s="60" t="s">
        <v>458</v>
      </c>
      <c r="M350" s="8"/>
      <c r="N350" s="8"/>
      <c r="O350" s="8"/>
      <c r="P350" s="8"/>
      <c r="Q350" s="8"/>
      <c r="R350" s="8"/>
      <c r="S350" s="8"/>
      <c r="T350" s="8"/>
      <c r="U350" s="8"/>
      <c r="V350" s="8"/>
    </row>
    <row r="351" spans="1:22" s="70" customFormat="1" ht="34.5" customHeight="1">
      <c r="A351" s="351" t="s">
        <v>1031</v>
      </c>
      <c r="B351" s="1"/>
      <c r="C351" s="406" t="s">
        <v>2604</v>
      </c>
      <c r="D351" s="407"/>
      <c r="E351" s="460" t="s">
        <v>1500</v>
      </c>
      <c r="F351" s="461"/>
      <c r="G351" s="403" t="s">
        <v>104</v>
      </c>
      <c r="H351" s="405"/>
      <c r="I351" s="442" t="s">
        <v>105</v>
      </c>
      <c r="J351" s="210">
        <v>0</v>
      </c>
      <c r="K351" s="68"/>
      <c r="L351" s="207"/>
    </row>
    <row r="352" spans="1:22" s="70" customFormat="1" ht="34.5" customHeight="1">
      <c r="A352" s="351" t="s">
        <v>1033</v>
      </c>
      <c r="B352" s="127"/>
      <c r="C352" s="408"/>
      <c r="D352" s="409"/>
      <c r="E352" s="461"/>
      <c r="F352" s="461"/>
      <c r="G352" s="403" t="s">
        <v>106</v>
      </c>
      <c r="H352" s="405"/>
      <c r="I352" s="437"/>
      <c r="J352" s="210">
        <v>1</v>
      </c>
      <c r="K352" s="68"/>
      <c r="L352" s="208"/>
    </row>
    <row r="353" spans="1:12" s="70" customFormat="1" ht="34.5" customHeight="1">
      <c r="A353" s="351" t="s">
        <v>1034</v>
      </c>
      <c r="B353" s="127"/>
      <c r="C353" s="408"/>
      <c r="D353" s="409"/>
      <c r="E353" s="461"/>
      <c r="F353" s="461"/>
      <c r="G353" s="403" t="s">
        <v>107</v>
      </c>
      <c r="H353" s="405"/>
      <c r="I353" s="437"/>
      <c r="J353" s="210">
        <v>0</v>
      </c>
      <c r="K353" s="68"/>
      <c r="L353" s="208"/>
    </row>
    <row r="354" spans="1:12" s="70" customFormat="1" ht="34.5" customHeight="1">
      <c r="A354" s="351" t="s">
        <v>1035</v>
      </c>
      <c r="B354" s="127"/>
      <c r="C354" s="410"/>
      <c r="D354" s="411"/>
      <c r="E354" s="403" t="s">
        <v>88</v>
      </c>
      <c r="F354" s="404"/>
      <c r="G354" s="404"/>
      <c r="H354" s="405"/>
      <c r="I354" s="438"/>
      <c r="J354" s="210">
        <v>0</v>
      </c>
      <c r="K354" s="68"/>
      <c r="L354" s="208"/>
    </row>
    <row r="355" spans="1:12" s="70" customFormat="1" ht="34.5" customHeight="1">
      <c r="A355" s="351" t="s">
        <v>1036</v>
      </c>
      <c r="B355" s="127"/>
      <c r="C355" s="406" t="s">
        <v>108</v>
      </c>
      <c r="D355" s="462"/>
      <c r="E355" s="403" t="s">
        <v>109</v>
      </c>
      <c r="F355" s="404"/>
      <c r="G355" s="404"/>
      <c r="H355" s="405"/>
      <c r="I355" s="442" t="s">
        <v>1037</v>
      </c>
      <c r="J355" s="210">
        <v>0</v>
      </c>
      <c r="K355" s="68"/>
      <c r="L355" s="208"/>
    </row>
    <row r="356" spans="1:12" s="70" customFormat="1" ht="34.5" customHeight="1">
      <c r="A356" s="351" t="s">
        <v>1038</v>
      </c>
      <c r="B356" s="127"/>
      <c r="C356" s="463"/>
      <c r="D356" s="464"/>
      <c r="E356" s="403" t="s">
        <v>111</v>
      </c>
      <c r="F356" s="404"/>
      <c r="G356" s="404"/>
      <c r="H356" s="405"/>
      <c r="I356" s="437"/>
      <c r="J356" s="210">
        <v>1</v>
      </c>
      <c r="K356" s="68"/>
      <c r="L356" s="208"/>
    </row>
    <row r="357" spans="1:12" s="70" customFormat="1" ht="34.5" customHeight="1">
      <c r="A357" s="351" t="s">
        <v>1039</v>
      </c>
      <c r="B357" s="127"/>
      <c r="C357" s="465"/>
      <c r="D357" s="466"/>
      <c r="E357" s="403" t="s">
        <v>112</v>
      </c>
      <c r="F357" s="404"/>
      <c r="G357" s="404"/>
      <c r="H357" s="405"/>
      <c r="I357" s="438"/>
      <c r="J357" s="210">
        <v>0</v>
      </c>
      <c r="K357" s="68"/>
      <c r="L357" s="208"/>
    </row>
    <row r="358" spans="1:12" s="70" customFormat="1" ht="42" customHeight="1">
      <c r="A358" s="351" t="s">
        <v>1040</v>
      </c>
      <c r="B358" s="127"/>
      <c r="C358" s="406" t="s">
        <v>88</v>
      </c>
      <c r="D358" s="462"/>
      <c r="E358" s="403" t="s">
        <v>113</v>
      </c>
      <c r="F358" s="404"/>
      <c r="G358" s="404"/>
      <c r="H358" s="405"/>
      <c r="I358" s="102" t="s">
        <v>2605</v>
      </c>
      <c r="J358" s="210">
        <v>0</v>
      </c>
      <c r="K358" s="68"/>
      <c r="L358" s="208"/>
    </row>
    <row r="359" spans="1:12" s="70" customFormat="1" ht="34.5" customHeight="1">
      <c r="A359" s="351" t="s">
        <v>1041</v>
      </c>
      <c r="B359" s="127"/>
      <c r="C359" s="463"/>
      <c r="D359" s="464"/>
      <c r="E359" s="403" t="s">
        <v>2606</v>
      </c>
      <c r="F359" s="404"/>
      <c r="G359" s="404"/>
      <c r="H359" s="405"/>
      <c r="I359" s="436" t="s">
        <v>2607</v>
      </c>
      <c r="J359" s="210">
        <v>0</v>
      </c>
      <c r="K359" s="68"/>
      <c r="L359" s="208"/>
    </row>
    <row r="360" spans="1:12" s="70" customFormat="1" ht="34.5" customHeight="1">
      <c r="A360" s="351" t="s">
        <v>1042</v>
      </c>
      <c r="B360" s="127"/>
      <c r="C360" s="463"/>
      <c r="D360" s="464"/>
      <c r="E360" s="403" t="s">
        <v>2608</v>
      </c>
      <c r="F360" s="404"/>
      <c r="G360" s="404"/>
      <c r="H360" s="405"/>
      <c r="I360" s="467"/>
      <c r="J360" s="210">
        <v>0</v>
      </c>
      <c r="K360" s="68"/>
      <c r="L360" s="208"/>
    </row>
    <row r="361" spans="1:12" s="70" customFormat="1" ht="42.75">
      <c r="A361" s="351" t="s">
        <v>1044</v>
      </c>
      <c r="B361" s="127"/>
      <c r="C361" s="463"/>
      <c r="D361" s="464"/>
      <c r="E361" s="403" t="s">
        <v>2609</v>
      </c>
      <c r="F361" s="404"/>
      <c r="G361" s="404"/>
      <c r="H361" s="405"/>
      <c r="I361" s="102" t="s">
        <v>2610</v>
      </c>
      <c r="J361" s="210">
        <v>0</v>
      </c>
      <c r="K361" s="68"/>
      <c r="L361" s="208"/>
    </row>
    <row r="362" spans="1:12" s="70" customFormat="1" ht="42.75">
      <c r="A362" s="351" t="s">
        <v>1047</v>
      </c>
      <c r="B362" s="127"/>
      <c r="C362" s="463"/>
      <c r="D362" s="464"/>
      <c r="E362" s="403" t="s">
        <v>2611</v>
      </c>
      <c r="F362" s="404"/>
      <c r="G362" s="404"/>
      <c r="H362" s="405"/>
      <c r="I362" s="102" t="s">
        <v>1666</v>
      </c>
      <c r="J362" s="210">
        <v>0</v>
      </c>
      <c r="K362" s="68"/>
      <c r="L362" s="208"/>
    </row>
    <row r="363" spans="1:12" s="70" customFormat="1" ht="42" customHeight="1">
      <c r="A363" s="351" t="s">
        <v>1048</v>
      </c>
      <c r="B363" s="127"/>
      <c r="C363" s="463"/>
      <c r="D363" s="464"/>
      <c r="E363" s="403" t="s">
        <v>1512</v>
      </c>
      <c r="F363" s="404"/>
      <c r="G363" s="404"/>
      <c r="H363" s="405"/>
      <c r="I363" s="102" t="s">
        <v>2612</v>
      </c>
      <c r="J363" s="210">
        <v>0</v>
      </c>
      <c r="K363" s="68"/>
      <c r="L363" s="208"/>
    </row>
    <row r="364" spans="1:12" s="70" customFormat="1" ht="42" customHeight="1">
      <c r="A364" s="351" t="s">
        <v>1049</v>
      </c>
      <c r="B364" s="127"/>
      <c r="C364" s="463"/>
      <c r="D364" s="464"/>
      <c r="E364" s="403" t="s">
        <v>2613</v>
      </c>
      <c r="F364" s="404"/>
      <c r="G364" s="404"/>
      <c r="H364" s="405"/>
      <c r="I364" s="102" t="s">
        <v>2614</v>
      </c>
      <c r="J364" s="210">
        <v>0</v>
      </c>
      <c r="K364" s="68"/>
      <c r="L364" s="208"/>
    </row>
    <row r="365" spans="1:12" s="70" customFormat="1" ht="42" customHeight="1">
      <c r="A365" s="351" t="s">
        <v>1051</v>
      </c>
      <c r="B365" s="127"/>
      <c r="C365" s="463"/>
      <c r="D365" s="464"/>
      <c r="E365" s="403" t="s">
        <v>126</v>
      </c>
      <c r="F365" s="404"/>
      <c r="G365" s="404"/>
      <c r="H365" s="405"/>
      <c r="I365" s="102" t="s">
        <v>2615</v>
      </c>
      <c r="J365" s="210">
        <v>0</v>
      </c>
      <c r="K365" s="68"/>
      <c r="L365" s="208"/>
    </row>
    <row r="366" spans="1:12" s="70" customFormat="1" ht="56.1" customHeight="1">
      <c r="A366" s="351" t="s">
        <v>1052</v>
      </c>
      <c r="B366" s="127"/>
      <c r="C366" s="463"/>
      <c r="D366" s="464"/>
      <c r="E366" s="403" t="s">
        <v>128</v>
      </c>
      <c r="F366" s="404"/>
      <c r="G366" s="404"/>
      <c r="H366" s="405"/>
      <c r="I366" s="102" t="s">
        <v>1053</v>
      </c>
      <c r="J366" s="210">
        <v>0</v>
      </c>
      <c r="K366" s="68"/>
      <c r="L366" s="208"/>
    </row>
    <row r="367" spans="1:12" s="70" customFormat="1" ht="56.1" customHeight="1">
      <c r="A367" s="351" t="s">
        <v>1054</v>
      </c>
      <c r="B367" s="127"/>
      <c r="C367" s="465"/>
      <c r="D367" s="466"/>
      <c r="E367" s="403" t="s">
        <v>130</v>
      </c>
      <c r="F367" s="404"/>
      <c r="G367" s="404"/>
      <c r="H367" s="405"/>
      <c r="I367" s="102" t="s">
        <v>2616</v>
      </c>
      <c r="J367" s="210">
        <v>0</v>
      </c>
      <c r="K367" s="68"/>
      <c r="L367" s="209"/>
    </row>
    <row r="368" spans="1:12" s="77" customFormat="1">
      <c r="A368" s="342"/>
      <c r="B368" s="14"/>
      <c r="C368" s="14"/>
      <c r="D368" s="14"/>
      <c r="E368" s="14"/>
      <c r="F368" s="14"/>
      <c r="G368" s="14"/>
      <c r="H368" s="10"/>
      <c r="I368" s="10"/>
      <c r="J368" s="74"/>
      <c r="K368" s="75"/>
      <c r="L368" s="76"/>
    </row>
    <row r="369" spans="1:22" s="70" customFormat="1">
      <c r="A369" s="342"/>
      <c r="B369" s="71"/>
      <c r="C369" s="52"/>
      <c r="D369" s="52"/>
      <c r="E369" s="52"/>
      <c r="F369" s="52"/>
      <c r="G369" s="52"/>
      <c r="H369" s="78"/>
      <c r="I369" s="78"/>
      <c r="J369" s="74"/>
      <c r="K369" s="75"/>
      <c r="L369" s="76"/>
    </row>
    <row r="370" spans="1:22" s="70" customFormat="1">
      <c r="A370" s="342"/>
      <c r="B370" s="99"/>
      <c r="C370" s="99"/>
      <c r="D370" s="52"/>
      <c r="E370" s="52"/>
      <c r="F370" s="52"/>
      <c r="G370" s="52"/>
      <c r="H370" s="78"/>
      <c r="I370" s="131"/>
      <c r="J370" s="74"/>
      <c r="K370" s="75"/>
      <c r="L370" s="76"/>
    </row>
    <row r="371" spans="1:22" s="77" customFormat="1">
      <c r="A371" s="342"/>
      <c r="B371" s="99"/>
      <c r="C371" s="3"/>
      <c r="D371" s="3"/>
      <c r="E371" s="3"/>
      <c r="F371" s="3"/>
      <c r="G371" s="3"/>
      <c r="H371" s="334"/>
      <c r="I371" s="334"/>
      <c r="J371" s="51"/>
      <c r="K371" s="24"/>
      <c r="L371" s="89"/>
    </row>
    <row r="372" spans="1:22" s="70" customFormat="1">
      <c r="A372" s="342"/>
      <c r="B372" s="132" t="s">
        <v>2617</v>
      </c>
      <c r="C372" s="133"/>
      <c r="D372" s="3"/>
      <c r="E372" s="3"/>
      <c r="F372" s="3"/>
      <c r="G372" s="3"/>
      <c r="H372" s="334"/>
      <c r="I372" s="334"/>
      <c r="J372" s="51"/>
      <c r="K372" s="53"/>
      <c r="L372" s="76"/>
    </row>
    <row r="373" spans="1:22">
      <c r="A373" s="342"/>
      <c r="B373" s="14"/>
      <c r="C373" s="14"/>
      <c r="D373" s="14"/>
      <c r="E373" s="14"/>
      <c r="F373" s="14"/>
      <c r="G373" s="14"/>
      <c r="H373" s="10"/>
      <c r="I373" s="10"/>
      <c r="L373" s="191"/>
      <c r="M373" s="8"/>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646</v>
      </c>
    </row>
    <row r="375" spans="1:22" s="98" customFormat="1" ht="20.25" customHeight="1">
      <c r="A375" s="342"/>
      <c r="B375" s="1"/>
      <c r="C375" s="3"/>
      <c r="D375" s="3"/>
      <c r="E375" s="3"/>
      <c r="F375" s="3"/>
      <c r="G375" s="3"/>
      <c r="H375" s="334"/>
      <c r="I375" s="57" t="s">
        <v>2527</v>
      </c>
      <c r="J375" s="134"/>
      <c r="K375" s="67"/>
      <c r="L375" s="111" t="s">
        <v>458</v>
      </c>
    </row>
    <row r="376" spans="1:22" s="98" customFormat="1" ht="34.5" customHeight="1">
      <c r="A376" s="342"/>
      <c r="B376" s="95"/>
      <c r="C376" s="428" t="s">
        <v>133</v>
      </c>
      <c r="D376" s="429"/>
      <c r="E376" s="429"/>
      <c r="F376" s="429"/>
      <c r="G376" s="429"/>
      <c r="H376" s="430"/>
      <c r="I376" s="441" t="s">
        <v>1058</v>
      </c>
      <c r="J376" s="135"/>
      <c r="K376" s="82"/>
      <c r="L376" s="352"/>
    </row>
    <row r="377" spans="1:22" s="98" customFormat="1" ht="34.5" customHeight="1">
      <c r="A377" s="342"/>
      <c r="B377" s="136"/>
      <c r="C377" s="468"/>
      <c r="D377" s="469"/>
      <c r="E377" s="469"/>
      <c r="F377" s="469"/>
      <c r="G377" s="469"/>
      <c r="H377" s="470"/>
      <c r="I377" s="441"/>
      <c r="J377" s="137"/>
      <c r="K377" s="85"/>
      <c r="L377" s="138"/>
    </row>
    <row r="378" spans="1:22" s="98" customFormat="1" ht="34.5" customHeight="1">
      <c r="A378" s="351" t="s">
        <v>1059</v>
      </c>
      <c r="B378" s="136"/>
      <c r="C378" s="468"/>
      <c r="D378" s="469"/>
      <c r="E378" s="469"/>
      <c r="F378" s="469"/>
      <c r="G378" s="469"/>
      <c r="H378" s="470"/>
      <c r="I378" s="441"/>
      <c r="J378" s="137"/>
      <c r="K378" s="85"/>
      <c r="L378" s="139" t="str">
        <f>IF(ISBLANK(L376), "-", "～")</f>
        <v>-</v>
      </c>
    </row>
    <row r="379" spans="1:22" s="98" customFormat="1" ht="34.5" customHeight="1">
      <c r="A379" s="342"/>
      <c r="B379" s="136"/>
      <c r="C379" s="468"/>
      <c r="D379" s="469"/>
      <c r="E379" s="469"/>
      <c r="F379" s="469"/>
      <c r="G379" s="469"/>
      <c r="H379" s="470"/>
      <c r="I379" s="441"/>
      <c r="J379" s="137"/>
      <c r="K379" s="85"/>
      <c r="L379" s="353"/>
    </row>
    <row r="380" spans="1:22" s="98" customFormat="1" ht="34.5" customHeight="1">
      <c r="A380" s="342"/>
      <c r="B380" s="136"/>
      <c r="C380" s="471"/>
      <c r="D380" s="472"/>
      <c r="E380" s="472"/>
      <c r="F380" s="472"/>
      <c r="G380" s="472"/>
      <c r="H380" s="473"/>
      <c r="I380" s="441"/>
      <c r="J380" s="140"/>
      <c r="K380" s="87"/>
      <c r="L380" s="141"/>
    </row>
    <row r="381" spans="1:22" s="77" customFormat="1">
      <c r="A381" s="342"/>
      <c r="B381" s="14"/>
      <c r="C381" s="14"/>
      <c r="D381" s="14"/>
      <c r="E381" s="14"/>
      <c r="F381" s="14"/>
      <c r="G381" s="14"/>
      <c r="H381" s="10"/>
      <c r="I381" s="10"/>
      <c r="J381" s="74"/>
      <c r="K381" s="75"/>
      <c r="L381" s="76"/>
    </row>
    <row r="382" spans="1:22" s="70" customFormat="1">
      <c r="A382" s="342"/>
      <c r="B382" s="71"/>
      <c r="C382" s="52"/>
      <c r="D382" s="52"/>
      <c r="E382" s="52"/>
      <c r="F382" s="52"/>
      <c r="G382" s="52"/>
      <c r="H382" s="78"/>
      <c r="I382" s="78"/>
      <c r="J382" s="74"/>
      <c r="K382" s="75"/>
      <c r="L382" s="76"/>
    </row>
    <row r="383" spans="1:22" s="70" customFormat="1">
      <c r="A383" s="342"/>
      <c r="B383" s="99"/>
      <c r="C383" s="99"/>
      <c r="D383" s="52"/>
      <c r="E383" s="52"/>
      <c r="F383" s="52"/>
      <c r="G383" s="52"/>
      <c r="H383" s="78"/>
      <c r="I383" s="131" t="s">
        <v>408</v>
      </c>
      <c r="J383" s="74"/>
      <c r="K383" s="75"/>
      <c r="L383" s="76"/>
    </row>
    <row r="384" spans="1:22" s="70" customFormat="1">
      <c r="A384" s="342"/>
      <c r="B384" s="99"/>
      <c r="C384" s="99"/>
      <c r="D384" s="52"/>
      <c r="E384" s="52"/>
      <c r="F384" s="52"/>
      <c r="G384" s="52"/>
      <c r="H384" s="78"/>
      <c r="I384" s="78"/>
      <c r="J384" s="74"/>
      <c r="K384" s="75"/>
      <c r="L384" s="76"/>
    </row>
    <row r="385" spans="1:22" s="17" customFormat="1">
      <c r="A385" s="342"/>
      <c r="B385" s="1"/>
      <c r="C385" s="43"/>
      <c r="D385" s="27"/>
      <c r="E385" s="27"/>
      <c r="F385" s="27"/>
      <c r="G385" s="27"/>
      <c r="H385" s="16"/>
      <c r="I385" s="29"/>
      <c r="J385" s="5"/>
      <c r="K385" s="6"/>
    </row>
    <row r="386" spans="1:22" s="17" customFormat="1">
      <c r="A386" s="342"/>
      <c r="B386" s="1"/>
      <c r="C386" s="43"/>
      <c r="D386" s="27"/>
      <c r="E386" s="27"/>
      <c r="F386" s="27"/>
      <c r="G386" s="27"/>
      <c r="H386" s="16"/>
      <c r="I386" s="29"/>
      <c r="J386" s="5"/>
      <c r="K386" s="6"/>
    </row>
    <row r="387" spans="1:22" s="17" customFormat="1">
      <c r="A387" s="342"/>
      <c r="B387" s="1"/>
      <c r="E387" s="43"/>
      <c r="F387" s="43"/>
      <c r="G387" s="43"/>
      <c r="H387" s="16"/>
      <c r="I387" s="29"/>
      <c r="J387" s="5"/>
      <c r="K387" s="6"/>
    </row>
    <row r="388" spans="1:22" s="17" customFormat="1">
      <c r="A388" s="342"/>
      <c r="B388" s="1"/>
      <c r="E388" s="43"/>
      <c r="F388" s="43"/>
      <c r="G388" s="43"/>
      <c r="H388" s="16"/>
      <c r="I388" s="29"/>
      <c r="J388" s="5"/>
      <c r="K388" s="6"/>
    </row>
    <row r="389" spans="1:22" s="17" customFormat="1">
      <c r="A389" s="342"/>
      <c r="B389" s="1"/>
      <c r="E389" s="43"/>
      <c r="F389" s="43"/>
      <c r="G389" s="43"/>
      <c r="H389" s="16"/>
      <c r="I389" s="29"/>
      <c r="J389" s="5"/>
      <c r="K389" s="6"/>
    </row>
    <row r="390" spans="1:22" s="17" customFormat="1">
      <c r="A390" s="342"/>
      <c r="B390" s="1"/>
      <c r="E390" s="43"/>
      <c r="F390" s="43"/>
      <c r="G390" s="43"/>
      <c r="H390" s="16"/>
      <c r="I390" s="29"/>
      <c r="J390" s="5"/>
      <c r="K390" s="6"/>
    </row>
    <row r="391" spans="1:22" s="17" customFormat="1">
      <c r="A391" s="342"/>
      <c r="B391" s="1"/>
      <c r="E391" s="27"/>
      <c r="F391" s="27"/>
      <c r="G391" s="27"/>
      <c r="H391" s="16"/>
      <c r="I391" s="4"/>
      <c r="J391" s="30"/>
      <c r="K391" s="44"/>
      <c r="L391" s="7"/>
    </row>
    <row r="392" spans="1:22" s="17" customFormat="1">
      <c r="A392" s="342"/>
      <c r="B392" s="1"/>
      <c r="C392" s="33"/>
      <c r="D392" s="33"/>
      <c r="E392" s="33"/>
      <c r="F392" s="33"/>
      <c r="G392" s="33"/>
      <c r="H392" s="33"/>
      <c r="I392" s="33"/>
      <c r="J392" s="33"/>
      <c r="K392" s="42"/>
      <c r="L392" s="33"/>
    </row>
    <row r="393" spans="1:22" s="17" customFormat="1">
      <c r="A393" s="342"/>
      <c r="B393" s="1"/>
      <c r="C393" s="52"/>
      <c r="D393" s="3"/>
      <c r="E393" s="3"/>
      <c r="F393" s="3"/>
      <c r="G393" s="3"/>
      <c r="H393" s="334"/>
      <c r="I393" s="334"/>
      <c r="J393" s="53"/>
      <c r="K393" s="24"/>
      <c r="L393" s="51"/>
    </row>
    <row r="394" spans="1:22" s="77" customFormat="1" ht="19.5">
      <c r="A394" s="342"/>
      <c r="B394" s="142" t="s">
        <v>134</v>
      </c>
      <c r="C394" s="143"/>
      <c r="D394" s="143"/>
      <c r="E394" s="47"/>
      <c r="F394" s="47"/>
      <c r="G394" s="47"/>
      <c r="H394" s="48"/>
      <c r="I394" s="48"/>
      <c r="J394" s="50"/>
      <c r="K394" s="49"/>
      <c r="L394" s="144"/>
    </row>
    <row r="395" spans="1:22" s="77" customFormat="1">
      <c r="A395" s="342"/>
      <c r="B395" s="37" t="s">
        <v>135</v>
      </c>
      <c r="C395" s="57"/>
      <c r="D395" s="57"/>
      <c r="E395" s="3"/>
      <c r="F395" s="3"/>
      <c r="G395" s="3"/>
      <c r="H395" s="334"/>
      <c r="I395" s="334"/>
      <c r="J395" s="51"/>
      <c r="K395" s="24"/>
      <c r="L395" s="89"/>
    </row>
    <row r="396" spans="1:22">
      <c r="A396" s="342"/>
      <c r="B396" s="14"/>
      <c r="C396" s="14"/>
      <c r="D396" s="14"/>
      <c r="E396" s="14"/>
      <c r="F396" s="14"/>
      <c r="G396" s="14"/>
      <c r="H396" s="10"/>
      <c r="I396" s="10"/>
      <c r="L396" s="191"/>
      <c r="M396" s="8"/>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646</v>
      </c>
      <c r="M397" s="8"/>
      <c r="N397" s="8"/>
      <c r="O397" s="8"/>
      <c r="P397" s="8"/>
      <c r="Q397" s="8"/>
      <c r="R397" s="8"/>
      <c r="S397" s="8"/>
      <c r="T397" s="8"/>
      <c r="U397" s="8"/>
      <c r="V397" s="8"/>
    </row>
    <row r="398" spans="1:22" ht="20.25" customHeight="1">
      <c r="A398" s="349" t="s">
        <v>989</v>
      </c>
      <c r="B398" s="1"/>
      <c r="C398" s="3"/>
      <c r="D398" s="3"/>
      <c r="F398" s="3"/>
      <c r="G398" s="3"/>
      <c r="H398" s="334"/>
      <c r="I398" s="57" t="s">
        <v>2596</v>
      </c>
      <c r="J398" s="58"/>
      <c r="K398" s="67"/>
      <c r="L398" s="60" t="s">
        <v>458</v>
      </c>
      <c r="M398" s="8"/>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8">IF(SUM(L399:L399)=0,IF(COUNTIF(L399:L399,"未確認")&gt;0,"未確認",IF(COUNTIF(L399:L399,"~*")&gt;0,"*",SUM(L399:L399))),SUM(L399:L399))</f>
        <v>1070</v>
      </c>
      <c r="K399" s="68" t="str">
        <f t="shared" ref="K399:K404" si="9">IF(OR(COUNTIF(L399:L399,"未確認")&gt;0,COUNTIF(L399:L399,"~*")&gt;0),"※","")</f>
        <v/>
      </c>
      <c r="L399" s="117">
        <v>1070</v>
      </c>
    </row>
    <row r="400" spans="1:22" s="70" customFormat="1" ht="34.5" customHeight="1">
      <c r="A400" s="351" t="s">
        <v>1062</v>
      </c>
      <c r="B400" s="71"/>
      <c r="C400" s="475"/>
      <c r="D400" s="477"/>
      <c r="E400" s="403" t="s">
        <v>138</v>
      </c>
      <c r="F400" s="404"/>
      <c r="G400" s="404"/>
      <c r="H400" s="405"/>
      <c r="I400" s="476"/>
      <c r="J400" s="114">
        <f t="shared" si="8"/>
        <v>272</v>
      </c>
      <c r="K400" s="68" t="str">
        <f t="shared" si="9"/>
        <v/>
      </c>
      <c r="L400" s="117">
        <v>272</v>
      </c>
    </row>
    <row r="401" spans="1:22" s="70" customFormat="1" ht="34.5" customHeight="1">
      <c r="A401" s="354" t="s">
        <v>1063</v>
      </c>
      <c r="B401" s="71"/>
      <c r="C401" s="475"/>
      <c r="D401" s="478"/>
      <c r="E401" s="403" t="s">
        <v>139</v>
      </c>
      <c r="F401" s="404"/>
      <c r="G401" s="404"/>
      <c r="H401" s="405"/>
      <c r="I401" s="476"/>
      <c r="J401" s="114">
        <f t="shared" si="8"/>
        <v>232</v>
      </c>
      <c r="K401" s="68" t="str">
        <f t="shared" si="9"/>
        <v/>
      </c>
      <c r="L401" s="117">
        <v>232</v>
      </c>
    </row>
    <row r="402" spans="1:22" s="70" customFormat="1" ht="34.5" customHeight="1">
      <c r="A402" s="354" t="s">
        <v>1064</v>
      </c>
      <c r="B402" s="71"/>
      <c r="C402" s="475"/>
      <c r="D402" s="479"/>
      <c r="E402" s="403" t="s">
        <v>140</v>
      </c>
      <c r="F402" s="404"/>
      <c r="G402" s="404"/>
      <c r="H402" s="405"/>
      <c r="I402" s="476"/>
      <c r="J402" s="114">
        <f t="shared" si="8"/>
        <v>566</v>
      </c>
      <c r="K402" s="68" t="str">
        <f t="shared" si="9"/>
        <v/>
      </c>
      <c r="L402" s="117">
        <v>566</v>
      </c>
    </row>
    <row r="403" spans="1:22" s="70" customFormat="1" ht="34.5" customHeight="1">
      <c r="A403" s="354" t="s">
        <v>1065</v>
      </c>
      <c r="B403" s="1"/>
      <c r="C403" s="475"/>
      <c r="D403" s="403" t="s">
        <v>141</v>
      </c>
      <c r="E403" s="404"/>
      <c r="F403" s="404"/>
      <c r="G403" s="404"/>
      <c r="H403" s="405"/>
      <c r="I403" s="476"/>
      <c r="J403" s="114">
        <f t="shared" si="8"/>
        <v>21254</v>
      </c>
      <c r="K403" s="68" t="str">
        <f t="shared" si="9"/>
        <v/>
      </c>
      <c r="L403" s="117">
        <v>21254</v>
      </c>
    </row>
    <row r="404" spans="1:22" s="70" customFormat="1" ht="34.5" customHeight="1">
      <c r="A404" s="354" t="s">
        <v>1066</v>
      </c>
      <c r="B404" s="99"/>
      <c r="C404" s="475"/>
      <c r="D404" s="403" t="s">
        <v>142</v>
      </c>
      <c r="E404" s="404"/>
      <c r="F404" s="404"/>
      <c r="G404" s="404"/>
      <c r="H404" s="405"/>
      <c r="I404" s="467"/>
      <c r="J404" s="114">
        <f t="shared" si="8"/>
        <v>1072</v>
      </c>
      <c r="K404" s="68" t="str">
        <f t="shared" si="9"/>
        <v/>
      </c>
      <c r="L404" s="117">
        <v>1072</v>
      </c>
    </row>
    <row r="405" spans="1:22" s="77" customFormat="1">
      <c r="A405" s="342"/>
      <c r="B405" s="14"/>
      <c r="C405" s="192"/>
      <c r="D405" s="14"/>
      <c r="E405" s="14"/>
      <c r="F405" s="14"/>
      <c r="G405" s="14"/>
      <c r="H405" s="10"/>
      <c r="I405" s="10"/>
      <c r="J405" s="74"/>
      <c r="K405" s="75"/>
      <c r="L405" s="76"/>
    </row>
    <row r="406" spans="1:22" s="70" customFormat="1">
      <c r="A406" s="342"/>
      <c r="B406" s="71"/>
      <c r="C406" s="52"/>
      <c r="D406" s="52"/>
      <c r="E406" s="52"/>
      <c r="F406" s="52"/>
      <c r="G406" s="52"/>
      <c r="H406" s="78"/>
      <c r="I406" s="78"/>
      <c r="J406" s="74"/>
      <c r="K406" s="75"/>
      <c r="L406" s="76"/>
    </row>
    <row r="407" spans="1:22" s="77" customFormat="1">
      <c r="A407" s="342"/>
      <c r="B407" s="99"/>
      <c r="C407" s="145"/>
      <c r="D407" s="3"/>
      <c r="E407" s="3"/>
      <c r="F407" s="3"/>
      <c r="H407" s="334"/>
      <c r="I407" s="334"/>
      <c r="J407" s="51"/>
      <c r="K407" s="24"/>
      <c r="L407" s="89"/>
    </row>
    <row r="408" spans="1:22" s="77" customFormat="1">
      <c r="A408" s="342"/>
      <c r="B408" s="37" t="s">
        <v>385</v>
      </c>
      <c r="C408" s="88"/>
      <c r="D408" s="88"/>
      <c r="E408" s="88"/>
      <c r="F408" s="88"/>
      <c r="G408" s="88"/>
      <c r="H408" s="10"/>
      <c r="I408" s="10"/>
      <c r="J408" s="51"/>
      <c r="K408" s="24"/>
      <c r="L408" s="89"/>
    </row>
    <row r="409" spans="1:22">
      <c r="A409" s="342"/>
      <c r="B409" s="14"/>
      <c r="C409" s="14"/>
      <c r="D409" s="14"/>
      <c r="E409" s="14"/>
      <c r="F409" s="14"/>
      <c r="G409" s="14"/>
      <c r="H409" s="10"/>
      <c r="I409" s="10"/>
      <c r="L409" s="191"/>
      <c r="M409" s="8"/>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646</v>
      </c>
      <c r="M410" s="8"/>
      <c r="N410" s="8"/>
      <c r="O410" s="8"/>
      <c r="P410" s="8"/>
      <c r="Q410" s="8"/>
      <c r="R410" s="8"/>
      <c r="S410" s="8"/>
      <c r="T410" s="8"/>
      <c r="U410" s="8"/>
      <c r="V410" s="8"/>
    </row>
    <row r="411" spans="1:22" ht="20.25" customHeight="1">
      <c r="A411" s="342"/>
      <c r="B411" s="1"/>
      <c r="C411" s="52"/>
      <c r="D411" s="3"/>
      <c r="F411" s="3"/>
      <c r="G411" s="3"/>
      <c r="H411" s="334"/>
      <c r="I411" s="57" t="s">
        <v>2618</v>
      </c>
      <c r="J411" s="58"/>
      <c r="K411" s="67"/>
      <c r="L411" s="60" t="s">
        <v>458</v>
      </c>
      <c r="M411" s="8"/>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0">IF(SUM(L412:L412)=0,IF(COUNTIF(L412:L412,"未確認")&gt;0,"未確認",IF(COUNTIF(L412:L412,"~*")&gt;0,"*",SUM(L412:L412))),SUM(L412:L412))</f>
        <v>1070</v>
      </c>
      <c r="K412" s="68" t="str">
        <f t="shared" ref="K412:K429" si="11">IF(OR(COUNTIF(L412:L412,"未確認")&gt;0,COUNTIF(L412:L412,"~*")&gt;0),"※","")</f>
        <v/>
      </c>
      <c r="L412" s="117">
        <v>1070</v>
      </c>
    </row>
    <row r="413" spans="1:22" s="70" customFormat="1" ht="34.5" customHeight="1">
      <c r="A413" s="355" t="s">
        <v>1069</v>
      </c>
      <c r="B413" s="99"/>
      <c r="C413" s="474"/>
      <c r="D413" s="482" t="s">
        <v>143</v>
      </c>
      <c r="E413" s="410" t="s">
        <v>144</v>
      </c>
      <c r="F413" s="440"/>
      <c r="G413" s="440"/>
      <c r="H413" s="411"/>
      <c r="I413" s="480"/>
      <c r="J413" s="114">
        <f t="shared" si="10"/>
        <v>0</v>
      </c>
      <c r="K413" s="68" t="str">
        <f t="shared" si="11"/>
        <v/>
      </c>
      <c r="L413" s="117">
        <v>0</v>
      </c>
    </row>
    <row r="414" spans="1:22" s="70" customFormat="1" ht="34.5" customHeight="1">
      <c r="A414" s="355" t="s">
        <v>1070</v>
      </c>
      <c r="B414" s="99"/>
      <c r="C414" s="474"/>
      <c r="D414" s="474"/>
      <c r="E414" s="403" t="s">
        <v>145</v>
      </c>
      <c r="F414" s="404"/>
      <c r="G414" s="404"/>
      <c r="H414" s="405"/>
      <c r="I414" s="480"/>
      <c r="J414" s="114">
        <f t="shared" si="10"/>
        <v>919</v>
      </c>
      <c r="K414" s="68" t="str">
        <f t="shared" si="11"/>
        <v/>
      </c>
      <c r="L414" s="117">
        <v>919</v>
      </c>
    </row>
    <row r="415" spans="1:22" s="70" customFormat="1" ht="34.5" customHeight="1">
      <c r="A415" s="355" t="s">
        <v>1071</v>
      </c>
      <c r="B415" s="99"/>
      <c r="C415" s="474"/>
      <c r="D415" s="474"/>
      <c r="E415" s="403" t="s">
        <v>146</v>
      </c>
      <c r="F415" s="404"/>
      <c r="G415" s="404"/>
      <c r="H415" s="405"/>
      <c r="I415" s="480"/>
      <c r="J415" s="114">
        <f t="shared" si="10"/>
        <v>71</v>
      </c>
      <c r="K415" s="68" t="str">
        <f t="shared" si="11"/>
        <v/>
      </c>
      <c r="L415" s="117">
        <v>71</v>
      </c>
    </row>
    <row r="416" spans="1:22" s="70" customFormat="1" ht="34.5" customHeight="1">
      <c r="A416" s="355" t="s">
        <v>1072</v>
      </c>
      <c r="B416" s="99"/>
      <c r="C416" s="474"/>
      <c r="D416" s="474"/>
      <c r="E416" s="422" t="s">
        <v>418</v>
      </c>
      <c r="F416" s="423"/>
      <c r="G416" s="423"/>
      <c r="H416" s="424"/>
      <c r="I416" s="480"/>
      <c r="J416" s="114">
        <f t="shared" si="10"/>
        <v>80</v>
      </c>
      <c r="K416" s="68" t="str">
        <f t="shared" si="11"/>
        <v/>
      </c>
      <c r="L416" s="117">
        <v>80</v>
      </c>
    </row>
    <row r="417" spans="1:12" s="70" customFormat="1" ht="34.5" customHeight="1">
      <c r="A417" s="355" t="s">
        <v>1073</v>
      </c>
      <c r="B417" s="99"/>
      <c r="C417" s="474"/>
      <c r="D417" s="474"/>
      <c r="E417" s="422" t="s">
        <v>419</v>
      </c>
      <c r="F417" s="423"/>
      <c r="G417" s="423"/>
      <c r="H417" s="424"/>
      <c r="I417" s="480"/>
      <c r="J417" s="114">
        <f t="shared" si="10"/>
        <v>0</v>
      </c>
      <c r="K417" s="68" t="str">
        <f t="shared" si="11"/>
        <v/>
      </c>
      <c r="L417" s="117">
        <v>0</v>
      </c>
    </row>
    <row r="418" spans="1:12" s="70" customFormat="1" ht="34.5" customHeight="1">
      <c r="A418" s="355" t="s">
        <v>1074</v>
      </c>
      <c r="B418" s="99"/>
      <c r="C418" s="474"/>
      <c r="D418" s="474"/>
      <c r="E418" s="403" t="s">
        <v>147</v>
      </c>
      <c r="F418" s="404"/>
      <c r="G418" s="404"/>
      <c r="H418" s="405"/>
      <c r="I418" s="480"/>
      <c r="J418" s="114">
        <f t="shared" si="10"/>
        <v>0</v>
      </c>
      <c r="K418" s="68" t="str">
        <f t="shared" si="11"/>
        <v/>
      </c>
      <c r="L418" s="117">
        <v>0</v>
      </c>
    </row>
    <row r="419" spans="1:12" s="70" customFormat="1" ht="34.5" customHeight="1">
      <c r="A419" s="355" t="s">
        <v>1075</v>
      </c>
      <c r="B419" s="99"/>
      <c r="C419" s="474"/>
      <c r="D419" s="483"/>
      <c r="E419" s="406" t="s">
        <v>88</v>
      </c>
      <c r="F419" s="425"/>
      <c r="G419" s="425"/>
      <c r="H419" s="407"/>
      <c r="I419" s="480"/>
      <c r="J419" s="114">
        <f t="shared" si="10"/>
        <v>0</v>
      </c>
      <c r="K419" s="68" t="str">
        <f t="shared" si="11"/>
        <v/>
      </c>
      <c r="L419" s="117">
        <v>0</v>
      </c>
    </row>
    <row r="420" spans="1:12" s="70" customFormat="1" ht="34.5" customHeight="1">
      <c r="A420" s="355" t="s">
        <v>1076</v>
      </c>
      <c r="B420" s="99"/>
      <c r="C420" s="474"/>
      <c r="D420" s="403" t="s">
        <v>158</v>
      </c>
      <c r="E420" s="404"/>
      <c r="F420" s="404"/>
      <c r="G420" s="404"/>
      <c r="H420" s="405"/>
      <c r="I420" s="480"/>
      <c r="J420" s="114">
        <f t="shared" si="10"/>
        <v>2144</v>
      </c>
      <c r="K420" s="68" t="str">
        <f t="shared" si="11"/>
        <v/>
      </c>
      <c r="L420" s="117">
        <v>2144</v>
      </c>
    </row>
    <row r="421" spans="1:12" s="70" customFormat="1" ht="34.5" customHeight="1">
      <c r="A421" s="355" t="s">
        <v>1077</v>
      </c>
      <c r="B421" s="99"/>
      <c r="C421" s="474"/>
      <c r="D421" s="482" t="s">
        <v>148</v>
      </c>
      <c r="E421" s="410" t="s">
        <v>149</v>
      </c>
      <c r="F421" s="440"/>
      <c r="G421" s="440"/>
      <c r="H421" s="411"/>
      <c r="I421" s="480"/>
      <c r="J421" s="114">
        <f t="shared" si="10"/>
        <v>1072</v>
      </c>
      <c r="K421" s="68" t="str">
        <f t="shared" si="11"/>
        <v/>
      </c>
      <c r="L421" s="117">
        <v>1072</v>
      </c>
    </row>
    <row r="422" spans="1:12" s="70" customFormat="1" ht="34.5" customHeight="1">
      <c r="A422" s="355" t="s">
        <v>1078</v>
      </c>
      <c r="B422" s="99"/>
      <c r="C422" s="474"/>
      <c r="D422" s="474"/>
      <c r="E422" s="403" t="s">
        <v>150</v>
      </c>
      <c r="F422" s="404"/>
      <c r="G422" s="404"/>
      <c r="H422" s="405"/>
      <c r="I422" s="480"/>
      <c r="J422" s="114">
        <f t="shared" si="10"/>
        <v>0</v>
      </c>
      <c r="K422" s="68" t="str">
        <f t="shared" si="11"/>
        <v/>
      </c>
      <c r="L422" s="117">
        <v>0</v>
      </c>
    </row>
    <row r="423" spans="1:12" s="70" customFormat="1" ht="34.5" customHeight="1">
      <c r="A423" s="355" t="s">
        <v>1079</v>
      </c>
      <c r="B423" s="99"/>
      <c r="C423" s="474"/>
      <c r="D423" s="474"/>
      <c r="E423" s="403" t="s">
        <v>151</v>
      </c>
      <c r="F423" s="404"/>
      <c r="G423" s="404"/>
      <c r="H423" s="405"/>
      <c r="I423" s="480"/>
      <c r="J423" s="114">
        <f t="shared" si="10"/>
        <v>878</v>
      </c>
      <c r="K423" s="68" t="str">
        <f t="shared" si="11"/>
        <v/>
      </c>
      <c r="L423" s="117">
        <v>878</v>
      </c>
    </row>
    <row r="424" spans="1:12" s="70" customFormat="1" ht="34.5" customHeight="1">
      <c r="A424" s="355" t="s">
        <v>1080</v>
      </c>
      <c r="B424" s="99"/>
      <c r="C424" s="474"/>
      <c r="D424" s="474"/>
      <c r="E424" s="403" t="s">
        <v>152</v>
      </c>
      <c r="F424" s="404"/>
      <c r="G424" s="404"/>
      <c r="H424" s="405"/>
      <c r="I424" s="480"/>
      <c r="J424" s="114">
        <f t="shared" si="10"/>
        <v>36</v>
      </c>
      <c r="K424" s="68" t="str">
        <f t="shared" si="11"/>
        <v/>
      </c>
      <c r="L424" s="117">
        <v>36</v>
      </c>
    </row>
    <row r="425" spans="1:12" s="70" customFormat="1" ht="34.5" customHeight="1">
      <c r="A425" s="355" t="s">
        <v>1081</v>
      </c>
      <c r="B425" s="99"/>
      <c r="C425" s="474"/>
      <c r="D425" s="474"/>
      <c r="E425" s="403" t="s">
        <v>153</v>
      </c>
      <c r="F425" s="404"/>
      <c r="G425" s="404"/>
      <c r="H425" s="405"/>
      <c r="I425" s="480"/>
      <c r="J425" s="114">
        <f t="shared" si="10"/>
        <v>28</v>
      </c>
      <c r="K425" s="68" t="str">
        <f t="shared" si="11"/>
        <v/>
      </c>
      <c r="L425" s="117">
        <v>28</v>
      </c>
    </row>
    <row r="426" spans="1:12" s="70" customFormat="1" ht="34.5" customHeight="1">
      <c r="A426" s="355" t="s">
        <v>1082</v>
      </c>
      <c r="B426" s="99"/>
      <c r="C426" s="474"/>
      <c r="D426" s="474"/>
      <c r="E426" s="422" t="s">
        <v>386</v>
      </c>
      <c r="F426" s="423"/>
      <c r="G426" s="423"/>
      <c r="H426" s="424"/>
      <c r="I426" s="480"/>
      <c r="J426" s="114">
        <f t="shared" si="10"/>
        <v>3</v>
      </c>
      <c r="K426" s="68" t="str">
        <f t="shared" si="11"/>
        <v/>
      </c>
      <c r="L426" s="117">
        <v>3</v>
      </c>
    </row>
    <row r="427" spans="1:12" s="70" customFormat="1" ht="34.5" customHeight="1">
      <c r="A427" s="355" t="s">
        <v>1083</v>
      </c>
      <c r="B427" s="99"/>
      <c r="C427" s="474"/>
      <c r="D427" s="474"/>
      <c r="E427" s="403" t="s">
        <v>154</v>
      </c>
      <c r="F427" s="404"/>
      <c r="G427" s="404"/>
      <c r="H427" s="405"/>
      <c r="I427" s="480"/>
      <c r="J427" s="114">
        <f t="shared" si="10"/>
        <v>0</v>
      </c>
      <c r="K427" s="68" t="str">
        <f t="shared" si="11"/>
        <v/>
      </c>
      <c r="L427" s="117">
        <v>0</v>
      </c>
    </row>
    <row r="428" spans="1:12" s="70" customFormat="1" ht="34.5" customHeight="1">
      <c r="A428" s="355" t="s">
        <v>1084</v>
      </c>
      <c r="B428" s="99"/>
      <c r="C428" s="474"/>
      <c r="D428" s="474"/>
      <c r="E428" s="403" t="s">
        <v>2619</v>
      </c>
      <c r="F428" s="404"/>
      <c r="G428" s="404"/>
      <c r="H428" s="405"/>
      <c r="I428" s="480"/>
      <c r="J428" s="114">
        <f t="shared" si="10"/>
        <v>81</v>
      </c>
      <c r="K428" s="68" t="str">
        <f t="shared" si="11"/>
        <v/>
      </c>
      <c r="L428" s="117">
        <v>81</v>
      </c>
    </row>
    <row r="429" spans="1:12" s="70" customFormat="1" ht="34.5" customHeight="1">
      <c r="A429" s="355" t="s">
        <v>1085</v>
      </c>
      <c r="B429" s="99"/>
      <c r="C429" s="474"/>
      <c r="D429" s="474"/>
      <c r="E429" s="403" t="s">
        <v>88</v>
      </c>
      <c r="F429" s="404"/>
      <c r="G429" s="404"/>
      <c r="H429" s="405"/>
      <c r="I429" s="481"/>
      <c r="J429" s="114">
        <f t="shared" si="10"/>
        <v>46</v>
      </c>
      <c r="K429" s="68" t="str">
        <f t="shared" si="11"/>
        <v/>
      </c>
      <c r="L429" s="117">
        <v>46</v>
      </c>
    </row>
    <row r="430" spans="1:12" s="77" customFormat="1">
      <c r="A430" s="342"/>
      <c r="B430" s="14"/>
      <c r="C430" s="14"/>
      <c r="D430" s="14"/>
      <c r="E430" s="14"/>
      <c r="F430" s="14"/>
      <c r="G430" s="14"/>
      <c r="H430" s="10"/>
      <c r="I430" s="10"/>
      <c r="J430" s="74"/>
      <c r="K430" s="75"/>
      <c r="L430" s="76"/>
    </row>
    <row r="431" spans="1:12" s="70" customFormat="1">
      <c r="A431" s="342"/>
      <c r="B431" s="71"/>
      <c r="C431" s="52"/>
      <c r="D431" s="52"/>
      <c r="E431" s="52"/>
      <c r="F431" s="52"/>
      <c r="G431" s="52"/>
      <c r="H431" s="78"/>
      <c r="I431" s="78"/>
      <c r="J431" s="74"/>
      <c r="K431" s="75"/>
      <c r="L431" s="76"/>
    </row>
    <row r="432" spans="1:12" s="3" customFormat="1">
      <c r="A432" s="342"/>
      <c r="B432" s="99"/>
      <c r="C432" s="146"/>
      <c r="D432" s="145"/>
      <c r="H432" s="334"/>
      <c r="I432" s="334"/>
      <c r="J432" s="51"/>
      <c r="K432" s="24"/>
      <c r="L432" s="89"/>
    </row>
    <row r="433" spans="1:22" s="3" customFormat="1">
      <c r="A433" s="342"/>
      <c r="B433" s="14" t="s">
        <v>159</v>
      </c>
      <c r="C433" s="88"/>
      <c r="D433" s="88"/>
      <c r="E433" s="88"/>
      <c r="F433" s="88"/>
      <c r="G433" s="88"/>
      <c r="H433" s="10"/>
      <c r="I433" s="10"/>
      <c r="J433" s="51"/>
      <c r="K433" s="24"/>
      <c r="L433" s="89"/>
    </row>
    <row r="434" spans="1:22">
      <c r="A434" s="342"/>
      <c r="B434" s="14"/>
      <c r="C434" s="14"/>
      <c r="D434" s="14"/>
      <c r="E434" s="14"/>
      <c r="F434" s="14"/>
      <c r="G434" s="14"/>
      <c r="H434" s="10"/>
      <c r="I434" s="10"/>
      <c r="L434" s="191"/>
      <c r="M434" s="8"/>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646</v>
      </c>
      <c r="M435" s="8"/>
      <c r="N435" s="8"/>
      <c r="O435" s="8"/>
      <c r="P435" s="8"/>
      <c r="Q435" s="8"/>
      <c r="R435" s="8"/>
      <c r="S435" s="8"/>
      <c r="T435" s="8"/>
      <c r="U435" s="8"/>
      <c r="V435" s="8"/>
    </row>
    <row r="436" spans="1:22" ht="20.25" customHeight="1">
      <c r="A436" s="349" t="s">
        <v>989</v>
      </c>
      <c r="B436" s="1"/>
      <c r="C436" s="52"/>
      <c r="D436" s="3"/>
      <c r="F436" s="3"/>
      <c r="G436" s="3"/>
      <c r="H436" s="334"/>
      <c r="I436" s="57" t="s">
        <v>2596</v>
      </c>
      <c r="J436" s="58"/>
      <c r="K436" s="148"/>
      <c r="L436" s="60" t="s">
        <v>458</v>
      </c>
      <c r="M436" s="8"/>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IF(SUM(L437:L437)=0,IF(COUNTIF(L437:L437,"未確認")&gt;0,"未確認",IF(COUNTIF(L437:L437,"~*")&gt;0,"*",SUM(L437:L437))),SUM(L437:L437))</f>
        <v>1072</v>
      </c>
      <c r="K437" s="155" t="str">
        <f>IF(OR(COUNTIF(L437:L437,"未確認")&gt;0,COUNTIF(L437:L437,"~*")&gt;0),"※","")</f>
        <v/>
      </c>
      <c r="L437" s="117">
        <v>1072</v>
      </c>
    </row>
    <row r="438" spans="1:22" s="70" customFormat="1" ht="34.5" customHeight="1">
      <c r="A438" s="354" t="s">
        <v>1088</v>
      </c>
      <c r="B438" s="99"/>
      <c r="C438" s="150"/>
      <c r="D438" s="151"/>
      <c r="E438" s="492" t="s">
        <v>2620</v>
      </c>
      <c r="F438" s="493"/>
      <c r="G438" s="493"/>
      <c r="H438" s="494"/>
      <c r="I438" s="480"/>
      <c r="J438" s="154">
        <f>IF(SUM(L438:L438)=0,IF(COUNTIF(L438:L438,"未確認")&gt;0,"未確認",IF(COUNTIF(L438:L438,"~*")&gt;0,"*",SUM(L438:L438))),SUM(L438:L438))</f>
        <v>9</v>
      </c>
      <c r="K438" s="155" t="str">
        <f>IF(OR(COUNTIF(L438:L438,"未確認")&gt;0,COUNTIF(L438:L438,"~*")&gt;0),"※","")</f>
        <v/>
      </c>
      <c r="L438" s="117">
        <v>9</v>
      </c>
    </row>
    <row r="439" spans="1:22" s="70" customFormat="1" ht="34.5" customHeight="1">
      <c r="A439" s="354" t="s">
        <v>1089</v>
      </c>
      <c r="B439" s="99"/>
      <c r="C439" s="150"/>
      <c r="D439" s="151"/>
      <c r="E439" s="492" t="s">
        <v>2621</v>
      </c>
      <c r="F439" s="493"/>
      <c r="G439" s="493"/>
      <c r="H439" s="494"/>
      <c r="I439" s="480"/>
      <c r="J439" s="154">
        <f>IF(SUM(L439:L439)=0,IF(COUNTIF(L439:L439,"未確認")&gt;0,"未確認",IF(COUNTIF(L439:L439,"~*")&gt;0,"*",SUM(L439:L439))),SUM(L439:L439))</f>
        <v>0</v>
      </c>
      <c r="K439" s="155" t="str">
        <f>IF(OR(COUNTIF(L439:L439,"未確認")&gt;0,COUNTIF(L439:L439,"~*")&gt;0),"※","")</f>
        <v/>
      </c>
      <c r="L439" s="117">
        <v>0</v>
      </c>
    </row>
    <row r="440" spans="1:22" s="70" customFormat="1" ht="34.5" customHeight="1">
      <c r="A440" s="354" t="s">
        <v>1090</v>
      </c>
      <c r="B440" s="99"/>
      <c r="C440" s="150"/>
      <c r="D440" s="151"/>
      <c r="E440" s="492" t="s">
        <v>161</v>
      </c>
      <c r="F440" s="493"/>
      <c r="G440" s="493"/>
      <c r="H440" s="494"/>
      <c r="I440" s="480"/>
      <c r="J440" s="154">
        <f>IF(SUM(L440:L440)=0,IF(COUNTIF(L440:L440,"未確認")&gt;0,"未確認",IF(COUNTIF(L440:L440,"~*")&gt;0,"*",SUM(L440:L440))),SUM(L440:L440))</f>
        <v>1063</v>
      </c>
      <c r="K440" s="155" t="str">
        <f>IF(OR(COUNTIF(L440:L440,"未確認")&gt;0,COUNTIF(L440:L440,"~*")&gt;0),"※","")</f>
        <v/>
      </c>
      <c r="L440" s="117">
        <v>1063</v>
      </c>
    </row>
    <row r="441" spans="1:22" s="70" customFormat="1" ht="34.5" customHeight="1">
      <c r="A441" s="355" t="s">
        <v>1091</v>
      </c>
      <c r="B441" s="1"/>
      <c r="C441" s="152"/>
      <c r="D441" s="153"/>
      <c r="E441" s="492" t="s">
        <v>162</v>
      </c>
      <c r="F441" s="493"/>
      <c r="G441" s="493"/>
      <c r="H441" s="494"/>
      <c r="I441" s="481"/>
      <c r="J441" s="154">
        <f>IF(SUM(L441:L441)=0,IF(COUNTIF(L441:L441,"未確認")&gt;0,"未確認",IF(COUNTIF(L441:L441,"~*")&gt;0,"*",SUM(L441:L441))),SUM(L441:L441))</f>
        <v>0</v>
      </c>
      <c r="K441" s="155" t="str">
        <f>IF(OR(COUNTIF(L441:L441,"未確認")&gt;0,COUNTIF(L441:L441,"~*")&gt;0),"※","")</f>
        <v/>
      </c>
      <c r="L441" s="117">
        <v>0</v>
      </c>
    </row>
    <row r="442" spans="1:22" s="77" customFormat="1">
      <c r="A442" s="342"/>
      <c r="B442" s="14"/>
      <c r="C442" s="192"/>
      <c r="D442" s="14"/>
      <c r="E442" s="14"/>
      <c r="F442" s="14"/>
      <c r="G442" s="14"/>
      <c r="H442" s="10"/>
      <c r="I442" s="10"/>
      <c r="J442" s="74"/>
      <c r="K442" s="75"/>
      <c r="L442" s="76"/>
    </row>
    <row r="443" spans="1:22" s="70" customFormat="1">
      <c r="A443" s="342"/>
      <c r="B443" s="71"/>
      <c r="C443" s="52"/>
      <c r="D443" s="52"/>
      <c r="E443" s="52"/>
      <c r="F443" s="52"/>
      <c r="G443" s="52"/>
      <c r="H443" s="78"/>
      <c r="I443" s="78"/>
      <c r="J443" s="74"/>
      <c r="K443" s="75"/>
      <c r="L443" s="76"/>
    </row>
    <row r="444" spans="1:22" s="77" customFormat="1">
      <c r="A444" s="342"/>
      <c r="B444" s="1"/>
      <c r="C444" s="156"/>
      <c r="D444" s="3"/>
      <c r="E444" s="3"/>
      <c r="F444" s="3"/>
      <c r="G444" s="3"/>
      <c r="H444" s="157"/>
      <c r="I444" s="157"/>
      <c r="J444" s="51"/>
      <c r="K444" s="24"/>
      <c r="L444" s="89"/>
    </row>
    <row r="445" spans="1:22" s="3" customFormat="1">
      <c r="A445" s="342"/>
      <c r="B445" s="14" t="s">
        <v>164</v>
      </c>
      <c r="C445" s="88"/>
      <c r="D445" s="88"/>
      <c r="E445" s="88"/>
      <c r="F445" s="88"/>
      <c r="G445" s="88"/>
      <c r="H445" s="10"/>
      <c r="I445" s="10"/>
      <c r="J445" s="51"/>
      <c r="K445" s="24"/>
      <c r="L445" s="89"/>
    </row>
    <row r="446" spans="1:22" s="77" customFormat="1">
      <c r="A446" s="342"/>
      <c r="B446" s="99" t="s">
        <v>165</v>
      </c>
      <c r="C446" s="3"/>
      <c r="D446" s="3"/>
      <c r="E446" s="3"/>
      <c r="F446" s="3"/>
      <c r="G446" s="3"/>
      <c r="H446" s="334"/>
      <c r="I446" s="334"/>
      <c r="J446" s="51"/>
      <c r="K446" s="24"/>
      <c r="L446" s="89"/>
    </row>
    <row r="447" spans="1:22">
      <c r="A447" s="342"/>
      <c r="B447" s="14"/>
      <c r="C447" s="14"/>
      <c r="D447" s="14"/>
      <c r="E447" s="14"/>
      <c r="F447" s="14"/>
      <c r="G447" s="14"/>
      <c r="H447" s="10"/>
      <c r="I447" s="10"/>
      <c r="L447" s="191"/>
      <c r="M447" s="8"/>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646</v>
      </c>
      <c r="M448" s="8"/>
      <c r="N448" s="8"/>
      <c r="O448" s="8"/>
      <c r="P448" s="8"/>
      <c r="Q448" s="8"/>
      <c r="R448" s="8"/>
      <c r="S448" s="8"/>
      <c r="T448" s="8"/>
      <c r="U448" s="8"/>
      <c r="V448" s="8"/>
    </row>
    <row r="449" spans="1:22" ht="20.25" customHeight="1">
      <c r="A449" s="342"/>
      <c r="B449" s="1"/>
      <c r="C449" s="3"/>
      <c r="D449" s="3"/>
      <c r="F449" s="3"/>
      <c r="G449" s="3"/>
      <c r="H449" s="334"/>
      <c r="I449" s="57" t="s">
        <v>2601</v>
      </c>
      <c r="J449" s="58"/>
      <c r="K449" s="148"/>
      <c r="L449" s="60" t="s">
        <v>458</v>
      </c>
      <c r="M449" s="8"/>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9</v>
      </c>
      <c r="K450" s="149" t="str">
        <f>IF(OR(COUNTIF(J450,"未確認")&gt;0,COUNTIF(J450,"~*")&gt;0),"※","")</f>
        <v/>
      </c>
      <c r="L450" s="207"/>
    </row>
    <row r="451" spans="1:22" s="70" customFormat="1" ht="34.5" customHeight="1">
      <c r="A451" s="355" t="s">
        <v>1094</v>
      </c>
      <c r="B451" s="99"/>
      <c r="C451" s="150"/>
      <c r="D451" s="158"/>
      <c r="E451" s="403" t="s">
        <v>167</v>
      </c>
      <c r="F451" s="404"/>
      <c r="G451" s="404"/>
      <c r="H451" s="405"/>
      <c r="I451" s="487"/>
      <c r="J451" s="154">
        <v>5</v>
      </c>
      <c r="K451" s="149" t="str">
        <f t="shared" ref="K451:K455" si="12">IF(OR(COUNTIF(J451,"未確認")&gt;0,COUNTIF(J451,"~*")&gt;0),"※","")</f>
        <v/>
      </c>
      <c r="L451" s="208"/>
    </row>
    <row r="452" spans="1:22" s="70" customFormat="1" ht="34.5" customHeight="1">
      <c r="A452" s="355" t="s">
        <v>1095</v>
      </c>
      <c r="B452" s="99"/>
      <c r="C452" s="152"/>
      <c r="D452" s="159"/>
      <c r="E452" s="403" t="s">
        <v>168</v>
      </c>
      <c r="F452" s="404"/>
      <c r="G452" s="404"/>
      <c r="H452" s="405"/>
      <c r="I452" s="487"/>
      <c r="J452" s="154">
        <v>4</v>
      </c>
      <c r="K452" s="149" t="str">
        <f t="shared" si="12"/>
        <v/>
      </c>
      <c r="L452" s="208"/>
    </row>
    <row r="453" spans="1:22" s="70" customFormat="1" ht="34.5" customHeight="1">
      <c r="A453" s="355" t="s">
        <v>1096</v>
      </c>
      <c r="B453" s="99"/>
      <c r="C453" s="489" t="s">
        <v>169</v>
      </c>
      <c r="D453" s="490"/>
      <c r="E453" s="490"/>
      <c r="F453" s="490"/>
      <c r="G453" s="490"/>
      <c r="H453" s="491"/>
      <c r="I453" s="487"/>
      <c r="J453" s="154">
        <v>5</v>
      </c>
      <c r="K453" s="149" t="str">
        <f t="shared" si="12"/>
        <v/>
      </c>
      <c r="L453" s="208"/>
    </row>
    <row r="454" spans="1:22" s="70" customFormat="1" ht="34.5" customHeight="1">
      <c r="A454" s="355" t="s">
        <v>1097</v>
      </c>
      <c r="B454" s="99"/>
      <c r="C454" s="150"/>
      <c r="D454" s="158"/>
      <c r="E454" s="403" t="s">
        <v>170</v>
      </c>
      <c r="F454" s="404"/>
      <c r="G454" s="404"/>
      <c r="H454" s="405"/>
      <c r="I454" s="487"/>
      <c r="J454" s="154">
        <v>5</v>
      </c>
      <c r="K454" s="149" t="str">
        <f t="shared" si="12"/>
        <v/>
      </c>
      <c r="L454" s="208"/>
    </row>
    <row r="455" spans="1:22" s="70" customFormat="1" ht="34.5" customHeight="1">
      <c r="A455" s="355" t="s">
        <v>1098</v>
      </c>
      <c r="B455" s="99"/>
      <c r="C455" s="152"/>
      <c r="D455" s="159"/>
      <c r="E455" s="403" t="s">
        <v>171</v>
      </c>
      <c r="F455" s="404"/>
      <c r="G455" s="404"/>
      <c r="H455" s="405"/>
      <c r="I455" s="488"/>
      <c r="J455" s="154">
        <v>0</v>
      </c>
      <c r="K455" s="149" t="str">
        <f t="shared" si="12"/>
        <v/>
      </c>
      <c r="L455" s="209"/>
    </row>
    <row r="456" spans="1:22" s="77" customFormat="1">
      <c r="A456" s="342"/>
      <c r="B456" s="14"/>
      <c r="C456" s="14"/>
      <c r="D456" s="14"/>
      <c r="E456" s="14"/>
      <c r="F456" s="14"/>
      <c r="G456" s="14"/>
      <c r="H456" s="10"/>
      <c r="I456" s="10"/>
      <c r="J456" s="74"/>
      <c r="K456" s="75"/>
      <c r="L456" s="76"/>
    </row>
    <row r="457" spans="1:22" s="70" customFormat="1">
      <c r="A457" s="342"/>
      <c r="B457" s="71"/>
      <c r="C457" s="52"/>
      <c r="D457" s="52"/>
      <c r="E457" s="52"/>
      <c r="F457" s="52"/>
      <c r="G457" s="52"/>
      <c r="H457" s="78"/>
      <c r="I457" s="78"/>
      <c r="J457" s="74"/>
      <c r="K457" s="75"/>
      <c r="L457" s="76"/>
    </row>
    <row r="458" spans="1:22" s="70" customFormat="1">
      <c r="A458" s="342"/>
      <c r="B458" s="99"/>
      <c r="C458" s="99"/>
      <c r="D458" s="52"/>
      <c r="E458" s="52"/>
      <c r="F458" s="52"/>
      <c r="G458" s="52"/>
      <c r="H458" s="78"/>
      <c r="I458" s="131" t="s">
        <v>408</v>
      </c>
      <c r="J458" s="74"/>
      <c r="K458" s="75"/>
      <c r="L458" s="76"/>
    </row>
    <row r="459" spans="1:22" s="70" customFormat="1">
      <c r="A459" s="342"/>
      <c r="B459" s="99"/>
      <c r="C459" s="99"/>
      <c r="D459" s="52"/>
      <c r="E459" s="52"/>
      <c r="F459" s="52"/>
      <c r="G459" s="52"/>
      <c r="H459" s="78"/>
      <c r="I459" s="78"/>
      <c r="J459" s="74"/>
      <c r="K459" s="75"/>
      <c r="L459" s="76"/>
    </row>
    <row r="460" spans="1:22" s="70" customFormat="1">
      <c r="A460" s="342"/>
      <c r="B460" s="99"/>
      <c r="C460" s="99"/>
      <c r="D460" s="52"/>
      <c r="E460" s="52"/>
      <c r="F460" s="52"/>
      <c r="G460" s="52"/>
      <c r="H460" s="78"/>
      <c r="I460" s="78"/>
      <c r="J460" s="74"/>
      <c r="K460" s="75"/>
      <c r="L460" s="76"/>
    </row>
    <row r="461" spans="1:22" s="17" customFormat="1">
      <c r="A461" s="342"/>
      <c r="B461" s="1"/>
      <c r="C461" s="43"/>
      <c r="D461" s="27"/>
      <c r="E461" s="27"/>
      <c r="F461" s="27"/>
      <c r="G461" s="27"/>
      <c r="H461" s="16"/>
      <c r="I461" s="29"/>
      <c r="J461" s="5"/>
      <c r="K461" s="6"/>
    </row>
    <row r="462" spans="1:22" s="17" customFormat="1">
      <c r="A462" s="342"/>
      <c r="B462" s="1"/>
      <c r="C462" s="43"/>
      <c r="D462" s="27"/>
      <c r="E462" s="27"/>
      <c r="F462" s="27"/>
      <c r="G462" s="27"/>
      <c r="H462" s="16"/>
      <c r="I462" s="29"/>
      <c r="J462" s="5"/>
      <c r="K462" s="6"/>
    </row>
    <row r="463" spans="1:22" s="17" customFormat="1">
      <c r="A463" s="342"/>
      <c r="B463" s="1"/>
      <c r="H463" s="43"/>
    </row>
    <row r="464" spans="1:22" s="17" customFormat="1">
      <c r="A464" s="342"/>
      <c r="B464" s="1"/>
      <c r="H464" s="43"/>
    </row>
    <row r="465" spans="1:22" s="17" customFormat="1">
      <c r="A465" s="342"/>
      <c r="B465" s="1"/>
      <c r="H465" s="43"/>
    </row>
    <row r="466" spans="1:22" s="17" customFormat="1">
      <c r="A466" s="342"/>
      <c r="B466" s="1"/>
      <c r="H466" s="43"/>
    </row>
    <row r="467" spans="1:22" s="17" customFormat="1">
      <c r="A467" s="342"/>
      <c r="B467" s="1"/>
      <c r="H467" s="43"/>
      <c r="L467" s="7"/>
    </row>
    <row r="468" spans="1:22" s="17" customFormat="1">
      <c r="A468" s="342"/>
      <c r="B468" s="1"/>
      <c r="C468" s="33"/>
      <c r="D468" s="33"/>
      <c r="E468" s="33"/>
      <c r="F468" s="33"/>
      <c r="G468" s="160"/>
      <c r="H468" s="33"/>
      <c r="I468" s="33"/>
      <c r="J468" s="33"/>
      <c r="K468" s="42"/>
      <c r="L468" s="33"/>
    </row>
    <row r="469" spans="1:22" s="17" customFormat="1">
      <c r="A469" s="342"/>
      <c r="B469" s="1"/>
      <c r="C469" s="52"/>
      <c r="D469" s="3"/>
      <c r="E469" s="3"/>
      <c r="F469" s="3"/>
      <c r="G469" s="3"/>
      <c r="H469" s="334"/>
      <c r="I469" s="334"/>
      <c r="J469" s="53"/>
      <c r="K469" s="24"/>
      <c r="L469" s="51"/>
    </row>
    <row r="470" spans="1:22" s="77" customFormat="1" ht="19.5">
      <c r="A470" s="342"/>
      <c r="B470" s="142" t="s">
        <v>2622</v>
      </c>
      <c r="C470" s="161"/>
      <c r="D470" s="47"/>
      <c r="E470" s="47"/>
      <c r="F470" s="47"/>
      <c r="G470" s="47"/>
      <c r="H470" s="48"/>
      <c r="I470" s="48"/>
      <c r="J470" s="50"/>
      <c r="K470" s="49"/>
      <c r="L470" s="144"/>
    </row>
    <row r="471" spans="1:22" s="77" customFormat="1">
      <c r="A471" s="342"/>
      <c r="B471" s="14" t="s">
        <v>177</v>
      </c>
      <c r="C471" s="162"/>
      <c r="D471" s="3"/>
      <c r="E471" s="3"/>
      <c r="F471" s="3"/>
      <c r="G471" s="3"/>
      <c r="H471" s="334"/>
      <c r="I471" s="334"/>
      <c r="J471" s="51"/>
      <c r="K471" s="24"/>
      <c r="L471" s="89"/>
    </row>
    <row r="472" spans="1:22">
      <c r="A472" s="342"/>
      <c r="B472" s="14"/>
      <c r="C472" s="14"/>
      <c r="D472" s="14"/>
      <c r="E472" s="14"/>
      <c r="F472" s="14"/>
      <c r="G472" s="14"/>
      <c r="H472" s="10"/>
      <c r="I472" s="10"/>
      <c r="L472" s="191"/>
      <c r="M472" s="8"/>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646</v>
      </c>
      <c r="M473" s="8"/>
      <c r="N473" s="8"/>
      <c r="O473" s="8"/>
      <c r="P473" s="8"/>
      <c r="Q473" s="8"/>
      <c r="R473" s="8"/>
      <c r="S473" s="8"/>
      <c r="T473" s="8"/>
      <c r="U473" s="8"/>
      <c r="V473" s="8"/>
    </row>
    <row r="474" spans="1:22" ht="20.25" customHeight="1">
      <c r="A474" s="342"/>
      <c r="B474" s="1"/>
      <c r="C474" s="52"/>
      <c r="D474" s="3"/>
      <c r="F474" s="3"/>
      <c r="G474" s="3"/>
      <c r="H474" s="334"/>
      <c r="I474" s="57" t="s">
        <v>2527</v>
      </c>
      <c r="J474" s="58"/>
      <c r="K474" s="148"/>
      <c r="L474" s="60" t="s">
        <v>458</v>
      </c>
      <c r="M474" s="8"/>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2623</v>
      </c>
      <c r="J475" s="96">
        <f>IF(SUM(L475:L475)=0,IF(COUNTIF(L475:L475,"未確認")&gt;0,"未確認",IF(COUNTIF(L475:L475,"*")&gt;0,"*",SUM(L475:L475))),SUM(L475:L475))</f>
        <v>23</v>
      </c>
      <c r="K475" s="163" t="str">
        <f t="shared" ref="K475:K482" si="13">IF(OR(COUNTIF(L475:L475,"未確認")&gt;0,COUNTIF(L475:L475,"*")&gt;0),"※","")</f>
        <v/>
      </c>
      <c r="L475" s="97">
        <v>23</v>
      </c>
      <c r="M475" s="8"/>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t="str">
        <f t="shared" ref="J476:J487" si="14">IF(SUM(L476:L476)=0,IF(COUNTIF(L476:L476,"未確認")&gt;0,"未確認",IF(COUNTIF(L476:L476,"~*")&gt;0,"*",SUM(L476:L476))),SUM(L476:L476))</f>
        <v>*</v>
      </c>
      <c r="K476" s="163" t="str">
        <f t="shared" si="13"/>
        <v>※</v>
      </c>
      <c r="L476" s="97" t="s">
        <v>2463</v>
      </c>
      <c r="M476" s="8"/>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4"/>
        <v>25</v>
      </c>
      <c r="K477" s="163" t="str">
        <f t="shared" si="13"/>
        <v/>
      </c>
      <c r="L477" s="97">
        <v>25</v>
      </c>
      <c r="M477" s="8"/>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4"/>
        <v>0</v>
      </c>
      <c r="K478" s="163" t="str">
        <f t="shared" si="13"/>
        <v/>
      </c>
      <c r="L478" s="97">
        <v>0</v>
      </c>
      <c r="M478" s="8"/>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4"/>
        <v>0</v>
      </c>
      <c r="K479" s="163" t="str">
        <f t="shared" si="13"/>
        <v/>
      </c>
      <c r="L479" s="97">
        <v>0</v>
      </c>
      <c r="M479" s="8"/>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4"/>
        <v>0</v>
      </c>
      <c r="K480" s="163" t="str">
        <f t="shared" si="13"/>
        <v/>
      </c>
      <c r="L480" s="97">
        <v>0</v>
      </c>
      <c r="M480" s="8"/>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4"/>
        <v>0</v>
      </c>
      <c r="K481" s="163" t="str">
        <f t="shared" si="13"/>
        <v/>
      </c>
      <c r="L481" s="97">
        <v>0</v>
      </c>
      <c r="M481" s="8"/>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4"/>
        <v>0</v>
      </c>
      <c r="K482" s="163" t="str">
        <f t="shared" si="13"/>
        <v/>
      </c>
      <c r="L482" s="97">
        <v>0</v>
      </c>
      <c r="M482" s="8"/>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4"/>
        <v>0</v>
      </c>
      <c r="K483" s="163" t="str">
        <f>IF(OR(COUNTIF(L483:L483,"未確認")&gt;0,COUNTIF(L483:L483,"~")&gt;0),"※","")</f>
        <v/>
      </c>
      <c r="L483" s="97">
        <v>0</v>
      </c>
      <c r="M483" s="8"/>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4"/>
        <v>0</v>
      </c>
      <c r="K484" s="163" t="str">
        <f t="shared" ref="K484:K503" si="15">IF(OR(COUNTIF(L484:L484,"未確認")&gt;0,COUNTIF(L484:L484,"*")&gt;0),"※","")</f>
        <v/>
      </c>
      <c r="L484" s="97">
        <v>0</v>
      </c>
      <c r="M484" s="8"/>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4"/>
        <v>0</v>
      </c>
      <c r="K485" s="163" t="str">
        <f t="shared" si="15"/>
        <v/>
      </c>
      <c r="L485" s="97">
        <v>0</v>
      </c>
      <c r="M485" s="8"/>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4"/>
        <v>0</v>
      </c>
      <c r="K486" s="163" t="str">
        <f t="shared" si="15"/>
        <v/>
      </c>
      <c r="L486" s="97">
        <v>0</v>
      </c>
      <c r="M486" s="8"/>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4"/>
        <v>0</v>
      </c>
      <c r="K487" s="163" t="str">
        <f t="shared" si="15"/>
        <v/>
      </c>
      <c r="L487" s="97">
        <v>0</v>
      </c>
      <c r="M487" s="8"/>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2624</v>
      </c>
      <c r="J488" s="96">
        <f>IF(SUM(L488:L488)=0,IF(COUNTIF(L488:L488,"未確認")&gt;0,"未確認",IF(COUNTIF(L488:L488,"*")&gt;0,"*",SUM(L488:L488))),SUM(L488:L488))</f>
        <v>12</v>
      </c>
      <c r="K488" s="163" t="str">
        <f t="shared" si="15"/>
        <v/>
      </c>
      <c r="L488" s="97">
        <v>12</v>
      </c>
      <c r="M488" s="8"/>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6">IF(SUM(L489:L489)=0,IF(COUNTIF(L489:L489,"未確認")&gt;0,"未確認",IF(COUNTIF(L489:L489,"~*")&gt;0,"*",SUM(L489:L489))),SUM(L489:L489))</f>
        <v>0</v>
      </c>
      <c r="K489" s="163" t="str">
        <f t="shared" si="15"/>
        <v/>
      </c>
      <c r="L489" s="97">
        <v>0</v>
      </c>
      <c r="M489" s="8"/>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6"/>
        <v>12</v>
      </c>
      <c r="K490" s="163" t="str">
        <f t="shared" si="15"/>
        <v/>
      </c>
      <c r="L490" s="97">
        <v>12</v>
      </c>
      <c r="M490" s="8"/>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6"/>
        <v>0</v>
      </c>
      <c r="K491" s="163" t="str">
        <f t="shared" si="15"/>
        <v/>
      </c>
      <c r="L491" s="97">
        <v>0</v>
      </c>
      <c r="M491" s="8"/>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6"/>
        <v>0</v>
      </c>
      <c r="K492" s="163" t="str">
        <f t="shared" si="15"/>
        <v/>
      </c>
      <c r="L492" s="97">
        <v>0</v>
      </c>
      <c r="M492" s="8"/>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6"/>
        <v>0</v>
      </c>
      <c r="K493" s="163" t="str">
        <f t="shared" si="15"/>
        <v/>
      </c>
      <c r="L493" s="97">
        <v>0</v>
      </c>
      <c r="M493" s="8"/>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6"/>
        <v>0</v>
      </c>
      <c r="K494" s="163" t="str">
        <f t="shared" si="15"/>
        <v/>
      </c>
      <c r="L494" s="97">
        <v>0</v>
      </c>
      <c r="M494" s="8"/>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6"/>
        <v>0</v>
      </c>
      <c r="K495" s="163" t="str">
        <f t="shared" si="15"/>
        <v/>
      </c>
      <c r="L495" s="97">
        <v>0</v>
      </c>
      <c r="M495" s="8"/>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6"/>
        <v>0</v>
      </c>
      <c r="K496" s="163" t="str">
        <f t="shared" si="15"/>
        <v/>
      </c>
      <c r="L496" s="97">
        <v>0</v>
      </c>
      <c r="M496" s="8"/>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6"/>
        <v>0</v>
      </c>
      <c r="K497" s="163" t="str">
        <f t="shared" si="15"/>
        <v/>
      </c>
      <c r="L497" s="97">
        <v>0</v>
      </c>
      <c r="M497" s="8"/>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6"/>
        <v>0</v>
      </c>
      <c r="K498" s="163" t="str">
        <f t="shared" si="15"/>
        <v/>
      </c>
      <c r="L498" s="97">
        <v>0</v>
      </c>
      <c r="M498" s="8"/>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6"/>
        <v>0</v>
      </c>
      <c r="K499" s="163" t="str">
        <f t="shared" si="15"/>
        <v/>
      </c>
      <c r="L499" s="97">
        <v>0</v>
      </c>
      <c r="M499" s="8"/>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6"/>
        <v>0</v>
      </c>
      <c r="K500" s="163" t="str">
        <f t="shared" si="15"/>
        <v/>
      </c>
      <c r="L500" s="97">
        <v>0</v>
      </c>
      <c r="M500" s="8"/>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2625</v>
      </c>
      <c r="J501" s="96">
        <f t="shared" si="16"/>
        <v>0</v>
      </c>
      <c r="K501" s="163" t="str">
        <f t="shared" si="15"/>
        <v/>
      </c>
      <c r="L501" s="97"/>
      <c r="M501" s="8"/>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1814</v>
      </c>
      <c r="J502" s="96">
        <f t="shared" si="16"/>
        <v>0</v>
      </c>
      <c r="K502" s="163" t="str">
        <f t="shared" si="15"/>
        <v/>
      </c>
      <c r="L502" s="97"/>
      <c r="M502" s="8"/>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1815</v>
      </c>
      <c r="J503" s="96">
        <f t="shared" si="16"/>
        <v>0</v>
      </c>
      <c r="K503" s="163" t="str">
        <f t="shared" si="15"/>
        <v/>
      </c>
      <c r="L503" s="97"/>
      <c r="M503" s="8"/>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row>
    <row r="505" spans="1:22" s="70" customFormat="1">
      <c r="A505" s="342"/>
      <c r="B505" s="71"/>
      <c r="C505" s="52"/>
      <c r="D505" s="52"/>
      <c r="E505" s="52"/>
      <c r="F505" s="52"/>
      <c r="G505" s="52"/>
      <c r="H505" s="78"/>
      <c r="I505" s="78"/>
      <c r="J505" s="74"/>
      <c r="K505" s="75"/>
      <c r="L505" s="76"/>
    </row>
    <row r="506" spans="1:22">
      <c r="A506" s="342"/>
      <c r="B506" s="165"/>
      <c r="C506" s="3"/>
      <c r="D506" s="3"/>
      <c r="F506" s="3"/>
      <c r="G506" s="3"/>
      <c r="H506" s="334"/>
      <c r="I506" s="334"/>
      <c r="J506" s="51"/>
      <c r="K506" s="24"/>
      <c r="L506" s="89"/>
      <c r="M506" s="8"/>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
      <c r="N507" s="8"/>
      <c r="O507" s="8"/>
      <c r="P507" s="8"/>
      <c r="Q507" s="8"/>
      <c r="R507" s="8"/>
      <c r="S507" s="8"/>
      <c r="T507" s="8"/>
      <c r="U507" s="8"/>
      <c r="V507" s="8"/>
    </row>
    <row r="508" spans="1:22">
      <c r="A508" s="342"/>
      <c r="B508" s="14"/>
      <c r="C508" s="14"/>
      <c r="D508" s="14"/>
      <c r="E508" s="14"/>
      <c r="F508" s="14"/>
      <c r="G508" s="14"/>
      <c r="H508" s="10"/>
      <c r="I508" s="10"/>
      <c r="L508" s="191"/>
      <c r="M508" s="8"/>
      <c r="N508" s="8"/>
      <c r="O508" s="8"/>
      <c r="P508" s="8"/>
      <c r="Q508" s="8"/>
      <c r="R508" s="8"/>
      <c r="S508" s="8"/>
      <c r="T508" s="8"/>
      <c r="U508" s="8"/>
      <c r="V508" s="8"/>
    </row>
    <row r="509" spans="1:22" ht="34.5" customHeight="1">
      <c r="A509" s="342"/>
      <c r="B509" s="14"/>
      <c r="C509" s="14" t="s">
        <v>1535</v>
      </c>
      <c r="D509" s="3"/>
      <c r="F509" s="3"/>
      <c r="G509" s="3"/>
      <c r="H509" s="334"/>
      <c r="I509" s="334"/>
      <c r="J509" s="65" t="s">
        <v>18</v>
      </c>
      <c r="K509" s="147"/>
      <c r="L509" s="56" t="s">
        <v>646</v>
      </c>
      <c r="M509" s="8"/>
      <c r="N509" s="8"/>
      <c r="O509" s="8"/>
      <c r="P509" s="8"/>
      <c r="Q509" s="8"/>
      <c r="R509" s="8"/>
      <c r="S509" s="8"/>
      <c r="T509" s="8"/>
      <c r="U509" s="8"/>
      <c r="V509" s="8"/>
    </row>
    <row r="510" spans="1:22" ht="20.25" customHeight="1">
      <c r="A510" s="342"/>
      <c r="B510" s="1"/>
      <c r="C510" s="497"/>
      <c r="D510" s="498"/>
      <c r="E510" s="498"/>
      <c r="F510" s="498"/>
      <c r="G510" s="88"/>
      <c r="H510" s="334"/>
      <c r="I510" s="57" t="s">
        <v>1641</v>
      </c>
      <c r="J510" s="58"/>
      <c r="K510" s="148"/>
      <c r="L510" s="60" t="s">
        <v>458</v>
      </c>
      <c r="M510" s="8"/>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1816</v>
      </c>
      <c r="J511" s="96">
        <f t="shared" ref="J511:J518" si="17">IF(SUM(L511:L511)=0,IF(COUNTIF(L511:L511,"未確認")&gt;0,"未確認",IF(COUNTIF(L511:L511,"~*")&gt;0,"*",SUM(L511:L511))),SUM(L511:L511))</f>
        <v>0</v>
      </c>
      <c r="K511" s="163" t="str">
        <f t="shared" ref="K511:K518" si="18">IF(OR(COUNTIF(L511:L511,"未確認")&gt;0,COUNTIF(L511:L511,"*")&gt;0),"※","")</f>
        <v/>
      </c>
      <c r="L511" s="97"/>
      <c r="M511" s="8"/>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2626</v>
      </c>
      <c r="J512" s="96" t="str">
        <f t="shared" si="17"/>
        <v>*</v>
      </c>
      <c r="K512" s="163" t="str">
        <f t="shared" si="18"/>
        <v>※</v>
      </c>
      <c r="L512" s="97" t="s">
        <v>1122</v>
      </c>
      <c r="M512" s="8"/>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2627</v>
      </c>
      <c r="J513" s="96">
        <f t="shared" si="17"/>
        <v>0</v>
      </c>
      <c r="K513" s="163" t="str">
        <f t="shared" si="18"/>
        <v/>
      </c>
      <c r="L513" s="97"/>
      <c r="M513" s="8"/>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2628</v>
      </c>
      <c r="J514" s="96">
        <f t="shared" si="17"/>
        <v>0</v>
      </c>
      <c r="K514" s="163" t="str">
        <f t="shared" si="18"/>
        <v/>
      </c>
      <c r="L514" s="97"/>
      <c r="M514" s="8"/>
      <c r="N514" s="8"/>
      <c r="O514" s="8"/>
      <c r="P514" s="8"/>
      <c r="Q514" s="8"/>
      <c r="R514" s="8"/>
      <c r="S514" s="8"/>
      <c r="T514" s="8"/>
      <c r="U514" s="8"/>
      <c r="V514" s="8"/>
    </row>
    <row r="515" spans="1:22" ht="71.25">
      <c r="A515" s="356" t="s">
        <v>1147</v>
      </c>
      <c r="B515" s="166"/>
      <c r="C515" s="403" t="s">
        <v>205</v>
      </c>
      <c r="D515" s="404"/>
      <c r="E515" s="404"/>
      <c r="F515" s="404"/>
      <c r="G515" s="404"/>
      <c r="H515" s="405"/>
      <c r="I515" s="102" t="s">
        <v>2629</v>
      </c>
      <c r="J515" s="96">
        <f t="shared" si="17"/>
        <v>0</v>
      </c>
      <c r="K515" s="163" t="str">
        <f t="shared" si="18"/>
        <v/>
      </c>
      <c r="L515" s="97"/>
      <c r="M515" s="8"/>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1149</v>
      </c>
      <c r="J516" s="96">
        <f t="shared" si="17"/>
        <v>0</v>
      </c>
      <c r="K516" s="163" t="str">
        <f t="shared" si="18"/>
        <v/>
      </c>
      <c r="L516" s="97"/>
    </row>
    <row r="517" spans="1:22" s="98" customFormat="1" ht="70.150000000000006" customHeight="1">
      <c r="A517" s="356" t="s">
        <v>1150</v>
      </c>
      <c r="B517" s="166"/>
      <c r="C517" s="403" t="s">
        <v>206</v>
      </c>
      <c r="D517" s="404"/>
      <c r="E517" s="404"/>
      <c r="F517" s="404"/>
      <c r="G517" s="404"/>
      <c r="H517" s="405"/>
      <c r="I517" s="102" t="s">
        <v>1675</v>
      </c>
      <c r="J517" s="96">
        <f t="shared" si="17"/>
        <v>0</v>
      </c>
      <c r="K517" s="163" t="str">
        <f t="shared" si="18"/>
        <v/>
      </c>
      <c r="L517" s="97"/>
    </row>
    <row r="518" spans="1:22" s="98" customFormat="1" ht="84" customHeight="1">
      <c r="A518" s="356" t="s">
        <v>1152</v>
      </c>
      <c r="B518" s="166"/>
      <c r="C518" s="403" t="s">
        <v>208</v>
      </c>
      <c r="D518" s="404"/>
      <c r="E518" s="404"/>
      <c r="F518" s="404"/>
      <c r="G518" s="404"/>
      <c r="H518" s="405"/>
      <c r="I518" s="102" t="s">
        <v>2377</v>
      </c>
      <c r="J518" s="96">
        <f t="shared" si="17"/>
        <v>0</v>
      </c>
      <c r="K518" s="163" t="str">
        <f t="shared" si="18"/>
        <v/>
      </c>
      <c r="L518" s="97"/>
    </row>
    <row r="519" spans="1:22" s="77" customFormat="1">
      <c r="A519" s="342"/>
      <c r="B519" s="14"/>
      <c r="C519" s="14"/>
      <c r="D519" s="14"/>
      <c r="E519" s="14"/>
      <c r="F519" s="14"/>
      <c r="G519" s="14"/>
      <c r="H519" s="10"/>
      <c r="I519" s="10"/>
      <c r="J519" s="74"/>
      <c r="K519" s="75"/>
      <c r="L519" s="76"/>
    </row>
    <row r="520" spans="1:22">
      <c r="A520" s="342"/>
      <c r="B520" s="14"/>
      <c r="C520" s="14"/>
      <c r="D520" s="14"/>
      <c r="E520" s="14"/>
      <c r="F520" s="14"/>
      <c r="G520" s="14"/>
      <c r="H520" s="10"/>
      <c r="I520" s="10"/>
      <c r="L520" s="64"/>
      <c r="M520" s="8"/>
      <c r="N520" s="8"/>
      <c r="O520" s="8"/>
      <c r="P520" s="8"/>
      <c r="Q520" s="8"/>
      <c r="R520" s="8"/>
      <c r="S520" s="8"/>
      <c r="T520" s="8"/>
      <c r="U520" s="8"/>
      <c r="V520" s="8"/>
    </row>
    <row r="521" spans="1:22" ht="34.5" customHeight="1">
      <c r="A521" s="342"/>
      <c r="B521" s="14"/>
      <c r="C521" s="14" t="s">
        <v>1820</v>
      </c>
      <c r="D521" s="3"/>
      <c r="F521" s="3"/>
      <c r="G521" s="3"/>
      <c r="H521" s="334"/>
      <c r="I521" s="334"/>
      <c r="J521" s="65" t="s">
        <v>18</v>
      </c>
      <c r="K521" s="147"/>
      <c r="L521" s="56" t="s">
        <v>646</v>
      </c>
      <c r="M521" s="8"/>
      <c r="N521" s="8"/>
      <c r="O521" s="8"/>
      <c r="P521" s="8"/>
      <c r="Q521" s="8"/>
      <c r="R521" s="8"/>
      <c r="S521" s="8"/>
      <c r="T521" s="8"/>
      <c r="U521" s="8"/>
      <c r="V521" s="8"/>
    </row>
    <row r="522" spans="1:22" ht="20.25" customHeight="1">
      <c r="A522" s="342"/>
      <c r="B522" s="1"/>
      <c r="C522" s="497"/>
      <c r="D522" s="498"/>
      <c r="E522" s="498"/>
      <c r="F522" s="498"/>
      <c r="G522" s="88"/>
      <c r="H522" s="334"/>
      <c r="I522" s="57" t="s">
        <v>1238</v>
      </c>
      <c r="J522" s="58"/>
      <c r="K522" s="148"/>
      <c r="L522" s="60" t="s">
        <v>458</v>
      </c>
      <c r="M522" s="8"/>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2630</v>
      </c>
      <c r="J523" s="167">
        <f>IF(SUM(L523:L523)=0,IF(COUNTIF(L523:L523,"未確認")&gt;0,"未確認",IF(COUNTIF(L523:L523,"~*")&gt;0,"*",SUM(L523:L523))),SUM(L523:L523))</f>
        <v>0</v>
      </c>
      <c r="K523" s="163" t="str">
        <f>IF(OR(COUNTIF(L523:L523,"未確認")&gt;0,COUNTIF(L523:L523,"*")&gt;0),"※","")</f>
        <v/>
      </c>
      <c r="L523" s="97"/>
    </row>
    <row r="524" spans="1:22" s="95" customFormat="1" ht="42.75">
      <c r="A524" s="356"/>
      <c r="B524" s="166"/>
      <c r="C524" s="499" t="s">
        <v>1679</v>
      </c>
      <c r="D524" s="500"/>
      <c r="E524" s="500"/>
      <c r="F524" s="500"/>
      <c r="G524" s="500"/>
      <c r="H524" s="501"/>
      <c r="I524" s="102" t="s">
        <v>1159</v>
      </c>
      <c r="J524" s="167">
        <f>IF(SUM(L524:L524)=0,IF(COUNTIF(L524:L524,"未確認")&gt;0,"未確認",IF(COUNTIF(L524:L524,"~*")&gt;0,"*",SUM(L524:L524))),SUM(L524:L524))</f>
        <v>0</v>
      </c>
      <c r="K524" s="163" t="str">
        <f>IF(OR(COUNTIF(L524:L524,"未確認")&gt;0,COUNTIF(L524:L524,"*")&gt;0),"※","")</f>
        <v/>
      </c>
      <c r="L524" s="97"/>
    </row>
    <row r="525" spans="1:22" s="95" customFormat="1" ht="71.25">
      <c r="A525" s="356" t="s">
        <v>1160</v>
      </c>
      <c r="B525" s="166"/>
      <c r="C525" s="499" t="s">
        <v>211</v>
      </c>
      <c r="D525" s="500"/>
      <c r="E525" s="500"/>
      <c r="F525" s="500"/>
      <c r="G525" s="500"/>
      <c r="H525" s="501"/>
      <c r="I525" s="102" t="s">
        <v>2631</v>
      </c>
      <c r="J525" s="167">
        <f>IF(SUM(L525:L525)=0,IF(COUNTIF(L525:L525,"未確認")&gt;0,"未確認",IF(COUNTIF(L525:L525,"~*")&gt;0,"*",SUM(L525:L525))),SUM(L525:L525))</f>
        <v>0</v>
      </c>
      <c r="K525" s="163" t="str">
        <f>IF(OR(COUNTIF(L525:L525,"未確認")&gt;0,COUNTIF(L525:L525,"*")&gt;0),"※","")</f>
        <v/>
      </c>
      <c r="L525" s="97"/>
    </row>
    <row r="526" spans="1:22" s="77" customFormat="1">
      <c r="A526" s="342"/>
      <c r="B526" s="14"/>
      <c r="C526" s="14"/>
      <c r="D526" s="14"/>
      <c r="E526" s="14"/>
      <c r="F526" s="14"/>
      <c r="G526" s="14"/>
      <c r="H526" s="10"/>
      <c r="I526" s="10"/>
      <c r="J526" s="74"/>
      <c r="K526" s="75"/>
      <c r="L526" s="64"/>
    </row>
    <row r="527" spans="1:22">
      <c r="A527" s="342"/>
      <c r="B527" s="14"/>
      <c r="C527" s="14"/>
      <c r="D527" s="14"/>
      <c r="E527" s="14"/>
      <c r="F527" s="14"/>
      <c r="G527" s="14"/>
      <c r="H527" s="10"/>
      <c r="I527" s="10"/>
      <c r="L527" s="64"/>
      <c r="M527" s="8"/>
      <c r="N527" s="8"/>
      <c r="O527" s="8"/>
      <c r="P527" s="8"/>
      <c r="Q527" s="8"/>
      <c r="R527" s="8"/>
      <c r="S527" s="8"/>
      <c r="T527" s="8"/>
      <c r="U527" s="8"/>
      <c r="V527" s="8"/>
    </row>
    <row r="528" spans="1:22" ht="34.5" customHeight="1">
      <c r="A528" s="342"/>
      <c r="B528" s="14"/>
      <c r="C528" s="14" t="s">
        <v>2632</v>
      </c>
      <c r="D528" s="3"/>
      <c r="F528" s="3"/>
      <c r="G528" s="3"/>
      <c r="H528" s="334"/>
      <c r="I528" s="334"/>
      <c r="J528" s="65" t="s">
        <v>18</v>
      </c>
      <c r="K528" s="147"/>
      <c r="L528" s="56" t="s">
        <v>646</v>
      </c>
      <c r="M528" s="8"/>
      <c r="N528" s="8"/>
      <c r="O528" s="8"/>
      <c r="P528" s="8"/>
      <c r="Q528" s="8"/>
      <c r="R528" s="8"/>
      <c r="S528" s="8"/>
      <c r="T528" s="8"/>
      <c r="U528" s="8"/>
      <c r="V528" s="8"/>
    </row>
    <row r="529" spans="1:22" ht="20.25" customHeight="1">
      <c r="A529" s="342"/>
      <c r="B529" s="1"/>
      <c r="C529" s="504"/>
      <c r="D529" s="504"/>
      <c r="E529" s="504"/>
      <c r="F529" s="504"/>
      <c r="G529" s="88"/>
      <c r="H529" s="334"/>
      <c r="I529" s="57" t="s">
        <v>2618</v>
      </c>
      <c r="J529" s="58"/>
      <c r="K529" s="148"/>
      <c r="L529" s="60" t="s">
        <v>458</v>
      </c>
      <c r="M529" s="8"/>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2633</v>
      </c>
      <c r="J530" s="167">
        <f>IF(SUM(L530:L530)=0,IF(COUNTIF(L530:L530,"未確認")&gt;0,"未確認",IF(COUNTIF(L530:L530,"~*")&gt;0,"*",SUM(L530:L530))),SUM(L530:L530))</f>
        <v>0</v>
      </c>
      <c r="K530" s="163" t="str">
        <f>IF(OR(COUNTIF(L530:L530,"未確認")&gt;0,COUNTIF(L530:L530,"*")&gt;0),"※","")</f>
        <v/>
      </c>
      <c r="L530" s="97"/>
    </row>
    <row r="531" spans="1:22" s="77" customFormat="1">
      <c r="A531" s="342"/>
      <c r="B531" s="14"/>
      <c r="C531" s="14"/>
      <c r="D531" s="14"/>
      <c r="E531" s="14"/>
      <c r="F531" s="14"/>
      <c r="G531" s="14"/>
      <c r="H531" s="10"/>
      <c r="I531" s="10"/>
      <c r="J531" s="74"/>
      <c r="K531" s="75"/>
      <c r="L531" s="76"/>
    </row>
    <row r="532" spans="1:22">
      <c r="A532" s="342"/>
      <c r="B532" s="14"/>
      <c r="C532" s="14"/>
      <c r="D532" s="14"/>
      <c r="E532" s="14"/>
      <c r="F532" s="14"/>
      <c r="G532" s="14"/>
      <c r="H532" s="10"/>
      <c r="I532" s="10"/>
      <c r="L532" s="64"/>
      <c r="M532" s="8"/>
      <c r="N532" s="8"/>
      <c r="O532" s="8"/>
      <c r="P532" s="8"/>
      <c r="Q532" s="8"/>
      <c r="R532" s="8"/>
      <c r="S532" s="8"/>
      <c r="T532" s="8"/>
      <c r="U532" s="8"/>
      <c r="V532" s="8"/>
    </row>
    <row r="533" spans="1:22" ht="34.5" customHeight="1">
      <c r="A533" s="342"/>
      <c r="B533" s="14"/>
      <c r="C533" s="14" t="s">
        <v>1551</v>
      </c>
      <c r="D533" s="3"/>
      <c r="F533" s="3"/>
      <c r="G533" s="3"/>
      <c r="H533" s="334"/>
      <c r="I533" s="334"/>
      <c r="J533" s="65" t="s">
        <v>18</v>
      </c>
      <c r="K533" s="147"/>
      <c r="L533" s="56" t="s">
        <v>646</v>
      </c>
      <c r="M533" s="8"/>
      <c r="N533" s="8"/>
      <c r="O533" s="8"/>
      <c r="P533" s="8"/>
      <c r="Q533" s="8"/>
      <c r="R533" s="8"/>
      <c r="S533" s="8"/>
      <c r="T533" s="8"/>
      <c r="U533" s="8"/>
      <c r="V533" s="8"/>
    </row>
    <row r="534" spans="1:22" ht="20.25" customHeight="1">
      <c r="A534" s="342"/>
      <c r="B534" s="1"/>
      <c r="C534" s="504"/>
      <c r="D534" s="505"/>
      <c r="E534" s="505"/>
      <c r="F534" s="505"/>
      <c r="G534" s="88"/>
      <c r="H534" s="334"/>
      <c r="I534" s="57" t="s">
        <v>1238</v>
      </c>
      <c r="J534" s="58"/>
      <c r="K534" s="148"/>
      <c r="L534" s="60" t="s">
        <v>458</v>
      </c>
      <c r="M534" s="8"/>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2634</v>
      </c>
      <c r="J535" s="96">
        <f>IF(SUM(L535:L535)=0,IF(COUNTIF(L535:L535,"未確認")&gt;0,"未確認",IF(COUNTIF(L535:L535,"~*")&gt;0,"*",SUM(L535:L535))),SUM(L535:L535))</f>
        <v>0</v>
      </c>
      <c r="K535" s="163" t="str">
        <f>IF(OR(COUNTIF(L535:L535,"未確認")&gt;0,COUNTIF(L535:L535,"*")&gt;0),"※","")</f>
        <v/>
      </c>
      <c r="L535" s="97">
        <v>0</v>
      </c>
    </row>
    <row r="536" spans="1:22" s="77" customFormat="1">
      <c r="A536" s="342"/>
      <c r="B536" s="14"/>
      <c r="C536" s="14"/>
      <c r="D536" s="14"/>
      <c r="E536" s="14"/>
      <c r="F536" s="14"/>
      <c r="G536" s="14"/>
      <c r="H536" s="10"/>
      <c r="I536" s="10"/>
      <c r="J536" s="74"/>
      <c r="K536" s="75"/>
      <c r="L536" s="76"/>
    </row>
    <row r="537" spans="1:22">
      <c r="A537" s="342"/>
      <c r="B537" s="14"/>
      <c r="C537" s="14"/>
      <c r="D537" s="14"/>
      <c r="E537" s="14"/>
      <c r="F537" s="14"/>
      <c r="G537" s="14"/>
      <c r="H537" s="10"/>
      <c r="I537" s="10"/>
      <c r="J537" s="53"/>
      <c r="K537" s="24"/>
      <c r="L537" s="64"/>
      <c r="M537" s="8"/>
      <c r="N537" s="8"/>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646</v>
      </c>
      <c r="M538" s="8"/>
      <c r="N538" s="8"/>
      <c r="O538" s="8"/>
      <c r="P538" s="8"/>
      <c r="Q538" s="8"/>
      <c r="R538" s="8"/>
      <c r="S538" s="8"/>
      <c r="T538" s="8"/>
      <c r="U538" s="8"/>
      <c r="V538" s="8"/>
    </row>
    <row r="539" spans="1:22" ht="20.25" customHeight="1">
      <c r="A539" s="342"/>
      <c r="B539" s="1"/>
      <c r="C539" s="497"/>
      <c r="D539" s="498"/>
      <c r="E539" s="498"/>
      <c r="F539" s="498"/>
      <c r="G539" s="88"/>
      <c r="H539" s="334"/>
      <c r="I539" s="57" t="s">
        <v>1155</v>
      </c>
      <c r="J539" s="58"/>
      <c r="K539" s="148"/>
      <c r="L539" s="60" t="s">
        <v>458</v>
      </c>
      <c r="M539" s="8"/>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2113</v>
      </c>
      <c r="J540" s="96">
        <f t="shared" ref="J540:J545" si="19">IF(SUM(L540:L540)=0,IF(COUNTIF(L540:L540,"未確認")&gt;0,"未確認",IF(COUNTIF(L540:L540,"~*")&gt;0,"*",SUM(L540:L540))),SUM(L540:L540))</f>
        <v>0</v>
      </c>
      <c r="K540" s="163" t="str">
        <f t="shared" ref="K540:K545" si="20">IF(OR(COUNTIF(L540:L540,"未確認")&gt;0,COUNTIF(L540:L540,"*")&gt;0),"※","")</f>
        <v/>
      </c>
      <c r="L540" s="97"/>
    </row>
    <row r="541" spans="1:22" s="95" customFormat="1" ht="70.150000000000006" customHeight="1">
      <c r="A541" s="356" t="s">
        <v>1171</v>
      </c>
      <c r="B541" s="166"/>
      <c r="C541" s="403" t="s">
        <v>221</v>
      </c>
      <c r="D541" s="404"/>
      <c r="E541" s="404"/>
      <c r="F541" s="404"/>
      <c r="G541" s="404"/>
      <c r="H541" s="405"/>
      <c r="I541" s="102" t="s">
        <v>1172</v>
      </c>
      <c r="J541" s="96">
        <f t="shared" si="19"/>
        <v>0</v>
      </c>
      <c r="K541" s="163" t="str">
        <f t="shared" si="20"/>
        <v/>
      </c>
      <c r="L541" s="97"/>
    </row>
    <row r="542" spans="1:22" s="95" customFormat="1" ht="42.75" customHeight="1">
      <c r="A542" s="356" t="s">
        <v>1173</v>
      </c>
      <c r="B542" s="166"/>
      <c r="C542" s="403" t="s">
        <v>222</v>
      </c>
      <c r="D542" s="404"/>
      <c r="E542" s="404"/>
      <c r="F542" s="404"/>
      <c r="G542" s="404"/>
      <c r="H542" s="405"/>
      <c r="I542" s="502" t="s">
        <v>1174</v>
      </c>
      <c r="J542" s="96">
        <f t="shared" si="19"/>
        <v>0</v>
      </c>
      <c r="K542" s="163" t="str">
        <f t="shared" si="20"/>
        <v/>
      </c>
      <c r="L542" s="97"/>
    </row>
    <row r="543" spans="1:22" s="95" customFormat="1" ht="42.75" customHeight="1">
      <c r="A543" s="356" t="s">
        <v>1175</v>
      </c>
      <c r="B543" s="166"/>
      <c r="C543" s="403" t="s">
        <v>2635</v>
      </c>
      <c r="D543" s="404"/>
      <c r="E543" s="404"/>
      <c r="F543" s="404"/>
      <c r="G543" s="404"/>
      <c r="H543" s="405"/>
      <c r="I543" s="503"/>
      <c r="J543" s="96">
        <f t="shared" si="19"/>
        <v>0</v>
      </c>
      <c r="K543" s="163" t="str">
        <f t="shared" si="20"/>
        <v/>
      </c>
      <c r="L543" s="97"/>
    </row>
    <row r="544" spans="1:22" s="95" customFormat="1" ht="70.150000000000006" customHeight="1">
      <c r="A544" s="356" t="s">
        <v>1177</v>
      </c>
      <c r="B544" s="166"/>
      <c r="C544" s="403" t="s">
        <v>223</v>
      </c>
      <c r="D544" s="404"/>
      <c r="E544" s="404"/>
      <c r="F544" s="404"/>
      <c r="G544" s="404"/>
      <c r="H544" s="405"/>
      <c r="I544" s="102" t="s">
        <v>2636</v>
      </c>
      <c r="J544" s="96">
        <f t="shared" si="19"/>
        <v>0</v>
      </c>
      <c r="K544" s="163" t="str">
        <f t="shared" si="20"/>
        <v/>
      </c>
      <c r="L544" s="97"/>
    </row>
    <row r="545" spans="1:22" s="95" customFormat="1" ht="56.1" customHeight="1">
      <c r="A545" s="356" t="s">
        <v>1178</v>
      </c>
      <c r="B545" s="166"/>
      <c r="C545" s="403" t="s">
        <v>224</v>
      </c>
      <c r="D545" s="404"/>
      <c r="E545" s="404"/>
      <c r="F545" s="404"/>
      <c r="G545" s="404"/>
      <c r="H545" s="405"/>
      <c r="I545" s="102" t="s">
        <v>2637</v>
      </c>
      <c r="J545" s="96">
        <f t="shared" si="19"/>
        <v>0</v>
      </c>
      <c r="K545" s="163" t="str">
        <f t="shared" si="20"/>
        <v/>
      </c>
      <c r="L545" s="97"/>
    </row>
    <row r="546" spans="1:22" s="77" customFormat="1">
      <c r="A546" s="342"/>
      <c r="B546" s="14"/>
      <c r="C546" s="14"/>
      <c r="D546" s="14"/>
      <c r="E546" s="14"/>
      <c r="F546" s="14"/>
      <c r="G546" s="14"/>
      <c r="H546" s="10"/>
      <c r="I546" s="10"/>
      <c r="J546" s="74"/>
      <c r="K546" s="75"/>
      <c r="L546" s="76"/>
    </row>
    <row r="547" spans="1:22" s="70" customFormat="1">
      <c r="A547" s="342"/>
      <c r="B547" s="71"/>
      <c r="C547" s="52"/>
      <c r="D547" s="52"/>
      <c r="E547" s="52"/>
      <c r="F547" s="52"/>
      <c r="G547" s="52"/>
      <c r="H547" s="78"/>
      <c r="I547" s="78"/>
      <c r="J547" s="74"/>
      <c r="K547" s="75"/>
      <c r="L547" s="76"/>
    </row>
    <row r="548" spans="1:22" s="95" customFormat="1">
      <c r="A548" s="342"/>
      <c r="B548" s="166"/>
      <c r="C548" s="3"/>
      <c r="D548" s="3"/>
      <c r="E548" s="3"/>
      <c r="F548" s="3"/>
      <c r="G548" s="3"/>
      <c r="H548" s="334"/>
      <c r="I548" s="334"/>
      <c r="J548" s="51"/>
      <c r="K548" s="24"/>
      <c r="L548" s="89"/>
    </row>
    <row r="549" spans="1:22" s="95" customFormat="1">
      <c r="A549" s="342"/>
      <c r="B549" s="14" t="s">
        <v>225</v>
      </c>
      <c r="C549" s="14"/>
      <c r="D549" s="14"/>
      <c r="E549" s="14"/>
      <c r="F549" s="14"/>
      <c r="G549" s="14"/>
      <c r="H549" s="10"/>
      <c r="I549" s="10"/>
      <c r="J549" s="51"/>
      <c r="K549" s="24"/>
      <c r="L549" s="89"/>
    </row>
    <row r="550" spans="1:22">
      <c r="A550" s="342"/>
      <c r="B550" s="14"/>
      <c r="C550" s="14"/>
      <c r="D550" s="14"/>
      <c r="E550" s="14"/>
      <c r="F550" s="14"/>
      <c r="G550" s="14"/>
      <c r="H550" s="10"/>
      <c r="I550" s="10"/>
      <c r="L550" s="64"/>
      <c r="M550" s="8"/>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646</v>
      </c>
    </row>
    <row r="552" spans="1:22" s="1" customFormat="1" ht="20.25" customHeight="1">
      <c r="A552" s="342"/>
      <c r="C552" s="52"/>
      <c r="D552" s="3"/>
      <c r="E552" s="3"/>
      <c r="F552" s="3"/>
      <c r="G552" s="3"/>
      <c r="H552" s="334"/>
      <c r="I552" s="57" t="s">
        <v>1155</v>
      </c>
      <c r="J552" s="58"/>
      <c r="K552" s="148"/>
      <c r="L552" s="60" t="s">
        <v>458</v>
      </c>
    </row>
    <row r="553" spans="1:22" s="95" customFormat="1" ht="70.150000000000006" customHeight="1">
      <c r="A553" s="356" t="s">
        <v>1180</v>
      </c>
      <c r="C553" s="403" t="s">
        <v>226</v>
      </c>
      <c r="D553" s="404"/>
      <c r="E553" s="404"/>
      <c r="F553" s="404"/>
      <c r="G553" s="404"/>
      <c r="H553" s="405"/>
      <c r="I553" s="102" t="s">
        <v>2382</v>
      </c>
      <c r="J553" s="96">
        <f t="shared" ref="J553:J565" si="21">IF(SUM(L553:L553)=0,IF(COUNTIF(L553:L553,"未確認")&gt;0,"未確認",IF(COUNTIF(L553:L553,"~*")&gt;0,"*",SUM(L553:L553))),SUM(L553:L553))</f>
        <v>0</v>
      </c>
      <c r="K553" s="163" t="str">
        <f t="shared" ref="K553:K565" si="22">IF(OR(COUNTIF(L553:L553,"未確認")&gt;0,COUNTIF(L553:L553,"*")&gt;0),"※","")</f>
        <v/>
      </c>
      <c r="L553" s="97"/>
    </row>
    <row r="554" spans="1:22" s="95" customFormat="1" ht="70.150000000000006" customHeight="1">
      <c r="A554" s="356" t="s">
        <v>1182</v>
      </c>
      <c r="B554" s="99"/>
      <c r="C554" s="403" t="s">
        <v>228</v>
      </c>
      <c r="D554" s="404"/>
      <c r="E554" s="404"/>
      <c r="F554" s="404"/>
      <c r="G554" s="404"/>
      <c r="H554" s="405"/>
      <c r="I554" s="102" t="s">
        <v>2383</v>
      </c>
      <c r="J554" s="96">
        <f t="shared" si="21"/>
        <v>0</v>
      </c>
      <c r="K554" s="163" t="str">
        <f t="shared" si="22"/>
        <v/>
      </c>
      <c r="L554" s="97"/>
    </row>
    <row r="555" spans="1:22" s="95" customFormat="1" ht="70.150000000000006" customHeight="1">
      <c r="A555" s="356" t="s">
        <v>1184</v>
      </c>
      <c r="B555" s="99"/>
      <c r="C555" s="403" t="s">
        <v>229</v>
      </c>
      <c r="D555" s="404"/>
      <c r="E555" s="404"/>
      <c r="F555" s="404"/>
      <c r="G555" s="404"/>
      <c r="H555" s="405"/>
      <c r="I555" s="102" t="s">
        <v>2638</v>
      </c>
      <c r="J555" s="96">
        <f t="shared" si="21"/>
        <v>0</v>
      </c>
      <c r="K555" s="163" t="str">
        <f t="shared" si="22"/>
        <v/>
      </c>
      <c r="L555" s="97"/>
    </row>
    <row r="556" spans="1:22" s="95" customFormat="1" ht="70.150000000000006" customHeight="1">
      <c r="A556" s="356" t="s">
        <v>1186</v>
      </c>
      <c r="B556" s="99"/>
      <c r="C556" s="403" t="s">
        <v>230</v>
      </c>
      <c r="D556" s="404"/>
      <c r="E556" s="404"/>
      <c r="F556" s="404"/>
      <c r="G556" s="404"/>
      <c r="H556" s="405"/>
      <c r="I556" s="102" t="s">
        <v>231</v>
      </c>
      <c r="J556" s="96">
        <f t="shared" si="21"/>
        <v>0</v>
      </c>
      <c r="K556" s="163" t="str">
        <f t="shared" si="22"/>
        <v/>
      </c>
      <c r="L556" s="97"/>
    </row>
    <row r="557" spans="1:22" s="95" customFormat="1" ht="70.150000000000006" customHeight="1">
      <c r="A557" s="356" t="s">
        <v>1187</v>
      </c>
      <c r="B557" s="99"/>
      <c r="C557" s="403" t="s">
        <v>232</v>
      </c>
      <c r="D557" s="404"/>
      <c r="E557" s="404"/>
      <c r="F557" s="404"/>
      <c r="G557" s="404"/>
      <c r="H557" s="405"/>
      <c r="I557" s="102" t="s">
        <v>2639</v>
      </c>
      <c r="J557" s="96">
        <f t="shared" si="21"/>
        <v>0</v>
      </c>
      <c r="K557" s="163" t="str">
        <f t="shared" si="22"/>
        <v/>
      </c>
      <c r="L557" s="97"/>
    </row>
    <row r="558" spans="1:22" s="95" customFormat="1" ht="98.1" customHeight="1">
      <c r="A558" s="356" t="s">
        <v>1188</v>
      </c>
      <c r="B558" s="99"/>
      <c r="C558" s="403" t="s">
        <v>233</v>
      </c>
      <c r="D558" s="404"/>
      <c r="E558" s="404"/>
      <c r="F558" s="404"/>
      <c r="G558" s="404"/>
      <c r="H558" s="405"/>
      <c r="I558" s="102" t="s">
        <v>1189</v>
      </c>
      <c r="J558" s="96">
        <f t="shared" si="21"/>
        <v>0</v>
      </c>
      <c r="K558" s="163" t="str">
        <f t="shared" si="22"/>
        <v/>
      </c>
      <c r="L558" s="97"/>
    </row>
    <row r="559" spans="1:22" s="95" customFormat="1" ht="84" customHeight="1">
      <c r="A559" s="356" t="s">
        <v>1190</v>
      </c>
      <c r="B559" s="99"/>
      <c r="C559" s="403" t="s">
        <v>235</v>
      </c>
      <c r="D559" s="404"/>
      <c r="E559" s="404"/>
      <c r="F559" s="404"/>
      <c r="G559" s="404"/>
      <c r="H559" s="405"/>
      <c r="I559" s="102" t="s">
        <v>1564</v>
      </c>
      <c r="J559" s="96">
        <f t="shared" si="21"/>
        <v>0</v>
      </c>
      <c r="K559" s="163" t="str">
        <f t="shared" si="22"/>
        <v/>
      </c>
      <c r="L559" s="97"/>
    </row>
    <row r="560" spans="1:22" s="95" customFormat="1" ht="70.150000000000006" customHeight="1">
      <c r="A560" s="356" t="s">
        <v>1192</v>
      </c>
      <c r="B560" s="99"/>
      <c r="C560" s="403" t="s">
        <v>237</v>
      </c>
      <c r="D560" s="404"/>
      <c r="E560" s="404"/>
      <c r="F560" s="404"/>
      <c r="G560" s="404"/>
      <c r="H560" s="405"/>
      <c r="I560" s="102" t="s">
        <v>1193</v>
      </c>
      <c r="J560" s="96">
        <f t="shared" si="21"/>
        <v>0</v>
      </c>
      <c r="K560" s="163" t="str">
        <f t="shared" si="22"/>
        <v/>
      </c>
      <c r="L560" s="97"/>
    </row>
    <row r="561" spans="1:12" s="95" customFormat="1" ht="70.150000000000006" customHeight="1">
      <c r="A561" s="356" t="s">
        <v>1194</v>
      </c>
      <c r="B561" s="99"/>
      <c r="C561" s="422" t="s">
        <v>420</v>
      </c>
      <c r="D561" s="423"/>
      <c r="E561" s="423"/>
      <c r="F561" s="423"/>
      <c r="G561" s="423"/>
      <c r="H561" s="424"/>
      <c r="I561" s="112" t="s">
        <v>1691</v>
      </c>
      <c r="J561" s="96">
        <f t="shared" si="21"/>
        <v>0</v>
      </c>
      <c r="K561" s="163" t="str">
        <f t="shared" si="22"/>
        <v/>
      </c>
      <c r="L561" s="97"/>
    </row>
    <row r="562" spans="1:12" s="95" customFormat="1" ht="42.75">
      <c r="A562" s="356" t="s">
        <v>1196</v>
      </c>
      <c r="B562" s="99"/>
      <c r="C562" s="403" t="s">
        <v>239</v>
      </c>
      <c r="D562" s="404"/>
      <c r="E562" s="404"/>
      <c r="F562" s="404"/>
      <c r="G562" s="404"/>
      <c r="H562" s="405"/>
      <c r="I562" s="112" t="s">
        <v>240</v>
      </c>
      <c r="J562" s="96">
        <f t="shared" si="21"/>
        <v>0</v>
      </c>
      <c r="K562" s="163" t="str">
        <f t="shared" si="22"/>
        <v/>
      </c>
      <c r="L562" s="97"/>
    </row>
    <row r="563" spans="1:12" s="95" customFormat="1" ht="70.150000000000006" customHeight="1">
      <c r="A563" s="356" t="s">
        <v>1197</v>
      </c>
      <c r="B563" s="99"/>
      <c r="C563" s="403" t="s">
        <v>241</v>
      </c>
      <c r="D563" s="404"/>
      <c r="E563" s="404"/>
      <c r="F563" s="404"/>
      <c r="G563" s="404"/>
      <c r="H563" s="405"/>
      <c r="I563" s="112" t="s">
        <v>242</v>
      </c>
      <c r="J563" s="96">
        <f t="shared" si="21"/>
        <v>0</v>
      </c>
      <c r="K563" s="163" t="str">
        <f t="shared" si="22"/>
        <v/>
      </c>
      <c r="L563" s="97"/>
    </row>
    <row r="564" spans="1:12" s="95" customFormat="1" ht="70.150000000000006" customHeight="1">
      <c r="A564" s="356" t="s">
        <v>1198</v>
      </c>
      <c r="B564" s="99"/>
      <c r="C564" s="403" t="s">
        <v>243</v>
      </c>
      <c r="D564" s="404"/>
      <c r="E564" s="404"/>
      <c r="F564" s="404"/>
      <c r="G564" s="404"/>
      <c r="H564" s="405"/>
      <c r="I564" s="112" t="s">
        <v>2641</v>
      </c>
      <c r="J564" s="96">
        <f t="shared" si="21"/>
        <v>0</v>
      </c>
      <c r="K564" s="163" t="str">
        <f t="shared" si="22"/>
        <v/>
      </c>
      <c r="L564" s="97"/>
    </row>
    <row r="565" spans="1:12" s="95" customFormat="1" ht="70.150000000000006" customHeight="1">
      <c r="A565" s="356" t="s">
        <v>1199</v>
      </c>
      <c r="B565" s="99"/>
      <c r="C565" s="403" t="s">
        <v>244</v>
      </c>
      <c r="D565" s="404"/>
      <c r="E565" s="404"/>
      <c r="F565" s="404"/>
      <c r="G565" s="404"/>
      <c r="H565" s="405"/>
      <c r="I565" s="112" t="s">
        <v>2642</v>
      </c>
      <c r="J565" s="96">
        <f t="shared" si="21"/>
        <v>0</v>
      </c>
      <c r="K565" s="163" t="str">
        <f t="shared" si="22"/>
        <v/>
      </c>
      <c r="L565" s="97"/>
    </row>
    <row r="566" spans="1:12" s="95" customFormat="1" ht="113.65" customHeight="1">
      <c r="A566" s="355" t="s">
        <v>1200</v>
      </c>
      <c r="B566" s="99"/>
      <c r="C566" s="422" t="s">
        <v>2121</v>
      </c>
      <c r="D566" s="423"/>
      <c r="E566" s="423"/>
      <c r="F566" s="423"/>
      <c r="G566" s="423"/>
      <c r="H566" s="424"/>
      <c r="I566" s="329" t="s">
        <v>1202</v>
      </c>
      <c r="J566" s="181"/>
      <c r="K566" s="193"/>
      <c r="L566" s="172" t="s">
        <v>2643</v>
      </c>
    </row>
    <row r="567" spans="1:12" s="77" customFormat="1" ht="65.099999999999994" customHeight="1">
      <c r="A567" s="342"/>
      <c r="B567" s="99"/>
      <c r="C567" s="428" t="s">
        <v>441</v>
      </c>
      <c r="D567" s="429"/>
      <c r="E567" s="429"/>
      <c r="F567" s="429"/>
      <c r="G567" s="429"/>
      <c r="H567" s="430"/>
      <c r="I567" s="436" t="s">
        <v>1211</v>
      </c>
      <c r="J567" s="168"/>
      <c r="K567" s="169"/>
      <c r="L567" s="104"/>
    </row>
    <row r="568" spans="1:12" s="77" customFormat="1" ht="34.5" customHeight="1">
      <c r="A568" s="355" t="s">
        <v>1212</v>
      </c>
      <c r="B568" s="99"/>
      <c r="C568" s="170"/>
      <c r="D568" s="506" t="s">
        <v>246</v>
      </c>
      <c r="E568" s="507"/>
      <c r="F568" s="507"/>
      <c r="G568" s="507"/>
      <c r="H568" s="508"/>
      <c r="I568" s="476"/>
      <c r="J568" s="168"/>
      <c r="K568" s="171"/>
      <c r="L568" s="172">
        <v>41</v>
      </c>
    </row>
    <row r="569" spans="1:12" s="77" customFormat="1" ht="34.5" customHeight="1">
      <c r="A569" s="355" t="s">
        <v>1213</v>
      </c>
      <c r="B569" s="99"/>
      <c r="C569" s="170"/>
      <c r="D569" s="506" t="s">
        <v>247</v>
      </c>
      <c r="E569" s="507"/>
      <c r="F569" s="507"/>
      <c r="G569" s="507"/>
      <c r="H569" s="508"/>
      <c r="I569" s="476"/>
      <c r="J569" s="168"/>
      <c r="K569" s="171"/>
      <c r="L569" s="172">
        <v>15.5</v>
      </c>
    </row>
    <row r="570" spans="1:12" s="77" customFormat="1" ht="34.5" customHeight="1">
      <c r="A570" s="355" t="s">
        <v>1214</v>
      </c>
      <c r="B570" s="99"/>
      <c r="C570" s="170"/>
      <c r="D570" s="506" t="s">
        <v>421</v>
      </c>
      <c r="E570" s="507"/>
      <c r="F570" s="507"/>
      <c r="G570" s="507"/>
      <c r="H570" s="508"/>
      <c r="I570" s="476"/>
      <c r="J570" s="168"/>
      <c r="K570" s="171"/>
      <c r="L570" s="172">
        <v>14.1</v>
      </c>
    </row>
    <row r="571" spans="1:12" s="77" customFormat="1" ht="34.5" customHeight="1">
      <c r="A571" s="355" t="s">
        <v>1215</v>
      </c>
      <c r="B571" s="99"/>
      <c r="C571" s="170"/>
      <c r="D571" s="506" t="s">
        <v>248</v>
      </c>
      <c r="E571" s="507"/>
      <c r="F571" s="507"/>
      <c r="G571" s="507"/>
      <c r="H571" s="508"/>
      <c r="I571" s="476"/>
      <c r="J571" s="168"/>
      <c r="K571" s="171"/>
      <c r="L571" s="172">
        <v>4.8</v>
      </c>
    </row>
    <row r="572" spans="1:12" s="77" customFormat="1" ht="34.5" customHeight="1">
      <c r="A572" s="355" t="s">
        <v>1216</v>
      </c>
      <c r="B572" s="99"/>
      <c r="C572" s="170"/>
      <c r="D572" s="506" t="s">
        <v>1697</v>
      </c>
      <c r="E572" s="507"/>
      <c r="F572" s="507"/>
      <c r="G572" s="507"/>
      <c r="H572" s="508"/>
      <c r="I572" s="476"/>
      <c r="J572" s="168"/>
      <c r="K572" s="171"/>
      <c r="L572" s="172">
        <v>5.0999999999999996</v>
      </c>
    </row>
    <row r="573" spans="1:12" s="77" customFormat="1" ht="34.5" customHeight="1">
      <c r="A573" s="355" t="s">
        <v>1218</v>
      </c>
      <c r="B573" s="99"/>
      <c r="C573" s="214"/>
      <c r="D573" s="506" t="s">
        <v>1698</v>
      </c>
      <c r="E573" s="507"/>
      <c r="F573" s="507"/>
      <c r="G573" s="507"/>
      <c r="H573" s="508"/>
      <c r="I573" s="476"/>
      <c r="J573" s="168"/>
      <c r="K573" s="171"/>
      <c r="L573" s="172">
        <v>11</v>
      </c>
    </row>
    <row r="574" spans="1:12" s="77" customFormat="1" ht="34.5" customHeight="1">
      <c r="A574" s="355" t="s">
        <v>1220</v>
      </c>
      <c r="B574" s="99"/>
      <c r="C574" s="335"/>
      <c r="D574" s="506" t="s">
        <v>1229</v>
      </c>
      <c r="E574" s="507"/>
      <c r="F574" s="507"/>
      <c r="G574" s="507"/>
      <c r="H574" s="508"/>
      <c r="I574" s="476"/>
      <c r="J574" s="173"/>
      <c r="K574" s="174"/>
      <c r="L574" s="172">
        <v>23.4</v>
      </c>
    </row>
    <row r="575" spans="1:12" s="77" customFormat="1" ht="42.75" customHeight="1">
      <c r="A575" s="342"/>
      <c r="B575" s="99"/>
      <c r="C575" s="428" t="s">
        <v>442</v>
      </c>
      <c r="D575" s="429"/>
      <c r="E575" s="429"/>
      <c r="F575" s="429"/>
      <c r="G575" s="429"/>
      <c r="H575" s="430"/>
      <c r="I575" s="476"/>
      <c r="J575" s="168"/>
      <c r="K575" s="169"/>
      <c r="L575" s="104"/>
    </row>
    <row r="576" spans="1:12" s="77" customFormat="1" ht="34.5" customHeight="1">
      <c r="A576" s="355" t="s">
        <v>1222</v>
      </c>
      <c r="B576" s="99"/>
      <c r="C576" s="170"/>
      <c r="D576" s="506" t="s">
        <v>246</v>
      </c>
      <c r="E576" s="507"/>
      <c r="F576" s="507"/>
      <c r="G576" s="507"/>
      <c r="H576" s="508"/>
      <c r="I576" s="476"/>
      <c r="J576" s="168"/>
      <c r="K576" s="171"/>
      <c r="L576" s="172">
        <v>16.399999999999999</v>
      </c>
    </row>
    <row r="577" spans="1:12" s="77" customFormat="1" ht="34.5" customHeight="1">
      <c r="A577" s="355" t="s">
        <v>1223</v>
      </c>
      <c r="B577" s="99"/>
      <c r="C577" s="170"/>
      <c r="D577" s="506" t="s">
        <v>247</v>
      </c>
      <c r="E577" s="507"/>
      <c r="F577" s="507"/>
      <c r="G577" s="507"/>
      <c r="H577" s="508"/>
      <c r="I577" s="476"/>
      <c r="J577" s="168"/>
      <c r="K577" s="171"/>
      <c r="L577" s="172">
        <v>8.5</v>
      </c>
    </row>
    <row r="578" spans="1:12" s="77" customFormat="1" ht="34.5" customHeight="1">
      <c r="A578" s="355" t="s">
        <v>1224</v>
      </c>
      <c r="B578" s="99"/>
      <c r="C578" s="170"/>
      <c r="D578" s="506" t="s">
        <v>421</v>
      </c>
      <c r="E578" s="507"/>
      <c r="F578" s="507"/>
      <c r="G578" s="507"/>
      <c r="H578" s="508"/>
      <c r="I578" s="476"/>
      <c r="J578" s="168"/>
      <c r="K578" s="171"/>
      <c r="L578" s="172">
        <v>5.4</v>
      </c>
    </row>
    <row r="579" spans="1:12" s="77" customFormat="1" ht="34.5" customHeight="1">
      <c r="A579" s="355" t="s">
        <v>1225</v>
      </c>
      <c r="B579" s="99"/>
      <c r="C579" s="170"/>
      <c r="D579" s="506" t="s">
        <v>248</v>
      </c>
      <c r="E579" s="507"/>
      <c r="F579" s="507"/>
      <c r="G579" s="507"/>
      <c r="H579" s="508"/>
      <c r="I579" s="476"/>
      <c r="J579" s="168"/>
      <c r="K579" s="171"/>
      <c r="L579" s="172">
        <v>0</v>
      </c>
    </row>
    <row r="580" spans="1:12" s="77" customFormat="1" ht="34.5" customHeight="1">
      <c r="A580" s="355" t="s">
        <v>1226</v>
      </c>
      <c r="B580" s="99"/>
      <c r="C580" s="170"/>
      <c r="D580" s="506" t="s">
        <v>1697</v>
      </c>
      <c r="E580" s="507"/>
      <c r="F580" s="507"/>
      <c r="G580" s="507"/>
      <c r="H580" s="508"/>
      <c r="I580" s="476"/>
      <c r="J580" s="168"/>
      <c r="K580" s="171"/>
      <c r="L580" s="172">
        <v>0</v>
      </c>
    </row>
    <row r="581" spans="1:12" s="77" customFormat="1" ht="34.5" customHeight="1">
      <c r="A581" s="355" t="s">
        <v>1227</v>
      </c>
      <c r="B581" s="99"/>
      <c r="C581" s="170"/>
      <c r="D581" s="506" t="s">
        <v>2644</v>
      </c>
      <c r="E581" s="507"/>
      <c r="F581" s="507"/>
      <c r="G581" s="507"/>
      <c r="H581" s="508"/>
      <c r="I581" s="476"/>
      <c r="J581" s="168"/>
      <c r="K581" s="171"/>
      <c r="L581" s="172">
        <v>2.2999999999999998</v>
      </c>
    </row>
    <row r="582" spans="1:12" s="77" customFormat="1" ht="34.5" customHeight="1">
      <c r="A582" s="355" t="s">
        <v>1228</v>
      </c>
      <c r="B582" s="99"/>
      <c r="C582" s="337"/>
      <c r="D582" s="506" t="s">
        <v>1229</v>
      </c>
      <c r="E582" s="507"/>
      <c r="F582" s="507"/>
      <c r="G582" s="507"/>
      <c r="H582" s="508"/>
      <c r="I582" s="476"/>
      <c r="J582" s="173"/>
      <c r="K582" s="174"/>
      <c r="L582" s="172">
        <v>6.8</v>
      </c>
    </row>
    <row r="583" spans="1:12" s="77" customFormat="1" ht="42.75" customHeight="1">
      <c r="A583" s="342"/>
      <c r="B583" s="99"/>
      <c r="C583" s="428" t="s">
        <v>249</v>
      </c>
      <c r="D583" s="429"/>
      <c r="E583" s="429"/>
      <c r="F583" s="429"/>
      <c r="G583" s="429"/>
      <c r="H583" s="430"/>
      <c r="I583" s="476"/>
      <c r="J583" s="175"/>
      <c r="K583" s="169"/>
      <c r="L583" s="104"/>
    </row>
    <row r="584" spans="1:12" s="77" customFormat="1" ht="34.5" customHeight="1">
      <c r="A584" s="355" t="s">
        <v>1230</v>
      </c>
      <c r="B584" s="99"/>
      <c r="C584" s="170"/>
      <c r="D584" s="506" t="s">
        <v>246</v>
      </c>
      <c r="E584" s="507"/>
      <c r="F584" s="507"/>
      <c r="G584" s="507"/>
      <c r="H584" s="508"/>
      <c r="I584" s="476"/>
      <c r="J584" s="168"/>
      <c r="K584" s="171"/>
      <c r="L584" s="172">
        <v>0</v>
      </c>
    </row>
    <row r="585" spans="1:12" s="77" customFormat="1" ht="34.5" customHeight="1">
      <c r="A585" s="355" t="s">
        <v>1231</v>
      </c>
      <c r="B585" s="99"/>
      <c r="C585" s="170"/>
      <c r="D585" s="506" t="s">
        <v>247</v>
      </c>
      <c r="E585" s="507"/>
      <c r="F585" s="507"/>
      <c r="G585" s="507"/>
      <c r="H585" s="508"/>
      <c r="I585" s="476"/>
      <c r="J585" s="168"/>
      <c r="K585" s="171"/>
      <c r="L585" s="172">
        <v>0</v>
      </c>
    </row>
    <row r="586" spans="1:12" s="77" customFormat="1" ht="34.5" customHeight="1">
      <c r="A586" s="355" t="s">
        <v>1232</v>
      </c>
      <c r="B586" s="99"/>
      <c r="C586" s="170"/>
      <c r="D586" s="506" t="s">
        <v>421</v>
      </c>
      <c r="E586" s="507"/>
      <c r="F586" s="507"/>
      <c r="G586" s="507"/>
      <c r="H586" s="508"/>
      <c r="I586" s="476"/>
      <c r="J586" s="168"/>
      <c r="K586" s="171"/>
      <c r="L586" s="172">
        <v>0</v>
      </c>
    </row>
    <row r="587" spans="1:12" s="77" customFormat="1" ht="34.5" customHeight="1">
      <c r="A587" s="355" t="s">
        <v>1233</v>
      </c>
      <c r="B587" s="99"/>
      <c r="C587" s="170"/>
      <c r="D587" s="506" t="s">
        <v>248</v>
      </c>
      <c r="E587" s="507"/>
      <c r="F587" s="507"/>
      <c r="G587" s="507"/>
      <c r="H587" s="508"/>
      <c r="I587" s="476"/>
      <c r="J587" s="168"/>
      <c r="K587" s="171"/>
      <c r="L587" s="172">
        <v>0</v>
      </c>
    </row>
    <row r="588" spans="1:12" s="77" customFormat="1" ht="34.5" customHeight="1">
      <c r="A588" s="355" t="s">
        <v>1234</v>
      </c>
      <c r="B588" s="99"/>
      <c r="C588" s="170"/>
      <c r="D588" s="506" t="s">
        <v>1235</v>
      </c>
      <c r="E588" s="507"/>
      <c r="F588" s="507"/>
      <c r="G588" s="507"/>
      <c r="H588" s="508"/>
      <c r="I588" s="476"/>
      <c r="J588" s="168"/>
      <c r="K588" s="171"/>
      <c r="L588" s="172">
        <v>0</v>
      </c>
    </row>
    <row r="589" spans="1:12" s="77" customFormat="1" ht="34.5" customHeight="1">
      <c r="A589" s="355" t="s">
        <v>1236</v>
      </c>
      <c r="B589" s="99"/>
      <c r="C589" s="170"/>
      <c r="D589" s="506" t="s">
        <v>1219</v>
      </c>
      <c r="E589" s="507"/>
      <c r="F589" s="507"/>
      <c r="G589" s="507"/>
      <c r="H589" s="508"/>
      <c r="I589" s="476"/>
      <c r="J589" s="168"/>
      <c r="K589" s="171"/>
      <c r="L589" s="172">
        <v>0</v>
      </c>
    </row>
    <row r="590" spans="1:12" s="77" customFormat="1" ht="34.5" customHeight="1">
      <c r="A590" s="355" t="s">
        <v>1237</v>
      </c>
      <c r="B590" s="99"/>
      <c r="C590" s="337"/>
      <c r="D590" s="506" t="s">
        <v>2645</v>
      </c>
      <c r="E590" s="507"/>
      <c r="F590" s="507"/>
      <c r="G590" s="507"/>
      <c r="H590" s="508"/>
      <c r="I590" s="467"/>
      <c r="J590" s="173"/>
      <c r="K590" s="174"/>
      <c r="L590" s="172">
        <v>0</v>
      </c>
    </row>
    <row r="591" spans="1:12" s="77" customFormat="1">
      <c r="A591" s="342"/>
      <c r="B591" s="14"/>
      <c r="C591" s="14"/>
      <c r="D591" s="14"/>
      <c r="E591" s="14"/>
      <c r="F591" s="14"/>
      <c r="G591" s="14"/>
      <c r="H591" s="10"/>
      <c r="I591" s="10"/>
      <c r="J591" s="74"/>
      <c r="K591" s="75"/>
      <c r="L591" s="76"/>
    </row>
    <row r="592" spans="1:12" s="70" customFormat="1">
      <c r="A592" s="342"/>
      <c r="B592" s="71"/>
      <c r="C592" s="52"/>
      <c r="D592" s="52"/>
      <c r="E592" s="52"/>
      <c r="F592" s="52"/>
      <c r="G592" s="52"/>
      <c r="H592" s="78"/>
      <c r="I592" s="78"/>
      <c r="J592" s="74"/>
      <c r="K592" s="75"/>
      <c r="L592" s="76"/>
    </row>
    <row r="593" spans="1:22" s="77" customFormat="1">
      <c r="A593" s="342"/>
      <c r="B593" s="99"/>
      <c r="C593" s="3"/>
      <c r="D593" s="3"/>
      <c r="E593" s="3"/>
      <c r="F593" s="3"/>
      <c r="G593" s="3"/>
      <c r="H593" s="334"/>
      <c r="I593" s="334"/>
      <c r="J593" s="51"/>
      <c r="K593" s="24"/>
      <c r="L593" s="89"/>
    </row>
    <row r="594" spans="1:22" s="77" customFormat="1">
      <c r="A594" s="342"/>
      <c r="B594" s="14" t="s">
        <v>250</v>
      </c>
      <c r="C594" s="14"/>
      <c r="D594" s="14"/>
      <c r="E594" s="14"/>
      <c r="F594" s="14"/>
      <c r="G594" s="14"/>
      <c r="H594" s="10"/>
      <c r="I594" s="10"/>
      <c r="J594" s="51"/>
      <c r="K594" s="24"/>
      <c r="L594" s="89"/>
    </row>
    <row r="595" spans="1:22">
      <c r="A595" s="342"/>
      <c r="B595" s="14"/>
      <c r="C595" s="14"/>
      <c r="D595" s="14"/>
      <c r="E595" s="14"/>
      <c r="F595" s="14"/>
      <c r="G595" s="14"/>
      <c r="H595" s="10"/>
      <c r="I595" s="10"/>
      <c r="L595" s="64"/>
      <c r="M595" s="8"/>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646</v>
      </c>
    </row>
    <row r="597" spans="1:22" s="1" customFormat="1" ht="20.25" customHeight="1">
      <c r="A597" s="342"/>
      <c r="C597" s="52"/>
      <c r="D597" s="3"/>
      <c r="E597" s="3"/>
      <c r="F597" s="3"/>
      <c r="G597" s="3"/>
      <c r="H597" s="334"/>
      <c r="I597" s="57" t="s">
        <v>1641</v>
      </c>
      <c r="J597" s="58"/>
      <c r="K597" s="148"/>
      <c r="L597" s="60" t="s">
        <v>458</v>
      </c>
    </row>
    <row r="598" spans="1:22" s="95" customFormat="1" ht="70.150000000000006" customHeight="1">
      <c r="A598" s="356" t="s">
        <v>1239</v>
      </c>
      <c r="C598" s="403" t="s">
        <v>251</v>
      </c>
      <c r="D598" s="404"/>
      <c r="E598" s="404"/>
      <c r="F598" s="404"/>
      <c r="G598" s="404"/>
      <c r="H598" s="405"/>
      <c r="I598" s="339" t="s">
        <v>2646</v>
      </c>
      <c r="J598" s="96">
        <f>IF(SUM(L598:L598)=0,IF(COUNTIF(L598:L598,"未確認")&gt;0,"未確認",IF(COUNTIF(L598:L598,"~*")&gt;0,"*",SUM(L598:L598))),SUM(L598:L598))</f>
        <v>0</v>
      </c>
      <c r="K598" s="163" t="str">
        <f>IF(OR(COUNTIF(L598:L598,"未確認")&gt;0,COUNTIF(L598:L598,"*")&gt;0),"※","")</f>
        <v/>
      </c>
      <c r="L598" s="97"/>
    </row>
    <row r="599" spans="1:22" s="95" customFormat="1" ht="70.150000000000006" customHeight="1">
      <c r="A599" s="356" t="s">
        <v>1241</v>
      </c>
      <c r="B599" s="71"/>
      <c r="C599" s="403" t="s">
        <v>2647</v>
      </c>
      <c r="D599" s="404"/>
      <c r="E599" s="404"/>
      <c r="F599" s="404"/>
      <c r="G599" s="404"/>
      <c r="H599" s="405"/>
      <c r="I599" s="339" t="s">
        <v>254</v>
      </c>
      <c r="J599" s="96" t="str">
        <f>IF(SUM(L599:L599)=0,IF(COUNTIF(L599:L599,"未確認")&gt;0,"未確認",IF(COUNTIF(L599:L599,"~*")&gt;0,"*",SUM(L599:L599))),SUM(L599:L599))</f>
        <v>*</v>
      </c>
      <c r="K599" s="163" t="str">
        <f>IF(OR(COUNTIF(L599:L599,"未確認")&gt;0,COUNTIF(L599:L599,"*")&gt;0),"※","")</f>
        <v>※</v>
      </c>
      <c r="L599" s="97" t="s">
        <v>1110</v>
      </c>
    </row>
    <row r="600" spans="1:22" s="95" customFormat="1" ht="72" customHeight="1">
      <c r="A600" s="356" t="s">
        <v>1243</v>
      </c>
      <c r="B600" s="71"/>
      <c r="C600" s="403" t="s">
        <v>1244</v>
      </c>
      <c r="D600" s="404"/>
      <c r="E600" s="404"/>
      <c r="F600" s="404"/>
      <c r="G600" s="404"/>
      <c r="H600" s="405"/>
      <c r="I600" s="339" t="s">
        <v>1245</v>
      </c>
      <c r="J600" s="96">
        <f>IF(SUM(L600:L600)=0,IF(COUNTIF(L600:L600,"未確認")&gt;0,"未確認",IF(COUNTIF(L600:L600,"~*")&gt;0,"*",SUM(L600:L600))),SUM(L600:L600))</f>
        <v>0</v>
      </c>
      <c r="K600" s="163" t="str">
        <f>IF(OR(COUNTIF(L600:L600,"未確認")&gt;0,COUNTIF(L600:L600,"*")&gt;0),"※","")</f>
        <v/>
      </c>
      <c r="L600" s="97"/>
    </row>
    <row r="601" spans="1:22" s="95" customFormat="1" ht="56.1" customHeight="1">
      <c r="A601" s="356" t="s">
        <v>1246</v>
      </c>
      <c r="B601" s="71"/>
      <c r="C601" s="403" t="s">
        <v>255</v>
      </c>
      <c r="D601" s="404"/>
      <c r="E601" s="404"/>
      <c r="F601" s="404"/>
      <c r="G601" s="404"/>
      <c r="H601" s="405"/>
      <c r="I601" s="327" t="s">
        <v>1840</v>
      </c>
      <c r="J601" s="96">
        <f>IF(SUM(L601:L601)=0,IF(COUNTIF(L601:L601,"未確認")&gt;0,"未確認",IF(COUNTIF(L601:L601,"~*")&gt;0,"*",SUM(L601:L601))),SUM(L601:L601))</f>
        <v>10</v>
      </c>
      <c r="K601" s="163" t="str">
        <f>IF(OR(COUNTIF(L601:L601,"未確認")&gt;0,COUNTIF(L601:L601,"*")&gt;0),"※","")</f>
        <v/>
      </c>
      <c r="L601" s="97">
        <v>10</v>
      </c>
    </row>
    <row r="602" spans="1:22" s="95" customFormat="1" ht="84" customHeight="1">
      <c r="A602" s="356" t="s">
        <v>1248</v>
      </c>
      <c r="B602" s="71"/>
      <c r="C602" s="403" t="s">
        <v>257</v>
      </c>
      <c r="D602" s="404"/>
      <c r="E602" s="404"/>
      <c r="F602" s="404"/>
      <c r="G602" s="404"/>
      <c r="H602" s="405"/>
      <c r="I602" s="339" t="s">
        <v>2649</v>
      </c>
      <c r="J602" s="96">
        <f>IF(SUM(L602:L602)=0,IF(COUNTIF(L602:L602,"未確認")&gt;0,"未確認",IF(COUNTIF(L602:L602,"~*")&gt;0,"*",SUM(L602:L602))),SUM(L602:L602))</f>
        <v>0</v>
      </c>
      <c r="K602" s="163" t="str">
        <f>IF(OR(COUNTIF(L602:L602,"未確認")&gt;0,COUNTIF(L602:L602,"*")&gt;0),"※","")</f>
        <v/>
      </c>
      <c r="L602" s="97"/>
    </row>
    <row r="603" spans="1:22" s="95" customFormat="1" ht="35.1" customHeight="1">
      <c r="A603" s="355" t="s">
        <v>1250</v>
      </c>
      <c r="B603" s="71"/>
      <c r="C603" s="428" t="s">
        <v>423</v>
      </c>
      <c r="D603" s="429"/>
      <c r="E603" s="429"/>
      <c r="F603" s="429"/>
      <c r="G603" s="429"/>
      <c r="H603" s="430"/>
      <c r="I603" s="442" t="s">
        <v>1946</v>
      </c>
      <c r="J603" s="114">
        <v>521</v>
      </c>
      <c r="K603" s="163" t="str">
        <f>IF(OR(COUNTIF(L603:L603,"未確認")&gt;0,COUNTIF(L603:L603,"~*")&gt;0),"※","")</f>
        <v/>
      </c>
      <c r="L603" s="357"/>
    </row>
    <row r="604" spans="1:22" s="95" customFormat="1" ht="35.1" customHeight="1">
      <c r="A604" s="355" t="s">
        <v>1252</v>
      </c>
      <c r="B604" s="71"/>
      <c r="C604" s="332"/>
      <c r="D604" s="333"/>
      <c r="E604" s="422" t="s">
        <v>260</v>
      </c>
      <c r="F604" s="423"/>
      <c r="G604" s="423"/>
      <c r="H604" s="424"/>
      <c r="I604" s="438"/>
      <c r="J604" s="114">
        <v>33</v>
      </c>
      <c r="K604" s="163" t="str">
        <f>IF(OR(COUNTIF(L604:L604,"未確認")&gt;0,COUNTIF(L604:L604,"~*")&gt;0),"※","")</f>
        <v/>
      </c>
      <c r="L604" s="357"/>
    </row>
    <row r="605" spans="1:22" s="95" customFormat="1" ht="35.1" customHeight="1">
      <c r="A605" s="355" t="s">
        <v>1253</v>
      </c>
      <c r="B605" s="71"/>
      <c r="C605" s="428" t="s">
        <v>424</v>
      </c>
      <c r="D605" s="429"/>
      <c r="E605" s="429"/>
      <c r="F605" s="429"/>
      <c r="G605" s="429"/>
      <c r="H605" s="430"/>
      <c r="I605" s="436" t="s">
        <v>2650</v>
      </c>
      <c r="J605" s="114">
        <v>1483</v>
      </c>
      <c r="K605" s="163" t="str">
        <f>IF(OR(COUNTIF(L605:L605,"未確認")&gt;0,COUNTIF(L605:L605,"~*")&gt;0),"※","")</f>
        <v/>
      </c>
      <c r="L605" s="357"/>
    </row>
    <row r="606" spans="1:22" s="95" customFormat="1" ht="35.1" customHeight="1">
      <c r="A606" s="355" t="s">
        <v>1255</v>
      </c>
      <c r="B606" s="71"/>
      <c r="C606" s="332"/>
      <c r="D606" s="333"/>
      <c r="E606" s="422" t="s">
        <v>260</v>
      </c>
      <c r="F606" s="423"/>
      <c r="G606" s="423"/>
      <c r="H606" s="424"/>
      <c r="I606" s="488"/>
      <c r="J606" s="114">
        <v>107</v>
      </c>
      <c r="K606" s="163" t="str">
        <f>IF(OR(COUNTIF(L606:L606,"未確認")&gt;0,COUNTIF(L606:L606,"~*")&gt;0),"※","")</f>
        <v/>
      </c>
      <c r="L606" s="357"/>
    </row>
    <row r="607" spans="1:22" s="95" customFormat="1" ht="42" customHeight="1">
      <c r="A607" s="355" t="s">
        <v>1256</v>
      </c>
      <c r="B607" s="71"/>
      <c r="C607" s="422" t="s">
        <v>425</v>
      </c>
      <c r="D607" s="423"/>
      <c r="E607" s="423"/>
      <c r="F607" s="423"/>
      <c r="G607" s="423"/>
      <c r="H607" s="424"/>
      <c r="I607" s="102" t="s">
        <v>2651</v>
      </c>
      <c r="J607" s="96">
        <v>165</v>
      </c>
      <c r="K607" s="163" t="str">
        <f>IF(OR(COUNTIF(L607:L607,"未確認")&gt;0,COUNTIF(L607:L607,"~*")&gt;0),"※","")</f>
        <v/>
      </c>
      <c r="L607" s="357"/>
    </row>
    <row r="608" spans="1:22" s="95" customFormat="1" ht="56.1" customHeight="1">
      <c r="A608" s="356" t="s">
        <v>1258</v>
      </c>
      <c r="B608" s="71"/>
      <c r="C608" s="403" t="s">
        <v>263</v>
      </c>
      <c r="D608" s="404"/>
      <c r="E608" s="404"/>
      <c r="F608" s="404"/>
      <c r="G608" s="404"/>
      <c r="H608" s="405"/>
      <c r="I608" s="102" t="s">
        <v>264</v>
      </c>
      <c r="J608" s="96">
        <f t="shared" ref="J608:J613" si="23">IF(SUM(L608:L608)=0,IF(COUNTIF(L608:L608,"未確認")&gt;0,"未確認",IF(COUNTIF(L608:L608,"~*")&gt;0,"*",SUM(L608:L608))),SUM(L608:L608))</f>
        <v>0</v>
      </c>
      <c r="K608" s="163" t="str">
        <f t="shared" ref="K608:K613" si="24">IF(OR(COUNTIF(L608:L608,"未確認")&gt;0,COUNTIF(L608:L608,"*")&gt;0),"※","")</f>
        <v/>
      </c>
      <c r="L608" s="97"/>
    </row>
    <row r="609" spans="1:22" s="95" customFormat="1" ht="56.1" customHeight="1">
      <c r="A609" s="356" t="s">
        <v>1259</v>
      </c>
      <c r="B609" s="71"/>
      <c r="C609" s="403" t="s">
        <v>2652</v>
      </c>
      <c r="D609" s="404"/>
      <c r="E609" s="404"/>
      <c r="F609" s="404"/>
      <c r="G609" s="404"/>
      <c r="H609" s="405"/>
      <c r="I609" s="102" t="s">
        <v>266</v>
      </c>
      <c r="J609" s="96">
        <f t="shared" si="23"/>
        <v>0</v>
      </c>
      <c r="K609" s="163" t="str">
        <f t="shared" si="24"/>
        <v/>
      </c>
      <c r="L609" s="97"/>
    </row>
    <row r="610" spans="1:22" s="77" customFormat="1" ht="56.1" customHeight="1">
      <c r="A610" s="356" t="s">
        <v>1261</v>
      </c>
      <c r="B610" s="71"/>
      <c r="C610" s="403" t="s">
        <v>267</v>
      </c>
      <c r="D610" s="404"/>
      <c r="E610" s="404"/>
      <c r="F610" s="404"/>
      <c r="G610" s="404"/>
      <c r="H610" s="405"/>
      <c r="I610" s="102" t="s">
        <v>268</v>
      </c>
      <c r="J610" s="96">
        <f t="shared" si="23"/>
        <v>0</v>
      </c>
      <c r="K610" s="163" t="str">
        <f t="shared" si="24"/>
        <v/>
      </c>
      <c r="L610" s="97"/>
    </row>
    <row r="611" spans="1:22" s="77" customFormat="1" ht="56.1" customHeight="1">
      <c r="A611" s="356" t="s">
        <v>1262</v>
      </c>
      <c r="B611" s="71"/>
      <c r="C611" s="403" t="s">
        <v>269</v>
      </c>
      <c r="D611" s="404"/>
      <c r="E611" s="404"/>
      <c r="F611" s="404"/>
      <c r="G611" s="404"/>
      <c r="H611" s="405"/>
      <c r="I611" s="102" t="s">
        <v>1263</v>
      </c>
      <c r="J611" s="96">
        <f t="shared" si="23"/>
        <v>0</v>
      </c>
      <c r="K611" s="163" t="str">
        <f t="shared" si="24"/>
        <v/>
      </c>
      <c r="L611" s="97"/>
    </row>
    <row r="612" spans="1:22" s="77" customFormat="1" ht="42" customHeight="1">
      <c r="A612" s="356" t="s">
        <v>1264</v>
      </c>
      <c r="B612" s="71"/>
      <c r="C612" s="403" t="s">
        <v>270</v>
      </c>
      <c r="D612" s="404"/>
      <c r="E612" s="404"/>
      <c r="F612" s="404"/>
      <c r="G612" s="404"/>
      <c r="H612" s="405"/>
      <c r="I612" s="176" t="s">
        <v>271</v>
      </c>
      <c r="J612" s="96">
        <f t="shared" si="23"/>
        <v>0</v>
      </c>
      <c r="K612" s="163" t="str">
        <f t="shared" si="24"/>
        <v/>
      </c>
      <c r="L612" s="97"/>
    </row>
    <row r="613" spans="1:22" s="77" customFormat="1" ht="56.1" customHeight="1">
      <c r="A613" s="356" t="s">
        <v>1265</v>
      </c>
      <c r="B613" s="71"/>
      <c r="C613" s="403" t="s">
        <v>272</v>
      </c>
      <c r="D613" s="404"/>
      <c r="E613" s="404"/>
      <c r="F613" s="404"/>
      <c r="G613" s="404"/>
      <c r="H613" s="405"/>
      <c r="I613" s="102" t="s">
        <v>1948</v>
      </c>
      <c r="J613" s="96">
        <f t="shared" si="23"/>
        <v>0</v>
      </c>
      <c r="K613" s="163" t="str">
        <f t="shared" si="24"/>
        <v/>
      </c>
      <c r="L613" s="97"/>
    </row>
    <row r="614" spans="1:22" s="77" customFormat="1">
      <c r="A614" s="342"/>
      <c r="B614" s="14"/>
      <c r="C614" s="14"/>
      <c r="D614" s="14"/>
      <c r="E614" s="14"/>
      <c r="F614" s="14"/>
      <c r="G614" s="14"/>
      <c r="H614" s="10"/>
      <c r="I614" s="10"/>
      <c r="J614" s="74"/>
      <c r="K614" s="75"/>
      <c r="L614" s="76"/>
    </row>
    <row r="615" spans="1:22" s="70" customFormat="1">
      <c r="A615" s="342"/>
      <c r="B615" s="71"/>
      <c r="C615" s="52"/>
      <c r="D615" s="52"/>
      <c r="E615" s="52"/>
      <c r="F615" s="52"/>
      <c r="G615" s="52"/>
      <c r="H615" s="78"/>
      <c r="I615" s="78"/>
      <c r="J615" s="74"/>
      <c r="K615" s="75"/>
      <c r="L615" s="76"/>
    </row>
    <row r="616" spans="1:22" s="77" customFormat="1">
      <c r="A616" s="342"/>
      <c r="B616" s="71"/>
      <c r="C616" s="3"/>
      <c r="D616" s="3"/>
      <c r="E616" s="109"/>
      <c r="F616" s="109"/>
      <c r="G616" s="109"/>
      <c r="H616" s="110"/>
      <c r="I616" s="110"/>
      <c r="J616" s="74"/>
      <c r="K616" s="75"/>
      <c r="L616" s="76"/>
    </row>
    <row r="617" spans="1:22" s="77" customFormat="1">
      <c r="A617" s="342"/>
      <c r="B617" s="14" t="s">
        <v>274</v>
      </c>
      <c r="C617" s="88"/>
      <c r="D617" s="88"/>
      <c r="E617" s="88"/>
      <c r="F617" s="88"/>
      <c r="G617" s="88"/>
      <c r="H617" s="10"/>
      <c r="I617" s="10"/>
      <c r="J617" s="74"/>
      <c r="K617" s="75"/>
      <c r="L617" s="76"/>
    </row>
    <row r="618" spans="1:22">
      <c r="A618" s="342"/>
      <c r="B618" s="14"/>
      <c r="C618" s="14"/>
      <c r="D618" s="14"/>
      <c r="E618" s="14"/>
      <c r="F618" s="14"/>
      <c r="G618" s="14"/>
      <c r="H618" s="10"/>
      <c r="I618" s="10"/>
      <c r="L618" s="64"/>
      <c r="M618" s="8"/>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646</v>
      </c>
      <c r="M619" s="8"/>
      <c r="N619" s="8"/>
      <c r="O619" s="8"/>
      <c r="P619" s="8"/>
      <c r="Q619" s="8"/>
      <c r="R619" s="8"/>
      <c r="S619" s="8"/>
      <c r="T619" s="8"/>
      <c r="U619" s="8"/>
      <c r="V619" s="8"/>
    </row>
    <row r="620" spans="1:22" ht="20.25" customHeight="1">
      <c r="A620" s="342"/>
      <c r="B620" s="1"/>
      <c r="C620" s="52"/>
      <c r="D620" s="3"/>
      <c r="F620" s="3"/>
      <c r="G620" s="3"/>
      <c r="H620" s="334"/>
      <c r="I620" s="57" t="s">
        <v>1238</v>
      </c>
      <c r="J620" s="58"/>
      <c r="K620" s="178"/>
      <c r="L620" s="60" t="s">
        <v>458</v>
      </c>
      <c r="M620" s="8"/>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1844</v>
      </c>
      <c r="J621" s="96">
        <f t="shared" ref="J621:J631" si="25">IF(SUM(L621:L621)=0,IF(COUNTIF(L621:L621,"未確認")&gt;0,"未確認",IF(COUNTIF(L621:L621,"~*")&gt;0,"*",SUM(L621:L621))),SUM(L621:L621))</f>
        <v>29</v>
      </c>
      <c r="K621" s="163" t="str">
        <f t="shared" ref="K621:K631" si="26">IF(OR(COUNTIF(L621:L621,"未確認")&gt;0,COUNTIF(L621:L621,"*")&gt;0),"※","")</f>
        <v/>
      </c>
      <c r="L621" s="97">
        <v>29</v>
      </c>
    </row>
    <row r="622" spans="1:22" s="98" customFormat="1" ht="71.25" customHeight="1">
      <c r="A622" s="356" t="s">
        <v>1269</v>
      </c>
      <c r="B622" s="95"/>
      <c r="C622" s="422" t="s">
        <v>427</v>
      </c>
      <c r="D622" s="423"/>
      <c r="E622" s="423"/>
      <c r="F622" s="423"/>
      <c r="G622" s="423"/>
      <c r="H622" s="424"/>
      <c r="I622" s="510"/>
      <c r="J622" s="96">
        <f t="shared" si="25"/>
        <v>0</v>
      </c>
      <c r="K622" s="163" t="str">
        <f t="shared" si="26"/>
        <v/>
      </c>
      <c r="L622" s="97"/>
    </row>
    <row r="623" spans="1:22" s="98" customFormat="1" ht="71.25" customHeight="1">
      <c r="A623" s="356" t="s">
        <v>1270</v>
      </c>
      <c r="B623" s="95"/>
      <c r="C623" s="422" t="s">
        <v>2653</v>
      </c>
      <c r="D623" s="423"/>
      <c r="E623" s="423"/>
      <c r="F623" s="423"/>
      <c r="G623" s="423"/>
      <c r="H623" s="424"/>
      <c r="I623" s="511"/>
      <c r="J623" s="96">
        <f t="shared" si="25"/>
        <v>0</v>
      </c>
      <c r="K623" s="163" t="str">
        <f t="shared" si="26"/>
        <v/>
      </c>
      <c r="L623" s="97"/>
    </row>
    <row r="624" spans="1:22" s="98" customFormat="1" ht="70.150000000000006" customHeight="1">
      <c r="A624" s="356" t="s">
        <v>1271</v>
      </c>
      <c r="B624" s="95"/>
      <c r="C624" s="422" t="s">
        <v>1594</v>
      </c>
      <c r="D624" s="423"/>
      <c r="E624" s="423"/>
      <c r="F624" s="423"/>
      <c r="G624" s="423"/>
      <c r="H624" s="424"/>
      <c r="I624" s="215" t="s">
        <v>446</v>
      </c>
      <c r="J624" s="96" t="str">
        <f t="shared" si="25"/>
        <v>*</v>
      </c>
      <c r="K624" s="163" t="str">
        <f t="shared" si="26"/>
        <v>※</v>
      </c>
      <c r="L624" s="97" t="s">
        <v>1110</v>
      </c>
    </row>
    <row r="625" spans="1:22" s="98" customFormat="1" ht="84" customHeight="1">
      <c r="A625" s="356" t="s">
        <v>1273</v>
      </c>
      <c r="B625" s="95"/>
      <c r="C625" s="403" t="s">
        <v>2654</v>
      </c>
      <c r="D625" s="404"/>
      <c r="E625" s="404"/>
      <c r="F625" s="404"/>
      <c r="G625" s="404"/>
      <c r="H625" s="405"/>
      <c r="I625" s="102" t="s">
        <v>1706</v>
      </c>
      <c r="J625" s="96">
        <f t="shared" si="25"/>
        <v>0</v>
      </c>
      <c r="K625" s="163" t="str">
        <f t="shared" si="26"/>
        <v/>
      </c>
      <c r="L625" s="97"/>
    </row>
    <row r="626" spans="1:22" s="98" customFormat="1" ht="100.35" customHeight="1">
      <c r="A626" s="356" t="s">
        <v>1276</v>
      </c>
      <c r="B626" s="95"/>
      <c r="C626" s="422" t="s">
        <v>2655</v>
      </c>
      <c r="D626" s="423"/>
      <c r="E626" s="423"/>
      <c r="F626" s="423"/>
      <c r="G626" s="423"/>
      <c r="H626" s="424"/>
      <c r="I626" s="112" t="s">
        <v>2656</v>
      </c>
      <c r="J626" s="96" t="str">
        <f t="shared" si="25"/>
        <v>*</v>
      </c>
      <c r="K626" s="163" t="str">
        <f t="shared" si="26"/>
        <v>※</v>
      </c>
      <c r="L626" s="97" t="s">
        <v>1116</v>
      </c>
    </row>
    <row r="627" spans="1:22" s="98" customFormat="1" ht="84" customHeight="1">
      <c r="A627" s="356" t="s">
        <v>1279</v>
      </c>
      <c r="B627" s="99"/>
      <c r="C627" s="422" t="s">
        <v>1280</v>
      </c>
      <c r="D627" s="423"/>
      <c r="E627" s="423"/>
      <c r="F627" s="423"/>
      <c r="G627" s="423"/>
      <c r="H627" s="424"/>
      <c r="I627" s="112" t="s">
        <v>448</v>
      </c>
      <c r="J627" s="96">
        <f t="shared" si="25"/>
        <v>0</v>
      </c>
      <c r="K627" s="163" t="str">
        <f t="shared" si="26"/>
        <v/>
      </c>
      <c r="L627" s="97"/>
    </row>
    <row r="628" spans="1:22" s="98" customFormat="1" ht="98.1" customHeight="1">
      <c r="A628" s="356" t="s">
        <v>1281</v>
      </c>
      <c r="B628" s="99"/>
      <c r="C628" s="403" t="s">
        <v>1599</v>
      </c>
      <c r="D628" s="404"/>
      <c r="E628" s="404"/>
      <c r="F628" s="404"/>
      <c r="G628" s="404"/>
      <c r="H628" s="405"/>
      <c r="I628" s="102" t="s">
        <v>2657</v>
      </c>
      <c r="J628" s="96">
        <f t="shared" si="25"/>
        <v>0</v>
      </c>
      <c r="K628" s="163" t="str">
        <f t="shared" si="26"/>
        <v/>
      </c>
      <c r="L628" s="97"/>
    </row>
    <row r="629" spans="1:22" s="98" customFormat="1" ht="84" customHeight="1">
      <c r="A629" s="356" t="s">
        <v>1284</v>
      </c>
      <c r="B629" s="99"/>
      <c r="C629" s="422" t="s">
        <v>428</v>
      </c>
      <c r="D629" s="423"/>
      <c r="E629" s="423"/>
      <c r="F629" s="423"/>
      <c r="G629" s="423"/>
      <c r="H629" s="424"/>
      <c r="I629" s="102" t="s">
        <v>1285</v>
      </c>
      <c r="J629" s="96" t="str">
        <f t="shared" si="25"/>
        <v>*</v>
      </c>
      <c r="K629" s="163" t="str">
        <f t="shared" si="26"/>
        <v>※</v>
      </c>
      <c r="L629" s="97" t="s">
        <v>1122</v>
      </c>
    </row>
    <row r="630" spans="1:22" s="98" customFormat="1" ht="70.150000000000006" customHeight="1">
      <c r="A630" s="356" t="s">
        <v>1286</v>
      </c>
      <c r="B630" s="99"/>
      <c r="C630" s="403" t="s">
        <v>2387</v>
      </c>
      <c r="D630" s="404"/>
      <c r="E630" s="404"/>
      <c r="F630" s="404"/>
      <c r="G630" s="404"/>
      <c r="H630" s="405"/>
      <c r="I630" s="102" t="s">
        <v>1288</v>
      </c>
      <c r="J630" s="96">
        <f t="shared" si="25"/>
        <v>24</v>
      </c>
      <c r="K630" s="163" t="str">
        <f t="shared" si="26"/>
        <v/>
      </c>
      <c r="L630" s="97">
        <v>24</v>
      </c>
    </row>
    <row r="631" spans="1:22" s="98" customFormat="1" ht="84" customHeight="1">
      <c r="A631" s="356" t="s">
        <v>1289</v>
      </c>
      <c r="B631" s="99"/>
      <c r="C631" s="403" t="s">
        <v>2658</v>
      </c>
      <c r="D631" s="404"/>
      <c r="E631" s="404"/>
      <c r="F631" s="404"/>
      <c r="G631" s="404"/>
      <c r="H631" s="405"/>
      <c r="I631" s="102" t="s">
        <v>1711</v>
      </c>
      <c r="J631" s="96">
        <f t="shared" si="25"/>
        <v>0</v>
      </c>
      <c r="K631" s="163" t="str">
        <f t="shared" si="26"/>
        <v/>
      </c>
      <c r="L631" s="97"/>
    </row>
    <row r="632" spans="1:22" s="77" customFormat="1">
      <c r="A632" s="342"/>
      <c r="B632" s="14"/>
      <c r="C632" s="14"/>
      <c r="D632" s="14"/>
      <c r="E632" s="14"/>
      <c r="F632" s="14"/>
      <c r="G632" s="14"/>
      <c r="H632" s="10"/>
      <c r="I632" s="10"/>
      <c r="J632" s="74"/>
      <c r="K632" s="75"/>
      <c r="L632" s="76"/>
    </row>
    <row r="633" spans="1:22" s="70" customFormat="1">
      <c r="A633" s="342"/>
      <c r="B633" s="71"/>
      <c r="C633" s="52"/>
      <c r="D633" s="52"/>
      <c r="E633" s="52"/>
      <c r="F633" s="52"/>
      <c r="G633" s="52"/>
      <c r="H633" s="78"/>
      <c r="I633" s="78"/>
      <c r="J633" s="74"/>
      <c r="K633" s="75"/>
      <c r="L633" s="76"/>
    </row>
    <row r="634" spans="1:22" s="95" customFormat="1">
      <c r="A634" s="342"/>
      <c r="B634" s="99"/>
      <c r="C634" s="3"/>
      <c r="D634" s="3"/>
      <c r="E634" s="3"/>
      <c r="F634" s="3"/>
      <c r="G634" s="3"/>
      <c r="H634" s="334"/>
      <c r="I634" s="334"/>
      <c r="J634" s="51"/>
      <c r="K634" s="24"/>
      <c r="L634" s="89"/>
    </row>
    <row r="635" spans="1:22" s="95" customFormat="1">
      <c r="A635" s="342"/>
      <c r="B635" s="14" t="s">
        <v>280</v>
      </c>
      <c r="C635" s="3"/>
      <c r="D635" s="3"/>
      <c r="E635" s="3"/>
      <c r="F635" s="3"/>
      <c r="G635" s="3"/>
      <c r="H635" s="334"/>
      <c r="I635" s="334"/>
      <c r="J635" s="51"/>
      <c r="K635" s="24"/>
      <c r="L635" s="89"/>
    </row>
    <row r="636" spans="1:22">
      <c r="A636" s="342"/>
      <c r="B636" s="14"/>
      <c r="C636" s="14"/>
      <c r="D636" s="14"/>
      <c r="E636" s="14"/>
      <c r="F636" s="14"/>
      <c r="G636" s="14"/>
      <c r="H636" s="10"/>
      <c r="I636" s="10"/>
      <c r="J636" s="53"/>
      <c r="K636" s="24"/>
      <c r="L636" s="64"/>
      <c r="M636" s="8"/>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646</v>
      </c>
      <c r="M637" s="8"/>
      <c r="N637" s="8"/>
      <c r="O637" s="8"/>
      <c r="P637" s="8"/>
      <c r="Q637" s="8"/>
      <c r="R637" s="8"/>
      <c r="S637" s="8"/>
      <c r="T637" s="8"/>
      <c r="U637" s="8"/>
      <c r="V637" s="8"/>
    </row>
    <row r="638" spans="1:22" ht="20.25" customHeight="1">
      <c r="A638" s="342"/>
      <c r="B638" s="1"/>
      <c r="C638" s="52"/>
      <c r="D638" s="3"/>
      <c r="F638" s="3"/>
      <c r="G638" s="3"/>
      <c r="H638" s="334"/>
      <c r="I638" s="57" t="s">
        <v>2527</v>
      </c>
      <c r="J638" s="58"/>
      <c r="K638" s="148"/>
      <c r="L638" s="60" t="s">
        <v>458</v>
      </c>
      <c r="M638" s="8"/>
      <c r="N638" s="8"/>
      <c r="O638" s="8"/>
      <c r="P638" s="8"/>
      <c r="Q638" s="8"/>
      <c r="R638" s="8"/>
      <c r="S638" s="8"/>
      <c r="T638" s="8"/>
      <c r="U638" s="8"/>
      <c r="V638" s="8"/>
    </row>
    <row r="639" spans="1:22" s="98" customFormat="1" ht="70.150000000000006" customHeight="1">
      <c r="A639" s="356" t="s">
        <v>1292</v>
      </c>
      <c r="B639" s="95"/>
      <c r="C639" s="403" t="s">
        <v>1606</v>
      </c>
      <c r="D639" s="404"/>
      <c r="E639" s="404"/>
      <c r="F639" s="404"/>
      <c r="G639" s="404"/>
      <c r="H639" s="405"/>
      <c r="I639" s="102" t="s">
        <v>282</v>
      </c>
      <c r="J639" s="96">
        <f t="shared" ref="J639:J646" si="27">IF(SUM(L639:L639)=0,IF(COUNTIF(L639:L639,"未確認")&gt;0,"未確認",IF(COUNTIF(L639:L639,"~*")&gt;0,"*",SUM(L639:L639))),SUM(L639:L639))</f>
        <v>0</v>
      </c>
      <c r="K639" s="163" t="str">
        <f t="shared" ref="K639:K646" si="28">IF(OR(COUNTIF(L639:L639,"未確認")&gt;0,COUNTIF(L639:L639,"*")&gt;0),"※","")</f>
        <v/>
      </c>
      <c r="L639" s="97"/>
    </row>
    <row r="640" spans="1:22" s="98" customFormat="1" ht="56.1" customHeight="1">
      <c r="A640" s="356" t="s">
        <v>1293</v>
      </c>
      <c r="B640" s="99"/>
      <c r="C640" s="403" t="s">
        <v>2659</v>
      </c>
      <c r="D640" s="404"/>
      <c r="E640" s="404"/>
      <c r="F640" s="404"/>
      <c r="G640" s="404"/>
      <c r="H640" s="405"/>
      <c r="I640" s="102" t="s">
        <v>284</v>
      </c>
      <c r="J640" s="96">
        <f t="shared" si="27"/>
        <v>37</v>
      </c>
      <c r="K640" s="163" t="str">
        <f t="shared" si="28"/>
        <v/>
      </c>
      <c r="L640" s="97">
        <v>37</v>
      </c>
    </row>
    <row r="641" spans="1:22" s="98" customFormat="1" ht="57">
      <c r="A641" s="356" t="s">
        <v>1295</v>
      </c>
      <c r="B641" s="99"/>
      <c r="C641" s="403" t="s">
        <v>2660</v>
      </c>
      <c r="D641" s="404"/>
      <c r="E641" s="404"/>
      <c r="F641" s="404"/>
      <c r="G641" s="404"/>
      <c r="H641" s="405"/>
      <c r="I641" s="102" t="s">
        <v>286</v>
      </c>
      <c r="J641" s="96">
        <f t="shared" si="27"/>
        <v>13</v>
      </c>
      <c r="K641" s="163" t="str">
        <f t="shared" si="28"/>
        <v/>
      </c>
      <c r="L641" s="97">
        <v>13</v>
      </c>
    </row>
    <row r="642" spans="1:22" s="98" customFormat="1" ht="56.1" customHeight="1">
      <c r="A642" s="356" t="s">
        <v>1297</v>
      </c>
      <c r="B642" s="99"/>
      <c r="C642" s="422" t="s">
        <v>443</v>
      </c>
      <c r="D642" s="423"/>
      <c r="E642" s="423"/>
      <c r="F642" s="423"/>
      <c r="G642" s="423"/>
      <c r="H642" s="424"/>
      <c r="I642" s="102" t="s">
        <v>287</v>
      </c>
      <c r="J642" s="96" t="str">
        <f t="shared" si="27"/>
        <v>*</v>
      </c>
      <c r="K642" s="163" t="str">
        <f t="shared" si="28"/>
        <v>※</v>
      </c>
      <c r="L642" s="97" t="s">
        <v>2661</v>
      </c>
    </row>
    <row r="643" spans="1:22" s="98" customFormat="1" ht="84" customHeight="1">
      <c r="A643" s="356" t="s">
        <v>1298</v>
      </c>
      <c r="B643" s="99"/>
      <c r="C643" s="403" t="s">
        <v>1609</v>
      </c>
      <c r="D643" s="404"/>
      <c r="E643" s="404"/>
      <c r="F643" s="404"/>
      <c r="G643" s="404"/>
      <c r="H643" s="405"/>
      <c r="I643" s="102" t="s">
        <v>288</v>
      </c>
      <c r="J643" s="96" t="str">
        <f t="shared" si="27"/>
        <v>*</v>
      </c>
      <c r="K643" s="163" t="str">
        <f t="shared" si="28"/>
        <v>※</v>
      </c>
      <c r="L643" s="97" t="s">
        <v>1116</v>
      </c>
    </row>
    <row r="644" spans="1:22" s="98" customFormat="1" ht="70.150000000000006" customHeight="1">
      <c r="A644" s="356" t="s">
        <v>1300</v>
      </c>
      <c r="B644" s="99"/>
      <c r="C644" s="403" t="s">
        <v>2662</v>
      </c>
      <c r="D644" s="404"/>
      <c r="E644" s="404"/>
      <c r="F644" s="404"/>
      <c r="G644" s="404"/>
      <c r="H644" s="405"/>
      <c r="I644" s="102" t="s">
        <v>289</v>
      </c>
      <c r="J644" s="96">
        <f t="shared" si="27"/>
        <v>0</v>
      </c>
      <c r="K644" s="163" t="str">
        <f t="shared" si="28"/>
        <v/>
      </c>
      <c r="L644" s="97"/>
    </row>
    <row r="645" spans="1:22" s="98" customFormat="1" ht="98.1" customHeight="1">
      <c r="A645" s="356" t="s">
        <v>1302</v>
      </c>
      <c r="B645" s="99"/>
      <c r="C645" s="403" t="s">
        <v>1713</v>
      </c>
      <c r="D645" s="404"/>
      <c r="E645" s="404"/>
      <c r="F645" s="404"/>
      <c r="G645" s="404"/>
      <c r="H645" s="405"/>
      <c r="I645" s="102" t="s">
        <v>291</v>
      </c>
      <c r="J645" s="96">
        <f t="shared" si="27"/>
        <v>0</v>
      </c>
      <c r="K645" s="163" t="str">
        <f t="shared" si="28"/>
        <v/>
      </c>
      <c r="L645" s="97"/>
    </row>
    <row r="646" spans="1:22" s="98" customFormat="1" ht="84" customHeight="1">
      <c r="A646" s="356" t="s">
        <v>1304</v>
      </c>
      <c r="B646" s="99"/>
      <c r="C646" s="422" t="s">
        <v>429</v>
      </c>
      <c r="D646" s="423"/>
      <c r="E646" s="423"/>
      <c r="F646" s="423"/>
      <c r="G646" s="423"/>
      <c r="H646" s="424"/>
      <c r="I646" s="102" t="s">
        <v>292</v>
      </c>
      <c r="J646" s="96" t="str">
        <f t="shared" si="27"/>
        <v>*</v>
      </c>
      <c r="K646" s="163" t="str">
        <f t="shared" si="28"/>
        <v>※</v>
      </c>
      <c r="L646" s="97" t="s">
        <v>1110</v>
      </c>
    </row>
    <row r="647" spans="1:22" s="77" customFormat="1">
      <c r="A647" s="342"/>
      <c r="B647" s="14"/>
      <c r="C647" s="14"/>
      <c r="D647" s="14"/>
      <c r="E647" s="14"/>
      <c r="F647" s="14"/>
      <c r="G647" s="14"/>
      <c r="H647" s="10"/>
      <c r="I647" s="10"/>
      <c r="J647" s="74"/>
      <c r="K647" s="75"/>
      <c r="L647" s="76"/>
    </row>
    <row r="648" spans="1:22" s="70" customFormat="1">
      <c r="A648" s="342"/>
      <c r="B648" s="71"/>
      <c r="C648" s="52"/>
      <c r="D648" s="52"/>
      <c r="E648" s="52"/>
      <c r="F648" s="52"/>
      <c r="G648" s="52"/>
      <c r="H648" s="78"/>
      <c r="I648" s="78"/>
      <c r="J648" s="74"/>
      <c r="K648" s="75"/>
      <c r="L648" s="76"/>
    </row>
    <row r="649" spans="1:22" s="95" customFormat="1">
      <c r="A649" s="342"/>
      <c r="B649" s="99"/>
      <c r="C649" s="3"/>
      <c r="D649" s="3"/>
      <c r="E649" s="3"/>
      <c r="F649" s="3"/>
      <c r="G649" s="3"/>
      <c r="H649" s="334"/>
      <c r="I649" s="334"/>
      <c r="J649" s="51"/>
      <c r="K649" s="24"/>
      <c r="L649" s="89"/>
    </row>
    <row r="650" spans="1:22" s="95" customFormat="1">
      <c r="A650" s="342"/>
      <c r="B650" s="14" t="s">
        <v>1305</v>
      </c>
      <c r="C650" s="3"/>
      <c r="D650" s="3"/>
      <c r="E650" s="3"/>
      <c r="F650" s="3"/>
      <c r="G650" s="3"/>
      <c r="H650" s="334"/>
      <c r="I650" s="334"/>
      <c r="J650" s="51"/>
      <c r="K650" s="24"/>
      <c r="L650" s="89"/>
    </row>
    <row r="651" spans="1:22">
      <c r="A651" s="342"/>
      <c r="B651" s="14"/>
      <c r="C651" s="14"/>
      <c r="D651" s="14"/>
      <c r="E651" s="14"/>
      <c r="F651" s="14"/>
      <c r="G651" s="14"/>
      <c r="H651" s="10"/>
      <c r="I651" s="10"/>
      <c r="J651" s="53"/>
      <c r="K651" s="24"/>
      <c r="L651" s="64"/>
      <c r="M651" s="8"/>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1309</v>
      </c>
      <c r="M652" s="8"/>
      <c r="N652" s="8"/>
      <c r="O652" s="8"/>
      <c r="P652" s="8"/>
      <c r="Q652" s="8"/>
      <c r="R652" s="8"/>
      <c r="S652" s="8"/>
      <c r="T652" s="8"/>
      <c r="U652" s="8"/>
      <c r="V652" s="8"/>
    </row>
    <row r="653" spans="1:22" ht="20.25" customHeight="1">
      <c r="A653" s="342"/>
      <c r="B653" s="1"/>
      <c r="C653" s="52"/>
      <c r="D653" s="3"/>
      <c r="F653" s="3"/>
      <c r="G653" s="3"/>
      <c r="H653" s="334"/>
      <c r="I653" s="57" t="s">
        <v>1155</v>
      </c>
      <c r="J653" s="58"/>
      <c r="K653" s="148"/>
      <c r="L653" s="60"/>
      <c r="M653" s="8"/>
      <c r="N653" s="8"/>
      <c r="O653" s="8"/>
      <c r="P653" s="8"/>
      <c r="Q653" s="8"/>
      <c r="R653" s="8"/>
      <c r="S653" s="8"/>
      <c r="T653" s="8"/>
      <c r="U653" s="8"/>
      <c r="V653" s="8"/>
    </row>
    <row r="654" spans="1:22" s="98" customFormat="1" ht="42" customHeight="1">
      <c r="A654" s="356" t="s">
        <v>1314</v>
      </c>
      <c r="B654" s="95"/>
      <c r="C654" s="406" t="s">
        <v>2663</v>
      </c>
      <c r="D654" s="425"/>
      <c r="E654" s="425"/>
      <c r="F654" s="425"/>
      <c r="G654" s="425"/>
      <c r="H654" s="407"/>
      <c r="I654" s="102" t="s">
        <v>293</v>
      </c>
      <c r="J654" s="96">
        <f t="shared" ref="J654:J668" si="29">IF(SUM(L654:L654)=0,IF(COUNTIF(L654:L654,"未確認")&gt;0,"未確認",IF(COUNTIF(L654:L654,"~*")&gt;0,"*",SUM(L654:L654))),SUM(L654:L654))</f>
        <v>61</v>
      </c>
      <c r="K654" s="163" t="str">
        <f t="shared" ref="K654:K668" si="30">IF(OR(COUNTIF(L654:L654,"未確認")&gt;0,COUNTIF(L654:L654,"*")&gt;0),"※","")</f>
        <v/>
      </c>
      <c r="L654" s="97">
        <v>61</v>
      </c>
    </row>
    <row r="655" spans="1:22" s="98" customFormat="1" ht="70.150000000000006" customHeight="1">
      <c r="A655" s="356" t="s">
        <v>1316</v>
      </c>
      <c r="B655" s="71"/>
      <c r="C655" s="150"/>
      <c r="D655" s="179"/>
      <c r="E655" s="403" t="s">
        <v>2664</v>
      </c>
      <c r="F655" s="404"/>
      <c r="G655" s="404"/>
      <c r="H655" s="405"/>
      <c r="I655" s="102" t="s">
        <v>294</v>
      </c>
      <c r="J655" s="96">
        <f t="shared" si="29"/>
        <v>0</v>
      </c>
      <c r="K655" s="163" t="str">
        <f t="shared" si="30"/>
        <v/>
      </c>
      <c r="L655" s="97"/>
    </row>
    <row r="656" spans="1:22" s="98" customFormat="1" ht="70.150000000000006" customHeight="1">
      <c r="A656" s="356" t="s">
        <v>1318</v>
      </c>
      <c r="B656" s="71"/>
      <c r="C656" s="150"/>
      <c r="D656" s="179"/>
      <c r="E656" s="403" t="s">
        <v>2665</v>
      </c>
      <c r="F656" s="404"/>
      <c r="G656" s="404"/>
      <c r="H656" s="405"/>
      <c r="I656" s="102" t="s">
        <v>295</v>
      </c>
      <c r="J656" s="96" t="str">
        <f t="shared" si="29"/>
        <v>*</v>
      </c>
      <c r="K656" s="163" t="str">
        <f t="shared" si="30"/>
        <v>※</v>
      </c>
      <c r="L656" s="97" t="s">
        <v>2666</v>
      </c>
    </row>
    <row r="657" spans="1:22" s="98" customFormat="1" ht="70.150000000000006" customHeight="1">
      <c r="A657" s="356" t="s">
        <v>1320</v>
      </c>
      <c r="B657" s="71"/>
      <c r="C657" s="322"/>
      <c r="D657" s="325"/>
      <c r="E657" s="403" t="s">
        <v>400</v>
      </c>
      <c r="F657" s="404"/>
      <c r="G657" s="404"/>
      <c r="H657" s="405"/>
      <c r="I657" s="102" t="s">
        <v>296</v>
      </c>
      <c r="J657" s="96" t="str">
        <f t="shared" si="29"/>
        <v>*</v>
      </c>
      <c r="K657" s="163" t="str">
        <f t="shared" si="30"/>
        <v>※</v>
      </c>
      <c r="L657" s="97" t="s">
        <v>1116</v>
      </c>
    </row>
    <row r="658" spans="1:22" s="98" customFormat="1" ht="84" customHeight="1">
      <c r="A658" s="356" t="s">
        <v>1321</v>
      </c>
      <c r="B658" s="71"/>
      <c r="C658" s="322"/>
      <c r="D658" s="325"/>
      <c r="E658" s="403" t="s">
        <v>1960</v>
      </c>
      <c r="F658" s="404"/>
      <c r="G658" s="404"/>
      <c r="H658" s="405"/>
      <c r="I658" s="102" t="s">
        <v>297</v>
      </c>
      <c r="J658" s="96">
        <f t="shared" si="29"/>
        <v>55</v>
      </c>
      <c r="K658" s="163" t="str">
        <f t="shared" si="30"/>
        <v/>
      </c>
      <c r="L658" s="97">
        <v>55</v>
      </c>
    </row>
    <row r="659" spans="1:22" s="98" customFormat="1" ht="70.150000000000006" customHeight="1">
      <c r="A659" s="356" t="s">
        <v>1323</v>
      </c>
      <c r="B659" s="71"/>
      <c r="C659" s="150"/>
      <c r="D659" s="179"/>
      <c r="E659" s="403" t="s">
        <v>2323</v>
      </c>
      <c r="F659" s="404"/>
      <c r="G659" s="404"/>
      <c r="H659" s="405"/>
      <c r="I659" s="102" t="s">
        <v>298</v>
      </c>
      <c r="J659" s="96">
        <f t="shared" si="29"/>
        <v>0</v>
      </c>
      <c r="K659" s="163" t="str">
        <f t="shared" si="30"/>
        <v/>
      </c>
      <c r="L659" s="97"/>
    </row>
    <row r="660" spans="1:22" s="98" customFormat="1" ht="56.1" customHeight="1">
      <c r="A660" s="356" t="s">
        <v>1325</v>
      </c>
      <c r="B660" s="71"/>
      <c r="C660" s="150"/>
      <c r="D660" s="179"/>
      <c r="E660" s="403" t="s">
        <v>1863</v>
      </c>
      <c r="F660" s="404"/>
      <c r="G660" s="404"/>
      <c r="H660" s="405"/>
      <c r="I660" s="102" t="s">
        <v>299</v>
      </c>
      <c r="J660" s="96">
        <f t="shared" si="29"/>
        <v>0</v>
      </c>
      <c r="K660" s="163" t="str">
        <f t="shared" si="30"/>
        <v/>
      </c>
      <c r="L660" s="97"/>
    </row>
    <row r="661" spans="1:22" s="98" customFormat="1" ht="70.150000000000006" customHeight="1">
      <c r="A661" s="356" t="s">
        <v>1327</v>
      </c>
      <c r="B661" s="71"/>
      <c r="C661" s="150"/>
      <c r="D661" s="179"/>
      <c r="E661" s="403" t="s">
        <v>2667</v>
      </c>
      <c r="F661" s="404"/>
      <c r="G661" s="404"/>
      <c r="H661" s="405"/>
      <c r="I661" s="102" t="s">
        <v>300</v>
      </c>
      <c r="J661" s="96">
        <f t="shared" si="29"/>
        <v>0</v>
      </c>
      <c r="K661" s="163" t="str">
        <f t="shared" si="30"/>
        <v/>
      </c>
      <c r="L661" s="97"/>
    </row>
    <row r="662" spans="1:22" s="98" customFormat="1" ht="70.150000000000006" customHeight="1">
      <c r="A662" s="356" t="s">
        <v>1329</v>
      </c>
      <c r="B662" s="71"/>
      <c r="C662" s="152"/>
      <c r="D662" s="180"/>
      <c r="E662" s="403" t="s">
        <v>1330</v>
      </c>
      <c r="F662" s="404"/>
      <c r="G662" s="404"/>
      <c r="H662" s="405"/>
      <c r="I662" s="102" t="s">
        <v>301</v>
      </c>
      <c r="J662" s="96">
        <f t="shared" si="29"/>
        <v>0</v>
      </c>
      <c r="K662" s="163" t="str">
        <f t="shared" si="30"/>
        <v/>
      </c>
      <c r="L662" s="97"/>
    </row>
    <row r="663" spans="1:22" s="98" customFormat="1" ht="70.150000000000006" customHeight="1">
      <c r="A663" s="356" t="s">
        <v>1331</v>
      </c>
      <c r="B663" s="71"/>
      <c r="C663" s="403" t="s">
        <v>1332</v>
      </c>
      <c r="D663" s="404"/>
      <c r="E663" s="404"/>
      <c r="F663" s="404"/>
      <c r="G663" s="404"/>
      <c r="H663" s="405"/>
      <c r="I663" s="102" t="s">
        <v>302</v>
      </c>
      <c r="J663" s="96">
        <f t="shared" si="29"/>
        <v>60</v>
      </c>
      <c r="K663" s="163" t="str">
        <f t="shared" si="30"/>
        <v/>
      </c>
      <c r="L663" s="97">
        <v>60</v>
      </c>
    </row>
    <row r="664" spans="1:22" s="98" customFormat="1" ht="72" customHeight="1">
      <c r="A664" s="356" t="s">
        <v>1333</v>
      </c>
      <c r="B664" s="71"/>
      <c r="C664" s="422" t="s">
        <v>1334</v>
      </c>
      <c r="D664" s="423"/>
      <c r="E664" s="423"/>
      <c r="F664" s="423"/>
      <c r="G664" s="423"/>
      <c r="H664" s="424"/>
      <c r="I664" s="112" t="s">
        <v>1723</v>
      </c>
      <c r="J664" s="96">
        <f t="shared" si="29"/>
        <v>0</v>
      </c>
      <c r="K664" s="163" t="str">
        <f t="shared" si="30"/>
        <v/>
      </c>
      <c r="L664" s="97"/>
    </row>
    <row r="665" spans="1:22" s="98" customFormat="1" ht="70.150000000000006" customHeight="1">
      <c r="A665" s="356" t="s">
        <v>1336</v>
      </c>
      <c r="B665" s="71"/>
      <c r="C665" s="403" t="s">
        <v>1868</v>
      </c>
      <c r="D665" s="404"/>
      <c r="E665" s="404"/>
      <c r="F665" s="404"/>
      <c r="G665" s="404"/>
      <c r="H665" s="405"/>
      <c r="I665" s="102" t="s">
        <v>303</v>
      </c>
      <c r="J665" s="96">
        <f t="shared" si="29"/>
        <v>51</v>
      </c>
      <c r="K665" s="163" t="str">
        <f t="shared" si="30"/>
        <v/>
      </c>
      <c r="L665" s="97">
        <v>51</v>
      </c>
    </row>
    <row r="666" spans="1:22" s="98" customFormat="1" ht="56.1" customHeight="1">
      <c r="A666" s="356" t="s">
        <v>1338</v>
      </c>
      <c r="B666" s="71"/>
      <c r="C666" s="403" t="s">
        <v>2391</v>
      </c>
      <c r="D666" s="404"/>
      <c r="E666" s="404"/>
      <c r="F666" s="404"/>
      <c r="G666" s="404"/>
      <c r="H666" s="405"/>
      <c r="I666" s="102" t="s">
        <v>305</v>
      </c>
      <c r="J666" s="96">
        <f t="shared" si="29"/>
        <v>0</v>
      </c>
      <c r="K666" s="163" t="str">
        <f t="shared" si="30"/>
        <v/>
      </c>
      <c r="L666" s="97"/>
    </row>
    <row r="667" spans="1:22" s="98" customFormat="1" ht="70.150000000000006" customHeight="1">
      <c r="A667" s="356" t="s">
        <v>1340</v>
      </c>
      <c r="B667" s="71"/>
      <c r="C667" s="422" t="s">
        <v>1341</v>
      </c>
      <c r="D667" s="423"/>
      <c r="E667" s="423"/>
      <c r="F667" s="423"/>
      <c r="G667" s="423"/>
      <c r="H667" s="424"/>
      <c r="I667" s="102" t="s">
        <v>306</v>
      </c>
      <c r="J667" s="96">
        <f t="shared" si="29"/>
        <v>0</v>
      </c>
      <c r="K667" s="163" t="str">
        <f t="shared" si="30"/>
        <v/>
      </c>
      <c r="L667" s="97"/>
    </row>
    <row r="668" spans="1:22" s="98" customFormat="1" ht="84" customHeight="1">
      <c r="A668" s="356" t="s">
        <v>1342</v>
      </c>
      <c r="B668" s="71"/>
      <c r="C668" s="403" t="s">
        <v>2392</v>
      </c>
      <c r="D668" s="404"/>
      <c r="E668" s="404"/>
      <c r="F668" s="404"/>
      <c r="G668" s="404"/>
      <c r="H668" s="405"/>
      <c r="I668" s="102" t="s">
        <v>307</v>
      </c>
      <c r="J668" s="96">
        <f t="shared" si="29"/>
        <v>0</v>
      </c>
      <c r="K668" s="163" t="str">
        <f t="shared" si="30"/>
        <v/>
      </c>
      <c r="L668" s="97"/>
    </row>
    <row r="669" spans="1:22" s="77" customFormat="1">
      <c r="A669" s="342"/>
      <c r="B669" s="14"/>
      <c r="C669" s="14"/>
      <c r="D669" s="14"/>
      <c r="E669" s="14"/>
      <c r="F669" s="14"/>
      <c r="G669" s="14"/>
      <c r="H669" s="10"/>
      <c r="I669" s="10"/>
      <c r="J669" s="74"/>
      <c r="K669" s="75"/>
      <c r="L669" s="76"/>
    </row>
    <row r="670" spans="1:22" s="70" customFormat="1">
      <c r="A670" s="342"/>
      <c r="B670" s="71"/>
      <c r="C670" s="52"/>
      <c r="D670" s="52"/>
      <c r="E670" s="52"/>
      <c r="F670" s="52"/>
      <c r="G670" s="52"/>
      <c r="H670" s="78"/>
      <c r="I670" s="78"/>
      <c r="J670" s="74"/>
      <c r="K670" s="75"/>
      <c r="L670" s="76"/>
    </row>
    <row r="671" spans="1:22" s="95" customFormat="1">
      <c r="A671" s="342"/>
      <c r="B671" s="99"/>
      <c r="C671" s="3"/>
      <c r="D671" s="3"/>
      <c r="E671" s="3"/>
      <c r="F671" s="3"/>
      <c r="G671" s="3"/>
      <c r="H671" s="334"/>
      <c r="I671" s="334"/>
      <c r="J671" s="51"/>
      <c r="K671" s="24"/>
      <c r="L671" s="89"/>
    </row>
    <row r="672" spans="1:22">
      <c r="A672" s="342"/>
      <c r="B672" s="14"/>
      <c r="C672" s="14"/>
      <c r="D672" s="14"/>
      <c r="E672" s="14"/>
      <c r="F672" s="14"/>
      <c r="G672" s="14"/>
      <c r="H672" s="10"/>
      <c r="I672" s="10"/>
      <c r="L672" s="64"/>
      <c r="M672" s="8"/>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646</v>
      </c>
      <c r="M673" s="8"/>
      <c r="N673" s="8"/>
      <c r="O673" s="8"/>
      <c r="P673" s="8"/>
      <c r="Q673" s="8"/>
      <c r="R673" s="8"/>
      <c r="S673" s="8"/>
      <c r="T673" s="8"/>
      <c r="U673" s="8"/>
      <c r="V673" s="8"/>
    </row>
    <row r="674" spans="1:22" ht="20.25" customHeight="1">
      <c r="A674" s="342"/>
      <c r="B674" s="1"/>
      <c r="C674" s="52"/>
      <c r="D674" s="3"/>
      <c r="F674" s="3"/>
      <c r="G674" s="3"/>
      <c r="H674" s="334"/>
      <c r="I674" s="57" t="s">
        <v>1155</v>
      </c>
      <c r="J674" s="58"/>
      <c r="K674" s="148"/>
      <c r="L674" s="60" t="s">
        <v>458</v>
      </c>
      <c r="M674" s="8"/>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2014</v>
      </c>
      <c r="J675" s="181"/>
      <c r="K675" s="182"/>
      <c r="L675" s="83" t="s">
        <v>338</v>
      </c>
    </row>
    <row r="676" spans="1:22" s="70" customFormat="1" ht="56.1" customHeight="1">
      <c r="A676" s="355" t="s">
        <v>1346</v>
      </c>
      <c r="B676" s="71"/>
      <c r="C676" s="422" t="s">
        <v>310</v>
      </c>
      <c r="D676" s="423"/>
      <c r="E676" s="423"/>
      <c r="F676" s="423"/>
      <c r="G676" s="423"/>
      <c r="H676" s="424"/>
      <c r="I676" s="112" t="s">
        <v>311</v>
      </c>
      <c r="J676" s="181"/>
      <c r="K676" s="182"/>
      <c r="L676" s="183">
        <v>0</v>
      </c>
    </row>
    <row r="677" spans="1:22" s="70" customFormat="1" ht="56.1" customHeight="1">
      <c r="A677" s="355" t="s">
        <v>1347</v>
      </c>
      <c r="B677" s="71"/>
      <c r="C677" s="422" t="s">
        <v>312</v>
      </c>
      <c r="D677" s="423"/>
      <c r="E677" s="423"/>
      <c r="F677" s="423"/>
      <c r="G677" s="423"/>
      <c r="H677" s="424"/>
      <c r="I677" s="112" t="s">
        <v>313</v>
      </c>
      <c r="J677" s="181"/>
      <c r="K677" s="182"/>
      <c r="L677" s="216">
        <v>0</v>
      </c>
    </row>
    <row r="678" spans="1:22" s="70" customFormat="1" ht="60" customHeight="1">
      <c r="A678" s="355" t="s">
        <v>1348</v>
      </c>
      <c r="B678" s="71"/>
      <c r="C678" s="428" t="s">
        <v>314</v>
      </c>
      <c r="D678" s="429"/>
      <c r="E678" s="429"/>
      <c r="F678" s="429"/>
      <c r="G678" s="429"/>
      <c r="H678" s="430"/>
      <c r="I678" s="436" t="s">
        <v>1349</v>
      </c>
      <c r="J678" s="181"/>
      <c r="K678" s="182"/>
      <c r="L678" s="217">
        <v>0</v>
      </c>
    </row>
    <row r="679" spans="1:22" s="70" customFormat="1" ht="35.1" customHeight="1">
      <c r="A679" s="355" t="s">
        <v>1350</v>
      </c>
      <c r="B679" s="71"/>
      <c r="C679" s="184"/>
      <c r="D679" s="185"/>
      <c r="E679" s="428" t="s">
        <v>315</v>
      </c>
      <c r="F679" s="429"/>
      <c r="G679" s="429"/>
      <c r="H679" s="430"/>
      <c r="I679" s="487"/>
      <c r="J679" s="181"/>
      <c r="K679" s="182"/>
      <c r="L679" s="217">
        <v>0</v>
      </c>
    </row>
    <row r="680" spans="1:22" s="70" customFormat="1" ht="25.9" customHeight="1">
      <c r="A680" s="355" t="s">
        <v>1351</v>
      </c>
      <c r="B680" s="71"/>
      <c r="C680" s="186"/>
      <c r="D680" s="336"/>
      <c r="E680" s="513"/>
      <c r="F680" s="514"/>
      <c r="G680" s="506" t="s">
        <v>431</v>
      </c>
      <c r="H680" s="508"/>
      <c r="I680" s="488"/>
      <c r="J680" s="181"/>
      <c r="K680" s="182"/>
      <c r="L680" s="217">
        <v>0</v>
      </c>
    </row>
    <row r="681" spans="1:22" s="95" customFormat="1" ht="80.099999999999994" customHeight="1">
      <c r="A681" s="355" t="s">
        <v>1352</v>
      </c>
      <c r="B681" s="71"/>
      <c r="C681" s="428" t="s">
        <v>1353</v>
      </c>
      <c r="D681" s="429"/>
      <c r="E681" s="429"/>
      <c r="F681" s="429"/>
      <c r="G681" s="429"/>
      <c r="H681" s="430"/>
      <c r="I681" s="436" t="s">
        <v>1354</v>
      </c>
      <c r="J681" s="181"/>
      <c r="K681" s="182"/>
      <c r="L681" s="217">
        <v>0</v>
      </c>
    </row>
    <row r="682" spans="1:22" s="95" customFormat="1" ht="34.5" customHeight="1">
      <c r="A682" s="355" t="s">
        <v>1355</v>
      </c>
      <c r="B682" s="71"/>
      <c r="C682" s="323"/>
      <c r="D682" s="324"/>
      <c r="E682" s="422" t="s">
        <v>1356</v>
      </c>
      <c r="F682" s="423"/>
      <c r="G682" s="423"/>
      <c r="H682" s="424"/>
      <c r="I682" s="512"/>
      <c r="J682" s="181"/>
      <c r="K682" s="182"/>
      <c r="L682" s="217">
        <v>0</v>
      </c>
    </row>
    <row r="683" spans="1:22" s="70" customFormat="1" ht="56.1" customHeight="1">
      <c r="A683" s="355" t="s">
        <v>1357</v>
      </c>
      <c r="B683" s="71"/>
      <c r="C683" s="422" t="s">
        <v>1358</v>
      </c>
      <c r="D683" s="423"/>
      <c r="E683" s="423"/>
      <c r="F683" s="423"/>
      <c r="G683" s="423"/>
      <c r="H683" s="424"/>
      <c r="I683" s="112" t="s">
        <v>1359</v>
      </c>
      <c r="J683" s="181"/>
      <c r="K683" s="182"/>
      <c r="L683" s="358">
        <v>0</v>
      </c>
    </row>
    <row r="684" spans="1:22" s="77" customFormat="1">
      <c r="A684" s="342"/>
      <c r="B684" s="14"/>
      <c r="C684" s="52"/>
      <c r="D684" s="52"/>
      <c r="E684" s="14"/>
      <c r="F684" s="14"/>
      <c r="G684" s="14"/>
      <c r="H684" s="10"/>
      <c r="I684" s="10"/>
      <c r="J684" s="74"/>
      <c r="K684" s="75"/>
      <c r="L684" s="76"/>
    </row>
    <row r="685" spans="1:22" s="70" customFormat="1">
      <c r="A685" s="342"/>
      <c r="B685" s="71"/>
      <c r="C685" s="52"/>
      <c r="D685" s="52"/>
      <c r="E685" s="52"/>
      <c r="F685" s="52"/>
      <c r="G685" s="52"/>
      <c r="H685" s="78"/>
      <c r="I685" s="78"/>
      <c r="J685" s="74"/>
      <c r="K685" s="75"/>
      <c r="L685" s="76"/>
    </row>
    <row r="686" spans="1:22" s="77" customFormat="1">
      <c r="A686" s="342"/>
      <c r="B686" s="71"/>
      <c r="C686" s="3"/>
      <c r="D686" s="3"/>
      <c r="E686" s="3"/>
      <c r="F686" s="3"/>
      <c r="G686" s="3"/>
      <c r="H686" s="334"/>
      <c r="I686" s="334"/>
      <c r="J686" s="51"/>
      <c r="K686" s="24"/>
      <c r="L686" s="89"/>
    </row>
    <row r="687" spans="1:22" s="77" customFormat="1">
      <c r="A687" s="342"/>
      <c r="B687" s="14" t="s">
        <v>2393</v>
      </c>
      <c r="C687" s="3"/>
      <c r="D687" s="3"/>
      <c r="E687" s="3"/>
      <c r="F687" s="3"/>
      <c r="G687" s="3"/>
      <c r="H687" s="334"/>
      <c r="I687" s="334"/>
      <c r="J687" s="51"/>
      <c r="K687" s="24"/>
      <c r="L687" s="89"/>
    </row>
    <row r="688" spans="1:22">
      <c r="A688" s="342"/>
      <c r="B688" s="14"/>
      <c r="C688" s="14"/>
      <c r="D688" s="14"/>
      <c r="E688" s="14"/>
      <c r="F688" s="14"/>
      <c r="G688" s="14"/>
      <c r="H688" s="10"/>
      <c r="I688" s="10"/>
      <c r="L688" s="64"/>
      <c r="M688" s="8"/>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646</v>
      </c>
      <c r="M689" s="8"/>
      <c r="N689" s="8"/>
      <c r="O689" s="8"/>
      <c r="P689" s="8"/>
      <c r="Q689" s="8"/>
      <c r="R689" s="8"/>
      <c r="S689" s="8"/>
      <c r="T689" s="8"/>
      <c r="U689" s="8"/>
      <c r="V689" s="8"/>
    </row>
    <row r="690" spans="1:22" ht="20.25" customHeight="1">
      <c r="A690" s="342"/>
      <c r="B690" s="1"/>
      <c r="C690" s="52"/>
      <c r="D690" s="3"/>
      <c r="F690" s="3"/>
      <c r="G690" s="3"/>
      <c r="H690" s="334"/>
      <c r="I690" s="57" t="s">
        <v>1641</v>
      </c>
      <c r="J690" s="58"/>
      <c r="K690" s="148"/>
      <c r="L690" s="60" t="s">
        <v>458</v>
      </c>
      <c r="M690" s="8"/>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IF(SUM(L691:L691)=0,IF(COUNTIF(L691:L691,"未確認")&gt;0,"未確認",IF(COUNTIF(L691:L691,"~*")&gt;0,"*",SUM(L691:L691))),SUM(L691:L691))</f>
        <v>0</v>
      </c>
      <c r="K691" s="163" t="str">
        <f>IF(OR(COUNTIF(L691:L691,"未確認")&gt;0,COUNTIF(L691:L691,"*")&gt;0),"※","")</f>
        <v/>
      </c>
      <c r="L691" s="97"/>
    </row>
    <row r="692" spans="1:22" s="98" customFormat="1" ht="42" customHeight="1">
      <c r="A692" s="356" t="s">
        <v>1362</v>
      </c>
      <c r="B692" s="99"/>
      <c r="C692" s="403" t="s">
        <v>2668</v>
      </c>
      <c r="D692" s="404"/>
      <c r="E692" s="404"/>
      <c r="F692" s="404"/>
      <c r="G692" s="404"/>
      <c r="H692" s="405"/>
      <c r="I692" s="102" t="s">
        <v>318</v>
      </c>
      <c r="J692" s="167">
        <f>IF(SUM(L692:L692)=0,IF(COUNTIF(L692:L692,"未確認")&gt;0,"未確認",IF(COUNTIF(L692:L692,"~*")&gt;0,"*",SUM(L692:L692))),SUM(L692:L692))</f>
        <v>0</v>
      </c>
      <c r="K692" s="163" t="str">
        <f>IF(OR(COUNTIF(L692:L692,"未確認")&gt;0,COUNTIF(L692:L692,"*")&gt;0),"※","")</f>
        <v/>
      </c>
      <c r="L692" s="97"/>
    </row>
    <row r="693" spans="1:22" s="98" customFormat="1" ht="84" customHeight="1">
      <c r="A693" s="356" t="s">
        <v>1364</v>
      </c>
      <c r="B693" s="99"/>
      <c r="C693" s="403" t="s">
        <v>2669</v>
      </c>
      <c r="D693" s="404"/>
      <c r="E693" s="404"/>
      <c r="F693" s="404"/>
      <c r="G693" s="404"/>
      <c r="H693" s="405"/>
      <c r="I693" s="102" t="s">
        <v>320</v>
      </c>
      <c r="J693" s="167">
        <f>IF(SUM(L693:L693)=0,IF(COUNTIF(L693:L693,"未確認")&gt;0,"未確認",IF(COUNTIF(L693:L693,"~*")&gt;0,"*",SUM(L693:L693))),SUM(L693:L693))</f>
        <v>0</v>
      </c>
      <c r="K693" s="163" t="str">
        <f>IF(OR(COUNTIF(L693:L693,"未確認")&gt;0,COUNTIF(L693:L693,"*")&gt;0),"※","")</f>
        <v/>
      </c>
      <c r="L693" s="97"/>
    </row>
    <row r="694" spans="1:22" s="77" customFormat="1">
      <c r="A694" s="342"/>
      <c r="B694" s="14"/>
      <c r="C694" s="14"/>
      <c r="D694" s="14"/>
      <c r="E694" s="14"/>
      <c r="F694" s="14"/>
      <c r="G694" s="14"/>
      <c r="H694" s="10"/>
      <c r="I694" s="10"/>
      <c r="J694" s="74"/>
      <c r="K694" s="75"/>
      <c r="L694" s="76"/>
    </row>
    <row r="695" spans="1:22" s="70" customFormat="1">
      <c r="A695" s="342"/>
      <c r="B695" s="71"/>
      <c r="C695" s="52"/>
      <c r="D695" s="52"/>
      <c r="E695" s="52"/>
      <c r="F695" s="52"/>
      <c r="G695" s="52"/>
      <c r="H695" s="78"/>
      <c r="I695" s="78"/>
      <c r="J695" s="74"/>
      <c r="K695" s="75"/>
      <c r="L695" s="76"/>
    </row>
    <row r="696" spans="1:22" s="95" customFormat="1">
      <c r="A696" s="342"/>
      <c r="C696" s="3"/>
      <c r="D696" s="3"/>
      <c r="E696" s="3"/>
      <c r="F696" s="3"/>
      <c r="G696" s="3"/>
      <c r="H696" s="334"/>
      <c r="I696" s="334"/>
      <c r="J696" s="51"/>
      <c r="K696" s="24"/>
      <c r="L696" s="89"/>
    </row>
    <row r="697" spans="1:22" s="95" customFormat="1">
      <c r="A697" s="342"/>
      <c r="B697" s="14" t="s">
        <v>2490</v>
      </c>
      <c r="C697" s="3"/>
      <c r="D697" s="3"/>
      <c r="E697" s="3"/>
      <c r="F697" s="3"/>
      <c r="G697" s="3"/>
      <c r="H697" s="334"/>
      <c r="I697" s="334"/>
      <c r="J697" s="51"/>
      <c r="K697" s="24"/>
      <c r="L697" s="89"/>
    </row>
    <row r="698" spans="1:22">
      <c r="A698" s="342"/>
      <c r="B698" s="14"/>
      <c r="C698" s="14"/>
      <c r="D698" s="14"/>
      <c r="E698" s="14"/>
      <c r="F698" s="14"/>
      <c r="G698" s="14"/>
      <c r="H698" s="10"/>
      <c r="I698" s="10"/>
      <c r="L698" s="64"/>
      <c r="M698" s="8"/>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646</v>
      </c>
      <c r="M699" s="8"/>
      <c r="N699" s="8"/>
      <c r="O699" s="8"/>
      <c r="P699" s="8"/>
      <c r="Q699" s="8"/>
      <c r="R699" s="8"/>
      <c r="S699" s="8"/>
      <c r="T699" s="8"/>
      <c r="U699" s="8"/>
      <c r="V699" s="8"/>
    </row>
    <row r="700" spans="1:22" ht="20.25" customHeight="1">
      <c r="A700" s="342"/>
      <c r="B700" s="1"/>
      <c r="C700" s="52"/>
      <c r="D700" s="3"/>
      <c r="F700" s="3"/>
      <c r="G700" s="3"/>
      <c r="H700" s="334"/>
      <c r="I700" s="57" t="s">
        <v>1168</v>
      </c>
      <c r="J700" s="58"/>
      <c r="K700" s="148"/>
      <c r="L700" s="60" t="s">
        <v>458</v>
      </c>
      <c r="M700" s="8"/>
      <c r="N700" s="8"/>
      <c r="O700" s="8"/>
      <c r="P700" s="8"/>
      <c r="Q700" s="8"/>
      <c r="R700" s="8"/>
      <c r="S700" s="8"/>
      <c r="T700" s="8"/>
      <c r="U700" s="8"/>
      <c r="V700" s="8"/>
    </row>
    <row r="701" spans="1:22" s="98" customFormat="1" ht="56.1" customHeight="1">
      <c r="A701" s="356" t="s">
        <v>1367</v>
      </c>
      <c r="B701" s="95"/>
      <c r="C701" s="403" t="s">
        <v>1368</v>
      </c>
      <c r="D701" s="404"/>
      <c r="E701" s="404"/>
      <c r="F701" s="404"/>
      <c r="G701" s="404"/>
      <c r="H701" s="405"/>
      <c r="I701" s="102" t="s">
        <v>322</v>
      </c>
      <c r="J701" s="96">
        <f>IF(SUM(L701:L701)=0,IF(COUNTIF(L701:L701,"未確認")&gt;0,"未確認",IF(COUNTIF(L701:L701,"~*")&gt;0,"*",SUM(L701:L701))),SUM(L701:L701))</f>
        <v>0</v>
      </c>
      <c r="K701" s="163" t="str">
        <f>IF(OR(COUNTIF(L701:L701,"未確認")&gt;0,COUNTIF(L701:L701,"*")&gt;0),"※","")</f>
        <v/>
      </c>
      <c r="L701" s="97"/>
    </row>
    <row r="702" spans="1:22" s="98" customFormat="1" ht="56.1" customHeight="1">
      <c r="A702" s="356" t="s">
        <v>1369</v>
      </c>
      <c r="B702" s="99"/>
      <c r="C702" s="403" t="s">
        <v>2016</v>
      </c>
      <c r="D702" s="404"/>
      <c r="E702" s="404"/>
      <c r="F702" s="404"/>
      <c r="G702" s="404"/>
      <c r="H702" s="405"/>
      <c r="I702" s="102" t="s">
        <v>324</v>
      </c>
      <c r="J702" s="96">
        <f>IF(SUM(L702:L702)=0,IF(COUNTIF(L702:L702,"未確認")&gt;0,"未確認",IF(COUNTIF(L702:L702,"~*")&gt;0,"*",SUM(L702:L702))),SUM(L702:L702))</f>
        <v>0</v>
      </c>
      <c r="K702" s="163" t="str">
        <f>IF(OR(COUNTIF(L702:L702,"未確認")&gt;0,COUNTIF(L702:L702,"*")&gt;0),"※","")</f>
        <v/>
      </c>
      <c r="L702" s="97"/>
    </row>
    <row r="703" spans="1:22" s="98" customFormat="1" ht="70.150000000000006" customHeight="1">
      <c r="A703" s="356" t="s">
        <v>1371</v>
      </c>
      <c r="B703" s="99"/>
      <c r="C703" s="422" t="s">
        <v>1733</v>
      </c>
      <c r="D703" s="423"/>
      <c r="E703" s="423"/>
      <c r="F703" s="423"/>
      <c r="G703" s="423"/>
      <c r="H703" s="424"/>
      <c r="I703" s="102" t="s">
        <v>325</v>
      </c>
      <c r="J703" s="96">
        <f>IF(SUM(L703:L703)=0,IF(COUNTIF(L703:L703,"未確認")&gt;0,"未確認",IF(COUNTIF(L703:L703,"~*")&gt;0,"*",SUM(L703:L703))),SUM(L703:L703))</f>
        <v>0</v>
      </c>
      <c r="K703" s="163" t="str">
        <f>IF(OR(COUNTIF(L703:L703,"未確認")&gt;0,COUNTIF(L703:L703,"*")&gt;0),"※","")</f>
        <v/>
      </c>
      <c r="L703" s="97"/>
    </row>
    <row r="704" spans="1:22" s="98" customFormat="1" ht="56.1" customHeight="1">
      <c r="A704" s="347" t="s">
        <v>2395</v>
      </c>
      <c r="B704" s="99"/>
      <c r="C704" s="403" t="s">
        <v>326</v>
      </c>
      <c r="D704" s="404"/>
      <c r="E704" s="404"/>
      <c r="F704" s="404"/>
      <c r="G704" s="404"/>
      <c r="H704" s="405"/>
      <c r="I704" s="102" t="s">
        <v>327</v>
      </c>
      <c r="J704" s="96">
        <f>IF(SUM(L704:L704)=0,IF(COUNTIF(L704:L704,"未確認")&gt;0,"未確認",IF(COUNTIF(L704:L704,"~*")&gt;0,"*",SUM(L704:L704))),SUM(L704:L704))</f>
        <v>0</v>
      </c>
      <c r="K704" s="163" t="str">
        <f>IF(OR(COUNTIF(L704:L704,"未確認")&gt;0,COUNTIF(L704:L704,"*")&gt;0),"※","")</f>
        <v/>
      </c>
      <c r="L704" s="97"/>
    </row>
    <row r="705" spans="1:22" s="98" customFormat="1" ht="70.150000000000006" customHeight="1">
      <c r="A705" s="356" t="s">
        <v>1374</v>
      </c>
      <c r="B705" s="99"/>
      <c r="C705" s="403" t="s">
        <v>2329</v>
      </c>
      <c r="D705" s="404"/>
      <c r="E705" s="404"/>
      <c r="F705" s="404"/>
      <c r="G705" s="404"/>
      <c r="H705" s="405"/>
      <c r="I705" s="102" t="s">
        <v>329</v>
      </c>
      <c r="J705" s="96">
        <f>IF(SUM(L705:L705)=0,IF(COUNTIF(L705:L705,"未確認")&gt;0,"未確認",IF(COUNTIF(L705:L705,"~*")&gt;0,"*",SUM(L705:L705))),SUM(L705:L705))</f>
        <v>0</v>
      </c>
      <c r="K705" s="163" t="str">
        <f>IF(OR(COUNTIF(L705:L705,"未確認")&gt;0,COUNTIF(L705:L705,"*")&gt;0),"※","")</f>
        <v/>
      </c>
      <c r="L705" s="97"/>
    </row>
    <row r="706" spans="1:22" s="77" customFormat="1">
      <c r="A706" s="342"/>
      <c r="B706" s="14"/>
      <c r="C706" s="14"/>
      <c r="D706" s="14"/>
      <c r="E706" s="14"/>
      <c r="F706" s="14"/>
      <c r="G706" s="14"/>
      <c r="H706" s="10"/>
      <c r="I706" s="10"/>
      <c r="J706" s="74"/>
      <c r="K706" s="75"/>
      <c r="L706" s="76"/>
    </row>
    <row r="707" spans="1:22" s="70" customFormat="1">
      <c r="A707" s="342"/>
      <c r="B707" s="71"/>
      <c r="C707" s="52"/>
      <c r="D707" s="52"/>
      <c r="E707" s="52"/>
      <c r="F707" s="52"/>
      <c r="G707" s="52"/>
      <c r="H707" s="78"/>
      <c r="I707" s="78"/>
      <c r="J707" s="74"/>
      <c r="K707" s="75"/>
      <c r="L707" s="76"/>
    </row>
    <row r="708" spans="1:22" s="70" customFormat="1">
      <c r="A708" s="342"/>
      <c r="B708" s="71"/>
      <c r="C708" s="52"/>
      <c r="D708" s="52"/>
      <c r="E708" s="52"/>
      <c r="F708" s="52"/>
      <c r="G708" s="52"/>
      <c r="H708" s="78"/>
      <c r="I708" s="78"/>
      <c r="J708" s="74"/>
      <c r="K708" s="75"/>
      <c r="L708" s="76"/>
    </row>
    <row r="709" spans="1:22" s="95" customFormat="1">
      <c r="A709" s="342"/>
      <c r="C709" s="3"/>
      <c r="D709" s="3"/>
      <c r="E709" s="3"/>
      <c r="F709" s="3"/>
      <c r="G709" s="3"/>
      <c r="H709" s="334"/>
      <c r="I709" s="334"/>
      <c r="J709" s="51"/>
      <c r="K709" s="24"/>
      <c r="L709" s="89"/>
    </row>
    <row r="710" spans="1:22" s="95" customFormat="1">
      <c r="A710" s="342"/>
      <c r="B710" s="14" t="s">
        <v>330</v>
      </c>
      <c r="C710" s="3"/>
      <c r="D710" s="3"/>
      <c r="E710" s="3"/>
      <c r="F710" s="3"/>
      <c r="G710" s="3"/>
      <c r="H710" s="334"/>
      <c r="I710" s="334"/>
      <c r="J710" s="51"/>
      <c r="K710" s="24"/>
      <c r="L710" s="89"/>
    </row>
    <row r="711" spans="1:22">
      <c r="A711" s="342"/>
      <c r="B711" s="14"/>
      <c r="C711" s="14"/>
      <c r="D711" s="14"/>
      <c r="E711" s="14"/>
      <c r="F711" s="14"/>
      <c r="G711" s="14"/>
      <c r="H711" s="10"/>
      <c r="I711" s="10"/>
      <c r="J711" s="53"/>
      <c r="K711" s="24"/>
      <c r="L711" s="64"/>
      <c r="M711" s="8"/>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646</v>
      </c>
      <c r="M712" s="8"/>
      <c r="N712" s="8"/>
      <c r="O712" s="8"/>
      <c r="P712" s="8"/>
      <c r="Q712" s="8"/>
      <c r="R712" s="8"/>
      <c r="S712" s="8"/>
      <c r="T712" s="8"/>
      <c r="U712" s="8"/>
      <c r="V712" s="8"/>
    </row>
    <row r="713" spans="1:22" ht="20.25" customHeight="1">
      <c r="A713" s="342"/>
      <c r="B713" s="1"/>
      <c r="C713" s="52"/>
      <c r="D713" s="3"/>
      <c r="F713" s="3"/>
      <c r="G713" s="3"/>
      <c r="H713" s="334"/>
      <c r="I713" s="57" t="s">
        <v>1238</v>
      </c>
      <c r="J713" s="58"/>
      <c r="K713" s="148"/>
      <c r="L713" s="60" t="s">
        <v>458</v>
      </c>
      <c r="M713" s="8"/>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IF(SUM(L714:L714)=0,IF(COUNTIF(L714:L714,"未確認")&gt;0,"未確認",IF(COUNTIF(L714:L714,"~*")&gt;0,"*",SUM(L714:L714))),SUM(L714:L714))</f>
        <v>0</v>
      </c>
      <c r="K714" s="163" t="str">
        <f>IF(OR(COUNTIF(L714:L714,"未確認")&gt;0,COUNTIF(L714:L714,"*")&gt;0),"※","")</f>
        <v/>
      </c>
      <c r="L714" s="97"/>
    </row>
    <row r="715" spans="1:22" s="98" customFormat="1" ht="70.150000000000006" customHeight="1">
      <c r="A715" s="356" t="s">
        <v>1377</v>
      </c>
      <c r="B715" s="99"/>
      <c r="C715" s="403" t="s">
        <v>334</v>
      </c>
      <c r="D715" s="404"/>
      <c r="E715" s="404"/>
      <c r="F715" s="404"/>
      <c r="G715" s="404"/>
      <c r="H715" s="405"/>
      <c r="I715" s="102" t="s">
        <v>335</v>
      </c>
      <c r="J715" s="96">
        <f>IF(SUM(L715:L715)=0,IF(COUNTIF(L715:L715,"未確認")&gt;0,"未確認",IF(COUNTIF(L715:L715,"~*")&gt;0,"*",SUM(L715:L715))),SUM(L715:L715))</f>
        <v>0</v>
      </c>
      <c r="K715" s="163" t="str">
        <f>IF(OR(COUNTIF(L715:L715,"未確認")&gt;0,COUNTIF(L715:L715,"*")&gt;0),"※","")</f>
        <v/>
      </c>
      <c r="L715" s="97"/>
    </row>
    <row r="716" spans="1:22" s="98" customFormat="1" ht="70.150000000000006" customHeight="1">
      <c r="A716" s="356" t="s">
        <v>1378</v>
      </c>
      <c r="B716" s="99"/>
      <c r="C716" s="422" t="s">
        <v>433</v>
      </c>
      <c r="D716" s="423"/>
      <c r="E716" s="423"/>
      <c r="F716" s="423"/>
      <c r="G716" s="423"/>
      <c r="H716" s="424"/>
      <c r="I716" s="102" t="s">
        <v>336</v>
      </c>
      <c r="J716" s="96">
        <f>IF(SUM(L716:L716)=0,IF(COUNTIF(L716:L716,"未確認")&gt;0,"未確認",IF(COUNTIF(L716:L716,"~*")&gt;0,"*",SUM(L716:L716))),SUM(L716:L716))</f>
        <v>0</v>
      </c>
      <c r="K716" s="163" t="str">
        <f>IF(OR(COUNTIF(L716:L716,"未確認")&gt;0,COUNTIF(L716:L716,"*")&gt;0),"※","")</f>
        <v/>
      </c>
      <c r="L716" s="97"/>
    </row>
    <row r="717" spans="1:22" s="98" customFormat="1" ht="70.150000000000006" customHeight="1">
      <c r="A717" s="356" t="s">
        <v>1379</v>
      </c>
      <c r="B717" s="99"/>
      <c r="C717" s="422" t="s">
        <v>434</v>
      </c>
      <c r="D717" s="423"/>
      <c r="E717" s="423"/>
      <c r="F717" s="423"/>
      <c r="G717" s="423"/>
      <c r="H717" s="424"/>
      <c r="I717" s="102" t="s">
        <v>337</v>
      </c>
      <c r="J717" s="96">
        <f>IF(SUM(L717:L717)=0,IF(COUNTIF(L717:L717,"未確認")&gt;0,"未確認",IF(COUNTIF(L717:L717,"~*")&gt;0,"*",SUM(L717:L717))),SUM(L717:L717))</f>
        <v>0</v>
      </c>
      <c r="K717" s="163" t="str">
        <f>IF(OR(COUNTIF(L717:L717,"未確認")&gt;0,COUNTIF(L717:L717,"*")&gt;0),"※","")</f>
        <v/>
      </c>
      <c r="L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2670</v>
      </c>
      <c r="C2" s="189"/>
      <c r="D2" s="189"/>
      <c r="E2" s="189"/>
      <c r="F2" s="189"/>
      <c r="G2" s="189"/>
      <c r="H2" s="9"/>
    </row>
    <row r="3" spans="1:22">
      <c r="A3" s="342"/>
      <c r="B3" s="212" t="s">
        <v>2671</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N8" s="8"/>
      <c r="O8" s="8"/>
      <c r="P8" s="8"/>
      <c r="Q8" s="8"/>
      <c r="R8" s="8"/>
      <c r="S8" s="8"/>
      <c r="T8" s="8"/>
      <c r="U8" s="8"/>
      <c r="V8" s="8"/>
    </row>
    <row r="9" spans="1:22" s="17" customFormat="1">
      <c r="A9" s="342"/>
      <c r="B9" s="18"/>
      <c r="C9" s="15"/>
      <c r="D9" s="15"/>
      <c r="E9" s="15"/>
      <c r="F9" s="15"/>
      <c r="G9" s="15"/>
      <c r="H9" s="16"/>
      <c r="I9" s="386" t="s">
        <v>864</v>
      </c>
      <c r="J9" s="386"/>
      <c r="K9" s="386"/>
      <c r="L9" s="320" t="s">
        <v>2672</v>
      </c>
      <c r="M9" s="320" t="s">
        <v>2333</v>
      </c>
    </row>
    <row r="10" spans="1:22" s="17" customFormat="1" ht="34.5" customHeight="1">
      <c r="A10" s="343" t="s">
        <v>865</v>
      </c>
      <c r="B10" s="13"/>
      <c r="C10" s="15"/>
      <c r="D10" s="15"/>
      <c r="E10" s="15"/>
      <c r="F10" s="15"/>
      <c r="G10" s="15"/>
      <c r="H10" s="16"/>
      <c r="I10" s="384" t="s">
        <v>866</v>
      </c>
      <c r="J10" s="384"/>
      <c r="K10" s="384"/>
      <c r="L10" s="20" t="s">
        <v>2673</v>
      </c>
      <c r="M10" s="20" t="s">
        <v>2673</v>
      </c>
    </row>
    <row r="11" spans="1:22" s="17" customFormat="1" ht="34.5" customHeight="1">
      <c r="A11" s="343" t="s">
        <v>865</v>
      </c>
      <c r="B11" s="19"/>
      <c r="C11" s="15"/>
      <c r="D11" s="15"/>
      <c r="E11" s="15"/>
      <c r="F11" s="15"/>
      <c r="G11" s="15"/>
      <c r="H11" s="16"/>
      <c r="I11" s="384" t="s">
        <v>867</v>
      </c>
      <c r="J11" s="384"/>
      <c r="K11" s="384"/>
      <c r="L11" s="20" t="s">
        <v>1738</v>
      </c>
      <c r="M11" s="20" t="s">
        <v>1738</v>
      </c>
    </row>
    <row r="12" spans="1:22">
      <c r="A12" s="342"/>
      <c r="B12" s="14"/>
      <c r="N12" s="8"/>
      <c r="O12" s="8"/>
      <c r="P12" s="8"/>
      <c r="Q12" s="8"/>
      <c r="R12" s="8"/>
      <c r="S12" s="8"/>
      <c r="T12" s="8"/>
      <c r="U12" s="8"/>
      <c r="V12" s="8"/>
    </row>
    <row r="13" spans="1:22">
      <c r="A13" s="342"/>
      <c r="B13" s="13"/>
      <c r="N13" s="8"/>
      <c r="O13" s="8"/>
      <c r="P13" s="8"/>
      <c r="Q13" s="8"/>
      <c r="R13" s="8"/>
      <c r="S13" s="8"/>
      <c r="T13" s="8"/>
      <c r="U13" s="8"/>
      <c r="V13" s="8"/>
    </row>
    <row r="14" spans="1:22" s="17" customFormat="1">
      <c r="A14" s="342"/>
      <c r="B14" s="14" t="s">
        <v>868</v>
      </c>
      <c r="C14" s="15"/>
      <c r="D14" s="15"/>
      <c r="E14" s="15"/>
      <c r="F14" s="15"/>
      <c r="G14" s="15"/>
      <c r="H14" s="16"/>
      <c r="I14" s="16"/>
      <c r="J14" s="5"/>
      <c r="K14" s="6"/>
      <c r="L14" s="5"/>
      <c r="M14" s="5"/>
    </row>
    <row r="15" spans="1:22" s="17" customFormat="1">
      <c r="A15" s="342"/>
      <c r="B15" s="14"/>
      <c r="C15" s="14"/>
      <c r="D15" s="14"/>
      <c r="E15" s="14"/>
      <c r="F15" s="14"/>
      <c r="G15" s="14"/>
      <c r="H15" s="10"/>
      <c r="I15" s="10"/>
      <c r="J15" s="5"/>
      <c r="K15" s="6"/>
      <c r="L15" s="191"/>
      <c r="M15" s="191"/>
    </row>
    <row r="16" spans="1:22" s="17" customFormat="1">
      <c r="A16" s="342"/>
      <c r="B16" s="18"/>
      <c r="C16" s="15"/>
      <c r="D16" s="15"/>
      <c r="E16" s="15"/>
      <c r="F16" s="15"/>
      <c r="G16" s="15"/>
      <c r="H16" s="16"/>
      <c r="I16" s="386" t="s">
        <v>435</v>
      </c>
      <c r="J16" s="386"/>
      <c r="K16" s="386"/>
      <c r="L16" s="320" t="s">
        <v>2672</v>
      </c>
      <c r="M16" s="320" t="s">
        <v>2333</v>
      </c>
    </row>
    <row r="17" spans="1:22" s="17" customFormat="1" ht="34.5" customHeight="1">
      <c r="A17" s="343" t="s">
        <v>865</v>
      </c>
      <c r="B17" s="13"/>
      <c r="C17" s="15"/>
      <c r="D17" s="15"/>
      <c r="E17" s="15"/>
      <c r="F17" s="15"/>
      <c r="G17" s="15"/>
      <c r="H17" s="16"/>
      <c r="I17" s="384" t="s">
        <v>0</v>
      </c>
      <c r="J17" s="384"/>
      <c r="K17" s="384"/>
      <c r="L17" s="20"/>
      <c r="M17" s="20"/>
    </row>
    <row r="18" spans="1:22" s="17" customFormat="1" ht="34.5" customHeight="1">
      <c r="A18" s="343" t="s">
        <v>865</v>
      </c>
      <c r="B18" s="19"/>
      <c r="C18" s="15"/>
      <c r="D18" s="15"/>
      <c r="E18" s="15"/>
      <c r="F18" s="15"/>
      <c r="G18" s="15"/>
      <c r="H18" s="16"/>
      <c r="I18" s="384" t="s">
        <v>1</v>
      </c>
      <c r="J18" s="384"/>
      <c r="K18" s="384"/>
      <c r="L18" s="20"/>
      <c r="M18" s="20"/>
    </row>
    <row r="19" spans="1:22" s="17" customFormat="1" ht="34.5" customHeight="1">
      <c r="A19" s="343" t="s">
        <v>865</v>
      </c>
      <c r="B19" s="19"/>
      <c r="C19" s="15"/>
      <c r="D19" s="15"/>
      <c r="E19" s="15"/>
      <c r="F19" s="15"/>
      <c r="G19" s="15"/>
      <c r="H19" s="16"/>
      <c r="I19" s="384" t="s">
        <v>2</v>
      </c>
      <c r="J19" s="384"/>
      <c r="K19" s="384"/>
      <c r="L19" s="22"/>
      <c r="M19" s="22" t="s">
        <v>869</v>
      </c>
    </row>
    <row r="20" spans="1:22" s="17" customFormat="1" ht="34.5" customHeight="1">
      <c r="A20" s="343" t="s">
        <v>865</v>
      </c>
      <c r="B20" s="13"/>
      <c r="C20" s="15"/>
      <c r="D20" s="15"/>
      <c r="E20" s="15"/>
      <c r="F20" s="15"/>
      <c r="G20" s="15"/>
      <c r="H20" s="16"/>
      <c r="I20" s="384" t="s">
        <v>3</v>
      </c>
      <c r="J20" s="384"/>
      <c r="K20" s="384"/>
      <c r="L20" s="21" t="s">
        <v>869</v>
      </c>
      <c r="M20" s="21"/>
    </row>
    <row r="21" spans="1:22" s="17" customFormat="1" ht="34.5" customHeight="1">
      <c r="A21" s="343" t="s">
        <v>865</v>
      </c>
      <c r="B21" s="13"/>
      <c r="C21" s="15"/>
      <c r="D21" s="15"/>
      <c r="E21" s="15"/>
      <c r="F21" s="15"/>
      <c r="G21" s="15"/>
      <c r="H21" s="16"/>
      <c r="I21" s="384" t="s">
        <v>343</v>
      </c>
      <c r="J21" s="384"/>
      <c r="K21" s="384"/>
      <c r="L21" s="22"/>
      <c r="M21" s="22"/>
    </row>
    <row r="22" spans="1:22" s="17" customFormat="1" ht="34.5" customHeight="1">
      <c r="A22" s="343" t="s">
        <v>865</v>
      </c>
      <c r="B22" s="13"/>
      <c r="C22" s="15"/>
      <c r="D22" s="15"/>
      <c r="E22" s="15"/>
      <c r="F22" s="15"/>
      <c r="G22" s="15"/>
      <c r="H22" s="16"/>
      <c r="I22" s="384" t="s">
        <v>344</v>
      </c>
      <c r="J22" s="384"/>
      <c r="K22" s="384"/>
      <c r="L22" s="22"/>
      <c r="M22" s="22"/>
    </row>
    <row r="23" spans="1:22" s="17" customFormat="1" ht="34.5" customHeight="1">
      <c r="A23" s="343" t="s">
        <v>865</v>
      </c>
      <c r="B23" s="13"/>
      <c r="C23" s="15"/>
      <c r="D23" s="15"/>
      <c r="E23" s="15"/>
      <c r="F23" s="15"/>
      <c r="G23" s="15"/>
      <c r="H23" s="16"/>
      <c r="I23" s="384" t="s">
        <v>2674</v>
      </c>
      <c r="J23" s="384"/>
      <c r="K23" s="384"/>
      <c r="L23" s="22"/>
      <c r="M23" s="22"/>
    </row>
    <row r="24" spans="1:22" s="17" customFormat="1" ht="315" customHeight="1">
      <c r="A24" s="343" t="s">
        <v>870</v>
      </c>
      <c r="B24" s="13"/>
      <c r="C24" s="15"/>
      <c r="D24" s="15"/>
      <c r="E24" s="15"/>
      <c r="F24" s="15"/>
      <c r="G24" s="15"/>
      <c r="H24" s="16"/>
      <c r="I24" s="397" t="s">
        <v>444</v>
      </c>
      <c r="J24" s="397"/>
      <c r="K24" s="397"/>
      <c r="L24" s="22" t="s">
        <v>338</v>
      </c>
      <c r="M24" s="22" t="s">
        <v>338</v>
      </c>
    </row>
    <row r="25" spans="1:22" s="17" customFormat="1">
      <c r="A25" s="342"/>
      <c r="B25" s="13"/>
      <c r="C25" s="2"/>
      <c r="D25" s="2"/>
      <c r="E25" s="3"/>
      <c r="F25" s="2"/>
      <c r="G25" s="23"/>
      <c r="H25" s="4"/>
      <c r="I25" s="4"/>
      <c r="J25" s="5"/>
      <c r="K25" s="24"/>
      <c r="L25" s="7"/>
      <c r="M25" s="7"/>
    </row>
    <row r="26" spans="1:22">
      <c r="A26" s="342"/>
      <c r="B26" s="13"/>
      <c r="K26" s="24"/>
      <c r="L26" s="7"/>
      <c r="M26" s="7"/>
      <c r="N26" s="8"/>
      <c r="O26" s="8"/>
      <c r="P26" s="8"/>
      <c r="Q26" s="8"/>
      <c r="R26" s="8"/>
      <c r="S26" s="8"/>
      <c r="T26" s="8"/>
      <c r="U26" s="8"/>
      <c r="V26" s="8"/>
    </row>
    <row r="27" spans="1:22" s="17" customFormat="1">
      <c r="A27" s="342"/>
      <c r="B27" s="187" t="s">
        <v>436</v>
      </c>
      <c r="C27" s="15"/>
      <c r="D27" s="15"/>
      <c r="E27" s="15"/>
      <c r="F27" s="15"/>
      <c r="G27" s="15"/>
      <c r="H27" s="16"/>
      <c r="I27" s="16"/>
      <c r="J27" s="5"/>
      <c r="K27" s="24"/>
      <c r="L27" s="7"/>
      <c r="M27" s="7"/>
    </row>
    <row r="28" spans="1:22" s="17" customFormat="1">
      <c r="A28" s="342"/>
      <c r="B28" s="14"/>
      <c r="C28" s="14"/>
      <c r="D28" s="14"/>
      <c r="E28" s="14"/>
      <c r="F28" s="14"/>
      <c r="G28" s="14"/>
      <c r="H28" s="10"/>
      <c r="I28" s="10"/>
      <c r="J28" s="5"/>
      <c r="K28" s="24"/>
      <c r="L28" s="191"/>
      <c r="M28" s="191"/>
    </row>
    <row r="29" spans="1:22" s="17" customFormat="1">
      <c r="A29" s="342"/>
      <c r="B29" s="18"/>
      <c r="C29" s="15"/>
      <c r="D29" s="15"/>
      <c r="E29" s="15"/>
      <c r="F29" s="15"/>
      <c r="G29" s="15"/>
      <c r="H29" s="16"/>
      <c r="I29" s="391" t="s">
        <v>437</v>
      </c>
      <c r="J29" s="392"/>
      <c r="K29" s="393"/>
      <c r="L29" s="320" t="s">
        <v>2672</v>
      </c>
      <c r="M29" s="320" t="s">
        <v>2333</v>
      </c>
    </row>
    <row r="30" spans="1:22" s="17" customFormat="1" ht="34.5" customHeight="1">
      <c r="A30" s="343" t="s">
        <v>871</v>
      </c>
      <c r="B30" s="13"/>
      <c r="C30" s="15"/>
      <c r="D30" s="15"/>
      <c r="E30" s="15"/>
      <c r="F30" s="15"/>
      <c r="G30" s="15"/>
      <c r="H30" s="16"/>
      <c r="I30" s="394" t="s">
        <v>0</v>
      </c>
      <c r="J30" s="395"/>
      <c r="K30" s="396"/>
      <c r="L30" s="20"/>
      <c r="M30" s="20"/>
    </row>
    <row r="31" spans="1:22" s="17" customFormat="1" ht="34.5" customHeight="1">
      <c r="A31" s="343" t="s">
        <v>871</v>
      </c>
      <c r="B31" s="19"/>
      <c r="C31" s="15"/>
      <c r="D31" s="15"/>
      <c r="E31" s="15"/>
      <c r="F31" s="15"/>
      <c r="G31" s="15"/>
      <c r="H31" s="16"/>
      <c r="I31" s="394" t="s">
        <v>1</v>
      </c>
      <c r="J31" s="395"/>
      <c r="K31" s="396"/>
      <c r="L31" s="20"/>
      <c r="M31" s="20"/>
    </row>
    <row r="32" spans="1:22" s="17" customFormat="1" ht="34.5" customHeight="1">
      <c r="A32" s="343" t="s">
        <v>871</v>
      </c>
      <c r="B32" s="19"/>
      <c r="C32" s="15"/>
      <c r="D32" s="15"/>
      <c r="E32" s="15"/>
      <c r="F32" s="15"/>
      <c r="G32" s="15"/>
      <c r="H32" s="16"/>
      <c r="I32" s="394" t="s">
        <v>2</v>
      </c>
      <c r="J32" s="395"/>
      <c r="K32" s="396"/>
      <c r="L32" s="22"/>
      <c r="M32" s="22" t="s">
        <v>869</v>
      </c>
    </row>
    <row r="33" spans="1:22" s="17" customFormat="1" ht="34.5" customHeight="1">
      <c r="A33" s="343" t="s">
        <v>871</v>
      </c>
      <c r="B33" s="13"/>
      <c r="C33" s="15"/>
      <c r="D33" s="15"/>
      <c r="E33" s="15"/>
      <c r="F33" s="15"/>
      <c r="G33" s="15"/>
      <c r="H33" s="16"/>
      <c r="I33" s="394" t="s">
        <v>3</v>
      </c>
      <c r="J33" s="395"/>
      <c r="K33" s="396"/>
      <c r="L33" s="21" t="s">
        <v>869</v>
      </c>
      <c r="M33" s="21"/>
    </row>
    <row r="34" spans="1:22" s="17" customFormat="1" ht="34.5" customHeight="1">
      <c r="A34" s="343" t="s">
        <v>871</v>
      </c>
      <c r="B34" s="13"/>
      <c r="C34" s="15"/>
      <c r="D34" s="15"/>
      <c r="E34" s="15"/>
      <c r="F34" s="15"/>
      <c r="G34" s="15"/>
      <c r="H34" s="16"/>
      <c r="I34" s="387" t="s">
        <v>347</v>
      </c>
      <c r="J34" s="388"/>
      <c r="K34" s="389"/>
      <c r="L34" s="22"/>
      <c r="M34" s="22"/>
    </row>
    <row r="35" spans="1:22" s="17" customFormat="1" ht="34.5" customHeight="1">
      <c r="A35" s="343" t="s">
        <v>871</v>
      </c>
      <c r="B35" s="13"/>
      <c r="C35" s="15"/>
      <c r="D35" s="15"/>
      <c r="E35" s="15"/>
      <c r="F35" s="15"/>
      <c r="G35" s="15"/>
      <c r="H35" s="16"/>
      <c r="I35" s="387" t="s">
        <v>346</v>
      </c>
      <c r="J35" s="388"/>
      <c r="K35" s="389"/>
      <c r="L35" s="22"/>
      <c r="M35" s="22"/>
    </row>
    <row r="36" spans="1:22" s="25" customFormat="1" ht="34.5" customHeight="1">
      <c r="A36" s="343" t="s">
        <v>871</v>
      </c>
      <c r="B36" s="13"/>
      <c r="C36" s="15"/>
      <c r="D36" s="15"/>
      <c r="E36" s="15"/>
      <c r="F36" s="15"/>
      <c r="G36" s="15"/>
      <c r="H36" s="16"/>
      <c r="I36" s="387" t="s">
        <v>1740</v>
      </c>
      <c r="J36" s="388"/>
      <c r="K36" s="389"/>
      <c r="L36" s="22"/>
      <c r="M36" s="22"/>
    </row>
    <row r="37" spans="1:22" s="17" customFormat="1" ht="34.5" customHeight="1">
      <c r="A37" s="343" t="s">
        <v>871</v>
      </c>
      <c r="B37" s="13"/>
      <c r="C37" s="15"/>
      <c r="D37" s="15"/>
      <c r="E37" s="15"/>
      <c r="F37" s="15"/>
      <c r="G37" s="15"/>
      <c r="H37" s="16"/>
      <c r="I37" s="390" t="s">
        <v>1741</v>
      </c>
      <c r="J37" s="390"/>
      <c r="K37" s="390"/>
      <c r="L37" s="22"/>
      <c r="M37" s="22"/>
    </row>
    <row r="38" spans="1:22" s="17" customFormat="1">
      <c r="A38" s="342"/>
      <c r="B38" s="13"/>
      <c r="C38" s="2"/>
      <c r="D38" s="2"/>
      <c r="E38" s="3"/>
      <c r="F38" s="2"/>
      <c r="G38" s="26"/>
      <c r="H38" s="4"/>
      <c r="I38" s="4"/>
      <c r="J38" s="5"/>
      <c r="K38" s="24"/>
      <c r="L38" s="7"/>
      <c r="M38" s="7"/>
    </row>
    <row r="39" spans="1:22" s="17" customFormat="1">
      <c r="A39" s="342"/>
      <c r="B39" s="13"/>
      <c r="C39" s="2"/>
      <c r="D39" s="2"/>
      <c r="E39" s="3"/>
      <c r="F39" s="2"/>
      <c r="G39" s="26"/>
      <c r="H39" s="4"/>
      <c r="I39" s="4"/>
      <c r="J39" s="5"/>
      <c r="K39" s="24"/>
      <c r="L39" s="7"/>
      <c r="M39" s="7"/>
    </row>
    <row r="40" spans="1:22" s="17" customFormat="1">
      <c r="A40" s="342"/>
      <c r="B40" s="187" t="s">
        <v>439</v>
      </c>
      <c r="C40" s="15"/>
      <c r="D40" s="15"/>
      <c r="E40" s="15"/>
      <c r="F40" s="15"/>
      <c r="G40" s="15"/>
      <c r="H40" s="16"/>
      <c r="I40" s="16"/>
      <c r="J40" s="5"/>
      <c r="K40" s="24"/>
      <c r="L40" s="7"/>
      <c r="M40" s="7"/>
    </row>
    <row r="41" spans="1:22" s="17" customFormat="1">
      <c r="A41" s="342"/>
      <c r="B41" s="14"/>
      <c r="C41" s="14"/>
      <c r="D41" s="14"/>
      <c r="E41" s="14"/>
      <c r="F41" s="14"/>
      <c r="G41" s="14"/>
      <c r="H41" s="10"/>
      <c r="I41" s="10"/>
      <c r="J41" s="5"/>
      <c r="K41" s="24"/>
      <c r="L41" s="191"/>
      <c r="M41" s="191"/>
    </row>
    <row r="42" spans="1:22" s="17" customFormat="1">
      <c r="A42" s="342"/>
      <c r="B42" s="18"/>
      <c r="C42" s="15"/>
      <c r="D42" s="15"/>
      <c r="E42" s="15"/>
      <c r="F42" s="15"/>
      <c r="G42" s="15"/>
      <c r="H42" s="16"/>
      <c r="I42" s="391" t="s">
        <v>438</v>
      </c>
      <c r="J42" s="392"/>
      <c r="K42" s="393"/>
      <c r="L42" s="320" t="s">
        <v>2672</v>
      </c>
      <c r="M42" s="320" t="s">
        <v>2333</v>
      </c>
    </row>
    <row r="43" spans="1:22" s="17" customFormat="1" ht="34.5" customHeight="1">
      <c r="A43" s="343" t="s">
        <v>874</v>
      </c>
      <c r="B43" s="13"/>
      <c r="C43" s="15"/>
      <c r="D43" s="15"/>
      <c r="E43" s="15"/>
      <c r="F43" s="15"/>
      <c r="G43" s="15"/>
      <c r="H43" s="16"/>
      <c r="I43" s="394" t="s">
        <v>1742</v>
      </c>
      <c r="J43" s="395"/>
      <c r="K43" s="396"/>
      <c r="L43" s="20"/>
      <c r="M43" s="20"/>
    </row>
    <row r="44" spans="1:22" s="17" customFormat="1" ht="34.5" customHeight="1">
      <c r="A44" s="343" t="s">
        <v>874</v>
      </c>
      <c r="B44" s="19"/>
      <c r="C44" s="15"/>
      <c r="D44" s="15"/>
      <c r="E44" s="15"/>
      <c r="F44" s="15"/>
      <c r="G44" s="15"/>
      <c r="H44" s="16"/>
      <c r="I44" s="394" t="s">
        <v>4</v>
      </c>
      <c r="J44" s="395"/>
      <c r="K44" s="396"/>
      <c r="L44" s="20"/>
      <c r="M44" s="20"/>
    </row>
    <row r="45" spans="1:22" s="17" customFormat="1" ht="34.5" customHeight="1">
      <c r="A45" s="343" t="s">
        <v>874</v>
      </c>
      <c r="B45" s="19"/>
      <c r="C45" s="15"/>
      <c r="D45" s="15"/>
      <c r="E45" s="15"/>
      <c r="F45" s="15"/>
      <c r="G45" s="15"/>
      <c r="H45" s="16"/>
      <c r="I45" s="394" t="s">
        <v>5</v>
      </c>
      <c r="J45" s="395"/>
      <c r="K45" s="396"/>
      <c r="L45" s="200"/>
      <c r="M45" s="200"/>
    </row>
    <row r="46" spans="1:22" s="17" customFormat="1" ht="34.5" customHeight="1">
      <c r="A46" s="343" t="s">
        <v>874</v>
      </c>
      <c r="B46" s="13"/>
      <c r="C46" s="15"/>
      <c r="D46" s="15"/>
      <c r="E46" s="15"/>
      <c r="F46" s="15"/>
      <c r="G46" s="15"/>
      <c r="H46" s="16"/>
      <c r="I46" s="394" t="s">
        <v>6</v>
      </c>
      <c r="J46" s="395"/>
      <c r="K46" s="396"/>
      <c r="L46" s="20"/>
      <c r="M46" s="20"/>
    </row>
    <row r="47" spans="1:22" s="17" customFormat="1">
      <c r="A47" s="342"/>
      <c r="B47" s="13"/>
      <c r="C47" s="2"/>
      <c r="D47" s="2"/>
      <c r="E47" s="3"/>
      <c r="F47" s="2"/>
      <c r="G47" s="23"/>
      <c r="H47" s="4"/>
      <c r="I47" s="4"/>
      <c r="J47" s="5"/>
      <c r="K47" s="24"/>
      <c r="L47" s="7"/>
      <c r="M47" s="7"/>
    </row>
    <row r="48" spans="1:22">
      <c r="A48" s="342"/>
      <c r="B48" s="13"/>
      <c r="K48" s="24"/>
      <c r="L48" s="7"/>
      <c r="M48" s="7"/>
      <c r="N48" s="8"/>
      <c r="O48" s="8"/>
      <c r="P48" s="8"/>
      <c r="Q48" s="8"/>
      <c r="R48" s="8"/>
      <c r="S48" s="8"/>
      <c r="T48" s="8"/>
      <c r="U48" s="8"/>
      <c r="V48" s="8"/>
    </row>
    <row r="49" spans="1:13" s="17" customFormat="1">
      <c r="A49" s="342"/>
      <c r="B49" s="187" t="s">
        <v>415</v>
      </c>
      <c r="C49" s="15"/>
      <c r="D49" s="15"/>
      <c r="E49" s="15"/>
      <c r="F49" s="15"/>
      <c r="G49" s="15"/>
      <c r="H49" s="16"/>
      <c r="I49" s="16"/>
      <c r="J49" s="5"/>
      <c r="K49" s="24"/>
      <c r="L49" s="7"/>
      <c r="M49" s="7"/>
    </row>
    <row r="50" spans="1:13" s="17" customFormat="1">
      <c r="A50" s="342"/>
      <c r="B50" s="14"/>
      <c r="C50" s="14"/>
      <c r="D50" s="14"/>
      <c r="E50" s="14"/>
      <c r="F50" s="14"/>
      <c r="G50" s="14"/>
      <c r="H50" s="10"/>
      <c r="I50" s="10"/>
      <c r="J50" s="5"/>
      <c r="K50" s="24"/>
      <c r="L50" s="191"/>
      <c r="M50" s="191"/>
    </row>
    <row r="51" spans="1:13" s="17" customFormat="1">
      <c r="A51" s="342"/>
      <c r="B51" s="18"/>
      <c r="C51" s="15"/>
      <c r="D51" s="15"/>
      <c r="E51" s="15"/>
      <c r="F51" s="15"/>
      <c r="G51" s="15"/>
      <c r="H51" s="213"/>
      <c r="I51" s="398" t="s">
        <v>437</v>
      </c>
      <c r="J51" s="399"/>
      <c r="K51" s="400"/>
      <c r="L51" s="320" t="s">
        <v>2672</v>
      </c>
      <c r="M51" s="320" t="s">
        <v>2333</v>
      </c>
    </row>
    <row r="52" spans="1:13" s="17" customFormat="1" ht="34.5" customHeight="1">
      <c r="A52" s="344" t="s">
        <v>875</v>
      </c>
      <c r="B52" s="13"/>
      <c r="C52" s="15"/>
      <c r="D52" s="15"/>
      <c r="E52" s="15"/>
      <c r="F52" s="15"/>
      <c r="G52" s="15"/>
      <c r="H52" s="16"/>
      <c r="I52" s="387" t="s">
        <v>0</v>
      </c>
      <c r="J52" s="388"/>
      <c r="K52" s="389"/>
      <c r="L52" s="20"/>
      <c r="M52" s="20"/>
    </row>
    <row r="53" spans="1:13" s="17" customFormat="1" ht="34.5" customHeight="1">
      <c r="A53" s="344" t="s">
        <v>875</v>
      </c>
      <c r="B53" s="19"/>
      <c r="C53" s="15"/>
      <c r="D53" s="15"/>
      <c r="E53" s="15"/>
      <c r="F53" s="15"/>
      <c r="G53" s="15"/>
      <c r="H53" s="16"/>
      <c r="I53" s="387" t="s">
        <v>1</v>
      </c>
      <c r="J53" s="388"/>
      <c r="K53" s="389"/>
      <c r="L53" s="20"/>
      <c r="M53" s="20"/>
    </row>
    <row r="54" spans="1:13" s="17" customFormat="1" ht="34.5" customHeight="1">
      <c r="A54" s="344" t="s">
        <v>875</v>
      </c>
      <c r="B54" s="19"/>
      <c r="C54" s="15"/>
      <c r="D54" s="15"/>
      <c r="E54" s="15"/>
      <c r="F54" s="15"/>
      <c r="G54" s="15"/>
      <c r="H54" s="16"/>
      <c r="I54" s="387" t="s">
        <v>2</v>
      </c>
      <c r="J54" s="388"/>
      <c r="K54" s="389"/>
      <c r="L54" s="22"/>
      <c r="M54" s="22"/>
    </row>
    <row r="55" spans="1:13" s="17" customFormat="1" ht="34.5" customHeight="1">
      <c r="A55" s="344" t="s">
        <v>875</v>
      </c>
      <c r="B55" s="13"/>
      <c r="C55" s="15"/>
      <c r="D55" s="15"/>
      <c r="E55" s="15"/>
      <c r="F55" s="15"/>
      <c r="G55" s="15"/>
      <c r="H55" s="16"/>
      <c r="I55" s="387" t="s">
        <v>3</v>
      </c>
      <c r="J55" s="388"/>
      <c r="K55" s="389"/>
      <c r="L55" s="21"/>
      <c r="M55" s="21"/>
    </row>
    <row r="56" spans="1:13" s="17" customFormat="1" ht="34.5" customHeight="1">
      <c r="A56" s="344" t="s">
        <v>875</v>
      </c>
      <c r="B56" s="13"/>
      <c r="C56" s="15"/>
      <c r="D56" s="15"/>
      <c r="E56" s="15"/>
      <c r="F56" s="15"/>
      <c r="G56" s="15"/>
      <c r="H56" s="16"/>
      <c r="I56" s="387" t="s">
        <v>347</v>
      </c>
      <c r="J56" s="388"/>
      <c r="K56" s="389"/>
      <c r="L56" s="22"/>
      <c r="M56" s="22"/>
    </row>
    <row r="57" spans="1:13" s="17" customFormat="1" ht="34.5" customHeight="1">
      <c r="A57" s="344" t="s">
        <v>875</v>
      </c>
      <c r="B57" s="13"/>
      <c r="C57" s="15"/>
      <c r="D57" s="15"/>
      <c r="E57" s="15"/>
      <c r="F57" s="15"/>
      <c r="G57" s="15"/>
      <c r="H57" s="16"/>
      <c r="I57" s="387" t="s">
        <v>346</v>
      </c>
      <c r="J57" s="388"/>
      <c r="K57" s="389"/>
      <c r="L57" s="22"/>
      <c r="M57" s="22"/>
    </row>
    <row r="58" spans="1:13" s="25" customFormat="1" ht="34.5" customHeight="1">
      <c r="A58" s="344" t="s">
        <v>875</v>
      </c>
      <c r="B58" s="13"/>
      <c r="C58" s="15"/>
      <c r="D58" s="15"/>
      <c r="E58" s="15"/>
      <c r="F58" s="15"/>
      <c r="G58" s="15"/>
      <c r="H58" s="16"/>
      <c r="I58" s="387" t="s">
        <v>2675</v>
      </c>
      <c r="J58" s="388"/>
      <c r="K58" s="389"/>
      <c r="L58" s="22"/>
      <c r="M58" s="22"/>
    </row>
    <row r="59" spans="1:13" s="17" customFormat="1" ht="34.5" customHeight="1">
      <c r="A59" s="344" t="s">
        <v>875</v>
      </c>
      <c r="B59" s="13"/>
      <c r="C59" s="15"/>
      <c r="D59" s="15"/>
      <c r="E59" s="15"/>
      <c r="F59" s="15"/>
      <c r="G59" s="15"/>
      <c r="H59" s="16"/>
      <c r="I59" s="390" t="s">
        <v>345</v>
      </c>
      <c r="J59" s="390"/>
      <c r="K59" s="390"/>
      <c r="L59" s="22" t="s">
        <v>869</v>
      </c>
      <c r="M59" s="22" t="s">
        <v>869</v>
      </c>
    </row>
    <row r="60" spans="1:13" s="17" customFormat="1" ht="34.5" customHeight="1">
      <c r="A60" s="344" t="s">
        <v>875</v>
      </c>
      <c r="B60" s="13"/>
      <c r="C60" s="15"/>
      <c r="D60" s="15"/>
      <c r="E60" s="15"/>
      <c r="F60" s="15"/>
      <c r="G60" s="15"/>
      <c r="H60" s="16"/>
      <c r="I60" s="390" t="s">
        <v>416</v>
      </c>
      <c r="J60" s="390"/>
      <c r="K60" s="390"/>
      <c r="L60" s="22" t="s">
        <v>338</v>
      </c>
      <c r="M60" s="22" t="s">
        <v>338</v>
      </c>
    </row>
    <row r="61" spans="1:13" s="17" customFormat="1">
      <c r="A61" s="342"/>
      <c r="B61" s="13"/>
      <c r="C61" s="2"/>
      <c r="D61" s="2"/>
      <c r="E61" s="3"/>
      <c r="F61" s="2"/>
      <c r="G61" s="26"/>
      <c r="H61" s="4"/>
      <c r="I61" s="4"/>
      <c r="J61" s="5"/>
      <c r="K61" s="24"/>
      <c r="L61" s="7"/>
      <c r="M61" s="7"/>
    </row>
    <row r="62" spans="1:13" s="17" customFormat="1">
      <c r="A62" s="342"/>
      <c r="B62" s="13"/>
      <c r="C62" s="2"/>
      <c r="D62" s="2"/>
      <c r="E62" s="3"/>
      <c r="F62" s="2"/>
      <c r="G62" s="26"/>
      <c r="H62" s="4"/>
      <c r="I62" s="4"/>
      <c r="J62" s="5"/>
      <c r="K62" s="24"/>
      <c r="L62" s="7"/>
      <c r="M62" s="7"/>
    </row>
    <row r="63" spans="1:13" s="17" customFormat="1">
      <c r="A63" s="342"/>
      <c r="B63" s="13"/>
      <c r="C63" s="2"/>
      <c r="D63" s="2"/>
      <c r="E63" s="3"/>
      <c r="F63" s="2"/>
      <c r="G63" s="26"/>
      <c r="H63" s="4"/>
      <c r="I63" s="4"/>
      <c r="J63" s="5"/>
      <c r="K63" s="24"/>
      <c r="L63" s="5"/>
      <c r="M63" s="5"/>
    </row>
    <row r="64" spans="1:13" s="17" customFormat="1">
      <c r="A64" s="342"/>
      <c r="B64" s="13"/>
      <c r="C64" s="2"/>
      <c r="D64" s="2"/>
      <c r="E64" s="3"/>
      <c r="F64" s="2"/>
      <c r="G64" s="23"/>
      <c r="H64" s="4"/>
      <c r="I64" s="4"/>
      <c r="J64" s="5"/>
      <c r="K64" s="24"/>
      <c r="L64" s="5"/>
      <c r="M64" s="5"/>
    </row>
    <row r="65" spans="1:13" s="17" customFormat="1">
      <c r="A65" s="342"/>
      <c r="B65" s="14"/>
      <c r="C65" s="27"/>
      <c r="D65" s="27"/>
      <c r="E65" s="27"/>
      <c r="F65" s="27"/>
      <c r="G65" s="27"/>
      <c r="H65" s="16"/>
      <c r="I65" s="16"/>
      <c r="J65" s="5"/>
      <c r="K65" s="24"/>
      <c r="L65" s="5"/>
      <c r="M65" s="5"/>
    </row>
    <row r="66" spans="1:13" s="17" customFormat="1">
      <c r="A66" s="342"/>
      <c r="B66" s="1"/>
      <c r="C66" s="28" t="s">
        <v>1878</v>
      </c>
      <c r="D66" s="29"/>
      <c r="E66" s="29"/>
      <c r="F66" s="29"/>
      <c r="G66" s="29"/>
      <c r="H66" s="29"/>
      <c r="I66" s="4"/>
      <c r="J66" s="30"/>
      <c r="K66" s="6"/>
      <c r="L66" s="5"/>
      <c r="M66" s="5"/>
    </row>
    <row r="67" spans="1:13" s="17" customFormat="1" ht="34.5" customHeight="1">
      <c r="A67" s="342"/>
      <c r="B67" s="1"/>
      <c r="C67" s="31"/>
      <c r="D67" s="401" t="s">
        <v>340</v>
      </c>
      <c r="E67" s="401"/>
      <c r="F67" s="401"/>
      <c r="G67" s="401"/>
      <c r="H67" s="401"/>
      <c r="I67" s="401"/>
      <c r="J67" s="401"/>
      <c r="K67" s="401"/>
      <c r="L67" s="401"/>
      <c r="M67" s="32"/>
    </row>
    <row r="68" spans="1:13" s="17" customFormat="1" ht="34.5" customHeight="1">
      <c r="A68" s="342"/>
      <c r="B68" s="1"/>
      <c r="C68" s="34"/>
      <c r="D68" s="402" t="s">
        <v>1879</v>
      </c>
      <c r="E68" s="402"/>
      <c r="F68" s="402"/>
      <c r="G68" s="402"/>
      <c r="H68" s="402"/>
      <c r="I68" s="402"/>
      <c r="J68" s="402"/>
      <c r="K68" s="402"/>
      <c r="L68" s="402"/>
      <c r="M68" s="32"/>
    </row>
    <row r="69" spans="1:13" s="17" customFormat="1" ht="34.5" customHeight="1">
      <c r="A69" s="342"/>
      <c r="B69" s="1"/>
      <c r="C69" s="34"/>
      <c r="D69" s="402" t="s">
        <v>501</v>
      </c>
      <c r="E69" s="402"/>
      <c r="F69" s="402"/>
      <c r="G69" s="402"/>
      <c r="H69" s="402"/>
      <c r="I69" s="402"/>
      <c r="J69" s="402"/>
      <c r="K69" s="402"/>
      <c r="L69" s="402"/>
      <c r="M69" s="32"/>
    </row>
    <row r="70" spans="1:13" s="17" customFormat="1" ht="34.5" customHeight="1">
      <c r="A70" s="342"/>
      <c r="B70" s="1"/>
      <c r="C70" s="34"/>
      <c r="D70" s="402" t="s">
        <v>7</v>
      </c>
      <c r="E70" s="402"/>
      <c r="F70" s="402"/>
      <c r="G70" s="402"/>
      <c r="H70" s="402"/>
      <c r="I70" s="402"/>
      <c r="J70" s="402"/>
      <c r="K70" s="402"/>
      <c r="L70" s="402"/>
      <c r="M70" s="32"/>
    </row>
    <row r="71" spans="1:13" s="17" customFormat="1" ht="34.5" customHeight="1">
      <c r="A71" s="342"/>
      <c r="B71" s="1"/>
      <c r="C71" s="34"/>
      <c r="D71" s="402" t="s">
        <v>502</v>
      </c>
      <c r="E71" s="402"/>
      <c r="F71" s="402"/>
      <c r="G71" s="402"/>
      <c r="H71" s="402"/>
      <c r="I71" s="402"/>
      <c r="J71" s="402"/>
      <c r="K71" s="402"/>
      <c r="L71" s="402"/>
      <c r="M71" s="32"/>
    </row>
    <row r="72" spans="1:13" s="17" customFormat="1">
      <c r="A72" s="342"/>
      <c r="B72" s="14"/>
      <c r="C72" s="27"/>
      <c r="D72" s="27"/>
      <c r="E72" s="27"/>
      <c r="F72" s="27"/>
      <c r="G72" s="27"/>
      <c r="H72" s="16"/>
      <c r="I72" s="16"/>
      <c r="J72" s="5"/>
      <c r="K72" s="6"/>
      <c r="L72" s="5"/>
      <c r="M72" s="5"/>
    </row>
    <row r="73" spans="1:13" s="39" customFormat="1">
      <c r="A73" s="345"/>
      <c r="B73" s="14"/>
      <c r="C73" s="35" t="s">
        <v>1880</v>
      </c>
      <c r="F73" s="37"/>
      <c r="G73" s="35"/>
      <c r="H73" s="36" t="s">
        <v>1745</v>
      </c>
      <c r="I73" s="36"/>
      <c r="J73" s="36" t="s">
        <v>2676</v>
      </c>
      <c r="K73" s="38"/>
      <c r="L73" s="36"/>
      <c r="M73" s="37"/>
    </row>
    <row r="74" spans="1:13" s="17" customFormat="1">
      <c r="A74" s="342"/>
      <c r="B74" s="1"/>
      <c r="C74" s="40"/>
      <c r="D74" s="27"/>
      <c r="E74" s="27"/>
      <c r="F74" s="27"/>
      <c r="G74" s="27"/>
      <c r="H74" s="16"/>
      <c r="I74" s="29"/>
      <c r="J74" s="5"/>
      <c r="K74" s="6"/>
      <c r="L74" s="321"/>
      <c r="M74" s="321"/>
    </row>
    <row r="75" spans="1:13" s="17" customFormat="1">
      <c r="A75" s="342"/>
      <c r="B75" s="1"/>
      <c r="C75" s="33"/>
      <c r="D75" s="33"/>
      <c r="E75" s="33"/>
      <c r="F75" s="33"/>
      <c r="G75" s="33"/>
      <c r="H75" s="33"/>
      <c r="I75" s="33"/>
      <c r="J75" s="33"/>
      <c r="K75" s="42"/>
      <c r="L75" s="33"/>
      <c r="M75" s="33"/>
    </row>
    <row r="76" spans="1:13" s="17" customFormat="1">
      <c r="A76" s="342"/>
      <c r="B76" s="1"/>
      <c r="C76" s="43"/>
      <c r="D76" s="27"/>
      <c r="E76" s="27"/>
      <c r="F76" s="27"/>
      <c r="G76" s="27"/>
      <c r="H76" s="16"/>
      <c r="I76" s="29"/>
      <c r="J76" s="5"/>
      <c r="K76" s="6"/>
      <c r="L76" s="321"/>
    </row>
    <row r="77" spans="1:13" s="17" customFormat="1">
      <c r="A77" s="342"/>
      <c r="B77" s="1"/>
      <c r="C77" s="43"/>
      <c r="D77" s="27"/>
      <c r="E77" s="27"/>
      <c r="F77" s="27"/>
      <c r="G77" s="27"/>
      <c r="H77" s="16"/>
      <c r="I77" s="29"/>
      <c r="J77" s="5"/>
      <c r="K77" s="6"/>
      <c r="L77" s="321"/>
    </row>
    <row r="78" spans="1:13" s="17" customFormat="1">
      <c r="A78" s="342"/>
      <c r="B78" s="1"/>
      <c r="C78" s="385" t="s">
        <v>8</v>
      </c>
      <c r="D78" s="385"/>
      <c r="E78" s="385"/>
      <c r="F78" s="385"/>
      <c r="G78" s="385"/>
      <c r="H78" s="385" t="s">
        <v>409</v>
      </c>
      <c r="I78" s="385"/>
      <c r="J78" s="385" t="s">
        <v>1881</v>
      </c>
      <c r="K78" s="385"/>
      <c r="L78" s="385"/>
    </row>
    <row r="79" spans="1:13" s="17" customFormat="1">
      <c r="A79" s="342"/>
      <c r="B79" s="1"/>
      <c r="C79" s="385" t="s">
        <v>9</v>
      </c>
      <c r="D79" s="385"/>
      <c r="E79" s="385"/>
      <c r="F79" s="385"/>
      <c r="G79" s="385"/>
      <c r="H79" s="385" t="s">
        <v>410</v>
      </c>
      <c r="I79" s="385"/>
      <c r="J79" s="385" t="s">
        <v>504</v>
      </c>
      <c r="K79" s="385"/>
      <c r="L79" s="385"/>
    </row>
    <row r="80" spans="1:13" s="17" customFormat="1">
      <c r="A80" s="342"/>
      <c r="B80" s="1"/>
      <c r="C80" s="385" t="s">
        <v>10</v>
      </c>
      <c r="D80" s="385"/>
      <c r="E80" s="385"/>
      <c r="F80" s="385"/>
      <c r="G80" s="385"/>
      <c r="H80" s="385" t="s">
        <v>1749</v>
      </c>
      <c r="I80" s="385"/>
      <c r="J80" s="385" t="s">
        <v>413</v>
      </c>
      <c r="K80" s="385"/>
      <c r="L80" s="385"/>
    </row>
    <row r="81" spans="1:13" s="17" customFormat="1">
      <c r="A81" s="342"/>
      <c r="B81" s="1"/>
      <c r="C81" s="385" t="s">
        <v>12</v>
      </c>
      <c r="D81" s="385"/>
      <c r="E81" s="385"/>
      <c r="F81" s="385"/>
      <c r="G81" s="385"/>
      <c r="H81" s="385" t="s">
        <v>411</v>
      </c>
      <c r="I81" s="385"/>
      <c r="J81" s="385" t="s">
        <v>1884</v>
      </c>
      <c r="K81" s="385"/>
      <c r="L81" s="385"/>
    </row>
    <row r="82" spans="1:13" s="17" customFormat="1">
      <c r="A82" s="342"/>
      <c r="B82" s="1"/>
      <c r="C82" s="385" t="s">
        <v>2335</v>
      </c>
      <c r="D82" s="385"/>
      <c r="E82" s="385"/>
      <c r="F82" s="385"/>
      <c r="G82" s="385"/>
      <c r="H82" s="29"/>
      <c r="I82" s="29"/>
      <c r="J82" s="385" t="s">
        <v>1885</v>
      </c>
      <c r="K82" s="385"/>
      <c r="L82" s="385"/>
    </row>
    <row r="83" spans="1:13" s="17" customFormat="1">
      <c r="A83" s="342"/>
      <c r="C83" s="385" t="s">
        <v>15</v>
      </c>
      <c r="D83" s="385"/>
      <c r="E83" s="385"/>
      <c r="F83" s="385"/>
      <c r="G83" s="385"/>
      <c r="J83" s="385" t="s">
        <v>172</v>
      </c>
      <c r="K83" s="385"/>
      <c r="L83" s="385"/>
      <c r="M83" s="5"/>
    </row>
    <row r="84" spans="1:13" s="17" customFormat="1">
      <c r="A84" s="342"/>
      <c r="B84" s="1"/>
      <c r="C84" s="385" t="s">
        <v>1886</v>
      </c>
      <c r="D84" s="385"/>
      <c r="E84" s="385"/>
      <c r="F84" s="385"/>
      <c r="G84" s="385"/>
      <c r="H84"/>
      <c r="I84"/>
      <c r="J84" s="385" t="s">
        <v>1887</v>
      </c>
      <c r="K84" s="385"/>
      <c r="L84" s="385"/>
      <c r="M84" s="5"/>
    </row>
    <row r="85" spans="1:13" s="17" customFormat="1">
      <c r="A85" s="342"/>
      <c r="B85" s="1"/>
      <c r="C85" s="385" t="s">
        <v>2677</v>
      </c>
      <c r="D85" s="385"/>
      <c r="E85" s="385"/>
      <c r="F85" s="385"/>
      <c r="H85" s="29"/>
      <c r="I85" s="29"/>
      <c r="J85" s="385" t="s">
        <v>2678</v>
      </c>
      <c r="K85" s="385"/>
      <c r="L85" s="385"/>
      <c r="M85" s="5"/>
    </row>
    <row r="86" spans="1:13" s="17" customFormat="1">
      <c r="A86" s="342"/>
      <c r="B86" s="1"/>
      <c r="C86" s="385" t="s">
        <v>2679</v>
      </c>
      <c r="D86" s="385"/>
      <c r="E86" s="385"/>
      <c r="F86" s="385"/>
      <c r="G86" s="29"/>
      <c r="H86" s="29"/>
      <c r="I86" s="29"/>
      <c r="J86" s="385" t="s">
        <v>1889</v>
      </c>
      <c r="K86" s="385"/>
      <c r="L86" s="385"/>
      <c r="M86" s="5"/>
    </row>
    <row r="87" spans="1:13" s="17" customFormat="1">
      <c r="A87" s="342"/>
      <c r="B87" s="1"/>
      <c r="C87" s="385" t="s">
        <v>11</v>
      </c>
      <c r="D87" s="385"/>
      <c r="E87" s="385"/>
      <c r="F87" s="385"/>
      <c r="G87" s="29"/>
      <c r="H87" s="29"/>
      <c r="I87" s="29"/>
      <c r="J87" s="385" t="s">
        <v>2680</v>
      </c>
      <c r="K87" s="385"/>
      <c r="L87" s="385"/>
      <c r="M87" s="5"/>
    </row>
    <row r="88" spans="1:13" s="17" customFormat="1">
      <c r="A88" s="342"/>
      <c r="B88" s="1"/>
      <c r="C88" s="385" t="s">
        <v>13</v>
      </c>
      <c r="D88" s="385"/>
      <c r="E88" s="385"/>
      <c r="F88" s="385"/>
      <c r="G88" s="29"/>
      <c r="H88" s="29"/>
      <c r="I88" s="29"/>
      <c r="J88" s="43"/>
      <c r="K88" s="44"/>
      <c r="L88" s="5"/>
      <c r="M88" s="5"/>
    </row>
    <row r="89" spans="1:13" s="17" customFormat="1">
      <c r="A89" s="342"/>
      <c r="B89" s="1"/>
      <c r="C89" s="385" t="s">
        <v>14</v>
      </c>
      <c r="D89" s="385"/>
      <c r="E89" s="385"/>
      <c r="F89" s="385"/>
      <c r="G89" s="29"/>
      <c r="H89" s="29"/>
      <c r="I89" s="29"/>
      <c r="J89" s="43"/>
      <c r="K89" s="44"/>
      <c r="L89" s="5"/>
      <c r="M89" s="5"/>
    </row>
    <row r="90" spans="1:13" s="17" customFormat="1">
      <c r="A90" s="342"/>
      <c r="B90" s="1"/>
      <c r="C90" s="385" t="s">
        <v>16</v>
      </c>
      <c r="D90" s="385"/>
      <c r="E90" s="385"/>
      <c r="F90" s="385"/>
      <c r="G90" s="385"/>
      <c r="H90" s="29"/>
      <c r="I90" s="29"/>
      <c r="J90" s="43"/>
      <c r="K90" s="44"/>
      <c r="L90" s="5"/>
      <c r="M90" s="5"/>
    </row>
    <row r="91" spans="1:13" s="17" customFormat="1">
      <c r="A91" s="342"/>
      <c r="B91" s="1"/>
      <c r="C91" s="33"/>
      <c r="D91" s="33"/>
      <c r="E91" s="33"/>
      <c r="F91" s="33"/>
      <c r="G91" s="33"/>
      <c r="H91" s="33"/>
      <c r="I91" s="33"/>
      <c r="J91" s="33"/>
      <c r="K91" s="42"/>
      <c r="L91" s="33"/>
      <c r="M91" s="33"/>
    </row>
    <row r="92" spans="1:13" s="17" customFormat="1" ht="19.5">
      <c r="A92" s="342"/>
      <c r="B92" s="45" t="s">
        <v>17</v>
      </c>
      <c r="C92" s="46"/>
      <c r="D92" s="47"/>
      <c r="E92" s="47"/>
      <c r="F92" s="47"/>
      <c r="G92" s="47"/>
      <c r="H92" s="48"/>
      <c r="I92" s="48"/>
      <c r="J92" s="49"/>
      <c r="K92" s="49"/>
      <c r="L92" s="49"/>
      <c r="M92" s="49"/>
    </row>
    <row r="93" spans="1:13" s="17" customFormat="1">
      <c r="A93" s="342"/>
      <c r="B93" s="1"/>
      <c r="C93" s="52"/>
      <c r="D93" s="3"/>
      <c r="E93" s="3"/>
      <c r="F93" s="3"/>
      <c r="G93" s="3"/>
      <c r="H93" s="334"/>
      <c r="I93" s="334"/>
      <c r="J93" s="53"/>
      <c r="K93" s="24"/>
      <c r="L93" s="53"/>
      <c r="M93" s="53"/>
    </row>
    <row r="94" spans="1:13" s="17" customFormat="1">
      <c r="A94" s="342"/>
      <c r="B94" s="187" t="s">
        <v>880</v>
      </c>
      <c r="C94" s="52"/>
      <c r="D94" s="3"/>
      <c r="E94" s="3"/>
      <c r="F94" s="3"/>
      <c r="G94" s="3"/>
      <c r="H94" s="334"/>
      <c r="I94" s="334"/>
      <c r="J94" s="53"/>
      <c r="K94" s="53"/>
      <c r="L94" s="53"/>
      <c r="M94" s="53"/>
    </row>
    <row r="95" spans="1:13" s="17" customFormat="1" ht="18.75" customHeight="1">
      <c r="A95" s="342"/>
      <c r="B95" s="14"/>
      <c r="C95" s="52"/>
      <c r="D95" s="3"/>
      <c r="E95" s="3"/>
      <c r="F95" s="3"/>
      <c r="G95" s="3"/>
      <c r="H95" s="334"/>
      <c r="I95" s="334"/>
      <c r="J95" s="49"/>
      <c r="K95" s="49"/>
      <c r="L95" s="191"/>
      <c r="M95" s="191"/>
    </row>
    <row r="96" spans="1:13" s="17" customFormat="1">
      <c r="A96" s="342"/>
      <c r="B96" s="14"/>
      <c r="C96" s="52"/>
      <c r="D96" s="3"/>
      <c r="E96" s="3"/>
      <c r="F96" s="3"/>
      <c r="G96" s="3"/>
      <c r="H96" s="334"/>
      <c r="I96" s="334"/>
      <c r="J96" s="54" t="s">
        <v>18</v>
      </c>
      <c r="K96" s="55"/>
      <c r="L96" s="201" t="s">
        <v>2672</v>
      </c>
      <c r="M96" s="201" t="s">
        <v>2333</v>
      </c>
    </row>
    <row r="97" spans="1:22" s="17" customFormat="1">
      <c r="A97" s="342"/>
      <c r="B97" s="1"/>
      <c r="C97" s="3"/>
      <c r="D97" s="3"/>
      <c r="E97" s="3"/>
      <c r="F97" s="3"/>
      <c r="G97" s="3"/>
      <c r="H97" s="334"/>
      <c r="I97" s="57" t="s">
        <v>1756</v>
      </c>
      <c r="J97" s="58"/>
      <c r="K97" s="59"/>
      <c r="L97" s="201" t="s">
        <v>611</v>
      </c>
      <c r="M97" s="201" t="s">
        <v>494</v>
      </c>
    </row>
    <row r="98" spans="1:22" s="17" customFormat="1" ht="54" customHeight="1">
      <c r="A98" s="343" t="s">
        <v>881</v>
      </c>
      <c r="B98" s="1"/>
      <c r="C98" s="403" t="s">
        <v>19</v>
      </c>
      <c r="D98" s="404"/>
      <c r="E98" s="404"/>
      <c r="F98" s="404"/>
      <c r="G98" s="404"/>
      <c r="H98" s="405"/>
      <c r="I98" s="327" t="s">
        <v>512</v>
      </c>
      <c r="J98" s="199" t="s">
        <v>644</v>
      </c>
      <c r="K98" s="61"/>
      <c r="L98" s="194"/>
      <c r="M98" s="62"/>
    </row>
    <row r="99" spans="1:22" s="17" customFormat="1" ht="19.5">
      <c r="A99" s="342"/>
      <c r="B99" s="63"/>
      <c r="C99" s="52"/>
      <c r="D99" s="3"/>
      <c r="E99" s="3"/>
      <c r="F99" s="3"/>
      <c r="G99" s="3"/>
      <c r="H99" s="334"/>
      <c r="I99" s="334"/>
      <c r="J99" s="53"/>
      <c r="K99" s="53"/>
      <c r="L99" s="51"/>
      <c r="M99" s="51"/>
    </row>
    <row r="100" spans="1:22" s="17" customFormat="1" ht="19.5">
      <c r="A100" s="342"/>
      <c r="B100" s="63"/>
      <c r="C100" s="52"/>
      <c r="D100" s="3"/>
      <c r="E100" s="3"/>
      <c r="F100" s="3"/>
      <c r="G100" s="3"/>
      <c r="H100" s="334"/>
      <c r="I100" s="334"/>
      <c r="J100" s="53"/>
      <c r="K100" s="53"/>
      <c r="L100" s="51"/>
      <c r="M100" s="51"/>
    </row>
    <row r="101" spans="1:22" s="17" customFormat="1" ht="19.5">
      <c r="A101" s="342"/>
      <c r="B101" s="63"/>
      <c r="C101" s="52"/>
      <c r="D101" s="3"/>
      <c r="E101" s="3"/>
      <c r="F101" s="3"/>
      <c r="G101" s="3"/>
      <c r="H101" s="334"/>
      <c r="I101" s="334"/>
      <c r="J101" s="53"/>
      <c r="K101" s="53"/>
      <c r="L101" s="51"/>
      <c r="M101" s="51"/>
    </row>
    <row r="102" spans="1:22">
      <c r="A102" s="342"/>
      <c r="B102" s="14" t="s">
        <v>20</v>
      </c>
      <c r="C102" s="14"/>
      <c r="D102" s="14"/>
      <c r="E102" s="14"/>
      <c r="F102" s="14"/>
      <c r="G102" s="14"/>
      <c r="H102" s="10"/>
      <c r="I102" s="10"/>
      <c r="L102" s="64"/>
      <c r="M102" s="64"/>
      <c r="N102" s="8"/>
      <c r="O102" s="8"/>
      <c r="P102" s="8"/>
      <c r="Q102" s="8"/>
      <c r="R102" s="8"/>
      <c r="S102" s="8"/>
      <c r="T102" s="8"/>
      <c r="U102" s="8"/>
      <c r="V102" s="8"/>
    </row>
    <row r="103" spans="1:22">
      <c r="A103" s="342"/>
      <c r="B103" s="14"/>
      <c r="C103" s="14"/>
      <c r="D103" s="14"/>
      <c r="E103" s="14"/>
      <c r="F103" s="14"/>
      <c r="G103" s="14"/>
      <c r="H103" s="10"/>
      <c r="I103" s="10"/>
      <c r="L103" s="191"/>
      <c r="M103" s="191"/>
      <c r="N103" s="8"/>
      <c r="O103" s="8"/>
      <c r="P103" s="8"/>
      <c r="Q103" s="8"/>
      <c r="R103" s="8"/>
      <c r="S103" s="8"/>
      <c r="T103" s="8"/>
      <c r="U103" s="8"/>
      <c r="V103" s="8"/>
    </row>
    <row r="104" spans="1:22" ht="34.5" customHeight="1">
      <c r="A104" s="342"/>
      <c r="B104" s="14"/>
      <c r="C104" s="3"/>
      <c r="D104" s="3"/>
      <c r="F104" s="3"/>
      <c r="G104" s="3"/>
      <c r="H104" s="334"/>
      <c r="J104" s="65" t="s">
        <v>18</v>
      </c>
      <c r="K104" s="66"/>
      <c r="L104" s="56" t="s">
        <v>2672</v>
      </c>
      <c r="M104" s="56" t="s">
        <v>2333</v>
      </c>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60" t="s">
        <v>494</v>
      </c>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2681</v>
      </c>
      <c r="J106" s="195">
        <f t="shared" ref="J106:J118" si="0">IF(SUM(L106:M106)=0,IF(COUNTIF(L106:M106,"未確認")&gt;0,"未確認",IF(COUNTIF(L106:M106,"~*")&gt;0,"*",SUM(L106:M106))),SUM(L106:M106))</f>
        <v>42</v>
      </c>
      <c r="K106" s="188" t="str">
        <f>IF(OR(COUNTIF(L106:M106,"未確認")&gt;0,COUNTIF(L106:M106,"~*")&gt;0),"※","")</f>
        <v/>
      </c>
      <c r="L106" s="197"/>
      <c r="M106" s="197">
        <v>42</v>
      </c>
    </row>
    <row r="107" spans="1:22" s="70" customFormat="1" ht="34.5" customHeight="1">
      <c r="A107" s="343" t="s">
        <v>883</v>
      </c>
      <c r="B107" s="71"/>
      <c r="C107" s="408"/>
      <c r="D107" s="409"/>
      <c r="E107" s="418"/>
      <c r="F107" s="419"/>
      <c r="G107" s="420" t="s">
        <v>514</v>
      </c>
      <c r="H107" s="421"/>
      <c r="I107" s="416"/>
      <c r="J107" s="195">
        <f t="shared" si="0"/>
        <v>0</v>
      </c>
      <c r="K107" s="188" t="str">
        <f>IF(OR(COUNTIF(L107:M107,"未確認")&gt;0,COUNTIF(L107:M107,"~*")&gt;0),"※","")</f>
        <v/>
      </c>
      <c r="L107" s="197"/>
      <c r="M107" s="197">
        <v>0</v>
      </c>
    </row>
    <row r="108" spans="1:22" s="70" customFormat="1" ht="34.5" customHeight="1">
      <c r="A108" s="343" t="s">
        <v>882</v>
      </c>
      <c r="B108" s="71"/>
      <c r="C108" s="408"/>
      <c r="D108" s="409"/>
      <c r="E108" s="403" t="s">
        <v>24</v>
      </c>
      <c r="F108" s="404"/>
      <c r="G108" s="404"/>
      <c r="H108" s="405"/>
      <c r="I108" s="416"/>
      <c r="J108" s="195">
        <f t="shared" si="0"/>
        <v>42</v>
      </c>
      <c r="K108" s="188" t="str">
        <f>IF(OR(COUNTIF(L108:M108,"未確認")&gt;0,COUNTIF(L108:M108,"~*")&gt;0),"※","")</f>
        <v/>
      </c>
      <c r="L108" s="197">
        <v>0</v>
      </c>
      <c r="M108" s="197">
        <v>42</v>
      </c>
    </row>
    <row r="109" spans="1:22" s="70" customFormat="1" ht="34.5" customHeight="1">
      <c r="A109" s="343" t="s">
        <v>882</v>
      </c>
      <c r="B109" s="71"/>
      <c r="C109" s="410"/>
      <c r="D109" s="411"/>
      <c r="E109" s="422" t="s">
        <v>387</v>
      </c>
      <c r="F109" s="423"/>
      <c r="G109" s="423"/>
      <c r="H109" s="424"/>
      <c r="I109" s="416"/>
      <c r="J109" s="195">
        <f t="shared" si="0"/>
        <v>42</v>
      </c>
      <c r="K109" s="188" t="str">
        <f t="shared" ref="K109:K118" si="1">IF(OR(COUNTIF(L108:M108,"未確認")&gt;0,COUNTIF(L108:M108,"~*")&gt;0),"※","")</f>
        <v/>
      </c>
      <c r="L109" s="197"/>
      <c r="M109" s="197">
        <v>42</v>
      </c>
    </row>
    <row r="110" spans="1:22" s="70" customFormat="1" ht="34.5" customHeight="1">
      <c r="A110" s="343" t="s">
        <v>884</v>
      </c>
      <c r="B110" s="71"/>
      <c r="C110" s="406" t="s">
        <v>25</v>
      </c>
      <c r="D110" s="407"/>
      <c r="E110" s="406" t="s">
        <v>23</v>
      </c>
      <c r="F110" s="425"/>
      <c r="G110" s="425"/>
      <c r="H110" s="407"/>
      <c r="I110" s="416"/>
      <c r="J110" s="195">
        <f t="shared" si="0"/>
        <v>48</v>
      </c>
      <c r="K110" s="188" t="str">
        <f t="shared" si="1"/>
        <v/>
      </c>
      <c r="L110" s="197">
        <v>48</v>
      </c>
      <c r="M110" s="197">
        <v>0</v>
      </c>
    </row>
    <row r="111" spans="1:22" s="70" customFormat="1" ht="34.5" customHeight="1">
      <c r="A111" s="343" t="s">
        <v>885</v>
      </c>
      <c r="B111" s="71"/>
      <c r="C111" s="408"/>
      <c r="D111" s="409"/>
      <c r="E111" s="426"/>
      <c r="F111" s="427"/>
      <c r="G111" s="403" t="s">
        <v>26</v>
      </c>
      <c r="H111" s="405"/>
      <c r="I111" s="416"/>
      <c r="J111" s="195">
        <f t="shared" si="0"/>
        <v>48</v>
      </c>
      <c r="K111" s="188" t="str">
        <f t="shared" si="1"/>
        <v/>
      </c>
      <c r="L111" s="197">
        <v>48</v>
      </c>
      <c r="M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row>
    <row r="113" spans="1:22" s="70" customFormat="1" ht="34.5" customHeight="1">
      <c r="A113" s="343" t="s">
        <v>884</v>
      </c>
      <c r="B113" s="71"/>
      <c r="C113" s="408"/>
      <c r="D113" s="409"/>
      <c r="E113" s="406" t="s">
        <v>24</v>
      </c>
      <c r="F113" s="425"/>
      <c r="G113" s="425"/>
      <c r="H113" s="407"/>
      <c r="I113" s="416"/>
      <c r="J113" s="195">
        <f t="shared" si="0"/>
        <v>48</v>
      </c>
      <c r="K113" s="188" t="str">
        <f t="shared" si="1"/>
        <v/>
      </c>
      <c r="L113" s="197">
        <v>48</v>
      </c>
      <c r="M113" s="197">
        <v>0</v>
      </c>
    </row>
    <row r="114" spans="1:22" s="70" customFormat="1" ht="34.5" customHeight="1">
      <c r="A114" s="343" t="s">
        <v>885</v>
      </c>
      <c r="B114" s="71"/>
      <c r="C114" s="408"/>
      <c r="D114" s="409"/>
      <c r="E114" s="426"/>
      <c r="F114" s="427"/>
      <c r="G114" s="403" t="s">
        <v>26</v>
      </c>
      <c r="H114" s="405"/>
      <c r="I114" s="416"/>
      <c r="J114" s="195">
        <f t="shared" si="0"/>
        <v>48</v>
      </c>
      <c r="K114" s="188" t="str">
        <f t="shared" si="1"/>
        <v/>
      </c>
      <c r="L114" s="197">
        <v>48</v>
      </c>
      <c r="M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row>
    <row r="116" spans="1:22" s="70" customFormat="1" ht="34.5" customHeight="1">
      <c r="A116" s="343" t="s">
        <v>884</v>
      </c>
      <c r="B116" s="71"/>
      <c r="C116" s="408"/>
      <c r="D116" s="409"/>
      <c r="E116" s="428" t="s">
        <v>387</v>
      </c>
      <c r="F116" s="429"/>
      <c r="G116" s="429"/>
      <c r="H116" s="430"/>
      <c r="I116" s="416"/>
      <c r="J116" s="195">
        <f t="shared" si="0"/>
        <v>48</v>
      </c>
      <c r="K116" s="188" t="str">
        <f t="shared" si="1"/>
        <v/>
      </c>
      <c r="L116" s="197">
        <v>48</v>
      </c>
      <c r="M116" s="197">
        <v>0</v>
      </c>
    </row>
    <row r="117" spans="1:22" s="70" customFormat="1" ht="34.5" customHeight="1">
      <c r="A117" s="343" t="s">
        <v>885</v>
      </c>
      <c r="B117" s="71"/>
      <c r="C117" s="408"/>
      <c r="D117" s="409"/>
      <c r="E117" s="431"/>
      <c r="F117" s="432"/>
      <c r="G117" s="422" t="s">
        <v>26</v>
      </c>
      <c r="H117" s="424"/>
      <c r="I117" s="416"/>
      <c r="J117" s="195">
        <f t="shared" si="0"/>
        <v>48</v>
      </c>
      <c r="K117" s="188" t="str">
        <f t="shared" si="1"/>
        <v/>
      </c>
      <c r="L117" s="197">
        <v>48</v>
      </c>
      <c r="M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row>
    <row r="119" spans="1:22" s="70" customFormat="1" ht="315" customHeight="1">
      <c r="A119" s="343" t="s">
        <v>887</v>
      </c>
      <c r="B119" s="71"/>
      <c r="C119" s="420" t="s">
        <v>2682</v>
      </c>
      <c r="D119" s="435"/>
      <c r="E119" s="435"/>
      <c r="F119" s="435"/>
      <c r="G119" s="435"/>
      <c r="H119" s="421"/>
      <c r="I119" s="417"/>
      <c r="J119" s="72"/>
      <c r="K119" s="73" t="s">
        <v>339</v>
      </c>
      <c r="L119" s="196" t="s">
        <v>338</v>
      </c>
      <c r="M119" s="196" t="s">
        <v>338</v>
      </c>
    </row>
    <row r="120" spans="1:22" s="77" customFormat="1">
      <c r="A120" s="342"/>
      <c r="B120" s="14"/>
      <c r="C120" s="14"/>
      <c r="D120" s="14"/>
      <c r="E120" s="14"/>
      <c r="F120" s="14"/>
      <c r="G120" s="14"/>
      <c r="H120" s="10"/>
      <c r="I120" s="10"/>
      <c r="J120" s="74"/>
      <c r="K120" s="75"/>
      <c r="L120" s="76"/>
      <c r="M120" s="76"/>
    </row>
    <row r="121" spans="1:22" s="70" customFormat="1">
      <c r="A121" s="342"/>
      <c r="B121" s="71"/>
      <c r="C121" s="52"/>
      <c r="D121" s="52"/>
      <c r="E121" s="52"/>
      <c r="F121" s="52"/>
      <c r="G121" s="52"/>
      <c r="H121" s="78"/>
      <c r="I121" s="78"/>
      <c r="J121" s="74"/>
      <c r="K121" s="75"/>
      <c r="L121" s="76"/>
      <c r="M121" s="76"/>
    </row>
    <row r="122" spans="1:22" s="17" customFormat="1">
      <c r="A122" s="342"/>
      <c r="B122" s="1"/>
      <c r="C122" s="52"/>
      <c r="D122" s="3"/>
      <c r="E122" s="3"/>
      <c r="F122" s="3"/>
      <c r="G122" s="3"/>
      <c r="H122" s="334"/>
      <c r="I122" s="334"/>
      <c r="J122" s="53"/>
      <c r="K122" s="24"/>
      <c r="L122" s="51"/>
      <c r="M122" s="51"/>
    </row>
    <row r="123" spans="1:22" s="77" customFormat="1">
      <c r="A123" s="342"/>
      <c r="B123" s="14" t="s">
        <v>28</v>
      </c>
      <c r="C123" s="14"/>
      <c r="D123" s="14"/>
      <c r="E123" s="14"/>
      <c r="F123" s="14"/>
      <c r="G123" s="14"/>
      <c r="H123" s="10"/>
      <c r="I123" s="10"/>
      <c r="J123" s="74"/>
      <c r="K123" s="75"/>
      <c r="L123" s="76"/>
      <c r="M123" s="76"/>
    </row>
    <row r="124" spans="1:22">
      <c r="A124" s="342"/>
      <c r="B124" s="14"/>
      <c r="C124" s="14"/>
      <c r="D124" s="14"/>
      <c r="E124" s="14"/>
      <c r="F124" s="14"/>
      <c r="G124" s="14"/>
      <c r="H124" s="10"/>
      <c r="I124" s="10"/>
      <c r="L124" s="191"/>
      <c r="M124" s="191"/>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2672</v>
      </c>
      <c r="M125" s="56" t="s">
        <v>2333</v>
      </c>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60" t="s">
        <v>494</v>
      </c>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586</v>
      </c>
      <c r="J127" s="81"/>
      <c r="K127" s="82"/>
      <c r="L127" s="198" t="s">
        <v>495</v>
      </c>
      <c r="M127" s="83" t="s">
        <v>495</v>
      </c>
    </row>
    <row r="128" spans="1:22" s="70" customFormat="1" ht="40.5" customHeight="1">
      <c r="A128" s="343" t="s">
        <v>892</v>
      </c>
      <c r="B128" s="1"/>
      <c r="C128" s="322"/>
      <c r="D128" s="325"/>
      <c r="E128" s="406" t="s">
        <v>30</v>
      </c>
      <c r="F128" s="425"/>
      <c r="G128" s="425"/>
      <c r="H128" s="407"/>
      <c r="I128" s="437"/>
      <c r="J128" s="84"/>
      <c r="K128" s="85"/>
      <c r="L128" s="83" t="s">
        <v>338</v>
      </c>
      <c r="M128" s="83" t="s">
        <v>338</v>
      </c>
    </row>
    <row r="129" spans="1:22" s="70" customFormat="1" ht="40.5" customHeight="1">
      <c r="A129" s="343" t="s">
        <v>893</v>
      </c>
      <c r="B129" s="1"/>
      <c r="C129" s="322"/>
      <c r="D129" s="325"/>
      <c r="E129" s="408"/>
      <c r="F129" s="439"/>
      <c r="G129" s="439"/>
      <c r="H129" s="409"/>
      <c r="I129" s="437"/>
      <c r="J129" s="84"/>
      <c r="K129" s="85"/>
      <c r="L129" s="83" t="s">
        <v>338</v>
      </c>
      <c r="M129" s="83" t="s">
        <v>338</v>
      </c>
    </row>
    <row r="130" spans="1:22" s="70" customFormat="1" ht="40.5" customHeight="1">
      <c r="A130" s="343" t="s">
        <v>894</v>
      </c>
      <c r="B130" s="1"/>
      <c r="C130" s="323"/>
      <c r="D130" s="326"/>
      <c r="E130" s="410"/>
      <c r="F130" s="440"/>
      <c r="G130" s="440"/>
      <c r="H130" s="411"/>
      <c r="I130" s="438"/>
      <c r="J130" s="86"/>
      <c r="K130" s="87"/>
      <c r="L130" s="83" t="s">
        <v>338</v>
      </c>
      <c r="M130" s="83" t="s">
        <v>338</v>
      </c>
    </row>
    <row r="131" spans="1:22" s="77" customFormat="1">
      <c r="A131" s="342"/>
      <c r="B131" s="14"/>
      <c r="C131" s="14"/>
      <c r="D131" s="14"/>
      <c r="E131" s="14"/>
      <c r="F131" s="14"/>
      <c r="G131" s="14"/>
      <c r="H131" s="10"/>
      <c r="I131" s="10"/>
      <c r="J131" s="74"/>
      <c r="K131" s="75"/>
      <c r="L131" s="76"/>
      <c r="M131" s="76"/>
    </row>
    <row r="132" spans="1:22" s="70" customFormat="1">
      <c r="A132" s="342"/>
      <c r="B132" s="71"/>
      <c r="C132" s="52"/>
      <c r="D132" s="52"/>
      <c r="E132" s="52"/>
      <c r="F132" s="52"/>
      <c r="G132" s="52"/>
      <c r="H132" s="78"/>
      <c r="I132" s="78"/>
      <c r="J132" s="74"/>
      <c r="K132" s="75"/>
      <c r="L132" s="76"/>
      <c r="M132" s="76"/>
    </row>
    <row r="133" spans="1:22" s="17" customFormat="1">
      <c r="A133" s="342"/>
      <c r="B133" s="1"/>
      <c r="C133" s="52"/>
      <c r="D133" s="3"/>
      <c r="E133" s="3"/>
      <c r="F133" s="3"/>
      <c r="G133" s="3"/>
      <c r="H133" s="334"/>
      <c r="I133" s="334"/>
      <c r="J133" s="53"/>
      <c r="K133" s="24"/>
      <c r="L133" s="51"/>
      <c r="M133" s="51"/>
    </row>
    <row r="134" spans="1:22" s="77" customFormat="1">
      <c r="A134" s="346"/>
      <c r="B134" s="14" t="s">
        <v>2683</v>
      </c>
      <c r="C134" s="88"/>
      <c r="D134" s="88"/>
      <c r="E134" s="88"/>
      <c r="F134" s="88"/>
      <c r="G134" s="88"/>
      <c r="H134" s="10"/>
      <c r="I134" s="10"/>
      <c r="J134" s="51"/>
      <c r="K134" s="24"/>
      <c r="L134" s="89"/>
      <c r="M134" s="89"/>
    </row>
    <row r="135" spans="1:22">
      <c r="A135" s="342"/>
      <c r="B135" s="14"/>
      <c r="C135" s="14"/>
      <c r="D135" s="14"/>
      <c r="E135" s="14"/>
      <c r="F135" s="14"/>
      <c r="G135" s="14"/>
      <c r="H135" s="10"/>
      <c r="I135" s="10"/>
      <c r="L135" s="191"/>
      <c r="M135" s="191"/>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2672</v>
      </c>
      <c r="M136" s="56" t="s">
        <v>2333</v>
      </c>
      <c r="N136" s="8"/>
      <c r="O136" s="8"/>
      <c r="P136" s="8"/>
      <c r="Q136" s="8"/>
      <c r="R136" s="8"/>
      <c r="S136" s="8"/>
      <c r="T136" s="8"/>
      <c r="U136" s="8"/>
      <c r="V136" s="8"/>
    </row>
    <row r="137" spans="1:22" ht="20.25" customHeight="1">
      <c r="A137" s="342"/>
      <c r="B137" s="1"/>
      <c r="C137" s="52"/>
      <c r="D137" s="3"/>
      <c r="F137" s="3"/>
      <c r="G137" s="3"/>
      <c r="H137" s="334"/>
      <c r="I137" s="57" t="s">
        <v>1756</v>
      </c>
      <c r="J137" s="58"/>
      <c r="K137" s="67"/>
      <c r="L137" s="60" t="s">
        <v>611</v>
      </c>
      <c r="M137" s="60" t="s">
        <v>494</v>
      </c>
      <c r="N137" s="8"/>
      <c r="O137" s="8"/>
      <c r="P137" s="8"/>
      <c r="Q137" s="8"/>
      <c r="R137" s="8"/>
      <c r="S137" s="8"/>
      <c r="T137" s="8"/>
      <c r="U137" s="8"/>
      <c r="V137" s="8"/>
    </row>
    <row r="138" spans="1:22" s="70" customFormat="1" ht="67.5" customHeight="1">
      <c r="A138" s="343" t="s">
        <v>896</v>
      </c>
      <c r="B138" s="1"/>
      <c r="C138" s="406" t="s">
        <v>2684</v>
      </c>
      <c r="D138" s="425"/>
      <c r="E138" s="425"/>
      <c r="F138" s="425"/>
      <c r="G138" s="425"/>
      <c r="H138" s="407"/>
      <c r="I138" s="441" t="s">
        <v>2339</v>
      </c>
      <c r="J138" s="90"/>
      <c r="K138" s="82"/>
      <c r="L138" s="198" t="s">
        <v>621</v>
      </c>
      <c r="M138" s="83" t="s">
        <v>47</v>
      </c>
    </row>
    <row r="139" spans="1:22" s="70" customFormat="1" ht="34.5" customHeight="1">
      <c r="A139" s="343" t="s">
        <v>896</v>
      </c>
      <c r="B139" s="71"/>
      <c r="C139" s="322"/>
      <c r="D139" s="325"/>
      <c r="E139" s="403" t="s">
        <v>1894</v>
      </c>
      <c r="F139" s="404"/>
      <c r="G139" s="404"/>
      <c r="H139" s="405"/>
      <c r="I139" s="441"/>
      <c r="J139" s="84"/>
      <c r="K139" s="85"/>
      <c r="L139" s="69">
        <v>48</v>
      </c>
      <c r="M139" s="69">
        <v>42</v>
      </c>
    </row>
    <row r="140" spans="1:22" s="70" customFormat="1" ht="67.5" customHeight="1">
      <c r="A140" s="343" t="s">
        <v>899</v>
      </c>
      <c r="B140" s="71"/>
      <c r="C140" s="406" t="s">
        <v>2685</v>
      </c>
      <c r="D140" s="425"/>
      <c r="E140" s="425"/>
      <c r="F140" s="425"/>
      <c r="G140" s="425"/>
      <c r="H140" s="407"/>
      <c r="I140" s="441"/>
      <c r="J140" s="84"/>
      <c r="K140" s="85"/>
      <c r="L140" s="198" t="s">
        <v>338</v>
      </c>
      <c r="M140" s="83" t="s">
        <v>338</v>
      </c>
    </row>
    <row r="141" spans="1:22" s="70" customFormat="1" ht="34.5" customHeight="1">
      <c r="A141" s="343" t="s">
        <v>899</v>
      </c>
      <c r="B141" s="71"/>
      <c r="C141" s="91"/>
      <c r="D141" s="92"/>
      <c r="E141" s="403" t="s">
        <v>32</v>
      </c>
      <c r="F141" s="404"/>
      <c r="G141" s="404"/>
      <c r="H141" s="405"/>
      <c r="I141" s="441"/>
      <c r="J141" s="84"/>
      <c r="K141" s="85"/>
      <c r="L141" s="69">
        <v>0</v>
      </c>
      <c r="M141" s="69">
        <v>0</v>
      </c>
    </row>
    <row r="142" spans="1:22" s="70" customFormat="1" ht="67.5" customHeight="1">
      <c r="A142" s="343" t="s">
        <v>900</v>
      </c>
      <c r="B142" s="71"/>
      <c r="C142" s="406" t="s">
        <v>31</v>
      </c>
      <c r="D142" s="425"/>
      <c r="E142" s="425"/>
      <c r="F142" s="425"/>
      <c r="G142" s="425"/>
      <c r="H142" s="407"/>
      <c r="I142" s="441"/>
      <c r="J142" s="84"/>
      <c r="K142" s="85"/>
      <c r="L142" s="198" t="s">
        <v>338</v>
      </c>
      <c r="M142" s="83" t="s">
        <v>338</v>
      </c>
    </row>
    <row r="143" spans="1:22" s="70" customFormat="1" ht="34.5" customHeight="1">
      <c r="A143" s="343" t="s">
        <v>900</v>
      </c>
      <c r="B143" s="71"/>
      <c r="C143" s="93"/>
      <c r="D143" s="94"/>
      <c r="E143" s="403" t="s">
        <v>32</v>
      </c>
      <c r="F143" s="404"/>
      <c r="G143" s="404"/>
      <c r="H143" s="405"/>
      <c r="I143" s="441"/>
      <c r="J143" s="84"/>
      <c r="K143" s="85"/>
      <c r="L143" s="69">
        <v>0</v>
      </c>
      <c r="M143" s="69">
        <v>0</v>
      </c>
    </row>
    <row r="144" spans="1:22" s="70" customFormat="1" ht="34.5" customHeight="1">
      <c r="A144" s="343" t="s">
        <v>901</v>
      </c>
      <c r="B144" s="71"/>
      <c r="C144" s="422" t="s">
        <v>440</v>
      </c>
      <c r="D144" s="423"/>
      <c r="E144" s="423"/>
      <c r="F144" s="423"/>
      <c r="G144" s="423"/>
      <c r="H144" s="424"/>
      <c r="I144" s="441"/>
      <c r="J144" s="86"/>
      <c r="K144" s="87"/>
      <c r="L144" s="69">
        <v>0</v>
      </c>
      <c r="M144" s="69">
        <v>0</v>
      </c>
    </row>
    <row r="145" spans="1:22" s="77" customFormat="1">
      <c r="A145" s="342"/>
      <c r="B145" s="14"/>
      <c r="C145" s="14"/>
      <c r="D145" s="14"/>
      <c r="E145" s="14"/>
      <c r="F145" s="14"/>
      <c r="G145" s="14"/>
      <c r="H145" s="10"/>
      <c r="I145" s="10"/>
      <c r="J145" s="74"/>
      <c r="K145" s="75"/>
      <c r="L145" s="76"/>
      <c r="M145" s="76"/>
    </row>
    <row r="146" spans="1:22" s="77" customFormat="1">
      <c r="A146" s="342"/>
      <c r="B146" s="14"/>
      <c r="C146" s="14"/>
      <c r="D146" s="14"/>
      <c r="E146" s="14"/>
      <c r="F146" s="14"/>
      <c r="G146" s="14"/>
      <c r="H146" s="10"/>
      <c r="I146" s="10"/>
      <c r="J146" s="74"/>
      <c r="K146" s="75"/>
      <c r="L146" s="76"/>
      <c r="M146" s="76"/>
    </row>
    <row r="147" spans="1:22" s="95" customFormat="1">
      <c r="A147" s="342"/>
      <c r="C147" s="3"/>
      <c r="D147" s="3"/>
      <c r="E147" s="3"/>
      <c r="F147" s="3"/>
      <c r="G147" s="3"/>
      <c r="H147" s="334"/>
      <c r="I147" s="334"/>
      <c r="J147" s="51"/>
      <c r="K147" s="24"/>
      <c r="L147" s="89"/>
      <c r="M147" s="89"/>
    </row>
    <row r="148" spans="1:22" s="95" customFormat="1">
      <c r="A148" s="342"/>
      <c r="B148" s="14" t="s">
        <v>33</v>
      </c>
      <c r="C148" s="3"/>
      <c r="D148" s="3"/>
      <c r="E148" s="3"/>
      <c r="F148" s="3"/>
      <c r="G148" s="3"/>
      <c r="H148" s="334"/>
      <c r="I148" s="334"/>
      <c r="J148" s="51"/>
      <c r="K148" s="24"/>
      <c r="L148" s="89"/>
      <c r="M148" s="89"/>
    </row>
    <row r="149" spans="1:22">
      <c r="A149" s="342"/>
      <c r="B149" s="14"/>
      <c r="C149" s="14"/>
      <c r="D149" s="14"/>
      <c r="E149" s="14"/>
      <c r="F149" s="14"/>
      <c r="G149" s="14"/>
      <c r="H149" s="10"/>
      <c r="I149" s="10"/>
      <c r="L149" s="191"/>
      <c r="M149" s="191"/>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2672</v>
      </c>
      <c r="M150" s="56" t="s">
        <v>2333</v>
      </c>
      <c r="N150" s="8"/>
      <c r="O150" s="8"/>
      <c r="P150" s="8"/>
      <c r="Q150" s="8"/>
      <c r="R150" s="8"/>
      <c r="S150" s="8"/>
      <c r="T150" s="8"/>
      <c r="U150" s="8"/>
      <c r="V150" s="8"/>
    </row>
    <row r="151" spans="1:22" ht="20.25" customHeight="1">
      <c r="A151" s="342"/>
      <c r="B151" s="1"/>
      <c r="C151" s="52"/>
      <c r="D151" s="3"/>
      <c r="F151" s="3"/>
      <c r="G151" s="3"/>
      <c r="H151" s="334"/>
      <c r="I151" s="57" t="s">
        <v>331</v>
      </c>
      <c r="J151" s="58"/>
      <c r="K151" s="67"/>
      <c r="L151" s="60" t="s">
        <v>611</v>
      </c>
      <c r="M151" s="60" t="s">
        <v>494</v>
      </c>
      <c r="N151" s="8"/>
      <c r="O151" s="8"/>
      <c r="P151" s="8"/>
      <c r="Q151" s="8"/>
      <c r="R151" s="8"/>
      <c r="S151" s="8"/>
      <c r="T151" s="8"/>
      <c r="U151" s="8"/>
      <c r="V151" s="8"/>
    </row>
    <row r="152" spans="1:22" s="98" customFormat="1" ht="34.5" customHeight="1">
      <c r="A152" s="347" t="s">
        <v>902</v>
      </c>
      <c r="B152" s="95"/>
      <c r="C152" s="422" t="s">
        <v>1895</v>
      </c>
      <c r="D152" s="423"/>
      <c r="E152" s="423"/>
      <c r="F152" s="423"/>
      <c r="G152" s="423"/>
      <c r="H152" s="424"/>
      <c r="I152" s="442" t="s">
        <v>34</v>
      </c>
      <c r="J152" s="202">
        <f t="shared" ref="J152:J215" si="2">IF(SUM(L152:M152)=0,IF(COUNTIF(L152:M152,"未確認")&gt;0,"未確認",IF(COUNTIF(L152:M152,"~*")&gt;0,"*",SUM(L152:M152))),SUM(L152:M152))</f>
        <v>0</v>
      </c>
      <c r="K152" s="203" t="str">
        <f t="shared" ref="K152:K215" si="3">IF(OR(COUNTIF(L152:M152,"未確認")&gt;0,COUNTIF(L152:M152,"~*")&gt;0),"※","")</f>
        <v/>
      </c>
      <c r="L152" s="97"/>
      <c r="M152" s="97"/>
    </row>
    <row r="153" spans="1:22" s="98" customFormat="1" ht="34.5" customHeight="1">
      <c r="A153" s="347" t="s">
        <v>905</v>
      </c>
      <c r="B153" s="95"/>
      <c r="C153" s="422" t="s">
        <v>2686</v>
      </c>
      <c r="D153" s="423"/>
      <c r="E153" s="423"/>
      <c r="F153" s="423"/>
      <c r="G153" s="423"/>
      <c r="H153" s="424"/>
      <c r="I153" s="443"/>
      <c r="J153" s="202">
        <f t="shared" si="2"/>
        <v>0</v>
      </c>
      <c r="K153" s="203" t="str">
        <f t="shared" si="3"/>
        <v/>
      </c>
      <c r="L153" s="97"/>
      <c r="M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row>
    <row r="159" spans="1:22" s="98" customFormat="1" ht="34.5" customHeight="1">
      <c r="A159" s="347" t="s">
        <v>911</v>
      </c>
      <c r="B159" s="95"/>
      <c r="C159" s="422" t="s">
        <v>2687</v>
      </c>
      <c r="D159" s="423"/>
      <c r="E159" s="423"/>
      <c r="F159" s="423"/>
      <c r="G159" s="423"/>
      <c r="H159" s="424"/>
      <c r="I159" s="443"/>
      <c r="J159" s="202">
        <f t="shared" si="2"/>
        <v>0</v>
      </c>
      <c r="K159" s="203" t="str">
        <f t="shared" si="3"/>
        <v/>
      </c>
      <c r="L159" s="97"/>
      <c r="M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row>
    <row r="161" spans="1:13" s="98" customFormat="1" ht="34.5" customHeight="1">
      <c r="A161" s="347" t="s">
        <v>913</v>
      </c>
      <c r="B161" s="95"/>
      <c r="C161" s="422" t="s">
        <v>357</v>
      </c>
      <c r="D161" s="423"/>
      <c r="E161" s="423"/>
      <c r="F161" s="423"/>
      <c r="G161" s="423"/>
      <c r="H161" s="424"/>
      <c r="I161" s="443"/>
      <c r="J161" s="202">
        <f t="shared" si="2"/>
        <v>0</v>
      </c>
      <c r="K161" s="203" t="str">
        <f t="shared" si="3"/>
        <v/>
      </c>
      <c r="L161" s="97"/>
      <c r="M161" s="97"/>
    </row>
    <row r="162" spans="1:13" s="98" customFormat="1" ht="34.5" customHeight="1">
      <c r="A162" s="347" t="s">
        <v>914</v>
      </c>
      <c r="B162" s="95"/>
      <c r="C162" s="422" t="s">
        <v>1762</v>
      </c>
      <c r="D162" s="423"/>
      <c r="E162" s="423"/>
      <c r="F162" s="423"/>
      <c r="G162" s="423"/>
      <c r="H162" s="424"/>
      <c r="I162" s="443"/>
      <c r="J162" s="202">
        <f t="shared" si="2"/>
        <v>0</v>
      </c>
      <c r="K162" s="203" t="str">
        <f t="shared" si="3"/>
        <v/>
      </c>
      <c r="L162" s="97"/>
      <c r="M162" s="97"/>
    </row>
    <row r="163" spans="1:13" s="98" customFormat="1" ht="34.5" customHeight="1">
      <c r="A163" s="347" t="s">
        <v>915</v>
      </c>
      <c r="B163" s="95"/>
      <c r="C163" s="422" t="s">
        <v>1650</v>
      </c>
      <c r="D163" s="423"/>
      <c r="E163" s="423"/>
      <c r="F163" s="423"/>
      <c r="G163" s="423"/>
      <c r="H163" s="424"/>
      <c r="I163" s="443"/>
      <c r="J163" s="202">
        <f t="shared" si="2"/>
        <v>0</v>
      </c>
      <c r="K163" s="203" t="str">
        <f t="shared" si="3"/>
        <v/>
      </c>
      <c r="L163" s="97"/>
      <c r="M163" s="97"/>
    </row>
    <row r="164" spans="1:13" s="98" customFormat="1" ht="34.5" customHeight="1">
      <c r="A164" s="347" t="s">
        <v>916</v>
      </c>
      <c r="B164" s="95"/>
      <c r="C164" s="422" t="s">
        <v>1763</v>
      </c>
      <c r="D164" s="423"/>
      <c r="E164" s="423"/>
      <c r="F164" s="423"/>
      <c r="G164" s="423"/>
      <c r="H164" s="424"/>
      <c r="I164" s="443"/>
      <c r="J164" s="202">
        <f t="shared" si="2"/>
        <v>57</v>
      </c>
      <c r="K164" s="203" t="str">
        <f t="shared" si="3"/>
        <v/>
      </c>
      <c r="L164" s="97">
        <v>57</v>
      </c>
      <c r="M164" s="97"/>
    </row>
    <row r="165" spans="1:13" s="98" customFormat="1" ht="34.5" customHeight="1">
      <c r="A165" s="347" t="s">
        <v>917</v>
      </c>
      <c r="B165" s="95"/>
      <c r="C165" s="422" t="s">
        <v>358</v>
      </c>
      <c r="D165" s="423"/>
      <c r="E165" s="423"/>
      <c r="F165" s="423"/>
      <c r="G165" s="423"/>
      <c r="H165" s="424"/>
      <c r="I165" s="443"/>
      <c r="J165" s="202">
        <f t="shared" si="2"/>
        <v>0</v>
      </c>
      <c r="K165" s="203" t="str">
        <f t="shared" si="3"/>
        <v/>
      </c>
      <c r="L165" s="97"/>
      <c r="M165" s="97"/>
    </row>
    <row r="166" spans="1:13" s="98" customFormat="1" ht="34.5" customHeight="1">
      <c r="A166" s="347" t="s">
        <v>918</v>
      </c>
      <c r="B166" s="95"/>
      <c r="C166" s="422" t="s">
        <v>1897</v>
      </c>
      <c r="D166" s="423"/>
      <c r="E166" s="423"/>
      <c r="F166" s="423"/>
      <c r="G166" s="423"/>
      <c r="H166" s="424"/>
      <c r="I166" s="443"/>
      <c r="J166" s="202">
        <f t="shared" si="2"/>
        <v>0</v>
      </c>
      <c r="K166" s="203" t="str">
        <f t="shared" si="3"/>
        <v/>
      </c>
      <c r="L166" s="97"/>
      <c r="M166" s="97"/>
    </row>
    <row r="167" spans="1:13" s="98" customFormat="1" ht="34.5" customHeight="1">
      <c r="A167" s="347" t="s">
        <v>919</v>
      </c>
      <c r="B167" s="95"/>
      <c r="C167" s="422" t="s">
        <v>2688</v>
      </c>
      <c r="D167" s="423"/>
      <c r="E167" s="423"/>
      <c r="F167" s="423"/>
      <c r="G167" s="423"/>
      <c r="H167" s="424"/>
      <c r="I167" s="443"/>
      <c r="J167" s="202">
        <f t="shared" si="2"/>
        <v>0</v>
      </c>
      <c r="K167" s="203" t="str">
        <f t="shared" si="3"/>
        <v/>
      </c>
      <c r="L167" s="97"/>
      <c r="M167" s="97"/>
    </row>
    <row r="168" spans="1:13" s="98" customFormat="1" ht="34.5" customHeight="1">
      <c r="A168" s="347" t="s">
        <v>920</v>
      </c>
      <c r="B168" s="95"/>
      <c r="C168" s="422" t="s">
        <v>2689</v>
      </c>
      <c r="D168" s="423"/>
      <c r="E168" s="423"/>
      <c r="F168" s="423"/>
      <c r="G168" s="423"/>
      <c r="H168" s="424"/>
      <c r="I168" s="443"/>
      <c r="J168" s="202">
        <f t="shared" si="2"/>
        <v>0</v>
      </c>
      <c r="K168" s="203" t="str">
        <f t="shared" si="3"/>
        <v/>
      </c>
      <c r="L168" s="97"/>
      <c r="M168" s="97"/>
    </row>
    <row r="169" spans="1:13" s="98" customFormat="1" ht="34.5" customHeight="1">
      <c r="A169" s="347" t="s">
        <v>922</v>
      </c>
      <c r="B169" s="95"/>
      <c r="C169" s="422" t="s">
        <v>1765</v>
      </c>
      <c r="D169" s="423"/>
      <c r="E169" s="423"/>
      <c r="F169" s="423"/>
      <c r="G169" s="423"/>
      <c r="H169" s="424"/>
      <c r="I169" s="443"/>
      <c r="J169" s="202">
        <f t="shared" si="2"/>
        <v>0</v>
      </c>
      <c r="K169" s="203" t="str">
        <f t="shared" si="3"/>
        <v/>
      </c>
      <c r="L169" s="97"/>
      <c r="M169" s="97"/>
    </row>
    <row r="170" spans="1:13" s="98" customFormat="1" ht="34.5" customHeight="1">
      <c r="A170" s="347" t="s">
        <v>923</v>
      </c>
      <c r="B170" s="95"/>
      <c r="C170" s="422" t="s">
        <v>1899</v>
      </c>
      <c r="D170" s="423"/>
      <c r="E170" s="423"/>
      <c r="F170" s="423"/>
      <c r="G170" s="423"/>
      <c r="H170" s="424"/>
      <c r="I170" s="443"/>
      <c r="J170" s="202">
        <f t="shared" si="2"/>
        <v>0</v>
      </c>
      <c r="K170" s="203" t="str">
        <f t="shared" si="3"/>
        <v/>
      </c>
      <c r="L170" s="97"/>
      <c r="M170" s="97"/>
    </row>
    <row r="171" spans="1:13" s="98" customFormat="1" ht="34.5" customHeight="1">
      <c r="A171" s="347" t="s">
        <v>924</v>
      </c>
      <c r="B171" s="95"/>
      <c r="C171" s="422" t="s">
        <v>1900</v>
      </c>
      <c r="D171" s="423"/>
      <c r="E171" s="423"/>
      <c r="F171" s="423"/>
      <c r="G171" s="423"/>
      <c r="H171" s="424"/>
      <c r="I171" s="443"/>
      <c r="J171" s="202">
        <f t="shared" si="2"/>
        <v>0</v>
      </c>
      <c r="K171" s="203" t="str">
        <f t="shared" si="3"/>
        <v/>
      </c>
      <c r="L171" s="97"/>
      <c r="M171" s="97"/>
    </row>
    <row r="172" spans="1:13" s="98" customFormat="1" ht="34.5" customHeight="1">
      <c r="A172" s="347" t="s">
        <v>925</v>
      </c>
      <c r="B172" s="95"/>
      <c r="C172" s="422" t="s">
        <v>1901</v>
      </c>
      <c r="D172" s="423"/>
      <c r="E172" s="423"/>
      <c r="F172" s="423"/>
      <c r="G172" s="423"/>
      <c r="H172" s="424"/>
      <c r="I172" s="443"/>
      <c r="J172" s="202">
        <f t="shared" si="2"/>
        <v>0</v>
      </c>
      <c r="K172" s="203" t="str">
        <f t="shared" si="3"/>
        <v/>
      </c>
      <c r="L172" s="97"/>
      <c r="M172" s="97"/>
    </row>
    <row r="173" spans="1:13" s="98" customFormat="1" ht="34.5" customHeight="1">
      <c r="A173" s="347" t="s">
        <v>926</v>
      </c>
      <c r="B173" s="95"/>
      <c r="C173" s="422" t="s">
        <v>1902</v>
      </c>
      <c r="D173" s="423"/>
      <c r="E173" s="423"/>
      <c r="F173" s="423"/>
      <c r="G173" s="423"/>
      <c r="H173" s="424"/>
      <c r="I173" s="443"/>
      <c r="J173" s="202">
        <f t="shared" si="2"/>
        <v>0</v>
      </c>
      <c r="K173" s="203" t="str">
        <f t="shared" si="3"/>
        <v/>
      </c>
      <c r="L173" s="97"/>
      <c r="M173" s="97"/>
    </row>
    <row r="174" spans="1:13" s="98" customFormat="1" ht="34.5" customHeight="1">
      <c r="A174" s="347" t="s">
        <v>927</v>
      </c>
      <c r="B174" s="95"/>
      <c r="C174" s="422" t="s">
        <v>363</v>
      </c>
      <c r="D174" s="423"/>
      <c r="E174" s="423"/>
      <c r="F174" s="423"/>
      <c r="G174" s="423"/>
      <c r="H174" s="424"/>
      <c r="I174" s="443"/>
      <c r="J174" s="202">
        <f t="shared" si="2"/>
        <v>0</v>
      </c>
      <c r="K174" s="203" t="str">
        <f t="shared" si="3"/>
        <v/>
      </c>
      <c r="L174" s="97"/>
      <c r="M174" s="97"/>
    </row>
    <row r="175" spans="1:13" s="98" customFormat="1" ht="34.5" customHeight="1">
      <c r="A175" s="347" t="s">
        <v>928</v>
      </c>
      <c r="B175" s="95"/>
      <c r="C175" s="422" t="s">
        <v>2690</v>
      </c>
      <c r="D175" s="423"/>
      <c r="E175" s="423"/>
      <c r="F175" s="423"/>
      <c r="G175" s="423"/>
      <c r="H175" s="424"/>
      <c r="I175" s="443"/>
      <c r="J175" s="202">
        <f t="shared" si="2"/>
        <v>0</v>
      </c>
      <c r="K175" s="203" t="str">
        <f t="shared" si="3"/>
        <v/>
      </c>
      <c r="L175" s="97"/>
      <c r="M175" s="97"/>
    </row>
    <row r="176" spans="1:13" s="98" customFormat="1" ht="34.5" customHeight="1">
      <c r="A176" s="347" t="s">
        <v>930</v>
      </c>
      <c r="B176" s="95"/>
      <c r="C176" s="422" t="s">
        <v>365</v>
      </c>
      <c r="D176" s="423"/>
      <c r="E176" s="423"/>
      <c r="F176" s="423"/>
      <c r="G176" s="423"/>
      <c r="H176" s="424"/>
      <c r="I176" s="443"/>
      <c r="J176" s="202">
        <f t="shared" si="2"/>
        <v>0</v>
      </c>
      <c r="K176" s="203" t="str">
        <f t="shared" si="3"/>
        <v/>
      </c>
      <c r="L176" s="97"/>
      <c r="M176" s="97"/>
    </row>
    <row r="177" spans="1:13" s="98" customFormat="1" ht="34.5" customHeight="1">
      <c r="A177" s="347" t="s">
        <v>931</v>
      </c>
      <c r="B177" s="95"/>
      <c r="C177" s="422" t="s">
        <v>522</v>
      </c>
      <c r="D177" s="423"/>
      <c r="E177" s="423"/>
      <c r="F177" s="423"/>
      <c r="G177" s="423"/>
      <c r="H177" s="424"/>
      <c r="I177" s="443"/>
      <c r="J177" s="202">
        <f t="shared" si="2"/>
        <v>0</v>
      </c>
      <c r="K177" s="203" t="str">
        <f t="shared" si="3"/>
        <v/>
      </c>
      <c r="L177" s="97"/>
      <c r="M177" s="97"/>
    </row>
    <row r="178" spans="1:13" s="98" customFormat="1" ht="34.5" customHeight="1">
      <c r="A178" s="347" t="s">
        <v>932</v>
      </c>
      <c r="B178" s="95"/>
      <c r="C178" s="422" t="s">
        <v>1904</v>
      </c>
      <c r="D178" s="423"/>
      <c r="E178" s="423"/>
      <c r="F178" s="423"/>
      <c r="G178" s="423"/>
      <c r="H178" s="424"/>
      <c r="I178" s="443"/>
      <c r="J178" s="202">
        <f t="shared" si="2"/>
        <v>0</v>
      </c>
      <c r="K178" s="203" t="str">
        <f t="shared" si="3"/>
        <v/>
      </c>
      <c r="L178" s="97"/>
      <c r="M178" s="97"/>
    </row>
    <row r="179" spans="1:13" s="98" customFormat="1" ht="34.5" customHeight="1">
      <c r="A179" s="347" t="s">
        <v>933</v>
      </c>
      <c r="B179" s="95"/>
      <c r="C179" s="422" t="s">
        <v>35</v>
      </c>
      <c r="D179" s="423"/>
      <c r="E179" s="423"/>
      <c r="F179" s="423"/>
      <c r="G179" s="423"/>
      <c r="H179" s="424"/>
      <c r="I179" s="443"/>
      <c r="J179" s="202">
        <f t="shared" si="2"/>
        <v>0</v>
      </c>
      <c r="K179" s="203" t="str">
        <f t="shared" si="3"/>
        <v/>
      </c>
      <c r="L179" s="97"/>
      <c r="M179" s="97"/>
    </row>
    <row r="180" spans="1:13" s="98" customFormat="1" ht="34.5" customHeight="1">
      <c r="A180" s="347" t="s">
        <v>934</v>
      </c>
      <c r="B180" s="95"/>
      <c r="C180" s="422" t="s">
        <v>36</v>
      </c>
      <c r="D180" s="423"/>
      <c r="E180" s="423"/>
      <c r="F180" s="423"/>
      <c r="G180" s="423"/>
      <c r="H180" s="424"/>
      <c r="I180" s="443"/>
      <c r="J180" s="202">
        <f t="shared" si="2"/>
        <v>0</v>
      </c>
      <c r="K180" s="203" t="str">
        <f t="shared" si="3"/>
        <v/>
      </c>
      <c r="L180" s="97"/>
      <c r="M180" s="97"/>
    </row>
    <row r="181" spans="1:13" s="98" customFormat="1" ht="34.5" customHeight="1">
      <c r="A181" s="347" t="s">
        <v>935</v>
      </c>
      <c r="B181" s="95"/>
      <c r="C181" s="422" t="s">
        <v>37</v>
      </c>
      <c r="D181" s="423"/>
      <c r="E181" s="423"/>
      <c r="F181" s="423"/>
      <c r="G181" s="423"/>
      <c r="H181" s="424"/>
      <c r="I181" s="443"/>
      <c r="J181" s="202">
        <f t="shared" si="2"/>
        <v>0</v>
      </c>
      <c r="K181" s="203" t="str">
        <f t="shared" si="3"/>
        <v/>
      </c>
      <c r="L181" s="97"/>
      <c r="M181" s="97"/>
    </row>
    <row r="182" spans="1:13" s="98" customFormat="1" ht="34.5" customHeight="1">
      <c r="A182" s="347" t="s">
        <v>936</v>
      </c>
      <c r="B182" s="95"/>
      <c r="C182" s="422" t="s">
        <v>1770</v>
      </c>
      <c r="D182" s="423"/>
      <c r="E182" s="423"/>
      <c r="F182" s="423"/>
      <c r="G182" s="423"/>
      <c r="H182" s="424"/>
      <c r="I182" s="443"/>
      <c r="J182" s="202">
        <f t="shared" si="2"/>
        <v>0</v>
      </c>
      <c r="K182" s="203" t="str">
        <f t="shared" si="3"/>
        <v/>
      </c>
      <c r="L182" s="97"/>
      <c r="M182" s="97"/>
    </row>
    <row r="183" spans="1:13" s="98" customFormat="1" ht="34.5" customHeight="1">
      <c r="A183" s="347" t="s">
        <v>937</v>
      </c>
      <c r="B183" s="95"/>
      <c r="C183" s="422" t="s">
        <v>38</v>
      </c>
      <c r="D183" s="423"/>
      <c r="E183" s="423"/>
      <c r="F183" s="423"/>
      <c r="G183" s="423"/>
      <c r="H183" s="424"/>
      <c r="I183" s="443"/>
      <c r="J183" s="202">
        <f t="shared" si="2"/>
        <v>0</v>
      </c>
      <c r="K183" s="203" t="str">
        <f t="shared" si="3"/>
        <v/>
      </c>
      <c r="L183" s="97"/>
      <c r="M183" s="97"/>
    </row>
    <row r="184" spans="1:13" s="98" customFormat="1" ht="34.5" customHeight="1">
      <c r="A184" s="347" t="s">
        <v>938</v>
      </c>
      <c r="B184" s="95"/>
      <c r="C184" s="422" t="s">
        <v>39</v>
      </c>
      <c r="D184" s="423"/>
      <c r="E184" s="423"/>
      <c r="F184" s="423"/>
      <c r="G184" s="423"/>
      <c r="H184" s="424"/>
      <c r="I184" s="443"/>
      <c r="J184" s="202">
        <f t="shared" si="2"/>
        <v>0</v>
      </c>
      <c r="K184" s="203" t="str">
        <f t="shared" si="3"/>
        <v/>
      </c>
      <c r="L184" s="97"/>
      <c r="M184" s="97"/>
    </row>
    <row r="185" spans="1:13" s="98" customFormat="1" ht="34.5" customHeight="1">
      <c r="A185" s="347" t="s">
        <v>939</v>
      </c>
      <c r="B185" s="95"/>
      <c r="C185" s="422" t="s">
        <v>2347</v>
      </c>
      <c r="D185" s="423"/>
      <c r="E185" s="423"/>
      <c r="F185" s="423"/>
      <c r="G185" s="423"/>
      <c r="H185" s="424"/>
      <c r="I185" s="443"/>
      <c r="J185" s="202">
        <f t="shared" si="2"/>
        <v>0</v>
      </c>
      <c r="K185" s="203" t="str">
        <f t="shared" si="3"/>
        <v/>
      </c>
      <c r="L185" s="97"/>
      <c r="M185" s="97"/>
    </row>
    <row r="186" spans="1:13" s="98" customFormat="1" ht="34.5" customHeight="1">
      <c r="A186" s="347" t="s">
        <v>940</v>
      </c>
      <c r="B186" s="95"/>
      <c r="C186" s="422" t="s">
        <v>367</v>
      </c>
      <c r="D186" s="423"/>
      <c r="E186" s="423"/>
      <c r="F186" s="423"/>
      <c r="G186" s="423"/>
      <c r="H186" s="424"/>
      <c r="I186" s="443"/>
      <c r="J186" s="202">
        <f t="shared" si="2"/>
        <v>0</v>
      </c>
      <c r="K186" s="203" t="str">
        <f t="shared" si="3"/>
        <v/>
      </c>
      <c r="L186" s="97"/>
      <c r="M186" s="97"/>
    </row>
    <row r="187" spans="1:13" s="98" customFormat="1" ht="34.5" customHeight="1">
      <c r="A187" s="347" t="s">
        <v>942</v>
      </c>
      <c r="B187" s="95"/>
      <c r="C187" s="422" t="s">
        <v>2691</v>
      </c>
      <c r="D187" s="423"/>
      <c r="E187" s="423"/>
      <c r="F187" s="423"/>
      <c r="G187" s="423"/>
      <c r="H187" s="424"/>
      <c r="I187" s="443"/>
      <c r="J187" s="202">
        <f t="shared" si="2"/>
        <v>0</v>
      </c>
      <c r="K187" s="203" t="str">
        <f t="shared" si="3"/>
        <v/>
      </c>
      <c r="L187" s="97"/>
      <c r="M187" s="97"/>
    </row>
    <row r="188" spans="1:13" s="98" customFormat="1" ht="34.5" customHeight="1">
      <c r="A188" s="347" t="s">
        <v>943</v>
      </c>
      <c r="B188" s="95"/>
      <c r="C188" s="422" t="s">
        <v>417</v>
      </c>
      <c r="D188" s="423"/>
      <c r="E188" s="423"/>
      <c r="F188" s="423"/>
      <c r="G188" s="423"/>
      <c r="H188" s="424"/>
      <c r="I188" s="443"/>
      <c r="J188" s="202">
        <f t="shared" si="2"/>
        <v>0</v>
      </c>
      <c r="K188" s="203" t="str">
        <f t="shared" si="3"/>
        <v/>
      </c>
      <c r="L188" s="97"/>
      <c r="M188" s="97"/>
    </row>
    <row r="189" spans="1:13" s="98" customFormat="1" ht="34.5" customHeight="1">
      <c r="A189" s="347" t="s">
        <v>944</v>
      </c>
      <c r="B189" s="95"/>
      <c r="C189" s="422" t="s">
        <v>1773</v>
      </c>
      <c r="D189" s="423"/>
      <c r="E189" s="423"/>
      <c r="F189" s="423"/>
      <c r="G189" s="423"/>
      <c r="H189" s="424"/>
      <c r="I189" s="443"/>
      <c r="J189" s="202">
        <f t="shared" si="2"/>
        <v>0</v>
      </c>
      <c r="K189" s="203" t="str">
        <f t="shared" si="3"/>
        <v/>
      </c>
      <c r="L189" s="97"/>
      <c r="M189" s="97"/>
    </row>
    <row r="190" spans="1:13" s="98" customFormat="1" ht="34.5" customHeight="1">
      <c r="A190" s="347" t="s">
        <v>945</v>
      </c>
      <c r="B190" s="95"/>
      <c r="C190" s="422" t="s">
        <v>2692</v>
      </c>
      <c r="D190" s="423"/>
      <c r="E190" s="423"/>
      <c r="F190" s="423"/>
      <c r="G190" s="423"/>
      <c r="H190" s="424"/>
      <c r="I190" s="443"/>
      <c r="J190" s="202">
        <f t="shared" si="2"/>
        <v>0</v>
      </c>
      <c r="K190" s="203" t="str">
        <f t="shared" si="3"/>
        <v/>
      </c>
      <c r="L190" s="97"/>
      <c r="M190" s="97"/>
    </row>
    <row r="191" spans="1:13" s="98" customFormat="1" ht="34.5" customHeight="1">
      <c r="A191" s="347" t="s">
        <v>946</v>
      </c>
      <c r="B191" s="95"/>
      <c r="C191" s="422" t="s">
        <v>40</v>
      </c>
      <c r="D191" s="423"/>
      <c r="E191" s="423"/>
      <c r="F191" s="423"/>
      <c r="G191" s="423"/>
      <c r="H191" s="424"/>
      <c r="I191" s="443"/>
      <c r="J191" s="202">
        <f t="shared" si="2"/>
        <v>0</v>
      </c>
      <c r="K191" s="203" t="str">
        <f t="shared" si="3"/>
        <v/>
      </c>
      <c r="L191" s="97"/>
      <c r="M191" s="97"/>
    </row>
    <row r="192" spans="1:13" s="98" customFormat="1" ht="34.5" customHeight="1">
      <c r="A192" s="347" t="s">
        <v>947</v>
      </c>
      <c r="B192" s="95"/>
      <c r="C192" s="422" t="s">
        <v>2693</v>
      </c>
      <c r="D192" s="423"/>
      <c r="E192" s="423"/>
      <c r="F192" s="423"/>
      <c r="G192" s="423"/>
      <c r="H192" s="424"/>
      <c r="I192" s="443"/>
      <c r="J192" s="202">
        <f t="shared" si="2"/>
        <v>0</v>
      </c>
      <c r="K192" s="203" t="str">
        <f t="shared" si="3"/>
        <v/>
      </c>
      <c r="L192" s="97"/>
      <c r="M192" s="97"/>
    </row>
    <row r="193" spans="1:13" s="98" customFormat="1" ht="34.5" customHeight="1">
      <c r="A193" s="347" t="s">
        <v>948</v>
      </c>
      <c r="B193" s="95"/>
      <c r="C193" s="422" t="s">
        <v>2694</v>
      </c>
      <c r="D193" s="423"/>
      <c r="E193" s="423"/>
      <c r="F193" s="423"/>
      <c r="G193" s="423"/>
      <c r="H193" s="424"/>
      <c r="I193" s="443"/>
      <c r="J193" s="202">
        <f t="shared" si="2"/>
        <v>0</v>
      </c>
      <c r="K193" s="203" t="str">
        <f t="shared" si="3"/>
        <v/>
      </c>
      <c r="L193" s="97"/>
      <c r="M193" s="97"/>
    </row>
    <row r="194" spans="1:13" s="98" customFormat="1" ht="34.5" customHeight="1">
      <c r="A194" s="347" t="s">
        <v>950</v>
      </c>
      <c r="B194" s="95"/>
      <c r="C194" s="422" t="s">
        <v>2695</v>
      </c>
      <c r="D194" s="423"/>
      <c r="E194" s="423"/>
      <c r="F194" s="423"/>
      <c r="G194" s="423"/>
      <c r="H194" s="424"/>
      <c r="I194" s="443"/>
      <c r="J194" s="202">
        <f t="shared" si="2"/>
        <v>0</v>
      </c>
      <c r="K194" s="203" t="str">
        <f t="shared" si="3"/>
        <v/>
      </c>
      <c r="L194" s="97"/>
      <c r="M194" s="97"/>
    </row>
    <row r="195" spans="1:13" s="98" customFormat="1" ht="34.5" customHeight="1">
      <c r="A195" s="347" t="s">
        <v>951</v>
      </c>
      <c r="B195" s="95"/>
      <c r="C195" s="422" t="s">
        <v>2696</v>
      </c>
      <c r="D195" s="423"/>
      <c r="E195" s="423"/>
      <c r="F195" s="423"/>
      <c r="G195" s="423"/>
      <c r="H195" s="424"/>
      <c r="I195" s="443"/>
      <c r="J195" s="202">
        <f t="shared" si="2"/>
        <v>0</v>
      </c>
      <c r="K195" s="203" t="str">
        <f t="shared" si="3"/>
        <v/>
      </c>
      <c r="L195" s="97"/>
      <c r="M195" s="97"/>
    </row>
    <row r="196" spans="1:13" s="98" customFormat="1" ht="34.5" customHeight="1">
      <c r="A196" s="347" t="s">
        <v>952</v>
      </c>
      <c r="B196" s="95"/>
      <c r="C196" s="422" t="s">
        <v>1459</v>
      </c>
      <c r="D196" s="423"/>
      <c r="E196" s="423"/>
      <c r="F196" s="423"/>
      <c r="G196" s="423"/>
      <c r="H196" s="424"/>
      <c r="I196" s="443"/>
      <c r="J196" s="202">
        <f t="shared" si="2"/>
        <v>0</v>
      </c>
      <c r="K196" s="203" t="str">
        <f t="shared" si="3"/>
        <v/>
      </c>
      <c r="L196" s="97"/>
      <c r="M196" s="97"/>
    </row>
    <row r="197" spans="1:13" s="98" customFormat="1" ht="34.5" customHeight="1">
      <c r="A197" s="347" t="s">
        <v>953</v>
      </c>
      <c r="B197" s="95"/>
      <c r="C197" s="422" t="s">
        <v>41</v>
      </c>
      <c r="D197" s="423"/>
      <c r="E197" s="423"/>
      <c r="F197" s="423"/>
      <c r="G197" s="423"/>
      <c r="H197" s="424"/>
      <c r="I197" s="443"/>
      <c r="J197" s="202">
        <f t="shared" si="2"/>
        <v>0</v>
      </c>
      <c r="K197" s="203" t="str">
        <f t="shared" si="3"/>
        <v/>
      </c>
      <c r="L197" s="97"/>
      <c r="M197" s="97"/>
    </row>
    <row r="198" spans="1:13" s="98" customFormat="1" ht="34.5" customHeight="1">
      <c r="A198" s="347" t="s">
        <v>954</v>
      </c>
      <c r="B198" s="95"/>
      <c r="C198" s="422" t="s">
        <v>42</v>
      </c>
      <c r="D198" s="423"/>
      <c r="E198" s="423"/>
      <c r="F198" s="423"/>
      <c r="G198" s="423"/>
      <c r="H198" s="424"/>
      <c r="I198" s="443"/>
      <c r="J198" s="202">
        <f t="shared" si="2"/>
        <v>0</v>
      </c>
      <c r="K198" s="203" t="str">
        <f t="shared" si="3"/>
        <v/>
      </c>
      <c r="L198" s="97"/>
      <c r="M198" s="97"/>
    </row>
    <row r="199" spans="1:13" s="98" customFormat="1" ht="34.5" customHeight="1">
      <c r="A199" s="347" t="s">
        <v>955</v>
      </c>
      <c r="B199" s="95"/>
      <c r="C199" s="422" t="s">
        <v>43</v>
      </c>
      <c r="D199" s="423"/>
      <c r="E199" s="423"/>
      <c r="F199" s="423"/>
      <c r="G199" s="423"/>
      <c r="H199" s="424"/>
      <c r="I199" s="443"/>
      <c r="J199" s="202">
        <f t="shared" si="2"/>
        <v>0</v>
      </c>
      <c r="K199" s="203" t="str">
        <f t="shared" si="3"/>
        <v/>
      </c>
      <c r="L199" s="97"/>
      <c r="M199" s="97"/>
    </row>
    <row r="200" spans="1:13" s="98" customFormat="1" ht="34.5" customHeight="1">
      <c r="A200" s="347" t="s">
        <v>956</v>
      </c>
      <c r="B200" s="95"/>
      <c r="C200" s="422" t="s">
        <v>44</v>
      </c>
      <c r="D200" s="423"/>
      <c r="E200" s="423"/>
      <c r="F200" s="423"/>
      <c r="G200" s="423"/>
      <c r="H200" s="424"/>
      <c r="I200" s="443"/>
      <c r="J200" s="202">
        <f t="shared" si="2"/>
        <v>0</v>
      </c>
      <c r="K200" s="203" t="str">
        <f t="shared" si="3"/>
        <v/>
      </c>
      <c r="L200" s="97"/>
      <c r="M200" s="97"/>
    </row>
    <row r="201" spans="1:13" s="98" customFormat="1" ht="34.5" customHeight="1">
      <c r="A201" s="347" t="s">
        <v>957</v>
      </c>
      <c r="B201" s="95"/>
      <c r="C201" s="422" t="s">
        <v>1655</v>
      </c>
      <c r="D201" s="423"/>
      <c r="E201" s="423"/>
      <c r="F201" s="423"/>
      <c r="G201" s="423"/>
      <c r="H201" s="424"/>
      <c r="I201" s="443"/>
      <c r="J201" s="202">
        <f t="shared" si="2"/>
        <v>0</v>
      </c>
      <c r="K201" s="203" t="str">
        <f t="shared" si="3"/>
        <v/>
      </c>
      <c r="L201" s="97"/>
      <c r="M201" s="97"/>
    </row>
    <row r="202" spans="1:13" s="98" customFormat="1" ht="34.5" customHeight="1">
      <c r="A202" s="347" t="s">
        <v>958</v>
      </c>
      <c r="B202" s="95"/>
      <c r="C202" s="422" t="s">
        <v>45</v>
      </c>
      <c r="D202" s="423"/>
      <c r="E202" s="423"/>
      <c r="F202" s="423"/>
      <c r="G202" s="423"/>
      <c r="H202" s="424"/>
      <c r="I202" s="443"/>
      <c r="J202" s="202">
        <f t="shared" si="2"/>
        <v>0</v>
      </c>
      <c r="K202" s="203" t="str">
        <f t="shared" si="3"/>
        <v/>
      </c>
      <c r="L202" s="97"/>
      <c r="M202" s="97"/>
    </row>
    <row r="203" spans="1:13" s="98" customFormat="1" ht="34.5" customHeight="1">
      <c r="A203" s="347" t="s">
        <v>959</v>
      </c>
      <c r="B203" s="95"/>
      <c r="C203" s="422" t="s">
        <v>46</v>
      </c>
      <c r="D203" s="423"/>
      <c r="E203" s="423"/>
      <c r="F203" s="423"/>
      <c r="G203" s="423"/>
      <c r="H203" s="424"/>
      <c r="I203" s="443"/>
      <c r="J203" s="202">
        <f t="shared" si="2"/>
        <v>0</v>
      </c>
      <c r="K203" s="203" t="str">
        <f t="shared" si="3"/>
        <v/>
      </c>
      <c r="L203" s="97"/>
      <c r="M203" s="97"/>
    </row>
    <row r="204" spans="1:13" s="98" customFormat="1" ht="34.5" customHeight="1">
      <c r="A204" s="347" t="s">
        <v>960</v>
      </c>
      <c r="B204" s="95"/>
      <c r="C204" s="422" t="s">
        <v>376</v>
      </c>
      <c r="D204" s="423"/>
      <c r="E204" s="423"/>
      <c r="F204" s="423"/>
      <c r="G204" s="423"/>
      <c r="H204" s="424"/>
      <c r="I204" s="443"/>
      <c r="J204" s="202">
        <f t="shared" si="2"/>
        <v>0</v>
      </c>
      <c r="K204" s="203" t="str">
        <f t="shared" si="3"/>
        <v/>
      </c>
      <c r="L204" s="97"/>
      <c r="M204" s="97"/>
    </row>
    <row r="205" spans="1:13" s="98" customFormat="1" ht="34.5" customHeight="1">
      <c r="A205" s="347" t="s">
        <v>961</v>
      </c>
      <c r="B205" s="95"/>
      <c r="C205" s="422" t="s">
        <v>377</v>
      </c>
      <c r="D205" s="423"/>
      <c r="E205" s="423"/>
      <c r="F205" s="423"/>
      <c r="G205" s="423"/>
      <c r="H205" s="424"/>
      <c r="I205" s="443"/>
      <c r="J205" s="202">
        <f t="shared" si="2"/>
        <v>0</v>
      </c>
      <c r="K205" s="203" t="str">
        <f t="shared" si="3"/>
        <v/>
      </c>
      <c r="L205" s="97"/>
      <c r="M205" s="97"/>
    </row>
    <row r="206" spans="1:13" s="98" customFormat="1" ht="34.5" customHeight="1">
      <c r="A206" s="347" t="s">
        <v>962</v>
      </c>
      <c r="B206" s="95"/>
      <c r="C206" s="422" t="s">
        <v>378</v>
      </c>
      <c r="D206" s="423"/>
      <c r="E206" s="423"/>
      <c r="F206" s="423"/>
      <c r="G206" s="423"/>
      <c r="H206" s="424"/>
      <c r="I206" s="443"/>
      <c r="J206" s="202">
        <f t="shared" si="2"/>
        <v>0</v>
      </c>
      <c r="K206" s="203" t="str">
        <f t="shared" si="3"/>
        <v/>
      </c>
      <c r="L206" s="97"/>
      <c r="M206" s="97"/>
    </row>
    <row r="207" spans="1:13" s="98" customFormat="1" ht="34.5" customHeight="1">
      <c r="A207" s="347" t="s">
        <v>963</v>
      </c>
      <c r="B207" s="95"/>
      <c r="C207" s="422" t="s">
        <v>379</v>
      </c>
      <c r="D207" s="423"/>
      <c r="E207" s="423"/>
      <c r="F207" s="423"/>
      <c r="G207" s="423"/>
      <c r="H207" s="424"/>
      <c r="I207" s="443"/>
      <c r="J207" s="202">
        <f t="shared" si="2"/>
        <v>0</v>
      </c>
      <c r="K207" s="203" t="str">
        <f t="shared" si="3"/>
        <v/>
      </c>
      <c r="L207" s="97"/>
      <c r="M207" s="97"/>
    </row>
    <row r="208" spans="1:13" s="98" customFormat="1" ht="34.5" customHeight="1">
      <c r="A208" s="347" t="s">
        <v>964</v>
      </c>
      <c r="B208" s="95"/>
      <c r="C208" s="422" t="s">
        <v>47</v>
      </c>
      <c r="D208" s="423"/>
      <c r="E208" s="423"/>
      <c r="F208" s="423"/>
      <c r="G208" s="423"/>
      <c r="H208" s="424"/>
      <c r="I208" s="443"/>
      <c r="J208" s="202">
        <f t="shared" si="2"/>
        <v>79</v>
      </c>
      <c r="K208" s="203" t="str">
        <f t="shared" si="3"/>
        <v/>
      </c>
      <c r="L208" s="97"/>
      <c r="M208" s="97">
        <v>79</v>
      </c>
    </row>
    <row r="209" spans="1:13" s="98" customFormat="1" ht="34.5" customHeight="1">
      <c r="A209" s="347" t="s">
        <v>965</v>
      </c>
      <c r="B209" s="95"/>
      <c r="C209" s="422" t="s">
        <v>380</v>
      </c>
      <c r="D209" s="423"/>
      <c r="E209" s="423"/>
      <c r="F209" s="423"/>
      <c r="G209" s="423"/>
      <c r="H209" s="424"/>
      <c r="I209" s="443"/>
      <c r="J209" s="202">
        <f t="shared" si="2"/>
        <v>0</v>
      </c>
      <c r="K209" s="203" t="str">
        <f t="shared" si="3"/>
        <v/>
      </c>
      <c r="L209" s="97"/>
      <c r="M209" s="97"/>
    </row>
    <row r="210" spans="1:13" s="98" customFormat="1" ht="34.5" customHeight="1">
      <c r="A210" s="347" t="s">
        <v>966</v>
      </c>
      <c r="B210" s="99"/>
      <c r="C210" s="422" t="s">
        <v>2351</v>
      </c>
      <c r="D210" s="423"/>
      <c r="E210" s="423"/>
      <c r="F210" s="423"/>
      <c r="G210" s="423"/>
      <c r="H210" s="424"/>
      <c r="I210" s="443"/>
      <c r="J210" s="202">
        <f t="shared" si="2"/>
        <v>0</v>
      </c>
      <c r="K210" s="203" t="str">
        <f t="shared" si="3"/>
        <v/>
      </c>
      <c r="L210" s="97"/>
      <c r="M210" s="97"/>
    </row>
    <row r="211" spans="1:13" s="98" customFormat="1" ht="34.5" customHeight="1">
      <c r="A211" s="347" t="s">
        <v>968</v>
      </c>
      <c r="B211" s="99"/>
      <c r="C211" s="422" t="s">
        <v>2697</v>
      </c>
      <c r="D211" s="423"/>
      <c r="E211" s="423"/>
      <c r="F211" s="423"/>
      <c r="G211" s="423"/>
      <c r="H211" s="424"/>
      <c r="I211" s="443"/>
      <c r="J211" s="202">
        <f t="shared" si="2"/>
        <v>0</v>
      </c>
      <c r="K211" s="203" t="str">
        <f t="shared" si="3"/>
        <v/>
      </c>
      <c r="L211" s="97"/>
      <c r="M211" s="97"/>
    </row>
    <row r="212" spans="1:13" s="98" customFormat="1" ht="34.5" customHeight="1">
      <c r="A212" s="347" t="s">
        <v>969</v>
      </c>
      <c r="B212" s="99"/>
      <c r="C212" s="422" t="s">
        <v>1779</v>
      </c>
      <c r="D212" s="423"/>
      <c r="E212" s="423"/>
      <c r="F212" s="423"/>
      <c r="G212" s="423"/>
      <c r="H212" s="424"/>
      <c r="I212" s="443"/>
      <c r="J212" s="202">
        <f t="shared" si="2"/>
        <v>0</v>
      </c>
      <c r="K212" s="203" t="str">
        <f t="shared" si="3"/>
        <v/>
      </c>
      <c r="L212" s="97"/>
      <c r="M212" s="97"/>
    </row>
    <row r="213" spans="1:13" s="98" customFormat="1" ht="34.5" customHeight="1">
      <c r="A213" s="347" t="s">
        <v>970</v>
      </c>
      <c r="B213" s="99"/>
      <c r="C213" s="422" t="s">
        <v>383</v>
      </c>
      <c r="D213" s="423"/>
      <c r="E213" s="423"/>
      <c r="F213" s="423"/>
      <c r="G213" s="423"/>
      <c r="H213" s="424"/>
      <c r="I213" s="443"/>
      <c r="J213" s="202">
        <f t="shared" si="2"/>
        <v>0</v>
      </c>
      <c r="K213" s="203" t="str">
        <f t="shared" si="3"/>
        <v/>
      </c>
      <c r="L213" s="97"/>
      <c r="M213" s="97"/>
    </row>
    <row r="214" spans="1:13" s="98" customFormat="1" ht="34.5" customHeight="1">
      <c r="A214" s="347" t="s">
        <v>971</v>
      </c>
      <c r="B214" s="95"/>
      <c r="C214" s="422" t="s">
        <v>528</v>
      </c>
      <c r="D214" s="423"/>
      <c r="E214" s="423"/>
      <c r="F214" s="423"/>
      <c r="G214" s="423"/>
      <c r="H214" s="424"/>
      <c r="I214" s="443"/>
      <c r="J214" s="202">
        <f t="shared" si="2"/>
        <v>0</v>
      </c>
      <c r="K214" s="203" t="str">
        <f t="shared" si="3"/>
        <v/>
      </c>
      <c r="L214" s="97"/>
      <c r="M214" s="97"/>
    </row>
    <row r="215" spans="1:13" s="98" customFormat="1" ht="34.5" customHeight="1">
      <c r="A215" s="347" t="s">
        <v>972</v>
      </c>
      <c r="B215" s="95"/>
      <c r="C215" s="422" t="s">
        <v>2698</v>
      </c>
      <c r="D215" s="423"/>
      <c r="E215" s="423"/>
      <c r="F215" s="423"/>
      <c r="G215" s="423"/>
      <c r="H215" s="424"/>
      <c r="I215" s="443"/>
      <c r="J215" s="202">
        <f t="shared" si="2"/>
        <v>0</v>
      </c>
      <c r="K215" s="203" t="str">
        <f t="shared" si="3"/>
        <v/>
      </c>
      <c r="L215" s="97"/>
      <c r="M215" s="97"/>
    </row>
    <row r="216" spans="1:13" s="98" customFormat="1" ht="34.5" customHeight="1">
      <c r="A216" s="347" t="s">
        <v>973</v>
      </c>
      <c r="B216" s="95"/>
      <c r="C216" s="422" t="s">
        <v>390</v>
      </c>
      <c r="D216" s="423"/>
      <c r="E216" s="423"/>
      <c r="F216" s="423"/>
      <c r="G216" s="423"/>
      <c r="H216" s="424"/>
      <c r="I216" s="443"/>
      <c r="J216" s="202">
        <f t="shared" ref="J216:J227" si="4">IF(SUM(L216:M216)=0,IF(COUNTIF(L216:M216,"未確認")&gt;0,"未確認",IF(COUNTIF(L216:M216,"~*")&gt;0,"*",SUM(L216:M216))),SUM(L216:M216))</f>
        <v>0</v>
      </c>
      <c r="K216" s="203" t="str">
        <f t="shared" ref="K216:K227" si="5">IF(OR(COUNTIF(L216:M216,"未確認")&gt;0,COUNTIF(L216:M216,"~*")&gt;0),"※","")</f>
        <v/>
      </c>
      <c r="L216" s="97"/>
      <c r="M216" s="97"/>
    </row>
    <row r="217" spans="1:13" s="98" customFormat="1" ht="34.5" customHeight="1">
      <c r="A217" s="347" t="s">
        <v>974</v>
      </c>
      <c r="B217" s="95"/>
      <c r="C217" s="422" t="s">
        <v>529</v>
      </c>
      <c r="D217" s="423"/>
      <c r="E217" s="423"/>
      <c r="F217" s="423"/>
      <c r="G217" s="423"/>
      <c r="H217" s="424"/>
      <c r="I217" s="443"/>
      <c r="J217" s="202">
        <f t="shared" si="4"/>
        <v>0</v>
      </c>
      <c r="K217" s="203" t="str">
        <f t="shared" si="5"/>
        <v/>
      </c>
      <c r="L217" s="97"/>
      <c r="M217" s="97"/>
    </row>
    <row r="218" spans="1:13" s="98" customFormat="1" ht="34.5" customHeight="1">
      <c r="A218" s="347" t="s">
        <v>975</v>
      </c>
      <c r="B218" s="99"/>
      <c r="C218" s="422" t="s">
        <v>2699</v>
      </c>
      <c r="D218" s="423"/>
      <c r="E218" s="423"/>
      <c r="F218" s="423"/>
      <c r="G218" s="423"/>
      <c r="H218" s="424"/>
      <c r="I218" s="443"/>
      <c r="J218" s="202">
        <f t="shared" si="4"/>
        <v>0</v>
      </c>
      <c r="K218" s="203" t="str">
        <f t="shared" si="5"/>
        <v/>
      </c>
      <c r="L218" s="97"/>
      <c r="M218" s="97"/>
    </row>
    <row r="219" spans="1:13" s="98" customFormat="1" ht="34.5" customHeight="1">
      <c r="A219" s="347" t="s">
        <v>976</v>
      </c>
      <c r="B219" s="99"/>
      <c r="C219" s="422" t="s">
        <v>2700</v>
      </c>
      <c r="D219" s="423"/>
      <c r="E219" s="423"/>
      <c r="F219" s="423"/>
      <c r="G219" s="423"/>
      <c r="H219" s="424"/>
      <c r="I219" s="443"/>
      <c r="J219" s="202">
        <f t="shared" si="4"/>
        <v>0</v>
      </c>
      <c r="K219" s="203" t="str">
        <f t="shared" si="5"/>
        <v/>
      </c>
      <c r="L219" s="97"/>
      <c r="M219" s="97"/>
    </row>
    <row r="220" spans="1:13" s="98" customFormat="1" ht="34.5" customHeight="1">
      <c r="A220" s="347" t="s">
        <v>978</v>
      </c>
      <c r="B220" s="99"/>
      <c r="C220" s="422" t="s">
        <v>2701</v>
      </c>
      <c r="D220" s="423"/>
      <c r="E220" s="423"/>
      <c r="F220" s="423"/>
      <c r="G220" s="423"/>
      <c r="H220" s="424"/>
      <c r="I220" s="443"/>
      <c r="J220" s="202">
        <f t="shared" si="4"/>
        <v>0</v>
      </c>
      <c r="K220" s="203" t="str">
        <f t="shared" si="5"/>
        <v/>
      </c>
      <c r="L220" s="97"/>
      <c r="M220" s="97"/>
    </row>
    <row r="221" spans="1:13" s="98" customFormat="1" ht="34.5" customHeight="1">
      <c r="A221" s="347" t="s">
        <v>979</v>
      </c>
      <c r="B221" s="99"/>
      <c r="C221" s="422" t="s">
        <v>1786</v>
      </c>
      <c r="D221" s="423"/>
      <c r="E221" s="423"/>
      <c r="F221" s="423"/>
      <c r="G221" s="423"/>
      <c r="H221" s="424"/>
      <c r="I221" s="443"/>
      <c r="J221" s="202">
        <f t="shared" si="4"/>
        <v>0</v>
      </c>
      <c r="K221" s="203" t="str">
        <f t="shared" si="5"/>
        <v/>
      </c>
      <c r="L221" s="97"/>
      <c r="M221" s="97"/>
    </row>
    <row r="222" spans="1:13" s="98" customFormat="1" ht="34.5" customHeight="1">
      <c r="A222" s="347" t="s">
        <v>980</v>
      </c>
      <c r="B222" s="99"/>
      <c r="C222" s="422" t="s">
        <v>391</v>
      </c>
      <c r="D222" s="423"/>
      <c r="E222" s="423"/>
      <c r="F222" s="423"/>
      <c r="G222" s="423"/>
      <c r="H222" s="424"/>
      <c r="I222" s="443"/>
      <c r="J222" s="202">
        <f t="shared" si="4"/>
        <v>0</v>
      </c>
      <c r="K222" s="203" t="str">
        <f t="shared" si="5"/>
        <v/>
      </c>
      <c r="L222" s="97"/>
      <c r="M222" s="97"/>
    </row>
    <row r="223" spans="1:13" s="98" customFormat="1" ht="34.5" customHeight="1">
      <c r="A223" s="347" t="s">
        <v>981</v>
      </c>
      <c r="B223" s="99"/>
      <c r="C223" s="422" t="s">
        <v>392</v>
      </c>
      <c r="D223" s="423"/>
      <c r="E223" s="423"/>
      <c r="F223" s="423"/>
      <c r="G223" s="423"/>
      <c r="H223" s="424"/>
      <c r="I223" s="443"/>
      <c r="J223" s="202">
        <f t="shared" si="4"/>
        <v>0</v>
      </c>
      <c r="K223" s="203" t="str">
        <f t="shared" si="5"/>
        <v/>
      </c>
      <c r="L223" s="97"/>
      <c r="M223" s="97"/>
    </row>
    <row r="224" spans="1:13" s="98" customFormat="1" ht="34.5" customHeight="1">
      <c r="A224" s="347" t="s">
        <v>982</v>
      </c>
      <c r="B224" s="99"/>
      <c r="C224" s="422" t="s">
        <v>393</v>
      </c>
      <c r="D224" s="423"/>
      <c r="E224" s="423"/>
      <c r="F224" s="423"/>
      <c r="G224" s="423"/>
      <c r="H224" s="424"/>
      <c r="I224" s="443"/>
      <c r="J224" s="202">
        <f t="shared" si="4"/>
        <v>0</v>
      </c>
      <c r="K224" s="203" t="str">
        <f t="shared" si="5"/>
        <v/>
      </c>
      <c r="L224" s="97"/>
      <c r="M224" s="97"/>
    </row>
    <row r="225" spans="1:22" s="98" customFormat="1" ht="34.5" customHeight="1">
      <c r="A225" s="347" t="s">
        <v>983</v>
      </c>
      <c r="B225" s="99"/>
      <c r="C225" s="422" t="s">
        <v>2702</v>
      </c>
      <c r="D225" s="423"/>
      <c r="E225" s="423"/>
      <c r="F225" s="423"/>
      <c r="G225" s="423"/>
      <c r="H225" s="424"/>
      <c r="I225" s="443"/>
      <c r="J225" s="202">
        <f t="shared" si="4"/>
        <v>0</v>
      </c>
      <c r="K225" s="203" t="str">
        <f t="shared" si="5"/>
        <v/>
      </c>
      <c r="L225" s="97"/>
      <c r="M225" s="97"/>
    </row>
    <row r="226" spans="1:22" s="98" customFormat="1" ht="34.5" customHeight="1">
      <c r="A226" s="347" t="s">
        <v>985</v>
      </c>
      <c r="B226" s="99"/>
      <c r="C226" s="422" t="s">
        <v>1788</v>
      </c>
      <c r="D226" s="423"/>
      <c r="E226" s="423"/>
      <c r="F226" s="423"/>
      <c r="G226" s="423"/>
      <c r="H226" s="424"/>
      <c r="I226" s="443"/>
      <c r="J226" s="202">
        <f t="shared" si="4"/>
        <v>0</v>
      </c>
      <c r="K226" s="203" t="str">
        <f t="shared" si="5"/>
        <v/>
      </c>
      <c r="L226" s="97"/>
      <c r="M226" s="97"/>
    </row>
    <row r="227" spans="1:22" s="98" customFormat="1" ht="34.5" customHeight="1">
      <c r="A227" s="347" t="s">
        <v>987</v>
      </c>
      <c r="B227" s="99"/>
      <c r="C227" s="422" t="s">
        <v>2703</v>
      </c>
      <c r="D227" s="423"/>
      <c r="E227" s="423"/>
      <c r="F227" s="423"/>
      <c r="G227" s="423"/>
      <c r="H227" s="424"/>
      <c r="I227" s="444"/>
      <c r="J227" s="202">
        <f t="shared" si="4"/>
        <v>0</v>
      </c>
      <c r="K227" s="203" t="str">
        <f t="shared" si="5"/>
        <v/>
      </c>
      <c r="L227" s="97"/>
      <c r="M227" s="97"/>
    </row>
    <row r="228" spans="1:22" s="77" customFormat="1">
      <c r="A228" s="342"/>
      <c r="B228" s="14"/>
      <c r="C228" s="14"/>
      <c r="D228" s="14"/>
      <c r="E228" s="14"/>
      <c r="F228" s="14"/>
      <c r="G228" s="14"/>
      <c r="H228" s="10"/>
      <c r="I228" s="10"/>
      <c r="J228" s="74"/>
      <c r="K228" s="75"/>
      <c r="L228" s="76"/>
      <c r="M228" s="76"/>
    </row>
    <row r="229" spans="1:22" s="70" customFormat="1">
      <c r="A229" s="342"/>
      <c r="B229" s="71"/>
      <c r="C229" s="52"/>
      <c r="D229" s="52"/>
      <c r="E229" s="52"/>
      <c r="F229" s="52"/>
      <c r="G229" s="52"/>
      <c r="H229" s="78"/>
      <c r="I229" s="78"/>
      <c r="J229" s="74"/>
      <c r="K229" s="75"/>
      <c r="L229" s="76"/>
      <c r="M229" s="76"/>
    </row>
    <row r="230" spans="1:22" s="77" customFormat="1" ht="14.25">
      <c r="A230" s="342"/>
      <c r="B230" s="100"/>
      <c r="C230" s="3"/>
      <c r="D230" s="3"/>
      <c r="E230" s="3"/>
      <c r="F230" s="3"/>
      <c r="G230" s="53"/>
      <c r="H230" s="101"/>
      <c r="I230" s="101"/>
      <c r="J230" s="51"/>
      <c r="K230" s="24"/>
      <c r="L230" s="89"/>
      <c r="M230" s="89"/>
    </row>
    <row r="231" spans="1:22" s="1" customFormat="1">
      <c r="A231" s="342"/>
      <c r="B231" s="14" t="s">
        <v>48</v>
      </c>
      <c r="C231" s="14"/>
      <c r="D231" s="14"/>
      <c r="E231" s="14"/>
      <c r="F231" s="14"/>
      <c r="G231" s="14"/>
      <c r="H231" s="10"/>
      <c r="I231" s="10"/>
      <c r="J231" s="51"/>
      <c r="K231" s="24"/>
      <c r="L231" s="89"/>
      <c r="M231" s="89"/>
    </row>
    <row r="232" spans="1:22">
      <c r="A232" s="342"/>
      <c r="B232" s="14"/>
      <c r="C232" s="14"/>
      <c r="D232" s="14"/>
      <c r="E232" s="14"/>
      <c r="F232" s="14"/>
      <c r="G232" s="14"/>
      <c r="H232" s="10"/>
      <c r="I232" s="10"/>
      <c r="L232" s="191"/>
      <c r="M232" s="191"/>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2672</v>
      </c>
      <c r="M233" s="56" t="s">
        <v>2333</v>
      </c>
      <c r="N233" s="8"/>
      <c r="O233" s="8"/>
      <c r="P233" s="8"/>
      <c r="Q233" s="8"/>
      <c r="R233" s="8"/>
      <c r="S233" s="8"/>
      <c r="T233" s="8"/>
      <c r="U233" s="8"/>
      <c r="V233" s="8"/>
    </row>
    <row r="234" spans="1:22" ht="20.25" customHeight="1">
      <c r="A234" s="342"/>
      <c r="B234" s="1"/>
      <c r="C234" s="3"/>
      <c r="D234" s="3"/>
      <c r="F234" s="3"/>
      <c r="G234" s="3"/>
      <c r="H234" s="334"/>
      <c r="I234" s="57" t="s">
        <v>331</v>
      </c>
      <c r="J234" s="58"/>
      <c r="K234" s="67"/>
      <c r="L234" s="60" t="s">
        <v>611</v>
      </c>
      <c r="M234" s="60" t="s">
        <v>494</v>
      </c>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2356</v>
      </c>
      <c r="J235" s="103" t="s">
        <v>618</v>
      </c>
      <c r="K235" s="68"/>
      <c r="L235" s="204"/>
      <c r="M235" s="104"/>
    </row>
    <row r="236" spans="1:22" s="77" customFormat="1">
      <c r="A236" s="342"/>
      <c r="B236" s="14"/>
      <c r="C236" s="14"/>
      <c r="D236" s="14"/>
      <c r="E236" s="14"/>
      <c r="F236" s="14"/>
      <c r="G236" s="14"/>
      <c r="H236" s="10"/>
      <c r="I236" s="10"/>
      <c r="J236" s="74"/>
      <c r="K236" s="75"/>
      <c r="L236" s="89"/>
      <c r="M236" s="89"/>
    </row>
    <row r="237" spans="1:22" s="70" customFormat="1">
      <c r="A237" s="342"/>
      <c r="B237" s="71"/>
      <c r="C237" s="52"/>
      <c r="D237" s="52"/>
      <c r="E237" s="52"/>
      <c r="F237" s="52"/>
      <c r="G237" s="52"/>
      <c r="H237" s="78"/>
      <c r="I237" s="78"/>
      <c r="J237" s="74"/>
      <c r="K237" s="75"/>
      <c r="L237" s="89"/>
      <c r="M237" s="89"/>
    </row>
    <row r="238" spans="1:22" s="77" customFormat="1">
      <c r="A238" s="342"/>
      <c r="B238" s="1"/>
      <c r="C238" s="3"/>
      <c r="D238" s="3"/>
      <c r="E238" s="3"/>
      <c r="F238" s="3"/>
      <c r="G238" s="3"/>
      <c r="H238" s="334"/>
      <c r="I238" s="334"/>
      <c r="J238" s="105"/>
      <c r="K238" s="24"/>
      <c r="L238" s="89"/>
      <c r="M238" s="89"/>
    </row>
    <row r="239" spans="1:22" s="77" customFormat="1">
      <c r="A239" s="348"/>
      <c r="B239" s="14" t="s">
        <v>50</v>
      </c>
      <c r="C239" s="88"/>
      <c r="D239" s="88"/>
      <c r="E239" s="88"/>
      <c r="F239" s="88"/>
      <c r="G239" s="88"/>
      <c r="H239" s="10"/>
      <c r="I239" s="10"/>
      <c r="J239" s="51"/>
      <c r="K239" s="24"/>
      <c r="L239" s="89"/>
      <c r="M239" s="89"/>
    </row>
    <row r="240" spans="1:22">
      <c r="A240" s="342"/>
      <c r="B240" s="14"/>
      <c r="C240" s="14"/>
      <c r="D240" s="14"/>
      <c r="E240" s="14"/>
      <c r="F240" s="14"/>
      <c r="G240" s="14"/>
      <c r="H240" s="10"/>
      <c r="I240" s="10"/>
      <c r="L240" s="191"/>
      <c r="M240" s="191"/>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2672</v>
      </c>
      <c r="M241" s="56" t="s">
        <v>2333</v>
      </c>
      <c r="N241" s="8"/>
      <c r="O241" s="8"/>
      <c r="P241" s="8"/>
      <c r="Q241" s="8"/>
      <c r="R241" s="8"/>
      <c r="S241" s="8"/>
      <c r="T241" s="8"/>
      <c r="U241" s="8"/>
      <c r="V241" s="8"/>
    </row>
    <row r="242" spans="1:22" ht="20.25" customHeight="1">
      <c r="A242" s="349" t="s">
        <v>989</v>
      </c>
      <c r="B242" s="1"/>
      <c r="C242" s="3"/>
      <c r="D242" s="3"/>
      <c r="F242" s="3"/>
      <c r="G242" s="3"/>
      <c r="H242" s="334"/>
      <c r="I242" s="57" t="s">
        <v>331</v>
      </c>
      <c r="J242" s="58"/>
      <c r="K242" s="67"/>
      <c r="L242" s="60" t="s">
        <v>611</v>
      </c>
      <c r="M242" s="60" t="s">
        <v>494</v>
      </c>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52</v>
      </c>
      <c r="J243" s="199" t="s">
        <v>455</v>
      </c>
      <c r="K243" s="68"/>
      <c r="L243" s="90"/>
      <c r="M243" s="106"/>
    </row>
    <row r="244" spans="1:22" s="70" customFormat="1" ht="34.5" customHeight="1">
      <c r="A244" s="350" t="s">
        <v>992</v>
      </c>
      <c r="B244" s="99"/>
      <c r="C244" s="403" t="s">
        <v>53</v>
      </c>
      <c r="D244" s="404"/>
      <c r="E244" s="404"/>
      <c r="F244" s="404"/>
      <c r="G244" s="404"/>
      <c r="H244" s="405"/>
      <c r="I244" s="446"/>
      <c r="J244" s="199" t="s">
        <v>455</v>
      </c>
      <c r="K244" s="68"/>
      <c r="L244" s="84"/>
      <c r="M244" s="107"/>
    </row>
    <row r="245" spans="1:22" s="70" customFormat="1" ht="34.5" customHeight="1">
      <c r="A245" s="350" t="s">
        <v>993</v>
      </c>
      <c r="B245" s="99"/>
      <c r="C245" s="403" t="s">
        <v>54</v>
      </c>
      <c r="D245" s="404"/>
      <c r="E245" s="404"/>
      <c r="F245" s="404"/>
      <c r="G245" s="404"/>
      <c r="H245" s="405"/>
      <c r="I245" s="447"/>
      <c r="J245" s="199" t="s">
        <v>455</v>
      </c>
      <c r="K245" s="68"/>
      <c r="L245" s="86"/>
      <c r="M245" s="108"/>
    </row>
    <row r="246" spans="1:22" s="77" customFormat="1">
      <c r="A246" s="342"/>
      <c r="B246" s="14"/>
      <c r="C246" s="192"/>
      <c r="D246" s="14"/>
      <c r="E246" s="14"/>
      <c r="F246" s="14"/>
      <c r="G246" s="14"/>
      <c r="H246" s="10"/>
      <c r="I246" s="10"/>
      <c r="J246" s="74"/>
      <c r="K246" s="75"/>
      <c r="L246" s="64"/>
      <c r="M246" s="64"/>
    </row>
    <row r="247" spans="1:22" s="70" customFormat="1">
      <c r="A247" s="342"/>
      <c r="B247" s="71"/>
      <c r="C247" s="52"/>
      <c r="D247" s="52"/>
      <c r="E247" s="52"/>
      <c r="F247" s="52"/>
      <c r="G247" s="52"/>
      <c r="H247" s="78"/>
      <c r="I247" s="78"/>
      <c r="J247" s="74"/>
      <c r="K247" s="75"/>
      <c r="L247" s="76"/>
      <c r="M247" s="76"/>
    </row>
    <row r="248" spans="1:22" s="77" customFormat="1">
      <c r="A248" s="342"/>
      <c r="B248" s="1"/>
      <c r="C248" s="3"/>
      <c r="D248" s="3"/>
      <c r="E248" s="3"/>
      <c r="F248" s="3"/>
      <c r="G248" s="3"/>
      <c r="H248" s="334"/>
      <c r="I248" s="334"/>
      <c r="J248" s="105"/>
      <c r="K248" s="24"/>
      <c r="L248" s="89"/>
      <c r="M248" s="89"/>
    </row>
    <row r="249" spans="1:22" s="77" customFormat="1">
      <c r="A249" s="342"/>
      <c r="B249" s="14" t="s">
        <v>55</v>
      </c>
      <c r="C249" s="88"/>
      <c r="D249" s="88"/>
      <c r="E249" s="88"/>
      <c r="F249" s="88"/>
      <c r="G249" s="88"/>
      <c r="H249" s="10"/>
      <c r="I249" s="10"/>
      <c r="J249" s="51"/>
      <c r="K249" s="24"/>
      <c r="L249" s="89"/>
      <c r="M249" s="89"/>
    </row>
    <row r="250" spans="1:22">
      <c r="A250" s="342"/>
      <c r="B250" s="14"/>
      <c r="C250" s="14"/>
      <c r="D250" s="14"/>
      <c r="E250" s="14"/>
      <c r="F250" s="14"/>
      <c r="G250" s="14"/>
      <c r="H250" s="10"/>
      <c r="I250" s="10"/>
      <c r="L250" s="191"/>
      <c r="M250" s="191"/>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2672</v>
      </c>
      <c r="M251" s="56" t="s">
        <v>2333</v>
      </c>
      <c r="N251" s="8"/>
      <c r="O251" s="8"/>
      <c r="P251" s="8"/>
      <c r="Q251" s="8"/>
      <c r="R251" s="8"/>
      <c r="S251" s="8"/>
      <c r="T251" s="8"/>
      <c r="U251" s="8"/>
      <c r="V251" s="8"/>
    </row>
    <row r="252" spans="1:22" ht="20.25" customHeight="1">
      <c r="A252" s="342"/>
      <c r="B252" s="1"/>
      <c r="C252" s="52"/>
      <c r="D252" s="3"/>
      <c r="F252" s="3"/>
      <c r="G252" s="3"/>
      <c r="H252" s="334"/>
      <c r="I252" s="57" t="s">
        <v>1756</v>
      </c>
      <c r="J252" s="58"/>
      <c r="K252" s="67"/>
      <c r="L252" s="60" t="s">
        <v>611</v>
      </c>
      <c r="M252" s="60" t="s">
        <v>494</v>
      </c>
      <c r="N252" s="8"/>
      <c r="O252" s="8"/>
      <c r="P252" s="8"/>
      <c r="Q252" s="8"/>
      <c r="R252" s="8"/>
      <c r="S252" s="8"/>
      <c r="T252" s="8"/>
      <c r="U252" s="8"/>
      <c r="V252" s="8"/>
    </row>
    <row r="253" spans="1:22" s="70" customFormat="1" ht="56.1" customHeight="1">
      <c r="A253" s="343" t="s">
        <v>994</v>
      </c>
      <c r="B253" s="99"/>
      <c r="C253" s="403" t="s">
        <v>2704</v>
      </c>
      <c r="D253" s="404"/>
      <c r="E253" s="404"/>
      <c r="F253" s="404"/>
      <c r="G253" s="404"/>
      <c r="H253" s="405"/>
      <c r="I253" s="328" t="s">
        <v>2705</v>
      </c>
      <c r="J253" s="199" t="s">
        <v>455</v>
      </c>
      <c r="K253" s="68"/>
      <c r="L253" s="90"/>
      <c r="M253" s="106"/>
    </row>
    <row r="254" spans="1:22" s="70" customFormat="1" ht="98.1" customHeight="1">
      <c r="A254" s="343" t="s">
        <v>995</v>
      </c>
      <c r="B254" s="99"/>
      <c r="C254" s="403" t="s">
        <v>1794</v>
      </c>
      <c r="D254" s="404"/>
      <c r="E254" s="404"/>
      <c r="F254" s="404"/>
      <c r="G254" s="404"/>
      <c r="H254" s="405"/>
      <c r="I254" s="339" t="s">
        <v>1915</v>
      </c>
      <c r="J254" s="199" t="s">
        <v>455</v>
      </c>
      <c r="K254" s="68"/>
      <c r="L254" s="86"/>
      <c r="M254" s="108"/>
    </row>
    <row r="255" spans="1:22" s="77" customFormat="1">
      <c r="A255" s="342"/>
      <c r="B255" s="14"/>
      <c r="C255" s="14"/>
      <c r="D255" s="14"/>
      <c r="E255" s="14"/>
      <c r="F255" s="14"/>
      <c r="G255" s="14"/>
      <c r="H255" s="10"/>
      <c r="I255" s="10"/>
      <c r="J255" s="74"/>
      <c r="K255" s="75"/>
      <c r="L255" s="64"/>
      <c r="M255" s="64"/>
    </row>
    <row r="256" spans="1:22" s="70" customFormat="1">
      <c r="A256" s="342"/>
      <c r="B256" s="71"/>
      <c r="C256" s="52"/>
      <c r="D256" s="52"/>
      <c r="E256" s="52"/>
      <c r="F256" s="52"/>
      <c r="G256" s="52"/>
      <c r="H256" s="78"/>
      <c r="I256" s="78"/>
      <c r="J256" s="74"/>
      <c r="K256" s="75"/>
      <c r="L256" s="76"/>
      <c r="M256" s="76"/>
    </row>
    <row r="257" spans="1:22" s="77" customFormat="1">
      <c r="A257" s="342"/>
      <c r="B257" s="99"/>
      <c r="C257" s="3"/>
      <c r="D257" s="3"/>
      <c r="E257" s="109"/>
      <c r="F257" s="109"/>
      <c r="G257" s="109"/>
      <c r="H257" s="110"/>
      <c r="I257" s="110"/>
      <c r="J257" s="74"/>
      <c r="K257" s="75"/>
      <c r="L257" s="76"/>
      <c r="M257" s="76"/>
    </row>
    <row r="258" spans="1:22" s="77" customFormat="1">
      <c r="A258" s="342"/>
      <c r="B258" s="14" t="s">
        <v>60</v>
      </c>
      <c r="C258" s="88"/>
      <c r="D258" s="88"/>
      <c r="E258" s="88"/>
      <c r="F258" s="88"/>
      <c r="G258" s="10"/>
      <c r="H258" s="10"/>
      <c r="I258" s="10"/>
      <c r="J258" s="51"/>
      <c r="K258" s="24"/>
      <c r="L258" s="89"/>
      <c r="M258" s="89"/>
    </row>
    <row r="259" spans="1:22">
      <c r="A259" s="342"/>
      <c r="B259" s="14"/>
      <c r="C259" s="14"/>
      <c r="D259" s="14"/>
      <c r="E259" s="14"/>
      <c r="F259" s="14"/>
      <c r="G259" s="14"/>
      <c r="H259" s="10"/>
      <c r="I259" s="10"/>
      <c r="L259" s="191"/>
      <c r="M259" s="191"/>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2672</v>
      </c>
      <c r="M260" s="56" t="s">
        <v>2333</v>
      </c>
      <c r="N260" s="8"/>
      <c r="O260" s="8"/>
      <c r="P260" s="8"/>
      <c r="Q260" s="8"/>
      <c r="R260" s="8"/>
      <c r="S260" s="8"/>
      <c r="T260" s="8"/>
      <c r="U260" s="8"/>
      <c r="V260" s="8"/>
    </row>
    <row r="261" spans="1:22">
      <c r="A261" s="342"/>
      <c r="B261" s="1"/>
      <c r="C261" s="52"/>
      <c r="D261" s="3"/>
      <c r="F261" s="3"/>
      <c r="G261" s="3"/>
      <c r="H261" s="334"/>
      <c r="I261" s="57" t="s">
        <v>2706</v>
      </c>
      <c r="J261" s="58"/>
      <c r="K261" s="67"/>
      <c r="L261" s="60" t="s">
        <v>611</v>
      </c>
      <c r="M261" s="111" t="s">
        <v>494</v>
      </c>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2707</v>
      </c>
      <c r="J262" s="199" t="s">
        <v>615</v>
      </c>
      <c r="K262" s="68"/>
      <c r="L262" s="90"/>
      <c r="M262" s="106"/>
    </row>
    <row r="263" spans="1:22" s="70" customFormat="1" ht="56.1" customHeight="1">
      <c r="A263" s="343" t="s">
        <v>997</v>
      </c>
      <c r="B263" s="99"/>
      <c r="C263" s="403" t="s">
        <v>63</v>
      </c>
      <c r="D263" s="404"/>
      <c r="E263" s="404"/>
      <c r="F263" s="404"/>
      <c r="G263" s="404"/>
      <c r="H263" s="405"/>
      <c r="I263" s="112" t="s">
        <v>1917</v>
      </c>
      <c r="J263" s="199" t="s">
        <v>454</v>
      </c>
      <c r="K263" s="68"/>
      <c r="L263" s="84"/>
      <c r="M263" s="107"/>
    </row>
    <row r="264" spans="1:22" s="70" customFormat="1" ht="56.1" customHeight="1">
      <c r="A264" s="343" t="s">
        <v>998</v>
      </c>
      <c r="B264" s="99"/>
      <c r="C264" s="403" t="s">
        <v>2708</v>
      </c>
      <c r="D264" s="404"/>
      <c r="E264" s="404"/>
      <c r="F264" s="404"/>
      <c r="G264" s="404"/>
      <c r="H264" s="405"/>
      <c r="I264" s="112" t="s">
        <v>66</v>
      </c>
      <c r="J264" s="199" t="s">
        <v>455</v>
      </c>
      <c r="K264" s="68"/>
      <c r="L264" s="86"/>
      <c r="M264" s="108"/>
    </row>
    <row r="265" spans="1:22" s="77" customFormat="1">
      <c r="A265" s="342"/>
      <c r="B265" s="14"/>
      <c r="C265" s="14"/>
      <c r="D265" s="14"/>
      <c r="E265" s="14"/>
      <c r="F265" s="14"/>
      <c r="G265" s="14"/>
      <c r="H265" s="10"/>
      <c r="I265" s="10"/>
      <c r="J265" s="74"/>
      <c r="K265" s="75"/>
      <c r="L265" s="64"/>
      <c r="M265" s="64"/>
    </row>
    <row r="266" spans="1:22" s="70" customFormat="1">
      <c r="A266" s="342"/>
      <c r="B266" s="71"/>
      <c r="C266" s="52"/>
      <c r="D266" s="52"/>
      <c r="E266" s="52"/>
      <c r="F266" s="52"/>
      <c r="G266" s="52"/>
      <c r="H266" s="78"/>
      <c r="I266" s="78"/>
      <c r="J266" s="74"/>
      <c r="K266" s="75"/>
      <c r="L266" s="76"/>
      <c r="M266" s="76"/>
    </row>
    <row r="267" spans="1:22" s="77" customFormat="1">
      <c r="A267" s="342"/>
      <c r="B267" s="1"/>
      <c r="C267" s="3"/>
      <c r="D267" s="3"/>
      <c r="E267" s="3"/>
      <c r="F267" s="3"/>
      <c r="G267" s="3"/>
      <c r="H267" s="334"/>
      <c r="I267" s="334"/>
      <c r="J267" s="51"/>
      <c r="K267" s="24"/>
      <c r="L267" s="89"/>
      <c r="M267" s="89"/>
    </row>
    <row r="268" spans="1:22">
      <c r="A268" s="342"/>
      <c r="B268" s="14" t="s">
        <v>67</v>
      </c>
      <c r="C268" s="14"/>
      <c r="D268" s="14"/>
      <c r="E268" s="14"/>
      <c r="F268" s="14"/>
      <c r="G268" s="14"/>
      <c r="H268" s="10"/>
      <c r="I268" s="10"/>
      <c r="J268" s="7"/>
      <c r="L268" s="113"/>
      <c r="M268" s="113"/>
      <c r="N268" s="8"/>
      <c r="O268" s="8"/>
      <c r="P268" s="8"/>
      <c r="Q268" s="8"/>
      <c r="R268" s="8"/>
      <c r="S268" s="8"/>
      <c r="T268" s="8"/>
      <c r="U268" s="8"/>
      <c r="V268" s="8"/>
    </row>
    <row r="269" spans="1:22">
      <c r="A269" s="342"/>
      <c r="B269" s="14"/>
      <c r="C269" s="14"/>
      <c r="D269" s="14"/>
      <c r="E269" s="14"/>
      <c r="F269" s="14"/>
      <c r="G269" s="14"/>
      <c r="H269" s="10"/>
      <c r="I269" s="10"/>
      <c r="L269" s="191"/>
      <c r="M269" s="191"/>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2672</v>
      </c>
      <c r="M270" s="56" t="s">
        <v>2333</v>
      </c>
      <c r="N270" s="8"/>
      <c r="O270" s="8"/>
      <c r="P270" s="8"/>
      <c r="Q270" s="8"/>
      <c r="R270" s="8"/>
      <c r="S270" s="8"/>
      <c r="T270" s="8"/>
      <c r="U270" s="8"/>
      <c r="V270" s="8"/>
    </row>
    <row r="271" spans="1:22" ht="20.25" customHeight="1">
      <c r="A271" s="342"/>
      <c r="B271" s="1"/>
      <c r="C271" s="52"/>
      <c r="D271" s="3"/>
      <c r="F271" s="3"/>
      <c r="G271" s="3"/>
      <c r="H271" s="334"/>
      <c r="I271" s="57" t="s">
        <v>331</v>
      </c>
      <c r="J271" s="58"/>
      <c r="K271" s="67"/>
      <c r="L271" s="60" t="s">
        <v>611</v>
      </c>
      <c r="M271" s="60" t="s">
        <v>494</v>
      </c>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2709</v>
      </c>
      <c r="J272" s="205">
        <v>4</v>
      </c>
      <c r="K272" s="68" t="str">
        <f t="shared" ref="K272:K299" si="6">IF(OR(COUNTIF(L272:M272,"未確認")&gt;0,COUNTIF(L272:M272,"~*")&gt;0),"※","")</f>
        <v/>
      </c>
      <c r="L272" s="115"/>
      <c r="M272" s="115"/>
    </row>
    <row r="273" spans="1:13" s="70" customFormat="1" ht="34.5" customHeight="1">
      <c r="A273" s="343" t="s">
        <v>999</v>
      </c>
      <c r="B273" s="71"/>
      <c r="C273" s="449"/>
      <c r="D273" s="449"/>
      <c r="E273" s="449"/>
      <c r="F273" s="449"/>
      <c r="G273" s="448" t="s">
        <v>71</v>
      </c>
      <c r="H273" s="448"/>
      <c r="I273" s="452"/>
      <c r="J273" s="206">
        <v>1.7</v>
      </c>
      <c r="K273" s="68" t="str">
        <f t="shared" si="6"/>
        <v/>
      </c>
      <c r="L273" s="116"/>
      <c r="M273" s="116"/>
    </row>
    <row r="274" spans="1:13" s="70" customFormat="1" ht="34.5" customHeight="1">
      <c r="A274" s="343" t="s">
        <v>1000</v>
      </c>
      <c r="B274" s="71"/>
      <c r="C274" s="448" t="s">
        <v>72</v>
      </c>
      <c r="D274" s="449"/>
      <c r="E274" s="449"/>
      <c r="F274" s="449"/>
      <c r="G274" s="448" t="s">
        <v>69</v>
      </c>
      <c r="H274" s="448"/>
      <c r="I274" s="452"/>
      <c r="J274" s="205">
        <v>0</v>
      </c>
      <c r="K274" s="68" t="str">
        <f t="shared" si="6"/>
        <v/>
      </c>
      <c r="L274" s="115"/>
      <c r="M274" s="115"/>
    </row>
    <row r="275" spans="1:13" s="70" customFormat="1" ht="34.5" customHeight="1">
      <c r="A275" s="343" t="s">
        <v>1000</v>
      </c>
      <c r="B275" s="71"/>
      <c r="C275" s="449"/>
      <c r="D275" s="449"/>
      <c r="E275" s="449"/>
      <c r="F275" s="449"/>
      <c r="G275" s="448" t="s">
        <v>71</v>
      </c>
      <c r="H275" s="448"/>
      <c r="I275" s="452"/>
      <c r="J275" s="206">
        <v>0</v>
      </c>
      <c r="K275" s="68" t="str">
        <f t="shared" si="6"/>
        <v/>
      </c>
      <c r="L275" s="116"/>
      <c r="M275" s="116"/>
    </row>
    <row r="276" spans="1:13" s="70" customFormat="1" ht="34.5" customHeight="1">
      <c r="A276" s="351" t="s">
        <v>1001</v>
      </c>
      <c r="B276" s="100"/>
      <c r="C276" s="448" t="s">
        <v>73</v>
      </c>
      <c r="D276" s="448"/>
      <c r="E276" s="448"/>
      <c r="F276" s="448"/>
      <c r="G276" s="448" t="s">
        <v>69</v>
      </c>
      <c r="H276" s="448"/>
      <c r="I276" s="452"/>
      <c r="J276" s="205">
        <f t="shared" ref="J276:J291" si="7">IF(SUM(L276:M276)=0,IF(COUNTIF(L276:M276,"未確認")&gt;0,"未確認",IF(COUNTIF(L276:M276,"~*")&gt;0,"*",SUM(L276:M276))),SUM(L276:M276))</f>
        <v>37</v>
      </c>
      <c r="K276" s="68" t="str">
        <f t="shared" si="6"/>
        <v/>
      </c>
      <c r="L276" s="117">
        <v>14</v>
      </c>
      <c r="M276" s="117">
        <v>23</v>
      </c>
    </row>
    <row r="277" spans="1:13" s="70" customFormat="1" ht="34.5" customHeight="1">
      <c r="A277" s="351" t="s">
        <v>1001</v>
      </c>
      <c r="B277" s="100"/>
      <c r="C277" s="448"/>
      <c r="D277" s="448"/>
      <c r="E277" s="448"/>
      <c r="F277" s="448"/>
      <c r="G277" s="448" t="s">
        <v>71</v>
      </c>
      <c r="H277" s="448"/>
      <c r="I277" s="452"/>
      <c r="J277" s="205">
        <f t="shared" si="7"/>
        <v>0</v>
      </c>
      <c r="K277" s="68" t="str">
        <f t="shared" si="6"/>
        <v/>
      </c>
      <c r="L277" s="118">
        <v>0</v>
      </c>
      <c r="M277" s="118">
        <v>0</v>
      </c>
    </row>
    <row r="278" spans="1:13" s="70" customFormat="1" ht="34.5" customHeight="1">
      <c r="A278" s="351" t="s">
        <v>1002</v>
      </c>
      <c r="B278" s="100"/>
      <c r="C278" s="448" t="s">
        <v>74</v>
      </c>
      <c r="D278" s="450"/>
      <c r="E278" s="450"/>
      <c r="F278" s="450"/>
      <c r="G278" s="448" t="s">
        <v>69</v>
      </c>
      <c r="H278" s="448"/>
      <c r="I278" s="452"/>
      <c r="J278" s="205">
        <f t="shared" si="7"/>
        <v>4</v>
      </c>
      <c r="K278" s="68" t="str">
        <f t="shared" si="6"/>
        <v/>
      </c>
      <c r="L278" s="117">
        <v>2</v>
      </c>
      <c r="M278" s="117">
        <v>2</v>
      </c>
    </row>
    <row r="279" spans="1:13" s="70" customFormat="1" ht="34.5" customHeight="1">
      <c r="A279" s="351" t="s">
        <v>1002</v>
      </c>
      <c r="B279" s="100"/>
      <c r="C279" s="450"/>
      <c r="D279" s="450"/>
      <c r="E279" s="450"/>
      <c r="F279" s="450"/>
      <c r="G279" s="448" t="s">
        <v>71</v>
      </c>
      <c r="H279" s="448"/>
      <c r="I279" s="452"/>
      <c r="J279" s="205">
        <f t="shared" si="7"/>
        <v>0</v>
      </c>
      <c r="K279" s="68" t="str">
        <f t="shared" si="6"/>
        <v/>
      </c>
      <c r="L279" s="118">
        <v>0</v>
      </c>
      <c r="M279" s="118">
        <v>0</v>
      </c>
    </row>
    <row r="280" spans="1:13" s="70" customFormat="1" ht="34.5" customHeight="1">
      <c r="A280" s="351" t="s">
        <v>1003</v>
      </c>
      <c r="B280" s="100"/>
      <c r="C280" s="448" t="s">
        <v>75</v>
      </c>
      <c r="D280" s="450"/>
      <c r="E280" s="450"/>
      <c r="F280" s="450"/>
      <c r="G280" s="448" t="s">
        <v>69</v>
      </c>
      <c r="H280" s="448"/>
      <c r="I280" s="452"/>
      <c r="J280" s="205">
        <f t="shared" si="7"/>
        <v>12</v>
      </c>
      <c r="K280" s="68" t="str">
        <f t="shared" si="6"/>
        <v/>
      </c>
      <c r="L280" s="117">
        <v>10</v>
      </c>
      <c r="M280" s="117">
        <v>2</v>
      </c>
    </row>
    <row r="281" spans="1:13" s="70" customFormat="1" ht="34.5" customHeight="1">
      <c r="A281" s="351" t="s">
        <v>1003</v>
      </c>
      <c r="B281" s="100"/>
      <c r="C281" s="450"/>
      <c r="D281" s="450"/>
      <c r="E281" s="450"/>
      <c r="F281" s="450"/>
      <c r="G281" s="448" t="s">
        <v>71</v>
      </c>
      <c r="H281" s="448"/>
      <c r="I281" s="452"/>
      <c r="J281" s="205">
        <f t="shared" si="7"/>
        <v>0</v>
      </c>
      <c r="K281" s="68" t="str">
        <f t="shared" si="6"/>
        <v/>
      </c>
      <c r="L281" s="118">
        <v>0</v>
      </c>
      <c r="M281" s="118">
        <v>0</v>
      </c>
    </row>
    <row r="282" spans="1:13" s="70" customFormat="1" ht="34.5" customHeight="1">
      <c r="A282" s="351" t="s">
        <v>1004</v>
      </c>
      <c r="B282" s="100"/>
      <c r="C282" s="448" t="s">
        <v>76</v>
      </c>
      <c r="D282" s="450"/>
      <c r="E282" s="450"/>
      <c r="F282" s="450"/>
      <c r="G282" s="448" t="s">
        <v>69</v>
      </c>
      <c r="H282" s="448"/>
      <c r="I282" s="452"/>
      <c r="J282" s="205">
        <f t="shared" si="7"/>
        <v>0</v>
      </c>
      <c r="K282" s="68" t="str">
        <f t="shared" si="6"/>
        <v/>
      </c>
      <c r="L282" s="117">
        <v>0</v>
      </c>
      <c r="M282" s="117">
        <v>0</v>
      </c>
    </row>
    <row r="283" spans="1:13" s="70" customFormat="1" ht="34.5" customHeight="1">
      <c r="A283" s="351" t="s">
        <v>1004</v>
      </c>
      <c r="B283" s="71"/>
      <c r="C283" s="450"/>
      <c r="D283" s="450"/>
      <c r="E283" s="450"/>
      <c r="F283" s="450"/>
      <c r="G283" s="448" t="s">
        <v>71</v>
      </c>
      <c r="H283" s="448"/>
      <c r="I283" s="452"/>
      <c r="J283" s="205">
        <f t="shared" si="7"/>
        <v>0</v>
      </c>
      <c r="K283" s="68" t="str">
        <f t="shared" si="6"/>
        <v/>
      </c>
      <c r="L283" s="118">
        <v>0</v>
      </c>
      <c r="M283" s="118">
        <v>0</v>
      </c>
    </row>
    <row r="284" spans="1:13" s="70" customFormat="1" ht="34.5" customHeight="1">
      <c r="A284" s="351" t="s">
        <v>1005</v>
      </c>
      <c r="B284" s="71"/>
      <c r="C284" s="448" t="s">
        <v>77</v>
      </c>
      <c r="D284" s="450"/>
      <c r="E284" s="450"/>
      <c r="F284" s="450"/>
      <c r="G284" s="448" t="s">
        <v>69</v>
      </c>
      <c r="H284" s="448"/>
      <c r="I284" s="452"/>
      <c r="J284" s="205">
        <f t="shared" si="7"/>
        <v>0</v>
      </c>
      <c r="K284" s="68" t="str">
        <f t="shared" si="6"/>
        <v/>
      </c>
      <c r="L284" s="117">
        <v>0</v>
      </c>
      <c r="M284" s="117">
        <v>0</v>
      </c>
    </row>
    <row r="285" spans="1:13" s="70" customFormat="1" ht="34.5" customHeight="1">
      <c r="A285" s="351" t="s">
        <v>1005</v>
      </c>
      <c r="B285" s="71"/>
      <c r="C285" s="450"/>
      <c r="D285" s="450"/>
      <c r="E285" s="450"/>
      <c r="F285" s="450"/>
      <c r="G285" s="448" t="s">
        <v>71</v>
      </c>
      <c r="H285" s="448"/>
      <c r="I285" s="452"/>
      <c r="J285" s="205">
        <f t="shared" si="7"/>
        <v>0</v>
      </c>
      <c r="K285" s="68" t="str">
        <f t="shared" si="6"/>
        <v/>
      </c>
      <c r="L285" s="118">
        <v>0</v>
      </c>
      <c r="M285" s="118">
        <v>0</v>
      </c>
    </row>
    <row r="286" spans="1:13" s="70" customFormat="1" ht="34.5" customHeight="1">
      <c r="A286" s="351" t="s">
        <v>1006</v>
      </c>
      <c r="B286" s="71"/>
      <c r="C286" s="448" t="s">
        <v>78</v>
      </c>
      <c r="D286" s="450"/>
      <c r="E286" s="450"/>
      <c r="F286" s="450"/>
      <c r="G286" s="448" t="s">
        <v>69</v>
      </c>
      <c r="H286" s="448"/>
      <c r="I286" s="452"/>
      <c r="J286" s="205">
        <f t="shared" si="7"/>
        <v>0</v>
      </c>
      <c r="K286" s="68" t="str">
        <f t="shared" si="6"/>
        <v/>
      </c>
      <c r="L286" s="117">
        <v>0</v>
      </c>
      <c r="M286" s="117">
        <v>0</v>
      </c>
    </row>
    <row r="287" spans="1:13" s="70" customFormat="1" ht="34.5" customHeight="1">
      <c r="A287" s="351" t="s">
        <v>1006</v>
      </c>
      <c r="B287" s="71"/>
      <c r="C287" s="450"/>
      <c r="D287" s="450"/>
      <c r="E287" s="450"/>
      <c r="F287" s="450"/>
      <c r="G287" s="448" t="s">
        <v>71</v>
      </c>
      <c r="H287" s="448"/>
      <c r="I287" s="452"/>
      <c r="J287" s="205">
        <f t="shared" si="7"/>
        <v>0</v>
      </c>
      <c r="K287" s="68" t="str">
        <f t="shared" si="6"/>
        <v/>
      </c>
      <c r="L287" s="118">
        <v>0</v>
      </c>
      <c r="M287" s="118">
        <v>0</v>
      </c>
    </row>
    <row r="288" spans="1:13" s="70" customFormat="1" ht="34.5" customHeight="1">
      <c r="A288" s="351" t="s">
        <v>1007</v>
      </c>
      <c r="B288" s="71"/>
      <c r="C288" s="448" t="s">
        <v>79</v>
      </c>
      <c r="D288" s="450"/>
      <c r="E288" s="450"/>
      <c r="F288" s="450"/>
      <c r="G288" s="448" t="s">
        <v>69</v>
      </c>
      <c r="H288" s="448"/>
      <c r="I288" s="452"/>
      <c r="J288" s="205">
        <f t="shared" si="7"/>
        <v>0</v>
      </c>
      <c r="K288" s="68" t="str">
        <f t="shared" si="6"/>
        <v/>
      </c>
      <c r="L288" s="117">
        <v>0</v>
      </c>
      <c r="M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v>0</v>
      </c>
    </row>
    <row r="292" spans="1:22" s="70" customFormat="1" ht="34.5" customHeight="1">
      <c r="A292" s="343" t="s">
        <v>1009</v>
      </c>
      <c r="B292" s="71"/>
      <c r="C292" s="448" t="s">
        <v>81</v>
      </c>
      <c r="D292" s="449"/>
      <c r="E292" s="449"/>
      <c r="F292" s="449"/>
      <c r="G292" s="448" t="s">
        <v>69</v>
      </c>
      <c r="H292" s="448"/>
      <c r="I292" s="452"/>
      <c r="J292" s="205">
        <v>2</v>
      </c>
      <c r="K292" s="68" t="str">
        <f t="shared" si="6"/>
        <v/>
      </c>
      <c r="L292" s="115"/>
      <c r="M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row>
    <row r="294" spans="1:22" s="70" customFormat="1" ht="34.5" customHeight="1">
      <c r="A294" s="343" t="s">
        <v>1010</v>
      </c>
      <c r="B294" s="71"/>
      <c r="C294" s="448" t="s">
        <v>82</v>
      </c>
      <c r="D294" s="449"/>
      <c r="E294" s="449"/>
      <c r="F294" s="449"/>
      <c r="G294" s="448" t="s">
        <v>69</v>
      </c>
      <c r="H294" s="448"/>
      <c r="I294" s="452"/>
      <c r="J294" s="205">
        <v>3</v>
      </c>
      <c r="K294" s="68" t="str">
        <f t="shared" si="6"/>
        <v/>
      </c>
      <c r="L294" s="115"/>
      <c r="M294" s="115"/>
    </row>
    <row r="295" spans="1:22" s="70" customFormat="1" ht="34.5" customHeight="1">
      <c r="A295" s="343" t="s">
        <v>1010</v>
      </c>
      <c r="B295" s="71"/>
      <c r="C295" s="449"/>
      <c r="D295" s="449"/>
      <c r="E295" s="449"/>
      <c r="F295" s="449"/>
      <c r="G295" s="448" t="s">
        <v>71</v>
      </c>
      <c r="H295" s="448"/>
      <c r="I295" s="452"/>
      <c r="J295" s="205">
        <v>0</v>
      </c>
      <c r="K295" s="68" t="str">
        <f t="shared" si="6"/>
        <v/>
      </c>
      <c r="L295" s="116"/>
      <c r="M295" s="116"/>
    </row>
    <row r="296" spans="1:22" s="70" customFormat="1" ht="34.5" customHeight="1">
      <c r="A296" s="351" t="s">
        <v>1011</v>
      </c>
      <c r="B296" s="71"/>
      <c r="C296" s="448" t="s">
        <v>2710</v>
      </c>
      <c r="D296" s="450"/>
      <c r="E296" s="450"/>
      <c r="F296" s="450"/>
      <c r="G296" s="448" t="s">
        <v>69</v>
      </c>
      <c r="H296" s="448"/>
      <c r="I296" s="452"/>
      <c r="J296" s="205">
        <f>IF(SUM(L296:M296)=0,IF(COUNTIF(L296:M296,"未確認")&gt;0,"未確認",IF(COUNTIF(L296:M296,"~*")&gt;0,"*",SUM(L296:M296))),SUM(L296:M296))</f>
        <v>0</v>
      </c>
      <c r="K296" s="68" t="str">
        <f t="shared" si="6"/>
        <v/>
      </c>
      <c r="L296" s="117">
        <v>0</v>
      </c>
      <c r="M296" s="117">
        <v>0</v>
      </c>
    </row>
    <row r="297" spans="1:22" s="70" customFormat="1" ht="34.5" customHeight="1">
      <c r="A297" s="351" t="s">
        <v>1011</v>
      </c>
      <c r="B297" s="71"/>
      <c r="C297" s="450"/>
      <c r="D297" s="450"/>
      <c r="E297" s="450"/>
      <c r="F297" s="450"/>
      <c r="G297" s="448" t="s">
        <v>71</v>
      </c>
      <c r="H297" s="448"/>
      <c r="I297" s="452"/>
      <c r="J297" s="205">
        <f>IF(SUM(L297:M297)=0,IF(COUNTIF(L297:M297,"未確認")&gt;0,"未確認",IF(COUNTIF(L297:M297,"~*")&gt;0,"*",SUM(L297:M297))),SUM(L297:M297))</f>
        <v>0</v>
      </c>
      <c r="K297" s="68" t="str">
        <f t="shared" si="6"/>
        <v/>
      </c>
      <c r="L297" s="118">
        <v>0</v>
      </c>
      <c r="M297" s="118">
        <v>0</v>
      </c>
    </row>
    <row r="298" spans="1:22" s="70" customFormat="1" ht="34.5" customHeight="1">
      <c r="A298" s="351" t="s">
        <v>1012</v>
      </c>
      <c r="B298" s="71"/>
      <c r="C298" s="448" t="s">
        <v>84</v>
      </c>
      <c r="D298" s="449"/>
      <c r="E298" s="449"/>
      <c r="F298" s="449"/>
      <c r="G298" s="448" t="s">
        <v>69</v>
      </c>
      <c r="H298" s="448"/>
      <c r="I298" s="452"/>
      <c r="J298" s="205">
        <f>IF(SUM(L298:M298)=0,IF(COUNTIF(L298:M298,"未確認")&gt;0,"未確認",IF(COUNTIF(L298:M298,"~*")&gt;0,"*",SUM(L298:M298))),SUM(L298:M298))</f>
        <v>0</v>
      </c>
      <c r="K298" s="68" t="str">
        <f t="shared" si="6"/>
        <v/>
      </c>
      <c r="L298" s="117">
        <v>0</v>
      </c>
      <c r="M298" s="117">
        <v>0</v>
      </c>
    </row>
    <row r="299" spans="1:22" s="70" customFormat="1" ht="34.5" customHeight="1">
      <c r="A299" s="351" t="s">
        <v>1012</v>
      </c>
      <c r="B299" s="71"/>
      <c r="C299" s="449"/>
      <c r="D299" s="449"/>
      <c r="E299" s="449"/>
      <c r="F299" s="449"/>
      <c r="G299" s="448" t="s">
        <v>71</v>
      </c>
      <c r="H299" s="448"/>
      <c r="I299" s="453"/>
      <c r="J299" s="205">
        <f>IF(SUM(L299:M299)=0,IF(COUNTIF(L299:M299,"未確認")&gt;0,"未確認",IF(COUNTIF(L299:M299,"~*")&gt;0,"*",SUM(L299:M299))),SUM(L299:M299))</f>
        <v>0</v>
      </c>
      <c r="K299" s="68" t="str">
        <f t="shared" si="6"/>
        <v/>
      </c>
      <c r="L299" s="118">
        <v>0</v>
      </c>
      <c r="M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331</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2711</v>
      </c>
      <c r="J304" s="120"/>
      <c r="K304" s="121"/>
      <c r="L304" s="117">
        <v>0</v>
      </c>
      <c r="M304" s="117">
        <v>6</v>
      </c>
      <c r="N304" s="117">
        <v>0</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1.6</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1</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4</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1</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2</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2672</v>
      </c>
      <c r="M329" s="56" t="s">
        <v>2333</v>
      </c>
      <c r="N329" s="8"/>
      <c r="O329" s="8"/>
      <c r="P329" s="8"/>
      <c r="Q329" s="8"/>
      <c r="R329" s="8"/>
      <c r="S329" s="8"/>
      <c r="T329" s="8"/>
      <c r="U329" s="8"/>
      <c r="V329" s="8"/>
    </row>
    <row r="330" spans="1:22" ht="20.25" customHeight="1">
      <c r="A330" s="342"/>
      <c r="B330" s="1"/>
      <c r="C330" s="52"/>
      <c r="D330" s="3"/>
      <c r="F330" s="3"/>
      <c r="G330" s="3"/>
      <c r="H330" s="334"/>
      <c r="I330" s="57" t="s">
        <v>1756</v>
      </c>
      <c r="J330" s="58"/>
      <c r="K330" s="67"/>
      <c r="L330" s="60" t="s">
        <v>611</v>
      </c>
      <c r="M330" s="111" t="s">
        <v>494</v>
      </c>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93</v>
      </c>
      <c r="J331" s="199" t="s">
        <v>455</v>
      </c>
      <c r="K331" s="68"/>
      <c r="L331" s="207"/>
      <c r="M331" s="126"/>
    </row>
    <row r="332" spans="1:22" s="70" customFormat="1" ht="34.5" customHeight="1">
      <c r="A332" s="351" t="s">
        <v>1024</v>
      </c>
      <c r="B332" s="127"/>
      <c r="C332" s="457" t="s">
        <v>94</v>
      </c>
      <c r="D332" s="457"/>
      <c r="E332" s="457"/>
      <c r="F332" s="458"/>
      <c r="G332" s="448" t="s">
        <v>68</v>
      </c>
      <c r="H332" s="330" t="s">
        <v>95</v>
      </c>
      <c r="I332" s="437"/>
      <c r="J332" s="205"/>
      <c r="K332" s="68"/>
      <c r="L332" s="208"/>
      <c r="M332" s="128"/>
    </row>
    <row r="333" spans="1:22" s="70" customFormat="1" ht="34.5" customHeight="1">
      <c r="A333" s="351" t="s">
        <v>1024</v>
      </c>
      <c r="B333" s="127"/>
      <c r="C333" s="448"/>
      <c r="D333" s="448"/>
      <c r="E333" s="448"/>
      <c r="F333" s="450"/>
      <c r="G333" s="448"/>
      <c r="H333" s="330" t="s">
        <v>96</v>
      </c>
      <c r="I333" s="437"/>
      <c r="J333" s="206"/>
      <c r="K333" s="68"/>
      <c r="L333" s="208"/>
      <c r="M333" s="128"/>
    </row>
    <row r="334" spans="1:22" s="70" customFormat="1" ht="34.5" customHeight="1">
      <c r="A334" s="351" t="s">
        <v>1025</v>
      </c>
      <c r="B334" s="127"/>
      <c r="C334" s="448"/>
      <c r="D334" s="448"/>
      <c r="E334" s="448"/>
      <c r="F334" s="450"/>
      <c r="G334" s="448" t="s">
        <v>97</v>
      </c>
      <c r="H334" s="330" t="s">
        <v>95</v>
      </c>
      <c r="I334" s="437"/>
      <c r="J334" s="205"/>
      <c r="K334" s="68"/>
      <c r="L334" s="208"/>
      <c r="M334" s="128"/>
    </row>
    <row r="335" spans="1:22" s="70" customFormat="1" ht="34.5" customHeight="1">
      <c r="A335" s="351" t="s">
        <v>1025</v>
      </c>
      <c r="B335" s="127"/>
      <c r="C335" s="448"/>
      <c r="D335" s="448"/>
      <c r="E335" s="448"/>
      <c r="F335" s="450"/>
      <c r="G335" s="450"/>
      <c r="H335" s="330" t="s">
        <v>96</v>
      </c>
      <c r="I335" s="437"/>
      <c r="J335" s="206"/>
      <c r="K335" s="68"/>
      <c r="L335" s="208"/>
      <c r="M335" s="128"/>
    </row>
    <row r="336" spans="1:22" s="70" customFormat="1" ht="34.5" customHeight="1">
      <c r="A336" s="351" t="s">
        <v>1026</v>
      </c>
      <c r="B336" s="127"/>
      <c r="C336" s="448"/>
      <c r="D336" s="448"/>
      <c r="E336" s="448"/>
      <c r="F336" s="450"/>
      <c r="G336" s="448" t="s">
        <v>98</v>
      </c>
      <c r="H336" s="330" t="s">
        <v>95</v>
      </c>
      <c r="I336" s="437"/>
      <c r="J336" s="205"/>
      <c r="K336" s="68"/>
      <c r="L336" s="208"/>
      <c r="M336" s="128"/>
    </row>
    <row r="337" spans="1:22" s="70" customFormat="1" ht="34.5" customHeight="1">
      <c r="A337" s="351" t="s">
        <v>1026</v>
      </c>
      <c r="B337" s="127"/>
      <c r="C337" s="448"/>
      <c r="D337" s="448"/>
      <c r="E337" s="448"/>
      <c r="F337" s="450"/>
      <c r="G337" s="450"/>
      <c r="H337" s="330" t="s">
        <v>96</v>
      </c>
      <c r="I337" s="437"/>
      <c r="J337" s="206"/>
      <c r="K337" s="68"/>
      <c r="L337" s="208"/>
      <c r="M337" s="128"/>
    </row>
    <row r="338" spans="1:22" s="70" customFormat="1" ht="34.5" customHeight="1">
      <c r="A338" s="351" t="s">
        <v>1028</v>
      </c>
      <c r="B338" s="127"/>
      <c r="C338" s="448"/>
      <c r="D338" s="448"/>
      <c r="E338" s="448"/>
      <c r="F338" s="450"/>
      <c r="G338" s="459" t="s">
        <v>99</v>
      </c>
      <c r="H338" s="330" t="s">
        <v>95</v>
      </c>
      <c r="I338" s="437"/>
      <c r="J338" s="205"/>
      <c r="K338" s="68"/>
      <c r="L338" s="208"/>
      <c r="M338" s="128"/>
    </row>
    <row r="339" spans="1:22" s="70" customFormat="1" ht="34.5" customHeight="1">
      <c r="A339" s="351" t="s">
        <v>1028</v>
      </c>
      <c r="B339" s="127"/>
      <c r="C339" s="448"/>
      <c r="D339" s="448"/>
      <c r="E339" s="448"/>
      <c r="F339" s="450"/>
      <c r="G339" s="450"/>
      <c r="H339" s="330" t="s">
        <v>96</v>
      </c>
      <c r="I339" s="437"/>
      <c r="J339" s="206"/>
      <c r="K339" s="68"/>
      <c r="L339" s="208"/>
      <c r="M339" s="128"/>
    </row>
    <row r="340" spans="1:22" s="70" customFormat="1" ht="34.5" customHeight="1">
      <c r="A340" s="351" t="s">
        <v>1029</v>
      </c>
      <c r="B340" s="127"/>
      <c r="C340" s="448"/>
      <c r="D340" s="448"/>
      <c r="E340" s="448"/>
      <c r="F340" s="450"/>
      <c r="G340" s="448" t="s">
        <v>100</v>
      </c>
      <c r="H340" s="330" t="s">
        <v>95</v>
      </c>
      <c r="I340" s="437"/>
      <c r="J340" s="205"/>
      <c r="K340" s="68"/>
      <c r="L340" s="208"/>
      <c r="M340" s="128"/>
    </row>
    <row r="341" spans="1:22" s="70" customFormat="1" ht="34.5" customHeight="1">
      <c r="A341" s="351" t="s">
        <v>1029</v>
      </c>
      <c r="B341" s="127"/>
      <c r="C341" s="448"/>
      <c r="D341" s="448"/>
      <c r="E341" s="448"/>
      <c r="F341" s="450"/>
      <c r="G341" s="450"/>
      <c r="H341" s="330" t="s">
        <v>96</v>
      </c>
      <c r="I341" s="437"/>
      <c r="J341" s="206"/>
      <c r="K341" s="68"/>
      <c r="L341" s="208"/>
      <c r="M341" s="128"/>
    </row>
    <row r="342" spans="1:22" s="70" customFormat="1" ht="34.5" customHeight="1">
      <c r="A342" s="351" t="s">
        <v>1030</v>
      </c>
      <c r="B342" s="127"/>
      <c r="C342" s="448"/>
      <c r="D342" s="448"/>
      <c r="E342" s="448"/>
      <c r="F342" s="450"/>
      <c r="G342" s="448" t="s">
        <v>88</v>
      </c>
      <c r="H342" s="330" t="s">
        <v>95</v>
      </c>
      <c r="I342" s="437"/>
      <c r="J342" s="205"/>
      <c r="K342" s="68"/>
      <c r="L342" s="208"/>
      <c r="M342" s="128"/>
    </row>
    <row r="343" spans="1:22" s="70" customFormat="1" ht="34.5" customHeight="1">
      <c r="A343" s="351" t="s">
        <v>1030</v>
      </c>
      <c r="B343" s="127"/>
      <c r="C343" s="448"/>
      <c r="D343" s="448"/>
      <c r="E343" s="448"/>
      <c r="F343" s="450"/>
      <c r="G343" s="450"/>
      <c r="H343" s="330" t="s">
        <v>96</v>
      </c>
      <c r="I343" s="438"/>
      <c r="J343" s="206"/>
      <c r="K343" s="68"/>
      <c r="L343" s="209"/>
      <c r="M343" s="129"/>
    </row>
    <row r="344" spans="1:22" s="77" customFormat="1">
      <c r="A344" s="342"/>
      <c r="B344" s="14"/>
      <c r="C344" s="14"/>
      <c r="D344" s="14"/>
      <c r="E344" s="14"/>
      <c r="F344" s="14"/>
      <c r="G344" s="14"/>
      <c r="H344" s="10"/>
      <c r="I344" s="10"/>
      <c r="J344" s="74"/>
      <c r="K344" s="75"/>
      <c r="L344" s="89"/>
      <c r="M344" s="89"/>
    </row>
    <row r="345" spans="1:22" s="70" customFormat="1">
      <c r="A345" s="342"/>
      <c r="B345" s="71"/>
      <c r="C345" s="52"/>
      <c r="D345" s="52"/>
      <c r="E345" s="52"/>
      <c r="F345" s="52"/>
      <c r="G345" s="52"/>
      <c r="H345" s="78"/>
      <c r="I345" s="78"/>
      <c r="J345" s="74"/>
      <c r="K345" s="75"/>
      <c r="L345" s="76"/>
      <c r="M345" s="76"/>
    </row>
    <row r="346" spans="1:22" s="77" customFormat="1">
      <c r="A346" s="342"/>
      <c r="B346" s="127"/>
      <c r="C346" s="130"/>
      <c r="D346" s="130"/>
      <c r="E346" s="3"/>
      <c r="F346" s="3"/>
      <c r="G346" s="3"/>
      <c r="H346" s="334"/>
      <c r="I346" s="334"/>
      <c r="J346" s="51"/>
      <c r="K346" s="24"/>
      <c r="L346" s="89"/>
      <c r="M346" s="89"/>
    </row>
    <row r="347" spans="1:22" s="77" customFormat="1">
      <c r="A347" s="342"/>
      <c r="B347" s="14" t="s">
        <v>101</v>
      </c>
      <c r="C347" s="14"/>
      <c r="D347" s="14"/>
      <c r="E347" s="14"/>
      <c r="F347" s="14"/>
      <c r="G347" s="14"/>
      <c r="H347" s="10"/>
      <c r="I347" s="10"/>
      <c r="J347" s="89"/>
      <c r="K347" s="24"/>
      <c r="L347" s="89"/>
      <c r="M347" s="89"/>
    </row>
    <row r="348" spans="1:22">
      <c r="A348" s="342"/>
      <c r="B348" s="14"/>
      <c r="C348" s="14"/>
      <c r="D348" s="14"/>
      <c r="E348" s="14"/>
      <c r="F348" s="14"/>
      <c r="G348" s="14"/>
      <c r="H348" s="10"/>
      <c r="I348" s="10"/>
      <c r="L348" s="191"/>
      <c r="M348" s="191"/>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2672</v>
      </c>
      <c r="M349" s="56" t="s">
        <v>2333</v>
      </c>
      <c r="N349" s="8"/>
      <c r="O349" s="8"/>
      <c r="P349" s="8"/>
      <c r="Q349" s="8"/>
      <c r="R349" s="8"/>
      <c r="S349" s="8"/>
      <c r="T349" s="8"/>
      <c r="U349" s="8"/>
      <c r="V349" s="8"/>
    </row>
    <row r="350" spans="1:22" ht="20.25" customHeight="1">
      <c r="A350" s="342"/>
      <c r="B350" s="1"/>
      <c r="C350" s="52"/>
      <c r="D350" s="3"/>
      <c r="F350" s="3"/>
      <c r="G350" s="3"/>
      <c r="H350" s="334"/>
      <c r="I350" s="57" t="s">
        <v>1809</v>
      </c>
      <c r="J350" s="58"/>
      <c r="K350" s="67"/>
      <c r="L350" s="60" t="s">
        <v>611</v>
      </c>
      <c r="M350" s="111" t="s">
        <v>494</v>
      </c>
      <c r="N350" s="8"/>
      <c r="O350" s="8"/>
      <c r="P350" s="8"/>
      <c r="Q350" s="8"/>
      <c r="R350" s="8"/>
      <c r="S350" s="8"/>
      <c r="T350" s="8"/>
      <c r="U350" s="8"/>
      <c r="V350" s="8"/>
    </row>
    <row r="351" spans="1:22" s="70" customFormat="1" ht="34.5" customHeight="1">
      <c r="A351" s="351" t="s">
        <v>1031</v>
      </c>
      <c r="B351" s="1"/>
      <c r="C351" s="406" t="s">
        <v>2712</v>
      </c>
      <c r="D351" s="407"/>
      <c r="E351" s="460" t="s">
        <v>1500</v>
      </c>
      <c r="F351" s="461"/>
      <c r="G351" s="403" t="s">
        <v>104</v>
      </c>
      <c r="H351" s="405"/>
      <c r="I351" s="442" t="s">
        <v>1660</v>
      </c>
      <c r="J351" s="210">
        <v>0</v>
      </c>
      <c r="K351" s="68"/>
      <c r="L351" s="207"/>
      <c r="M351" s="126"/>
    </row>
    <row r="352" spans="1:22" s="70" customFormat="1" ht="34.5" customHeight="1">
      <c r="A352" s="351" t="s">
        <v>1033</v>
      </c>
      <c r="B352" s="127"/>
      <c r="C352" s="408"/>
      <c r="D352" s="409"/>
      <c r="E352" s="461"/>
      <c r="F352" s="461"/>
      <c r="G352" s="403" t="s">
        <v>106</v>
      </c>
      <c r="H352" s="405"/>
      <c r="I352" s="437"/>
      <c r="J352" s="210">
        <v>1</v>
      </c>
      <c r="K352" s="68"/>
      <c r="L352" s="208"/>
      <c r="M352" s="128"/>
    </row>
    <row r="353" spans="1:13" s="70" customFormat="1" ht="34.5" customHeight="1">
      <c r="A353" s="351" t="s">
        <v>1034</v>
      </c>
      <c r="B353" s="127"/>
      <c r="C353" s="408"/>
      <c r="D353" s="409"/>
      <c r="E353" s="461"/>
      <c r="F353" s="461"/>
      <c r="G353" s="403" t="s">
        <v>107</v>
      </c>
      <c r="H353" s="405"/>
      <c r="I353" s="437"/>
      <c r="J353" s="210">
        <v>0</v>
      </c>
      <c r="K353" s="68"/>
      <c r="L353" s="208"/>
      <c r="M353" s="128"/>
    </row>
    <row r="354" spans="1:13" s="70" customFormat="1" ht="34.5" customHeight="1">
      <c r="A354" s="351" t="s">
        <v>1035</v>
      </c>
      <c r="B354" s="127"/>
      <c r="C354" s="410"/>
      <c r="D354" s="411"/>
      <c r="E354" s="403" t="s">
        <v>88</v>
      </c>
      <c r="F354" s="404"/>
      <c r="G354" s="404"/>
      <c r="H354" s="405"/>
      <c r="I354" s="438"/>
      <c r="J354" s="210">
        <v>0</v>
      </c>
      <c r="K354" s="68"/>
      <c r="L354" s="208"/>
      <c r="M354" s="128"/>
    </row>
    <row r="355" spans="1:13" s="70" customFormat="1" ht="34.5" customHeight="1">
      <c r="A355" s="351" t="s">
        <v>1036</v>
      </c>
      <c r="B355" s="127"/>
      <c r="C355" s="406" t="s">
        <v>1661</v>
      </c>
      <c r="D355" s="462"/>
      <c r="E355" s="403" t="s">
        <v>109</v>
      </c>
      <c r="F355" s="404"/>
      <c r="G355" s="404"/>
      <c r="H355" s="405"/>
      <c r="I355" s="442" t="s">
        <v>1037</v>
      </c>
      <c r="J355" s="210">
        <v>0</v>
      </c>
      <c r="K355" s="68"/>
      <c r="L355" s="208"/>
      <c r="M355" s="128"/>
    </row>
    <row r="356" spans="1:13" s="70" customFormat="1" ht="34.5" customHeight="1">
      <c r="A356" s="351" t="s">
        <v>1038</v>
      </c>
      <c r="B356" s="127"/>
      <c r="C356" s="463"/>
      <c r="D356" s="464"/>
      <c r="E356" s="403" t="s">
        <v>111</v>
      </c>
      <c r="F356" s="404"/>
      <c r="G356" s="404"/>
      <c r="H356" s="405"/>
      <c r="I356" s="437"/>
      <c r="J356" s="210">
        <v>0</v>
      </c>
      <c r="K356" s="68"/>
      <c r="L356" s="208"/>
      <c r="M356" s="128"/>
    </row>
    <row r="357" spans="1:13" s="70" customFormat="1" ht="34.5" customHeight="1">
      <c r="A357" s="351" t="s">
        <v>1039</v>
      </c>
      <c r="B357" s="127"/>
      <c r="C357" s="465"/>
      <c r="D357" s="466"/>
      <c r="E357" s="403" t="s">
        <v>112</v>
      </c>
      <c r="F357" s="404"/>
      <c r="G357" s="404"/>
      <c r="H357" s="405"/>
      <c r="I357" s="438"/>
      <c r="J357" s="210">
        <v>0</v>
      </c>
      <c r="K357" s="68"/>
      <c r="L357" s="208"/>
      <c r="M357" s="128"/>
    </row>
    <row r="358" spans="1:13" s="70" customFormat="1" ht="42" customHeight="1">
      <c r="A358" s="351" t="s">
        <v>1040</v>
      </c>
      <c r="B358" s="127"/>
      <c r="C358" s="406" t="s">
        <v>88</v>
      </c>
      <c r="D358" s="462"/>
      <c r="E358" s="403" t="s">
        <v>113</v>
      </c>
      <c r="F358" s="404"/>
      <c r="G358" s="404"/>
      <c r="H358" s="405"/>
      <c r="I358" s="102" t="s">
        <v>2713</v>
      </c>
      <c r="J358" s="210">
        <v>0</v>
      </c>
      <c r="K358" s="68"/>
      <c r="L358" s="208"/>
      <c r="M358" s="128"/>
    </row>
    <row r="359" spans="1:13" s="70" customFormat="1" ht="34.5" customHeight="1">
      <c r="A359" s="351" t="s">
        <v>1041</v>
      </c>
      <c r="B359" s="127"/>
      <c r="C359" s="463"/>
      <c r="D359" s="464"/>
      <c r="E359" s="403" t="s">
        <v>1802</v>
      </c>
      <c r="F359" s="404"/>
      <c r="G359" s="404"/>
      <c r="H359" s="405"/>
      <c r="I359" s="436" t="s">
        <v>2369</v>
      </c>
      <c r="J359" s="210">
        <v>0</v>
      </c>
      <c r="K359" s="68"/>
      <c r="L359" s="208"/>
      <c r="M359" s="128"/>
    </row>
    <row r="360" spans="1:13" s="70" customFormat="1" ht="34.5" customHeight="1">
      <c r="A360" s="351" t="s">
        <v>1042</v>
      </c>
      <c r="B360" s="127"/>
      <c r="C360" s="463"/>
      <c r="D360" s="464"/>
      <c r="E360" s="403" t="s">
        <v>2370</v>
      </c>
      <c r="F360" s="404"/>
      <c r="G360" s="404"/>
      <c r="H360" s="405"/>
      <c r="I360" s="467"/>
      <c r="J360" s="210">
        <v>0</v>
      </c>
      <c r="K360" s="68"/>
      <c r="L360" s="208"/>
      <c r="M360" s="128"/>
    </row>
    <row r="361" spans="1:13" s="70" customFormat="1" ht="42.75">
      <c r="A361" s="351" t="s">
        <v>1044</v>
      </c>
      <c r="B361" s="127"/>
      <c r="C361" s="463"/>
      <c r="D361" s="464"/>
      <c r="E361" s="403" t="s">
        <v>1045</v>
      </c>
      <c r="F361" s="404"/>
      <c r="G361" s="404"/>
      <c r="H361" s="405"/>
      <c r="I361" s="102" t="s">
        <v>2714</v>
      </c>
      <c r="J361" s="210">
        <v>0</v>
      </c>
      <c r="K361" s="68"/>
      <c r="L361" s="208"/>
      <c r="M361" s="128"/>
    </row>
    <row r="362" spans="1:13" s="70" customFormat="1" ht="42.75">
      <c r="A362" s="351" t="s">
        <v>1047</v>
      </c>
      <c r="B362" s="127"/>
      <c r="C362" s="463"/>
      <c r="D362" s="464"/>
      <c r="E362" s="403" t="s">
        <v>2715</v>
      </c>
      <c r="F362" s="404"/>
      <c r="G362" s="404"/>
      <c r="H362" s="405"/>
      <c r="I362" s="102" t="s">
        <v>121</v>
      </c>
      <c r="J362" s="210">
        <v>0</v>
      </c>
      <c r="K362" s="68"/>
      <c r="L362" s="208"/>
      <c r="M362" s="128"/>
    </row>
    <row r="363" spans="1:13" s="70" customFormat="1" ht="42" customHeight="1">
      <c r="A363" s="351" t="s">
        <v>1048</v>
      </c>
      <c r="B363" s="127"/>
      <c r="C363" s="463"/>
      <c r="D363" s="464"/>
      <c r="E363" s="403" t="s">
        <v>2716</v>
      </c>
      <c r="F363" s="404"/>
      <c r="G363" s="404"/>
      <c r="H363" s="405"/>
      <c r="I363" s="102" t="s">
        <v>123</v>
      </c>
      <c r="J363" s="210">
        <v>0</v>
      </c>
      <c r="K363" s="68"/>
      <c r="L363" s="208"/>
      <c r="M363" s="128"/>
    </row>
    <row r="364" spans="1:13" s="70" customFormat="1" ht="42" customHeight="1">
      <c r="A364" s="351" t="s">
        <v>1049</v>
      </c>
      <c r="B364" s="127"/>
      <c r="C364" s="463"/>
      <c r="D364" s="464"/>
      <c r="E364" s="403" t="s">
        <v>124</v>
      </c>
      <c r="F364" s="404"/>
      <c r="G364" s="404"/>
      <c r="H364" s="405"/>
      <c r="I364" s="102" t="s">
        <v>2717</v>
      </c>
      <c r="J364" s="210">
        <v>0</v>
      </c>
      <c r="K364" s="68"/>
      <c r="L364" s="208"/>
      <c r="M364" s="128"/>
    </row>
    <row r="365" spans="1:13" s="70" customFormat="1" ht="42" customHeight="1">
      <c r="A365" s="351" t="s">
        <v>1051</v>
      </c>
      <c r="B365" s="127"/>
      <c r="C365" s="463"/>
      <c r="D365" s="464"/>
      <c r="E365" s="403" t="s">
        <v>126</v>
      </c>
      <c r="F365" s="404"/>
      <c r="G365" s="404"/>
      <c r="H365" s="405"/>
      <c r="I365" s="102" t="s">
        <v>1668</v>
      </c>
      <c r="J365" s="210">
        <v>0</v>
      </c>
      <c r="K365" s="68"/>
      <c r="L365" s="208"/>
      <c r="M365" s="128"/>
    </row>
    <row r="366" spans="1:13" s="70" customFormat="1" ht="56.1" customHeight="1">
      <c r="A366" s="351" t="s">
        <v>1052</v>
      </c>
      <c r="B366" s="127"/>
      <c r="C366" s="463"/>
      <c r="D366" s="464"/>
      <c r="E366" s="403" t="s">
        <v>128</v>
      </c>
      <c r="F366" s="404"/>
      <c r="G366" s="404"/>
      <c r="H366" s="405"/>
      <c r="I366" s="102" t="s">
        <v>2718</v>
      </c>
      <c r="J366" s="210">
        <v>0</v>
      </c>
      <c r="K366" s="68"/>
      <c r="L366" s="208"/>
      <c r="M366" s="128"/>
    </row>
    <row r="367" spans="1:13" s="70" customFormat="1" ht="56.1" customHeight="1">
      <c r="A367" s="351" t="s">
        <v>1054</v>
      </c>
      <c r="B367" s="127"/>
      <c r="C367" s="465"/>
      <c r="D367" s="466"/>
      <c r="E367" s="403" t="s">
        <v>130</v>
      </c>
      <c r="F367" s="404"/>
      <c r="G367" s="404"/>
      <c r="H367" s="405"/>
      <c r="I367" s="102" t="s">
        <v>131</v>
      </c>
      <c r="J367" s="210">
        <v>0</v>
      </c>
      <c r="K367" s="68"/>
      <c r="L367" s="209"/>
      <c r="M367" s="129"/>
    </row>
    <row r="368" spans="1:13" s="77" customFormat="1">
      <c r="A368" s="342"/>
      <c r="B368" s="14"/>
      <c r="C368" s="14"/>
      <c r="D368" s="14"/>
      <c r="E368" s="14"/>
      <c r="F368" s="14"/>
      <c r="G368" s="14"/>
      <c r="H368" s="10"/>
      <c r="I368" s="10"/>
      <c r="J368" s="74"/>
      <c r="K368" s="75"/>
      <c r="L368" s="76"/>
      <c r="M368" s="76"/>
    </row>
    <row r="369" spans="1:22" s="70" customFormat="1">
      <c r="A369" s="342"/>
      <c r="B369" s="71"/>
      <c r="C369" s="52"/>
      <c r="D369" s="52"/>
      <c r="E369" s="52"/>
      <c r="F369" s="52"/>
      <c r="G369" s="52"/>
      <c r="H369" s="78"/>
      <c r="I369" s="78"/>
      <c r="J369" s="74"/>
      <c r="K369" s="75"/>
      <c r="L369" s="76"/>
      <c r="M369" s="76"/>
    </row>
    <row r="370" spans="1:22" s="70" customFormat="1">
      <c r="A370" s="342"/>
      <c r="B370" s="99"/>
      <c r="C370" s="99"/>
      <c r="D370" s="52"/>
      <c r="E370" s="52"/>
      <c r="F370" s="52"/>
      <c r="G370" s="52"/>
      <c r="H370" s="78"/>
      <c r="I370" s="131"/>
      <c r="J370" s="74"/>
      <c r="K370" s="75"/>
      <c r="L370" s="76"/>
      <c r="M370" s="76"/>
    </row>
    <row r="371" spans="1:22" s="77" customFormat="1">
      <c r="A371" s="342"/>
      <c r="B371" s="99"/>
      <c r="C371" s="3"/>
      <c r="D371" s="3"/>
      <c r="E371" s="3"/>
      <c r="F371" s="3"/>
      <c r="G371" s="3"/>
      <c r="H371" s="334"/>
      <c r="I371" s="334"/>
      <c r="J371" s="51"/>
      <c r="K371" s="24"/>
      <c r="L371" s="89"/>
      <c r="M371" s="89"/>
    </row>
    <row r="372" spans="1:22" s="70" customFormat="1">
      <c r="A372" s="342"/>
      <c r="B372" s="132" t="s">
        <v>2719</v>
      </c>
      <c r="C372" s="133"/>
      <c r="D372" s="3"/>
      <c r="E372" s="3"/>
      <c r="F372" s="3"/>
      <c r="G372" s="3"/>
      <c r="H372" s="334"/>
      <c r="I372" s="334"/>
      <c r="J372" s="51"/>
      <c r="K372" s="53"/>
      <c r="L372" s="76"/>
      <c r="M372" s="76"/>
    </row>
    <row r="373" spans="1:22">
      <c r="A373" s="342"/>
      <c r="B373" s="14"/>
      <c r="C373" s="14"/>
      <c r="D373" s="14"/>
      <c r="E373" s="14"/>
      <c r="F373" s="14"/>
      <c r="G373" s="14"/>
      <c r="H373" s="10"/>
      <c r="I373" s="10"/>
      <c r="L373" s="191"/>
      <c r="M373" s="191"/>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2672</v>
      </c>
      <c r="M374" s="56" t="s">
        <v>2333</v>
      </c>
    </row>
    <row r="375" spans="1:22" s="98" customFormat="1" ht="20.25" customHeight="1">
      <c r="A375" s="342"/>
      <c r="B375" s="1"/>
      <c r="C375" s="3"/>
      <c r="D375" s="3"/>
      <c r="E375" s="3"/>
      <c r="F375" s="3"/>
      <c r="G375" s="3"/>
      <c r="H375" s="334"/>
      <c r="I375" s="57" t="s">
        <v>1057</v>
      </c>
      <c r="J375" s="134"/>
      <c r="K375" s="67"/>
      <c r="L375" s="111" t="s">
        <v>611</v>
      </c>
      <c r="M375" s="111" t="s">
        <v>494</v>
      </c>
    </row>
    <row r="376" spans="1:22" s="98" customFormat="1" ht="34.5" customHeight="1">
      <c r="A376" s="342"/>
      <c r="B376" s="95"/>
      <c r="C376" s="428" t="s">
        <v>133</v>
      </c>
      <c r="D376" s="429"/>
      <c r="E376" s="429"/>
      <c r="F376" s="429"/>
      <c r="G376" s="429"/>
      <c r="H376" s="430"/>
      <c r="I376" s="441" t="s">
        <v>1058</v>
      </c>
      <c r="J376" s="135"/>
      <c r="K376" s="82"/>
      <c r="L376" s="352"/>
      <c r="M376" s="352"/>
    </row>
    <row r="377" spans="1:22" s="98" customFormat="1" ht="34.5" customHeight="1">
      <c r="A377" s="342"/>
      <c r="B377" s="136"/>
      <c r="C377" s="468"/>
      <c r="D377" s="469"/>
      <c r="E377" s="469"/>
      <c r="F377" s="469"/>
      <c r="G377" s="469"/>
      <c r="H377" s="470"/>
      <c r="I377" s="441"/>
      <c r="J377" s="137"/>
      <c r="K377" s="85"/>
      <c r="L377" s="138"/>
      <c r="M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 si="8">IF(ISBLANK(M376), "-", "～")</f>
        <v>-</v>
      </c>
    </row>
    <row r="379" spans="1:22" s="98" customFormat="1" ht="34.5" customHeight="1">
      <c r="A379" s="342"/>
      <c r="B379" s="136"/>
      <c r="C379" s="468"/>
      <c r="D379" s="469"/>
      <c r="E379" s="469"/>
      <c r="F379" s="469"/>
      <c r="G379" s="469"/>
      <c r="H379" s="470"/>
      <c r="I379" s="441"/>
      <c r="J379" s="137"/>
      <c r="K379" s="85"/>
      <c r="L379" s="353"/>
      <c r="M379" s="353"/>
    </row>
    <row r="380" spans="1:22" s="98" customFormat="1" ht="34.5" customHeight="1">
      <c r="A380" s="342"/>
      <c r="B380" s="136"/>
      <c r="C380" s="471"/>
      <c r="D380" s="472"/>
      <c r="E380" s="472"/>
      <c r="F380" s="472"/>
      <c r="G380" s="472"/>
      <c r="H380" s="473"/>
      <c r="I380" s="441"/>
      <c r="J380" s="140"/>
      <c r="K380" s="87"/>
      <c r="L380" s="141"/>
      <c r="M380" s="141"/>
    </row>
    <row r="381" spans="1:22" s="77" customFormat="1">
      <c r="A381" s="342"/>
      <c r="B381" s="14"/>
      <c r="C381" s="14"/>
      <c r="D381" s="14"/>
      <c r="E381" s="14"/>
      <c r="F381" s="14"/>
      <c r="G381" s="14"/>
      <c r="H381" s="10"/>
      <c r="I381" s="10"/>
      <c r="J381" s="74"/>
      <c r="K381" s="75"/>
      <c r="L381" s="76"/>
      <c r="M381" s="76"/>
    </row>
    <row r="382" spans="1:22" s="70" customFormat="1">
      <c r="A382" s="342"/>
      <c r="B382" s="71"/>
      <c r="C382" s="52"/>
      <c r="D382" s="52"/>
      <c r="E382" s="52"/>
      <c r="F382" s="52"/>
      <c r="G382" s="52"/>
      <c r="H382" s="78"/>
      <c r="I382" s="78"/>
      <c r="J382" s="74"/>
      <c r="K382" s="75"/>
      <c r="L382" s="76"/>
      <c r="M382" s="76"/>
    </row>
    <row r="383" spans="1:22" s="70" customFormat="1">
      <c r="A383" s="342"/>
      <c r="B383" s="99"/>
      <c r="C383" s="99"/>
      <c r="D383" s="52"/>
      <c r="E383" s="52"/>
      <c r="F383" s="52"/>
      <c r="G383" s="52"/>
      <c r="H383" s="78"/>
      <c r="I383" s="131" t="s">
        <v>408</v>
      </c>
      <c r="J383" s="74"/>
      <c r="K383" s="75"/>
      <c r="L383" s="76"/>
      <c r="M383" s="76"/>
    </row>
    <row r="384" spans="1:22" s="70" customFormat="1">
      <c r="A384" s="342"/>
      <c r="B384" s="99"/>
      <c r="C384" s="99"/>
      <c r="D384" s="52"/>
      <c r="E384" s="52"/>
      <c r="F384" s="52"/>
      <c r="G384" s="52"/>
      <c r="H384" s="78"/>
      <c r="I384" s="78"/>
      <c r="J384" s="74"/>
      <c r="K384" s="75"/>
      <c r="L384" s="76"/>
      <c r="M384" s="76"/>
    </row>
    <row r="385" spans="1:22" s="17" customFormat="1">
      <c r="A385" s="342"/>
      <c r="B385" s="1"/>
      <c r="C385" s="43"/>
      <c r="D385" s="27"/>
      <c r="E385" s="27"/>
      <c r="F385" s="27"/>
      <c r="G385" s="27"/>
      <c r="H385" s="16"/>
      <c r="I385" s="29"/>
      <c r="J385" s="5"/>
      <c r="K385" s="6"/>
      <c r="M385" s="41"/>
    </row>
    <row r="386" spans="1:22" s="17" customFormat="1">
      <c r="A386" s="342"/>
      <c r="B386" s="1"/>
      <c r="C386" s="43"/>
      <c r="D386" s="27"/>
      <c r="E386" s="27"/>
      <c r="F386" s="27"/>
      <c r="G386" s="27"/>
      <c r="H386" s="16"/>
      <c r="I386" s="29"/>
      <c r="J386" s="5"/>
      <c r="K386" s="6"/>
      <c r="M386" s="41"/>
    </row>
    <row r="387" spans="1:22" s="17" customFormat="1">
      <c r="A387" s="342"/>
      <c r="B387" s="1"/>
      <c r="E387" s="43"/>
      <c r="F387" s="43"/>
      <c r="G387" s="43"/>
      <c r="H387" s="16"/>
      <c r="I387" s="29"/>
      <c r="J387" s="5"/>
      <c r="K387" s="6"/>
      <c r="M387" s="30"/>
    </row>
    <row r="388" spans="1:22" s="17" customFormat="1">
      <c r="A388" s="342"/>
      <c r="B388" s="1"/>
      <c r="E388" s="43"/>
      <c r="F388" s="43"/>
      <c r="G388" s="43"/>
      <c r="H388" s="16"/>
      <c r="I388" s="29"/>
      <c r="J388" s="5"/>
      <c r="K388" s="6"/>
      <c r="M388" s="41"/>
    </row>
    <row r="389" spans="1:22" s="17" customFormat="1">
      <c r="A389" s="342"/>
      <c r="B389" s="1"/>
      <c r="E389" s="43"/>
      <c r="F389" s="43"/>
      <c r="G389" s="43"/>
      <c r="H389" s="16"/>
      <c r="I389" s="29"/>
      <c r="J389" s="5"/>
      <c r="K389" s="6"/>
      <c r="M389" s="30"/>
    </row>
    <row r="390" spans="1:22" s="17" customFormat="1">
      <c r="A390" s="342"/>
      <c r="B390" s="1"/>
      <c r="E390" s="43"/>
      <c r="F390" s="43"/>
      <c r="G390" s="43"/>
      <c r="H390" s="16"/>
      <c r="I390" s="29"/>
      <c r="J390" s="5"/>
      <c r="K390" s="6"/>
      <c r="M390" s="30"/>
    </row>
    <row r="391" spans="1:22" s="17" customFormat="1">
      <c r="A391" s="342"/>
      <c r="B391" s="1"/>
      <c r="E391" s="27"/>
      <c r="F391" s="27"/>
      <c r="G391" s="27"/>
      <c r="H391" s="16"/>
      <c r="I391" s="4"/>
      <c r="J391" s="30"/>
      <c r="K391" s="44"/>
      <c r="L391" s="7"/>
      <c r="M391" s="7"/>
    </row>
    <row r="392" spans="1:22" s="17" customFormat="1">
      <c r="A392" s="342"/>
      <c r="B392" s="1"/>
      <c r="C392" s="33"/>
      <c r="D392" s="33"/>
      <c r="E392" s="33"/>
      <c r="F392" s="33"/>
      <c r="G392" s="33"/>
      <c r="H392" s="33"/>
      <c r="I392" s="33"/>
      <c r="J392" s="33"/>
      <c r="K392" s="42"/>
      <c r="L392" s="33"/>
      <c r="M392" s="33"/>
    </row>
    <row r="393" spans="1:22" s="17" customFormat="1">
      <c r="A393" s="342"/>
      <c r="B393" s="1"/>
      <c r="C393" s="52"/>
      <c r="D393" s="3"/>
      <c r="E393" s="3"/>
      <c r="F393" s="3"/>
      <c r="G393" s="3"/>
      <c r="H393" s="334"/>
      <c r="I393" s="334"/>
      <c r="J393" s="53"/>
      <c r="K393" s="24"/>
      <c r="L393" s="51"/>
      <c r="M393" s="51"/>
    </row>
    <row r="394" spans="1:22" s="77" customFormat="1" ht="19.5">
      <c r="A394" s="342"/>
      <c r="B394" s="142" t="s">
        <v>134</v>
      </c>
      <c r="C394" s="143"/>
      <c r="D394" s="143"/>
      <c r="E394" s="47"/>
      <c r="F394" s="47"/>
      <c r="G394" s="47"/>
      <c r="H394" s="48"/>
      <c r="I394" s="48"/>
      <c r="J394" s="50"/>
      <c r="K394" s="49"/>
      <c r="L394" s="144"/>
      <c r="M394" s="144"/>
    </row>
    <row r="395" spans="1:22" s="77" customFormat="1">
      <c r="A395" s="342"/>
      <c r="B395" s="37" t="s">
        <v>135</v>
      </c>
      <c r="C395" s="57"/>
      <c r="D395" s="57"/>
      <c r="E395" s="3"/>
      <c r="F395" s="3"/>
      <c r="G395" s="3"/>
      <c r="H395" s="334"/>
      <c r="I395" s="334"/>
      <c r="J395" s="51"/>
      <c r="K395" s="24"/>
      <c r="L395" s="89"/>
      <c r="M395" s="89"/>
    </row>
    <row r="396" spans="1:22">
      <c r="A396" s="342"/>
      <c r="B396" s="14"/>
      <c r="C396" s="14"/>
      <c r="D396" s="14"/>
      <c r="E396" s="14"/>
      <c r="F396" s="14"/>
      <c r="G396" s="14"/>
      <c r="H396" s="10"/>
      <c r="I396" s="10"/>
      <c r="L396" s="191"/>
      <c r="M396" s="191"/>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2672</v>
      </c>
      <c r="M397" s="56" t="s">
        <v>2333</v>
      </c>
      <c r="N397" s="8"/>
      <c r="O397" s="8"/>
      <c r="P397" s="8"/>
      <c r="Q397" s="8"/>
      <c r="R397" s="8"/>
      <c r="S397" s="8"/>
      <c r="T397" s="8"/>
      <c r="U397" s="8"/>
      <c r="V397" s="8"/>
    </row>
    <row r="398" spans="1:22" ht="20.25" customHeight="1">
      <c r="A398" s="349" t="s">
        <v>989</v>
      </c>
      <c r="B398" s="1"/>
      <c r="C398" s="3"/>
      <c r="D398" s="3"/>
      <c r="F398" s="3"/>
      <c r="G398" s="3"/>
      <c r="H398" s="334"/>
      <c r="I398" s="57" t="s">
        <v>1809</v>
      </c>
      <c r="J398" s="58"/>
      <c r="K398" s="67"/>
      <c r="L398" s="60" t="s">
        <v>611</v>
      </c>
      <c r="M398" s="60" t="s">
        <v>494</v>
      </c>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IF(SUM(L399:M399)=0,IF(COUNTIF(L399:M399,"未確認")&gt;0,"未確認",IF(COUNTIF(L399:M399,"~*")&gt;0,"*",SUM(L399:M399))),SUM(L399:M399))</f>
        <v>634</v>
      </c>
      <c r="K399" s="68" t="str">
        <f t="shared" ref="K399:K404" si="10">IF(OR(COUNTIF(L399:M399,"未確認")&gt;0,COUNTIF(L399:M399,"~*")&gt;0),"※","")</f>
        <v/>
      </c>
      <c r="L399" s="117">
        <v>118</v>
      </c>
      <c r="M399" s="117">
        <v>516</v>
      </c>
    </row>
    <row r="400" spans="1:22" s="70" customFormat="1" ht="34.5" customHeight="1">
      <c r="A400" s="351" t="s">
        <v>1062</v>
      </c>
      <c r="B400" s="71"/>
      <c r="C400" s="475"/>
      <c r="D400" s="477"/>
      <c r="E400" s="403" t="s">
        <v>138</v>
      </c>
      <c r="F400" s="404"/>
      <c r="G400" s="404"/>
      <c r="H400" s="405"/>
      <c r="I400" s="476"/>
      <c r="J400" s="114">
        <f t="shared" si="9"/>
        <v>354</v>
      </c>
      <c r="K400" s="68" t="str">
        <f t="shared" si="10"/>
        <v/>
      </c>
      <c r="L400" s="117">
        <v>118</v>
      </c>
      <c r="M400" s="117">
        <v>236</v>
      </c>
    </row>
    <row r="401" spans="1:22" s="70" customFormat="1" ht="34.5" customHeight="1">
      <c r="A401" s="354" t="s">
        <v>1063</v>
      </c>
      <c r="B401" s="71"/>
      <c r="C401" s="475"/>
      <c r="D401" s="478"/>
      <c r="E401" s="403" t="s">
        <v>139</v>
      </c>
      <c r="F401" s="404"/>
      <c r="G401" s="404"/>
      <c r="H401" s="405"/>
      <c r="I401" s="476"/>
      <c r="J401" s="114">
        <f t="shared" si="9"/>
        <v>3</v>
      </c>
      <c r="K401" s="68" t="str">
        <f t="shared" si="10"/>
        <v/>
      </c>
      <c r="L401" s="117">
        <v>0</v>
      </c>
      <c r="M401" s="117">
        <v>3</v>
      </c>
    </row>
    <row r="402" spans="1:22" s="70" customFormat="1" ht="34.5" customHeight="1">
      <c r="A402" s="354" t="s">
        <v>1064</v>
      </c>
      <c r="B402" s="71"/>
      <c r="C402" s="475"/>
      <c r="D402" s="479"/>
      <c r="E402" s="403" t="s">
        <v>140</v>
      </c>
      <c r="F402" s="404"/>
      <c r="G402" s="404"/>
      <c r="H402" s="405"/>
      <c r="I402" s="476"/>
      <c r="J402" s="114">
        <f t="shared" si="9"/>
        <v>277</v>
      </c>
      <c r="K402" s="68" t="str">
        <f t="shared" si="10"/>
        <v/>
      </c>
      <c r="L402" s="117">
        <v>0</v>
      </c>
      <c r="M402" s="117">
        <v>277</v>
      </c>
    </row>
    <row r="403" spans="1:22" s="70" customFormat="1" ht="34.5" customHeight="1">
      <c r="A403" s="354" t="s">
        <v>1065</v>
      </c>
      <c r="B403" s="1"/>
      <c r="C403" s="475"/>
      <c r="D403" s="403" t="s">
        <v>141</v>
      </c>
      <c r="E403" s="404"/>
      <c r="F403" s="404"/>
      <c r="G403" s="404"/>
      <c r="H403" s="405"/>
      <c r="I403" s="476"/>
      <c r="J403" s="114">
        <f t="shared" si="9"/>
        <v>30698</v>
      </c>
      <c r="K403" s="68" t="str">
        <f t="shared" si="10"/>
        <v/>
      </c>
      <c r="L403" s="117">
        <v>16343</v>
      </c>
      <c r="M403" s="117">
        <v>14355</v>
      </c>
    </row>
    <row r="404" spans="1:22" s="70" customFormat="1" ht="34.5" customHeight="1">
      <c r="A404" s="354" t="s">
        <v>1066</v>
      </c>
      <c r="B404" s="99"/>
      <c r="C404" s="475"/>
      <c r="D404" s="403" t="s">
        <v>142</v>
      </c>
      <c r="E404" s="404"/>
      <c r="F404" s="404"/>
      <c r="G404" s="404"/>
      <c r="H404" s="405"/>
      <c r="I404" s="467"/>
      <c r="J404" s="114">
        <f t="shared" si="9"/>
        <v>630</v>
      </c>
      <c r="K404" s="68" t="str">
        <f t="shared" si="10"/>
        <v/>
      </c>
      <c r="L404" s="117">
        <v>116</v>
      </c>
      <c r="M404" s="117">
        <v>514</v>
      </c>
    </row>
    <row r="405" spans="1:22" s="77" customFormat="1">
      <c r="A405" s="342"/>
      <c r="B405" s="14"/>
      <c r="C405" s="192"/>
      <c r="D405" s="14"/>
      <c r="E405" s="14"/>
      <c r="F405" s="14"/>
      <c r="G405" s="14"/>
      <c r="H405" s="10"/>
      <c r="I405" s="10"/>
      <c r="J405" s="74"/>
      <c r="K405" s="75"/>
      <c r="L405" s="76"/>
      <c r="M405" s="76"/>
    </row>
    <row r="406" spans="1:22" s="70" customFormat="1">
      <c r="A406" s="342"/>
      <c r="B406" s="71"/>
      <c r="C406" s="52"/>
      <c r="D406" s="52"/>
      <c r="E406" s="52"/>
      <c r="F406" s="52"/>
      <c r="G406" s="52"/>
      <c r="H406" s="78"/>
      <c r="I406" s="78"/>
      <c r="J406" s="74"/>
      <c r="K406" s="75"/>
      <c r="L406" s="76"/>
      <c r="M406" s="76"/>
    </row>
    <row r="407" spans="1:22" s="77" customFormat="1">
      <c r="A407" s="342"/>
      <c r="B407" s="99"/>
      <c r="C407" s="145"/>
      <c r="D407" s="3"/>
      <c r="E407" s="3"/>
      <c r="F407" s="3"/>
      <c r="H407" s="334"/>
      <c r="I407" s="334"/>
      <c r="J407" s="51"/>
      <c r="K407" s="24"/>
      <c r="L407" s="89"/>
      <c r="M407" s="89"/>
    </row>
    <row r="408" spans="1:22" s="77" customFormat="1">
      <c r="A408" s="342"/>
      <c r="B408" s="37" t="s">
        <v>385</v>
      </c>
      <c r="C408" s="88"/>
      <c r="D408" s="88"/>
      <c r="E408" s="88"/>
      <c r="F408" s="88"/>
      <c r="G408" s="88"/>
      <c r="H408" s="10"/>
      <c r="I408" s="10"/>
      <c r="J408" s="51"/>
      <c r="K408" s="24"/>
      <c r="L408" s="89"/>
      <c r="M408" s="89"/>
    </row>
    <row r="409" spans="1:22">
      <c r="A409" s="342"/>
      <c r="B409" s="14"/>
      <c r="C409" s="14"/>
      <c r="D409" s="14"/>
      <c r="E409" s="14"/>
      <c r="F409" s="14"/>
      <c r="G409" s="14"/>
      <c r="H409" s="10"/>
      <c r="I409" s="10"/>
      <c r="L409" s="191"/>
      <c r="M409" s="191"/>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2672</v>
      </c>
      <c r="M410" s="56" t="s">
        <v>2333</v>
      </c>
      <c r="N410" s="8"/>
      <c r="O410" s="8"/>
      <c r="P410" s="8"/>
      <c r="Q410" s="8"/>
      <c r="R410" s="8"/>
      <c r="S410" s="8"/>
      <c r="T410" s="8"/>
      <c r="U410" s="8"/>
      <c r="V410" s="8"/>
    </row>
    <row r="411" spans="1:22" ht="20.25" customHeight="1">
      <c r="A411" s="342"/>
      <c r="B411" s="1"/>
      <c r="C411" s="52"/>
      <c r="D411" s="3"/>
      <c r="F411" s="3"/>
      <c r="G411" s="3"/>
      <c r="H411" s="334"/>
      <c r="I411" s="57" t="s">
        <v>1057</v>
      </c>
      <c r="J411" s="58"/>
      <c r="K411" s="67"/>
      <c r="L411" s="60" t="s">
        <v>611</v>
      </c>
      <c r="M411" s="60" t="s">
        <v>494</v>
      </c>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IF(SUM(L412:M412)=0,IF(COUNTIF(L412:M412,"未確認")&gt;0,"未確認",IF(COUNTIF(L412:M412,"~*")&gt;0,"*",SUM(L412:M412))),SUM(L412:M412))</f>
        <v>634</v>
      </c>
      <c r="K412" s="68" t="str">
        <f t="shared" ref="K412:K429" si="12">IF(OR(COUNTIF(L412:M412,"未確認")&gt;0,COUNTIF(L412:M412,"~*")&gt;0),"※","")</f>
        <v/>
      </c>
      <c r="L412" s="117">
        <v>118</v>
      </c>
      <c r="M412" s="117">
        <v>516</v>
      </c>
    </row>
    <row r="413" spans="1:22" s="70" customFormat="1" ht="34.5" customHeight="1">
      <c r="A413" s="355" t="s">
        <v>1069</v>
      </c>
      <c r="B413" s="99"/>
      <c r="C413" s="474"/>
      <c r="D413" s="482" t="s">
        <v>143</v>
      </c>
      <c r="E413" s="410" t="s">
        <v>144</v>
      </c>
      <c r="F413" s="440"/>
      <c r="G413" s="440"/>
      <c r="H413" s="411"/>
      <c r="I413" s="480"/>
      <c r="J413" s="114">
        <f t="shared" si="11"/>
        <v>37</v>
      </c>
      <c r="K413" s="68" t="str">
        <f t="shared" si="12"/>
        <v/>
      </c>
      <c r="L413" s="117">
        <v>37</v>
      </c>
      <c r="M413" s="117">
        <v>0</v>
      </c>
    </row>
    <row r="414" spans="1:22" s="70" customFormat="1" ht="34.5" customHeight="1">
      <c r="A414" s="355" t="s">
        <v>1070</v>
      </c>
      <c r="B414" s="99"/>
      <c r="C414" s="474"/>
      <c r="D414" s="474"/>
      <c r="E414" s="403" t="s">
        <v>145</v>
      </c>
      <c r="F414" s="404"/>
      <c r="G414" s="404"/>
      <c r="H414" s="405"/>
      <c r="I414" s="480"/>
      <c r="J414" s="114">
        <f t="shared" si="11"/>
        <v>384</v>
      </c>
      <c r="K414" s="68" t="str">
        <f t="shared" si="12"/>
        <v/>
      </c>
      <c r="L414" s="117">
        <v>42</v>
      </c>
      <c r="M414" s="117">
        <v>342</v>
      </c>
    </row>
    <row r="415" spans="1:22" s="70" customFormat="1" ht="34.5" customHeight="1">
      <c r="A415" s="355" t="s">
        <v>1071</v>
      </c>
      <c r="B415" s="99"/>
      <c r="C415" s="474"/>
      <c r="D415" s="474"/>
      <c r="E415" s="403" t="s">
        <v>146</v>
      </c>
      <c r="F415" s="404"/>
      <c r="G415" s="404"/>
      <c r="H415" s="405"/>
      <c r="I415" s="480"/>
      <c r="J415" s="114">
        <f t="shared" si="11"/>
        <v>128</v>
      </c>
      <c r="K415" s="68" t="str">
        <f t="shared" si="12"/>
        <v/>
      </c>
      <c r="L415" s="117">
        <v>27</v>
      </c>
      <c r="M415" s="117">
        <v>101</v>
      </c>
    </row>
    <row r="416" spans="1:22" s="70" customFormat="1" ht="34.5" customHeight="1">
      <c r="A416" s="355" t="s">
        <v>1072</v>
      </c>
      <c r="B416" s="99"/>
      <c r="C416" s="474"/>
      <c r="D416" s="474"/>
      <c r="E416" s="422" t="s">
        <v>418</v>
      </c>
      <c r="F416" s="423"/>
      <c r="G416" s="423"/>
      <c r="H416" s="424"/>
      <c r="I416" s="480"/>
      <c r="J416" s="114">
        <f t="shared" si="11"/>
        <v>85</v>
      </c>
      <c r="K416" s="68" t="str">
        <f t="shared" si="12"/>
        <v/>
      </c>
      <c r="L416" s="117">
        <v>12</v>
      </c>
      <c r="M416" s="117">
        <v>73</v>
      </c>
    </row>
    <row r="417" spans="1:13"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row>
    <row r="418" spans="1:13"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row>
    <row r="419" spans="1:13"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row>
    <row r="420" spans="1:13" s="70" customFormat="1" ht="34.5" customHeight="1">
      <c r="A420" s="355" t="s">
        <v>1076</v>
      </c>
      <c r="B420" s="99"/>
      <c r="C420" s="474"/>
      <c r="D420" s="403" t="s">
        <v>158</v>
      </c>
      <c r="E420" s="404"/>
      <c r="F420" s="404"/>
      <c r="G420" s="404"/>
      <c r="H420" s="405"/>
      <c r="I420" s="480"/>
      <c r="J420" s="114">
        <f t="shared" si="11"/>
        <v>630</v>
      </c>
      <c r="K420" s="68" t="str">
        <f t="shared" si="12"/>
        <v/>
      </c>
      <c r="L420" s="117">
        <v>116</v>
      </c>
      <c r="M420" s="117">
        <v>514</v>
      </c>
    </row>
    <row r="421" spans="1:13" s="70" customFormat="1" ht="34.5" customHeight="1">
      <c r="A421" s="355" t="s">
        <v>1077</v>
      </c>
      <c r="B421" s="99"/>
      <c r="C421" s="474"/>
      <c r="D421" s="482" t="s">
        <v>148</v>
      </c>
      <c r="E421" s="410" t="s">
        <v>149</v>
      </c>
      <c r="F421" s="440"/>
      <c r="G421" s="440"/>
      <c r="H421" s="411"/>
      <c r="I421" s="480"/>
      <c r="J421" s="114">
        <f t="shared" si="11"/>
        <v>37</v>
      </c>
      <c r="K421" s="68" t="str">
        <f t="shared" si="12"/>
        <v/>
      </c>
      <c r="L421" s="117">
        <v>0</v>
      </c>
      <c r="M421" s="117">
        <v>37</v>
      </c>
    </row>
    <row r="422" spans="1:13" s="70" customFormat="1" ht="34.5" customHeight="1">
      <c r="A422" s="355" t="s">
        <v>1078</v>
      </c>
      <c r="B422" s="99"/>
      <c r="C422" s="474"/>
      <c r="D422" s="474"/>
      <c r="E422" s="403" t="s">
        <v>150</v>
      </c>
      <c r="F422" s="404"/>
      <c r="G422" s="404"/>
      <c r="H422" s="405"/>
      <c r="I422" s="480"/>
      <c r="J422" s="114">
        <f t="shared" si="11"/>
        <v>340</v>
      </c>
      <c r="K422" s="68" t="str">
        <f t="shared" si="12"/>
        <v/>
      </c>
      <c r="L422" s="117">
        <v>24</v>
      </c>
      <c r="M422" s="117">
        <v>316</v>
      </c>
    </row>
    <row r="423" spans="1:13" s="70" customFormat="1" ht="34.5" customHeight="1">
      <c r="A423" s="355" t="s">
        <v>1079</v>
      </c>
      <c r="B423" s="99"/>
      <c r="C423" s="474"/>
      <c r="D423" s="474"/>
      <c r="E423" s="403" t="s">
        <v>151</v>
      </c>
      <c r="F423" s="404"/>
      <c r="G423" s="404"/>
      <c r="H423" s="405"/>
      <c r="I423" s="480"/>
      <c r="J423" s="114">
        <f t="shared" si="11"/>
        <v>27</v>
      </c>
      <c r="K423" s="68" t="str">
        <f t="shared" si="12"/>
        <v/>
      </c>
      <c r="L423" s="117">
        <v>4</v>
      </c>
      <c r="M423" s="117">
        <v>23</v>
      </c>
    </row>
    <row r="424" spans="1:13" s="70" customFormat="1" ht="34.5" customHeight="1">
      <c r="A424" s="355" t="s">
        <v>1080</v>
      </c>
      <c r="B424" s="99"/>
      <c r="C424" s="474"/>
      <c r="D424" s="474"/>
      <c r="E424" s="403" t="s">
        <v>152</v>
      </c>
      <c r="F424" s="404"/>
      <c r="G424" s="404"/>
      <c r="H424" s="405"/>
      <c r="I424" s="480"/>
      <c r="J424" s="114">
        <f t="shared" si="11"/>
        <v>8</v>
      </c>
      <c r="K424" s="68" t="str">
        <f t="shared" si="12"/>
        <v/>
      </c>
      <c r="L424" s="117">
        <v>1</v>
      </c>
      <c r="M424" s="117">
        <v>7</v>
      </c>
    </row>
    <row r="425" spans="1:13" s="70" customFormat="1" ht="34.5" customHeight="1">
      <c r="A425" s="355" t="s">
        <v>1081</v>
      </c>
      <c r="B425" s="99"/>
      <c r="C425" s="474"/>
      <c r="D425" s="474"/>
      <c r="E425" s="403" t="s">
        <v>153</v>
      </c>
      <c r="F425" s="404"/>
      <c r="G425" s="404"/>
      <c r="H425" s="405"/>
      <c r="I425" s="480"/>
      <c r="J425" s="114">
        <f t="shared" si="11"/>
        <v>13</v>
      </c>
      <c r="K425" s="68" t="str">
        <f t="shared" si="12"/>
        <v/>
      </c>
      <c r="L425" s="117">
        <v>1</v>
      </c>
      <c r="M425" s="117">
        <v>12</v>
      </c>
    </row>
    <row r="426" spans="1:13"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row>
    <row r="427" spans="1:13" s="70" customFormat="1" ht="34.5" customHeight="1">
      <c r="A427" s="355" t="s">
        <v>1083</v>
      </c>
      <c r="B427" s="99"/>
      <c r="C427" s="474"/>
      <c r="D427" s="474"/>
      <c r="E427" s="403" t="s">
        <v>154</v>
      </c>
      <c r="F427" s="404"/>
      <c r="G427" s="404"/>
      <c r="H427" s="405"/>
      <c r="I427" s="480"/>
      <c r="J427" s="114">
        <f t="shared" si="11"/>
        <v>73</v>
      </c>
      <c r="K427" s="68" t="str">
        <f t="shared" si="12"/>
        <v/>
      </c>
      <c r="L427" s="117">
        <v>8</v>
      </c>
      <c r="M427" s="117">
        <v>65</v>
      </c>
    </row>
    <row r="428" spans="1:13" s="70" customFormat="1" ht="34.5" customHeight="1">
      <c r="A428" s="355" t="s">
        <v>1084</v>
      </c>
      <c r="B428" s="99"/>
      <c r="C428" s="474"/>
      <c r="D428" s="474"/>
      <c r="E428" s="403" t="s">
        <v>155</v>
      </c>
      <c r="F428" s="404"/>
      <c r="G428" s="404"/>
      <c r="H428" s="405"/>
      <c r="I428" s="480"/>
      <c r="J428" s="114">
        <f t="shared" si="11"/>
        <v>132</v>
      </c>
      <c r="K428" s="68" t="str">
        <f t="shared" si="12"/>
        <v/>
      </c>
      <c r="L428" s="117">
        <v>78</v>
      </c>
      <c r="M428" s="117">
        <v>54</v>
      </c>
    </row>
    <row r="429" spans="1:13" s="70" customFormat="1" ht="34.5" customHeight="1">
      <c r="A429" s="355" t="s">
        <v>1085</v>
      </c>
      <c r="B429" s="99"/>
      <c r="C429" s="474"/>
      <c r="D429" s="474"/>
      <c r="E429" s="403" t="s">
        <v>88</v>
      </c>
      <c r="F429" s="404"/>
      <c r="G429" s="404"/>
      <c r="H429" s="405"/>
      <c r="I429" s="481"/>
      <c r="J429" s="114">
        <f t="shared" si="11"/>
        <v>0</v>
      </c>
      <c r="K429" s="68" t="str">
        <f t="shared" si="12"/>
        <v/>
      </c>
      <c r="L429" s="117">
        <v>0</v>
      </c>
      <c r="M429" s="117">
        <v>0</v>
      </c>
    </row>
    <row r="430" spans="1:13" s="77" customFormat="1">
      <c r="A430" s="342"/>
      <c r="B430" s="14"/>
      <c r="C430" s="14"/>
      <c r="D430" s="14"/>
      <c r="E430" s="14"/>
      <c r="F430" s="14"/>
      <c r="G430" s="14"/>
      <c r="H430" s="10"/>
      <c r="I430" s="10"/>
      <c r="J430" s="74"/>
      <c r="K430" s="75"/>
      <c r="L430" s="76"/>
      <c r="M430" s="76"/>
    </row>
    <row r="431" spans="1:13" s="70" customFormat="1">
      <c r="A431" s="342"/>
      <c r="B431" s="71"/>
      <c r="C431" s="52"/>
      <c r="D431" s="52"/>
      <c r="E431" s="52"/>
      <c r="F431" s="52"/>
      <c r="G431" s="52"/>
      <c r="H431" s="78"/>
      <c r="I431" s="78"/>
      <c r="J431" s="74"/>
      <c r="K431" s="75"/>
      <c r="L431" s="76"/>
      <c r="M431" s="76"/>
    </row>
    <row r="432" spans="1:13" s="3" customFormat="1">
      <c r="A432" s="342"/>
      <c r="B432" s="99"/>
      <c r="C432" s="146"/>
      <c r="D432" s="145"/>
      <c r="H432" s="334"/>
      <c r="I432" s="334"/>
      <c r="J432" s="51"/>
      <c r="K432" s="24"/>
      <c r="L432" s="89"/>
      <c r="M432" s="89"/>
    </row>
    <row r="433" spans="1:22" s="3" customFormat="1">
      <c r="A433" s="342"/>
      <c r="B433" s="14" t="s">
        <v>159</v>
      </c>
      <c r="C433" s="88"/>
      <c r="D433" s="88"/>
      <c r="E433" s="88"/>
      <c r="F433" s="88"/>
      <c r="G433" s="88"/>
      <c r="H433" s="10"/>
      <c r="I433" s="10"/>
      <c r="J433" s="51"/>
      <c r="K433" s="24"/>
      <c r="L433" s="89"/>
      <c r="M433" s="89"/>
    </row>
    <row r="434" spans="1:22">
      <c r="A434" s="342"/>
      <c r="B434" s="14"/>
      <c r="C434" s="14"/>
      <c r="D434" s="14"/>
      <c r="E434" s="14"/>
      <c r="F434" s="14"/>
      <c r="G434" s="14"/>
      <c r="H434" s="10"/>
      <c r="I434" s="10"/>
      <c r="L434" s="191"/>
      <c r="M434" s="191"/>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2672</v>
      </c>
      <c r="M435" s="56" t="s">
        <v>2333</v>
      </c>
      <c r="N435" s="8"/>
      <c r="O435" s="8"/>
      <c r="P435" s="8"/>
      <c r="Q435" s="8"/>
      <c r="R435" s="8"/>
      <c r="S435" s="8"/>
      <c r="T435" s="8"/>
      <c r="U435" s="8"/>
      <c r="V435" s="8"/>
    </row>
    <row r="436" spans="1:22" ht="20.25" customHeight="1">
      <c r="A436" s="349" t="s">
        <v>989</v>
      </c>
      <c r="B436" s="1"/>
      <c r="C436" s="52"/>
      <c r="D436" s="3"/>
      <c r="F436" s="3"/>
      <c r="G436" s="3"/>
      <c r="H436" s="334"/>
      <c r="I436" s="57" t="s">
        <v>1809</v>
      </c>
      <c r="J436" s="58"/>
      <c r="K436" s="148"/>
      <c r="L436" s="60" t="s">
        <v>611</v>
      </c>
      <c r="M436" s="60" t="s">
        <v>494</v>
      </c>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IF(SUM(L437:M437)=0,IF(COUNTIF(L437:M437,"未確認")&gt;0,"未確認",IF(COUNTIF(L437:M437,"~*")&gt;0,"*",SUM(L437:M437))),SUM(L437:M437))</f>
        <v>593</v>
      </c>
      <c r="K437" s="155" t="str">
        <f>IF(OR(COUNTIF(L437:M437,"未確認")&gt;0,COUNTIF(L437:M437,"~*")&gt;0),"※","")</f>
        <v/>
      </c>
      <c r="L437" s="117">
        <v>116</v>
      </c>
      <c r="M437" s="117">
        <v>477</v>
      </c>
    </row>
    <row r="438" spans="1:22" s="70" customFormat="1" ht="34.5" customHeight="1">
      <c r="A438" s="354" t="s">
        <v>1088</v>
      </c>
      <c r="B438" s="99"/>
      <c r="C438" s="150"/>
      <c r="D438" s="151"/>
      <c r="E438" s="492" t="s">
        <v>160</v>
      </c>
      <c r="F438" s="493"/>
      <c r="G438" s="493"/>
      <c r="H438" s="494"/>
      <c r="I438" s="480"/>
      <c r="J438" s="154">
        <f>IF(SUM(L438:M438)=0,IF(COUNTIF(L438:M438,"未確認")&gt;0,"未確認",IF(COUNTIF(L438:M438,"~*")&gt;0,"*",SUM(L438:M438))),SUM(L438:M438))</f>
        <v>13</v>
      </c>
      <c r="K438" s="155" t="str">
        <f>IF(OR(COUNTIF(L438:M438,"未確認")&gt;0,COUNTIF(L438:M438,"~*")&gt;0),"※","")</f>
        <v/>
      </c>
      <c r="L438" s="117">
        <v>2</v>
      </c>
      <c r="M438" s="117">
        <v>11</v>
      </c>
    </row>
    <row r="439" spans="1:22" s="70" customFormat="1" ht="34.5" customHeight="1">
      <c r="A439" s="354" t="s">
        <v>1089</v>
      </c>
      <c r="B439" s="99"/>
      <c r="C439" s="150"/>
      <c r="D439" s="151"/>
      <c r="E439" s="492" t="s">
        <v>1669</v>
      </c>
      <c r="F439" s="493"/>
      <c r="G439" s="493"/>
      <c r="H439" s="494"/>
      <c r="I439" s="480"/>
      <c r="J439" s="154">
        <f>IF(SUM(L439:M439)=0,IF(COUNTIF(L439:M439,"未確認")&gt;0,"未確認",IF(COUNTIF(L439:M439,"~*")&gt;0,"*",SUM(L439:M439))),SUM(L439:M439))</f>
        <v>20</v>
      </c>
      <c r="K439" s="155" t="str">
        <f>IF(OR(COUNTIF(L439:M439,"未確認")&gt;0,COUNTIF(L439:M439,"~*")&gt;0),"※","")</f>
        <v/>
      </c>
      <c r="L439" s="117">
        <v>1</v>
      </c>
      <c r="M439" s="117">
        <v>19</v>
      </c>
    </row>
    <row r="440" spans="1:22" s="70" customFormat="1" ht="34.5" customHeight="1">
      <c r="A440" s="354" t="s">
        <v>1090</v>
      </c>
      <c r="B440" s="99"/>
      <c r="C440" s="150"/>
      <c r="D440" s="151"/>
      <c r="E440" s="492" t="s">
        <v>161</v>
      </c>
      <c r="F440" s="493"/>
      <c r="G440" s="493"/>
      <c r="H440" s="494"/>
      <c r="I440" s="480"/>
      <c r="J440" s="154">
        <f>IF(SUM(L440:M440)=0,IF(COUNTIF(L440:M440,"未確認")&gt;0,"未確認",IF(COUNTIF(L440:M440,"~*")&gt;0,"*",SUM(L440:M440))),SUM(L440:M440))</f>
        <v>560</v>
      </c>
      <c r="K440" s="155" t="str">
        <f>IF(OR(COUNTIF(L440:M440,"未確認")&gt;0,COUNTIF(L440:M440,"~*")&gt;0),"※","")</f>
        <v/>
      </c>
      <c r="L440" s="117">
        <v>113</v>
      </c>
      <c r="M440" s="117">
        <v>447</v>
      </c>
    </row>
    <row r="441" spans="1:22" s="70" customFormat="1" ht="34.5" customHeight="1">
      <c r="A441" s="355" t="s">
        <v>1091</v>
      </c>
      <c r="B441" s="1"/>
      <c r="C441" s="152"/>
      <c r="D441" s="153"/>
      <c r="E441" s="492" t="s">
        <v>162</v>
      </c>
      <c r="F441" s="493"/>
      <c r="G441" s="493"/>
      <c r="H441" s="494"/>
      <c r="I441" s="481"/>
      <c r="J441" s="154">
        <f>IF(SUM(L441:M441)=0,IF(COUNTIF(L441:M441,"未確認")&gt;0,"未確認",IF(COUNTIF(L441:M441,"~*")&gt;0,"*",SUM(L441:M441))),SUM(L441:M441))</f>
        <v>0</v>
      </c>
      <c r="K441" s="155" t="str">
        <f>IF(OR(COUNTIF(L441:M441,"未確認")&gt;0,COUNTIF(L441:M441,"~*")&gt;0),"※","")</f>
        <v/>
      </c>
      <c r="L441" s="117">
        <v>0</v>
      </c>
      <c r="M441" s="117">
        <v>0</v>
      </c>
    </row>
    <row r="442" spans="1:22" s="77" customFormat="1">
      <c r="A442" s="342"/>
      <c r="B442" s="14"/>
      <c r="C442" s="192"/>
      <c r="D442" s="14"/>
      <c r="E442" s="14"/>
      <c r="F442" s="14"/>
      <c r="G442" s="14"/>
      <c r="H442" s="10"/>
      <c r="I442" s="10"/>
      <c r="J442" s="74"/>
      <c r="K442" s="75"/>
      <c r="L442" s="76"/>
      <c r="M442" s="76"/>
    </row>
    <row r="443" spans="1:22" s="70" customFormat="1">
      <c r="A443" s="342"/>
      <c r="B443" s="71"/>
      <c r="C443" s="52"/>
      <c r="D443" s="52"/>
      <c r="E443" s="52"/>
      <c r="F443" s="52"/>
      <c r="G443" s="52"/>
      <c r="H443" s="78"/>
      <c r="I443" s="78"/>
      <c r="J443" s="74"/>
      <c r="K443" s="75"/>
      <c r="L443" s="76"/>
      <c r="M443" s="76"/>
    </row>
    <row r="444" spans="1:22" s="77" customFormat="1">
      <c r="A444" s="342"/>
      <c r="B444" s="1"/>
      <c r="C444" s="156"/>
      <c r="D444" s="3"/>
      <c r="E444" s="3"/>
      <c r="F444" s="3"/>
      <c r="G444" s="3"/>
      <c r="H444" s="157"/>
      <c r="I444" s="157"/>
      <c r="J444" s="51"/>
      <c r="K444" s="24"/>
      <c r="L444" s="89"/>
      <c r="M444" s="89"/>
    </row>
    <row r="445" spans="1:22" s="3" customFormat="1">
      <c r="A445" s="342"/>
      <c r="B445" s="14" t="s">
        <v>164</v>
      </c>
      <c r="C445" s="88"/>
      <c r="D445" s="88"/>
      <c r="E445" s="88"/>
      <c r="F445" s="88"/>
      <c r="G445" s="88"/>
      <c r="H445" s="10"/>
      <c r="I445" s="10"/>
      <c r="J445" s="51"/>
      <c r="K445" s="24"/>
      <c r="L445" s="89"/>
      <c r="M445" s="89"/>
    </row>
    <row r="446" spans="1:22" s="77" customFormat="1">
      <c r="A446" s="342"/>
      <c r="B446" s="99" t="s">
        <v>165</v>
      </c>
      <c r="C446" s="3"/>
      <c r="D446" s="3"/>
      <c r="E446" s="3"/>
      <c r="F446" s="3"/>
      <c r="G446" s="3"/>
      <c r="H446" s="334"/>
      <c r="I446" s="334"/>
      <c r="J446" s="51"/>
      <c r="K446" s="24"/>
      <c r="L446" s="89"/>
      <c r="M446" s="89"/>
    </row>
    <row r="447" spans="1:22">
      <c r="A447" s="342"/>
      <c r="B447" s="14"/>
      <c r="C447" s="14"/>
      <c r="D447" s="14"/>
      <c r="E447" s="14"/>
      <c r="F447" s="14"/>
      <c r="G447" s="14"/>
      <c r="H447" s="10"/>
      <c r="I447" s="10"/>
      <c r="L447" s="191"/>
      <c r="M447" s="191"/>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2672</v>
      </c>
      <c r="M448" s="56" t="s">
        <v>2333</v>
      </c>
      <c r="N448" s="8"/>
      <c r="O448" s="8"/>
      <c r="P448" s="8"/>
      <c r="Q448" s="8"/>
      <c r="R448" s="8"/>
      <c r="S448" s="8"/>
      <c r="T448" s="8"/>
      <c r="U448" s="8"/>
      <c r="V448" s="8"/>
    </row>
    <row r="449" spans="1:22" ht="20.25" customHeight="1">
      <c r="A449" s="342"/>
      <c r="B449" s="1"/>
      <c r="C449" s="3"/>
      <c r="D449" s="3"/>
      <c r="F449" s="3"/>
      <c r="G449" s="3"/>
      <c r="H449" s="334"/>
      <c r="I449" s="57" t="s">
        <v>1756</v>
      </c>
      <c r="J449" s="58"/>
      <c r="K449" s="148"/>
      <c r="L449" s="60" t="s">
        <v>611</v>
      </c>
      <c r="M449" s="60" t="s">
        <v>494</v>
      </c>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row>
    <row r="451" spans="1:22" s="70" customFormat="1" ht="34.5" customHeight="1">
      <c r="A451" s="355" t="s">
        <v>1094</v>
      </c>
      <c r="B451" s="99"/>
      <c r="C451" s="150"/>
      <c r="D451" s="158"/>
      <c r="E451" s="403" t="s">
        <v>167</v>
      </c>
      <c r="F451" s="404"/>
      <c r="G451" s="404"/>
      <c r="H451" s="405"/>
      <c r="I451" s="487"/>
      <c r="J451" s="154"/>
      <c r="K451" s="149" t="str">
        <f t="shared" ref="K451:K455" si="13">IF(OR(COUNTIF(J451,"未確認")&gt;0,COUNTIF(J451,"~*")&gt;0),"※","")</f>
        <v/>
      </c>
      <c r="L451" s="208"/>
      <c r="M451" s="128"/>
    </row>
    <row r="452" spans="1:22" s="70" customFormat="1" ht="34.5" customHeight="1">
      <c r="A452" s="355" t="s">
        <v>1095</v>
      </c>
      <c r="B452" s="99"/>
      <c r="C452" s="152"/>
      <c r="D452" s="159"/>
      <c r="E452" s="403" t="s">
        <v>168</v>
      </c>
      <c r="F452" s="404"/>
      <c r="G452" s="404"/>
      <c r="H452" s="405"/>
      <c r="I452" s="487"/>
      <c r="J452" s="154"/>
      <c r="K452" s="149" t="str">
        <f t="shared" si="13"/>
        <v/>
      </c>
      <c r="L452" s="208"/>
      <c r="M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row>
    <row r="454" spans="1:22" s="70" customFormat="1" ht="34.5" customHeight="1">
      <c r="A454" s="355" t="s">
        <v>1097</v>
      </c>
      <c r="B454" s="99"/>
      <c r="C454" s="150"/>
      <c r="D454" s="158"/>
      <c r="E454" s="403" t="s">
        <v>170</v>
      </c>
      <c r="F454" s="404"/>
      <c r="G454" s="404"/>
      <c r="H454" s="405"/>
      <c r="I454" s="487"/>
      <c r="J454" s="154"/>
      <c r="K454" s="149" t="str">
        <f t="shared" si="13"/>
        <v/>
      </c>
      <c r="L454" s="208"/>
      <c r="M454" s="128"/>
    </row>
    <row r="455" spans="1:22" s="70" customFormat="1" ht="34.5" customHeight="1">
      <c r="A455" s="355" t="s">
        <v>1098</v>
      </c>
      <c r="B455" s="99"/>
      <c r="C455" s="152"/>
      <c r="D455" s="159"/>
      <c r="E455" s="403" t="s">
        <v>171</v>
      </c>
      <c r="F455" s="404"/>
      <c r="G455" s="404"/>
      <c r="H455" s="405"/>
      <c r="I455" s="488"/>
      <c r="J455" s="154"/>
      <c r="K455" s="149" t="str">
        <f t="shared" si="13"/>
        <v/>
      </c>
      <c r="L455" s="209"/>
      <c r="M455" s="129"/>
    </row>
    <row r="456" spans="1:22" s="77" customFormat="1">
      <c r="A456" s="342"/>
      <c r="B456" s="14"/>
      <c r="C456" s="14"/>
      <c r="D456" s="14"/>
      <c r="E456" s="14"/>
      <c r="F456" s="14"/>
      <c r="G456" s="14"/>
      <c r="H456" s="10"/>
      <c r="I456" s="10"/>
      <c r="J456" s="74"/>
      <c r="K456" s="75"/>
      <c r="L456" s="76"/>
      <c r="M456" s="76"/>
    </row>
    <row r="457" spans="1:22" s="70" customFormat="1">
      <c r="A457" s="342"/>
      <c r="B457" s="71"/>
      <c r="C457" s="52"/>
      <c r="D457" s="52"/>
      <c r="E457" s="52"/>
      <c r="F457" s="52"/>
      <c r="G457" s="52"/>
      <c r="H457" s="78"/>
      <c r="I457" s="78"/>
      <c r="J457" s="74"/>
      <c r="K457" s="75"/>
      <c r="L457" s="76"/>
      <c r="M457" s="76"/>
    </row>
    <row r="458" spans="1:22" s="70" customFormat="1">
      <c r="A458" s="342"/>
      <c r="B458" s="99"/>
      <c r="C458" s="99"/>
      <c r="D458" s="52"/>
      <c r="E458" s="52"/>
      <c r="F458" s="52"/>
      <c r="G458" s="52"/>
      <c r="H458" s="78"/>
      <c r="I458" s="131" t="s">
        <v>408</v>
      </c>
      <c r="J458" s="74"/>
      <c r="K458" s="75"/>
      <c r="L458" s="76"/>
      <c r="M458" s="76"/>
    </row>
    <row r="459" spans="1:22" s="70" customFormat="1">
      <c r="A459" s="342"/>
      <c r="B459" s="99"/>
      <c r="C459" s="99"/>
      <c r="D459" s="52"/>
      <c r="E459" s="52"/>
      <c r="F459" s="52"/>
      <c r="G459" s="52"/>
      <c r="H459" s="78"/>
      <c r="I459" s="78"/>
      <c r="J459" s="74"/>
      <c r="K459" s="75"/>
      <c r="L459" s="76"/>
      <c r="M459" s="76"/>
    </row>
    <row r="460" spans="1:22" s="70" customFormat="1">
      <c r="A460" s="342"/>
      <c r="B460" s="99"/>
      <c r="C460" s="99"/>
      <c r="D460" s="52"/>
      <c r="E460" s="52"/>
      <c r="F460" s="52"/>
      <c r="G460" s="52"/>
      <c r="H460" s="78"/>
      <c r="I460" s="78"/>
      <c r="J460" s="74"/>
      <c r="K460" s="75"/>
      <c r="L460" s="76"/>
      <c r="M460" s="76"/>
    </row>
    <row r="461" spans="1:22" s="17" customFormat="1">
      <c r="A461" s="342"/>
      <c r="B461" s="1"/>
      <c r="C461" s="43"/>
      <c r="D461" s="27"/>
      <c r="E461" s="27"/>
      <c r="F461" s="27"/>
      <c r="G461" s="27"/>
      <c r="H461" s="16"/>
      <c r="I461" s="29"/>
      <c r="J461" s="5"/>
      <c r="K461" s="6"/>
      <c r="M461" s="41"/>
    </row>
    <row r="462" spans="1:22" s="17" customFormat="1">
      <c r="A462" s="342"/>
      <c r="B462" s="1"/>
      <c r="C462" s="43"/>
      <c r="D462" s="27"/>
      <c r="E462" s="27"/>
      <c r="F462" s="27"/>
      <c r="G462" s="27"/>
      <c r="H462" s="16"/>
      <c r="I462" s="29"/>
      <c r="J462" s="5"/>
      <c r="K462" s="6"/>
      <c r="M462" s="41"/>
    </row>
    <row r="463" spans="1:22" s="17" customFormat="1">
      <c r="A463" s="342"/>
      <c r="B463" s="1"/>
      <c r="H463" s="43"/>
      <c r="M463" s="30"/>
    </row>
    <row r="464" spans="1:22" s="17" customFormat="1">
      <c r="A464" s="342"/>
      <c r="B464" s="1"/>
      <c r="H464" s="43"/>
      <c r="M464" s="41"/>
    </row>
    <row r="465" spans="1:22" s="17" customFormat="1">
      <c r="A465" s="342"/>
      <c r="B465" s="1"/>
      <c r="H465" s="43"/>
      <c r="M465" s="30"/>
    </row>
    <row r="466" spans="1:22" s="17" customFormat="1">
      <c r="A466" s="342"/>
      <c r="B466" s="1"/>
      <c r="H466" s="43"/>
      <c r="M466" s="30"/>
    </row>
    <row r="467" spans="1:22" s="17" customFormat="1">
      <c r="A467" s="342"/>
      <c r="B467" s="1"/>
      <c r="H467" s="43"/>
      <c r="L467" s="7"/>
      <c r="M467" s="7"/>
    </row>
    <row r="468" spans="1:22" s="17" customFormat="1">
      <c r="A468" s="342"/>
      <c r="B468" s="1"/>
      <c r="C468" s="33"/>
      <c r="D468" s="33"/>
      <c r="E468" s="33"/>
      <c r="F468" s="33"/>
      <c r="G468" s="160"/>
      <c r="H468" s="33"/>
      <c r="I468" s="33"/>
      <c r="J468" s="33"/>
      <c r="K468" s="42"/>
      <c r="L468" s="33"/>
      <c r="M468" s="33"/>
    </row>
    <row r="469" spans="1:22" s="17" customFormat="1">
      <c r="A469" s="342"/>
      <c r="B469" s="1"/>
      <c r="C469" s="52"/>
      <c r="D469" s="3"/>
      <c r="E469" s="3"/>
      <c r="F469" s="3"/>
      <c r="G469" s="3"/>
      <c r="H469" s="334"/>
      <c r="I469" s="334"/>
      <c r="J469" s="53"/>
      <c r="K469" s="24"/>
      <c r="L469" s="51"/>
      <c r="M469" s="51"/>
    </row>
    <row r="470" spans="1:22" s="77" customFormat="1" ht="19.5">
      <c r="A470" s="342"/>
      <c r="B470" s="142" t="s">
        <v>2720</v>
      </c>
      <c r="C470" s="161"/>
      <c r="D470" s="47"/>
      <c r="E470" s="47"/>
      <c r="F470" s="47"/>
      <c r="G470" s="47"/>
      <c r="H470" s="48"/>
      <c r="I470" s="48"/>
      <c r="J470" s="50"/>
      <c r="K470" s="49"/>
      <c r="L470" s="144"/>
      <c r="M470" s="144"/>
    </row>
    <row r="471" spans="1:22" s="77" customFormat="1">
      <c r="A471" s="342"/>
      <c r="B471" s="14" t="s">
        <v>177</v>
      </c>
      <c r="C471" s="162"/>
      <c r="D471" s="3"/>
      <c r="E471" s="3"/>
      <c r="F471" s="3"/>
      <c r="G471" s="3"/>
      <c r="H471" s="334"/>
      <c r="I471" s="334"/>
      <c r="J471" s="51"/>
      <c r="K471" s="24"/>
      <c r="L471" s="89"/>
      <c r="M471" s="89"/>
    </row>
    <row r="472" spans="1:22">
      <c r="A472" s="342"/>
      <c r="B472" s="14"/>
      <c r="C472" s="14"/>
      <c r="D472" s="14"/>
      <c r="E472" s="14"/>
      <c r="F472" s="14"/>
      <c r="G472" s="14"/>
      <c r="H472" s="10"/>
      <c r="I472" s="10"/>
      <c r="L472" s="191"/>
      <c r="M472" s="191"/>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2672</v>
      </c>
      <c r="M473" s="56" t="s">
        <v>2333</v>
      </c>
      <c r="N473" s="8"/>
      <c r="O473" s="8"/>
      <c r="P473" s="8"/>
      <c r="Q473" s="8"/>
      <c r="R473" s="8"/>
      <c r="S473" s="8"/>
      <c r="T473" s="8"/>
      <c r="U473" s="8"/>
      <c r="V473" s="8"/>
    </row>
    <row r="474" spans="1:22" ht="20.25" customHeight="1">
      <c r="A474" s="342"/>
      <c r="B474" s="1"/>
      <c r="C474" s="52"/>
      <c r="D474" s="3"/>
      <c r="F474" s="3"/>
      <c r="G474" s="3"/>
      <c r="H474" s="334"/>
      <c r="I474" s="57" t="s">
        <v>1756</v>
      </c>
      <c r="J474" s="58"/>
      <c r="K474" s="148"/>
      <c r="L474" s="60" t="s">
        <v>611</v>
      </c>
      <c r="M474" s="60" t="s">
        <v>494</v>
      </c>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2721</v>
      </c>
      <c r="J475" s="96" t="str">
        <f>IF(SUM(L475:M475)=0,IF(COUNTIF(L475:M475,"未確認")&gt;0,"未確認",IF(COUNTIF(L475:M475,"*")&gt;0,"*",SUM(L475:M475))),SUM(L475:M475))</f>
        <v>*</v>
      </c>
      <c r="K475" s="163" t="str">
        <f t="shared" ref="K475:K482" si="14">IF(OR(COUNTIF(L475:M475,"未確認")&gt;0,COUNTIF(L475:M475,"*")&gt;0),"※","")</f>
        <v>※</v>
      </c>
      <c r="L475" s="97"/>
      <c r="M475" s="97" t="s">
        <v>1811</v>
      </c>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t="str">
        <f t="shared" ref="J476:J487" si="15">IF(SUM(L476:M476)=0,IF(COUNTIF(L476:M476,"未確認")&gt;0,"未確認",IF(COUNTIF(L476:M476,"~*")&gt;0,"*",SUM(L476:M476))),SUM(L476:M476))</f>
        <v>*</v>
      </c>
      <c r="K476" s="163" t="str">
        <f t="shared" si="14"/>
        <v>※</v>
      </c>
      <c r="L476" s="97"/>
      <c r="M476" s="97" t="s">
        <v>1103</v>
      </c>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c r="M477" s="97">
        <v>0</v>
      </c>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c r="M478" s="97">
        <v>0</v>
      </c>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c r="M479" s="97">
        <v>0</v>
      </c>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c r="M480" s="97">
        <v>0</v>
      </c>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c r="M481" s="97">
        <v>0</v>
      </c>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c r="M482" s="97">
        <v>0</v>
      </c>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IF(OR(COUNTIF(L483:M483,"未確認")&gt;0,COUNTIF(L483:M483,"~")&gt;0),"※","")</f>
        <v/>
      </c>
      <c r="L483" s="97"/>
      <c r="M483" s="97">
        <v>0</v>
      </c>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t="str">
        <f t="shared" si="15"/>
        <v>*</v>
      </c>
      <c r="K484" s="163" t="str">
        <f t="shared" ref="K484:K503" si="16">IF(OR(COUNTIF(L484:M484,"未確認")&gt;0,COUNTIF(L484:M484,"*")&gt;0),"※","")</f>
        <v>※</v>
      </c>
      <c r="L484" s="97"/>
      <c r="M484" s="97" t="s">
        <v>1103</v>
      </c>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c r="M485" s="97">
        <v>0</v>
      </c>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c r="M486" s="97">
        <v>0</v>
      </c>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c r="M487" s="97">
        <v>0</v>
      </c>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534</v>
      </c>
      <c r="J488" s="96">
        <f>IF(SUM(L488:M488)=0,IF(COUNTIF(L488:M488,"未確認")&gt;0,"未確認",IF(COUNTIF(L488:M488,"*")&gt;0,"*",SUM(L488:M488))),SUM(L488:M488))</f>
        <v>0</v>
      </c>
      <c r="K488" s="163" t="str">
        <f t="shared" si="16"/>
        <v/>
      </c>
      <c r="L488" s="97"/>
      <c r="M488" s="97"/>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IF(SUM(L489:M489)=0,IF(COUNTIF(L489:M489,"未確認")&gt;0,"未確認",IF(COUNTIF(L489:M489,"~*")&gt;0,"*",SUM(L489:M489))),SUM(L489:M489))</f>
        <v>0</v>
      </c>
      <c r="K489" s="163" t="str">
        <f t="shared" si="16"/>
        <v/>
      </c>
      <c r="L489" s="97"/>
      <c r="M489" s="97">
        <v>0</v>
      </c>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v>0</v>
      </c>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v>0</v>
      </c>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v>0</v>
      </c>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v>0</v>
      </c>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v>0</v>
      </c>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c r="M495" s="97">
        <v>0</v>
      </c>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v>0</v>
      </c>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v>0</v>
      </c>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v>0</v>
      </c>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v>0</v>
      </c>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v>0</v>
      </c>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2722</v>
      </c>
      <c r="J501" s="96">
        <f t="shared" si="17"/>
        <v>0</v>
      </c>
      <c r="K501" s="163" t="str">
        <f t="shared" si="16"/>
        <v/>
      </c>
      <c r="L501" s="97"/>
      <c r="M501" s="97"/>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1814</v>
      </c>
      <c r="J502" s="96">
        <f t="shared" si="17"/>
        <v>0</v>
      </c>
      <c r="K502" s="163" t="str">
        <f t="shared" si="16"/>
        <v/>
      </c>
      <c r="L502" s="97"/>
      <c r="M502" s="97"/>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1670</v>
      </c>
      <c r="J503" s="96">
        <f t="shared" si="17"/>
        <v>0</v>
      </c>
      <c r="K503" s="163" t="str">
        <f t="shared" si="16"/>
        <v/>
      </c>
      <c r="L503" s="97"/>
      <c r="M503" s="97"/>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row>
    <row r="505" spans="1:22" s="70" customFormat="1">
      <c r="A505" s="342"/>
      <c r="B505" s="71"/>
      <c r="C505" s="52"/>
      <c r="D505" s="52"/>
      <c r="E505" s="52"/>
      <c r="F505" s="52"/>
      <c r="G505" s="52"/>
      <c r="H505" s="78"/>
      <c r="I505" s="78"/>
      <c r="J505" s="74"/>
      <c r="K505" s="75"/>
      <c r="L505" s="76"/>
      <c r="M505" s="76"/>
    </row>
    <row r="506" spans="1:22">
      <c r="A506" s="342"/>
      <c r="B506" s="165"/>
      <c r="C506" s="3"/>
      <c r="D506" s="3"/>
      <c r="F506" s="3"/>
      <c r="G506" s="3"/>
      <c r="H506" s="334"/>
      <c r="I506" s="334"/>
      <c r="J506" s="51"/>
      <c r="K506" s="24"/>
      <c r="L506" s="89"/>
      <c r="M506" s="89"/>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
      <c r="O507" s="8"/>
      <c r="P507" s="8"/>
      <c r="Q507" s="8"/>
      <c r="R507" s="8"/>
      <c r="S507" s="8"/>
      <c r="T507" s="8"/>
      <c r="U507" s="8"/>
      <c r="V507" s="8"/>
    </row>
    <row r="508" spans="1:22">
      <c r="A508" s="342"/>
      <c r="B508" s="14"/>
      <c r="C508" s="14"/>
      <c r="D508" s="14"/>
      <c r="E508" s="14"/>
      <c r="F508" s="14"/>
      <c r="G508" s="14"/>
      <c r="H508" s="10"/>
      <c r="I508" s="10"/>
      <c r="L508" s="191"/>
      <c r="M508" s="191"/>
      <c r="N508" s="8"/>
      <c r="O508" s="8"/>
      <c r="P508" s="8"/>
      <c r="Q508" s="8"/>
      <c r="R508" s="8"/>
      <c r="S508" s="8"/>
      <c r="T508" s="8"/>
      <c r="U508" s="8"/>
      <c r="V508" s="8"/>
    </row>
    <row r="509" spans="1:22" ht="34.5" customHeight="1">
      <c r="A509" s="342"/>
      <c r="B509" s="14"/>
      <c r="C509" s="14" t="s">
        <v>1535</v>
      </c>
      <c r="D509" s="3"/>
      <c r="F509" s="3"/>
      <c r="G509" s="3"/>
      <c r="H509" s="334"/>
      <c r="I509" s="334"/>
      <c r="J509" s="65" t="s">
        <v>18</v>
      </c>
      <c r="K509" s="147"/>
      <c r="L509" s="56" t="s">
        <v>2672</v>
      </c>
      <c r="M509" s="56" t="s">
        <v>2333</v>
      </c>
      <c r="N509" s="8"/>
      <c r="O509" s="8"/>
      <c r="P509" s="8"/>
      <c r="Q509" s="8"/>
      <c r="R509" s="8"/>
      <c r="S509" s="8"/>
      <c r="T509" s="8"/>
      <c r="U509" s="8"/>
      <c r="V509" s="8"/>
    </row>
    <row r="510" spans="1:22" ht="20.25" customHeight="1">
      <c r="A510" s="342"/>
      <c r="B510" s="1"/>
      <c r="C510" s="497"/>
      <c r="D510" s="498"/>
      <c r="E510" s="498"/>
      <c r="F510" s="498"/>
      <c r="G510" s="88"/>
      <c r="H510" s="334"/>
      <c r="I510" s="57" t="s">
        <v>1057</v>
      </c>
      <c r="J510" s="58"/>
      <c r="K510" s="148"/>
      <c r="L510" s="60" t="s">
        <v>611</v>
      </c>
      <c r="M510" s="60" t="s">
        <v>494</v>
      </c>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2723</v>
      </c>
      <c r="J511" s="96">
        <f t="shared" ref="J511:J518" si="18">IF(SUM(L511:M511)=0,IF(COUNTIF(L511:M511,"未確認")&gt;0,"未確認",IF(COUNTIF(L511:M511,"~*")&gt;0,"*",SUM(L511:M511))),SUM(L511:M511))</f>
        <v>0</v>
      </c>
      <c r="K511" s="163" t="str">
        <f t="shared" ref="K511:K518" si="19">IF(OR(COUNTIF(L511:M511,"未確認")&gt;0,COUNTIF(L511:M511,"*")&gt;0),"※","")</f>
        <v/>
      </c>
      <c r="L511" s="97"/>
      <c r="M511" s="97"/>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2244</v>
      </c>
      <c r="J512" s="96">
        <f t="shared" si="18"/>
        <v>0</v>
      </c>
      <c r="K512" s="163" t="str">
        <f t="shared" si="19"/>
        <v/>
      </c>
      <c r="L512" s="97"/>
      <c r="M512" s="97"/>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1539</v>
      </c>
      <c r="J513" s="96">
        <f t="shared" si="18"/>
        <v>0</v>
      </c>
      <c r="K513" s="163" t="str">
        <f t="shared" si="19"/>
        <v/>
      </c>
      <c r="L513" s="97"/>
      <c r="M513" s="97"/>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1146</v>
      </c>
      <c r="J514" s="96">
        <f t="shared" si="18"/>
        <v>0</v>
      </c>
      <c r="K514" s="163" t="str">
        <f t="shared" si="19"/>
        <v/>
      </c>
      <c r="L514" s="97"/>
      <c r="M514" s="97"/>
      <c r="N514" s="8"/>
      <c r="O514" s="8"/>
      <c r="P514" s="8"/>
      <c r="Q514" s="8"/>
      <c r="R514" s="8"/>
      <c r="S514" s="8"/>
      <c r="T514" s="8"/>
      <c r="U514" s="8"/>
      <c r="V514" s="8"/>
    </row>
    <row r="515" spans="1:22" ht="71.25">
      <c r="A515" s="356" t="s">
        <v>1147</v>
      </c>
      <c r="B515" s="166"/>
      <c r="C515" s="403" t="s">
        <v>205</v>
      </c>
      <c r="D515" s="404"/>
      <c r="E515" s="404"/>
      <c r="F515" s="404"/>
      <c r="G515" s="404"/>
      <c r="H515" s="405"/>
      <c r="I515" s="102" t="s">
        <v>2724</v>
      </c>
      <c r="J515" s="96">
        <f t="shared" si="18"/>
        <v>0</v>
      </c>
      <c r="K515" s="163" t="str">
        <f t="shared" si="19"/>
        <v/>
      </c>
      <c r="L515" s="97"/>
      <c r="M515" s="97"/>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2181</v>
      </c>
      <c r="J516" s="96">
        <f t="shared" si="18"/>
        <v>0</v>
      </c>
      <c r="K516" s="163" t="str">
        <f t="shared" si="19"/>
        <v/>
      </c>
      <c r="L516" s="97"/>
      <c r="M516" s="97"/>
    </row>
    <row r="517" spans="1:22" s="98" customFormat="1" ht="70.150000000000006" customHeight="1">
      <c r="A517" s="356" t="s">
        <v>1150</v>
      </c>
      <c r="B517" s="166"/>
      <c r="C517" s="403" t="s">
        <v>206</v>
      </c>
      <c r="D517" s="404"/>
      <c r="E517" s="404"/>
      <c r="F517" s="404"/>
      <c r="G517" s="404"/>
      <c r="H517" s="405"/>
      <c r="I517" s="102" t="s">
        <v>2725</v>
      </c>
      <c r="J517" s="96">
        <f t="shared" si="18"/>
        <v>0</v>
      </c>
      <c r="K517" s="163" t="str">
        <f t="shared" si="19"/>
        <v/>
      </c>
      <c r="L517" s="97"/>
      <c r="M517" s="97"/>
    </row>
    <row r="518" spans="1:22" s="98" customFormat="1" ht="84" customHeight="1">
      <c r="A518" s="356" t="s">
        <v>1152</v>
      </c>
      <c r="B518" s="166"/>
      <c r="C518" s="403" t="s">
        <v>208</v>
      </c>
      <c r="D518" s="404"/>
      <c r="E518" s="404"/>
      <c r="F518" s="404"/>
      <c r="G518" s="404"/>
      <c r="H518" s="405"/>
      <c r="I518" s="102" t="s">
        <v>2377</v>
      </c>
      <c r="J518" s="96">
        <f t="shared" si="18"/>
        <v>0</v>
      </c>
      <c r="K518" s="163" t="str">
        <f t="shared" si="19"/>
        <v/>
      </c>
      <c r="L518" s="97"/>
      <c r="M518" s="97"/>
    </row>
    <row r="519" spans="1:22" s="77" customFormat="1">
      <c r="A519" s="342"/>
      <c r="B519" s="14"/>
      <c r="C519" s="14"/>
      <c r="D519" s="14"/>
      <c r="E519" s="14"/>
      <c r="F519" s="14"/>
      <c r="G519" s="14"/>
      <c r="H519" s="10"/>
      <c r="I519" s="10"/>
      <c r="J519" s="74"/>
      <c r="K519" s="75"/>
      <c r="L519" s="76"/>
      <c r="M519" s="76"/>
    </row>
    <row r="520" spans="1:22">
      <c r="A520" s="342"/>
      <c r="B520" s="14"/>
      <c r="C520" s="14"/>
      <c r="D520" s="14"/>
      <c r="E520" s="14"/>
      <c r="F520" s="14"/>
      <c r="G520" s="14"/>
      <c r="H520" s="10"/>
      <c r="I520" s="10"/>
      <c r="L520" s="64"/>
      <c r="M520" s="64"/>
      <c r="N520" s="8"/>
      <c r="O520" s="8"/>
      <c r="P520" s="8"/>
      <c r="Q520" s="8"/>
      <c r="R520" s="8"/>
      <c r="S520" s="8"/>
      <c r="T520" s="8"/>
      <c r="U520" s="8"/>
      <c r="V520" s="8"/>
    </row>
    <row r="521" spans="1:22" ht="34.5" customHeight="1">
      <c r="A521" s="342"/>
      <c r="B521" s="14"/>
      <c r="C521" s="14" t="s">
        <v>1154</v>
      </c>
      <c r="D521" s="3"/>
      <c r="F521" s="3"/>
      <c r="G521" s="3"/>
      <c r="H521" s="334"/>
      <c r="I521" s="334"/>
      <c r="J521" s="65" t="s">
        <v>18</v>
      </c>
      <c r="K521" s="147"/>
      <c r="L521" s="56" t="s">
        <v>2672</v>
      </c>
      <c r="M521" s="56" t="s">
        <v>2333</v>
      </c>
      <c r="N521" s="8"/>
      <c r="O521" s="8"/>
      <c r="P521" s="8"/>
      <c r="Q521" s="8"/>
      <c r="R521" s="8"/>
      <c r="S521" s="8"/>
      <c r="T521" s="8"/>
      <c r="U521" s="8"/>
      <c r="V521" s="8"/>
    </row>
    <row r="522" spans="1:22" ht="20.25" customHeight="1">
      <c r="A522" s="342"/>
      <c r="B522" s="1"/>
      <c r="C522" s="497"/>
      <c r="D522" s="498"/>
      <c r="E522" s="498"/>
      <c r="F522" s="498"/>
      <c r="G522" s="88"/>
      <c r="H522" s="334"/>
      <c r="I522" s="57" t="s">
        <v>1756</v>
      </c>
      <c r="J522" s="58"/>
      <c r="K522" s="148"/>
      <c r="L522" s="60" t="s">
        <v>611</v>
      </c>
      <c r="M522" s="60" t="s">
        <v>494</v>
      </c>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2726</v>
      </c>
      <c r="J523" s="167">
        <f>IF(SUM(L523:M523)=0,IF(COUNTIF(L523:M523,"未確認")&gt;0,"未確認",IF(COUNTIF(L523:M523,"~*")&gt;0,"*",SUM(L523:M523))),SUM(L523:M523))</f>
        <v>0</v>
      </c>
      <c r="K523" s="163" t="str">
        <f>IF(OR(COUNTIF(L523:M523,"未確認")&gt;0,COUNTIF(L523:M523,"*")&gt;0),"※","")</f>
        <v/>
      </c>
      <c r="L523" s="97"/>
      <c r="M523" s="97"/>
    </row>
    <row r="524" spans="1:22" s="95" customFormat="1" ht="42.75">
      <c r="A524" s="356"/>
      <c r="B524" s="166"/>
      <c r="C524" s="499" t="s">
        <v>2111</v>
      </c>
      <c r="D524" s="500"/>
      <c r="E524" s="500"/>
      <c r="F524" s="500"/>
      <c r="G524" s="500"/>
      <c r="H524" s="501"/>
      <c r="I524" s="102" t="s">
        <v>1159</v>
      </c>
      <c r="J524" s="167">
        <f>IF(SUM(L524:M524)=0,IF(COUNTIF(L524:M524,"未確認")&gt;0,"未確認",IF(COUNTIF(L524:M524,"~*")&gt;0,"*",SUM(L524:M524))),SUM(L524:M524))</f>
        <v>0</v>
      </c>
      <c r="K524" s="163" t="str">
        <f>IF(OR(COUNTIF(L524:M524,"未確認")&gt;0,COUNTIF(L524:M524,"*")&gt;0),"※","")</f>
        <v/>
      </c>
      <c r="L524" s="97"/>
      <c r="M524" s="97"/>
    </row>
    <row r="525" spans="1:22" s="95" customFormat="1" ht="71.25">
      <c r="A525" s="356" t="s">
        <v>1160</v>
      </c>
      <c r="B525" s="166"/>
      <c r="C525" s="499" t="s">
        <v>211</v>
      </c>
      <c r="D525" s="500"/>
      <c r="E525" s="500"/>
      <c r="F525" s="500"/>
      <c r="G525" s="500"/>
      <c r="H525" s="501"/>
      <c r="I525" s="102" t="s">
        <v>2248</v>
      </c>
      <c r="J525" s="167">
        <f>IF(SUM(L525:M525)=0,IF(COUNTIF(L525:M525,"未確認")&gt;0,"未確認",IF(COUNTIF(L525:M525,"~*")&gt;0,"*",SUM(L525:M525))),SUM(L525:M525))</f>
        <v>0</v>
      </c>
      <c r="K525" s="163" t="str">
        <f>IF(OR(COUNTIF(L525:M525,"未確認")&gt;0,COUNTIF(L525:M525,"*")&gt;0),"※","")</f>
        <v/>
      </c>
      <c r="L525" s="97"/>
      <c r="M525" s="97"/>
    </row>
    <row r="526" spans="1:22" s="77" customFormat="1">
      <c r="A526" s="342"/>
      <c r="B526" s="14"/>
      <c r="C526" s="14"/>
      <c r="D526" s="14"/>
      <c r="E526" s="14"/>
      <c r="F526" s="14"/>
      <c r="G526" s="14"/>
      <c r="H526" s="10"/>
      <c r="I526" s="10"/>
      <c r="J526" s="74"/>
      <c r="K526" s="75"/>
      <c r="L526" s="64"/>
      <c r="M526" s="64"/>
    </row>
    <row r="527" spans="1:22">
      <c r="A527" s="342"/>
      <c r="B527" s="14"/>
      <c r="C527" s="14"/>
      <c r="D527" s="14"/>
      <c r="E527" s="14"/>
      <c r="F527" s="14"/>
      <c r="G527" s="14"/>
      <c r="H527" s="10"/>
      <c r="I527" s="10"/>
      <c r="L527" s="64"/>
      <c r="M527" s="64"/>
      <c r="N527" s="8"/>
      <c r="O527" s="8"/>
      <c r="P527" s="8"/>
      <c r="Q527" s="8"/>
      <c r="R527" s="8"/>
      <c r="S527" s="8"/>
      <c r="T527" s="8"/>
      <c r="U527" s="8"/>
      <c r="V527" s="8"/>
    </row>
    <row r="528" spans="1:22" ht="34.5" customHeight="1">
      <c r="A528" s="342"/>
      <c r="B528" s="14"/>
      <c r="C528" s="14" t="s">
        <v>1549</v>
      </c>
      <c r="D528" s="3"/>
      <c r="F528" s="3"/>
      <c r="G528" s="3"/>
      <c r="H528" s="334"/>
      <c r="I528" s="334"/>
      <c r="J528" s="65" t="s">
        <v>18</v>
      </c>
      <c r="K528" s="147"/>
      <c r="L528" s="56" t="s">
        <v>2672</v>
      </c>
      <c r="M528" s="56" t="s">
        <v>2333</v>
      </c>
      <c r="N528" s="8"/>
      <c r="O528" s="8"/>
      <c r="P528" s="8"/>
      <c r="Q528" s="8"/>
      <c r="R528" s="8"/>
      <c r="S528" s="8"/>
      <c r="T528" s="8"/>
      <c r="U528" s="8"/>
      <c r="V528" s="8"/>
    </row>
    <row r="529" spans="1:22" ht="20.25" customHeight="1">
      <c r="A529" s="342"/>
      <c r="B529" s="1"/>
      <c r="C529" s="504"/>
      <c r="D529" s="504"/>
      <c r="E529" s="504"/>
      <c r="F529" s="504"/>
      <c r="G529" s="88"/>
      <c r="H529" s="334"/>
      <c r="I529" s="57" t="s">
        <v>2727</v>
      </c>
      <c r="J529" s="58"/>
      <c r="K529" s="148"/>
      <c r="L529" s="60" t="s">
        <v>611</v>
      </c>
      <c r="M529" s="60" t="s">
        <v>494</v>
      </c>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1163</v>
      </c>
      <c r="J530" s="167">
        <f>IF(SUM(L530:M530)=0,IF(COUNTIF(L530:M530,"未確認")&gt;0,"未確認",IF(COUNTIF(L530:M530,"~*")&gt;0,"*",SUM(L530:M530))),SUM(L530:M530))</f>
        <v>0</v>
      </c>
      <c r="K530" s="163" t="str">
        <f>IF(OR(COUNTIF(L530:M530,"未確認")&gt;0,COUNTIF(L530:M530,"*")&gt;0),"※","")</f>
        <v/>
      </c>
      <c r="L530" s="97"/>
      <c r="M530" s="97"/>
    </row>
    <row r="531" spans="1:22" s="77" customFormat="1">
      <c r="A531" s="342"/>
      <c r="B531" s="14"/>
      <c r="C531" s="14"/>
      <c r="D531" s="14"/>
      <c r="E531" s="14"/>
      <c r="F531" s="14"/>
      <c r="G531" s="14"/>
      <c r="H531" s="10"/>
      <c r="I531" s="10"/>
      <c r="J531" s="74"/>
      <c r="K531" s="75"/>
      <c r="L531" s="76"/>
      <c r="M531" s="76"/>
    </row>
    <row r="532" spans="1:22">
      <c r="A532" s="342"/>
      <c r="B532" s="14"/>
      <c r="C532" s="14"/>
      <c r="D532" s="14"/>
      <c r="E532" s="14"/>
      <c r="F532" s="14"/>
      <c r="G532" s="14"/>
      <c r="H532" s="10"/>
      <c r="I532" s="10"/>
      <c r="L532" s="64"/>
      <c r="M532" s="64"/>
      <c r="N532" s="8"/>
      <c r="O532" s="8"/>
      <c r="P532" s="8"/>
      <c r="Q532" s="8"/>
      <c r="R532" s="8"/>
      <c r="S532" s="8"/>
      <c r="T532" s="8"/>
      <c r="U532" s="8"/>
      <c r="V532" s="8"/>
    </row>
    <row r="533" spans="1:22" ht="34.5" customHeight="1">
      <c r="A533" s="342"/>
      <c r="B533" s="14"/>
      <c r="C533" s="14" t="s">
        <v>216</v>
      </c>
      <c r="D533" s="3"/>
      <c r="F533" s="3"/>
      <c r="G533" s="3"/>
      <c r="H533" s="334"/>
      <c r="I533" s="334"/>
      <c r="J533" s="65" t="s">
        <v>18</v>
      </c>
      <c r="K533" s="147"/>
      <c r="L533" s="56" t="s">
        <v>2672</v>
      </c>
      <c r="M533" s="56" t="s">
        <v>2333</v>
      </c>
      <c r="N533" s="8"/>
      <c r="O533" s="8"/>
      <c r="P533" s="8"/>
      <c r="Q533" s="8"/>
      <c r="R533" s="8"/>
      <c r="S533" s="8"/>
      <c r="T533" s="8"/>
      <c r="U533" s="8"/>
      <c r="V533" s="8"/>
    </row>
    <row r="534" spans="1:22" ht="20.25" customHeight="1">
      <c r="A534" s="342"/>
      <c r="B534" s="1"/>
      <c r="C534" s="504"/>
      <c r="D534" s="505"/>
      <c r="E534" s="505"/>
      <c r="F534" s="505"/>
      <c r="G534" s="88"/>
      <c r="H534" s="334"/>
      <c r="I534" s="57" t="s">
        <v>2449</v>
      </c>
      <c r="J534" s="58"/>
      <c r="K534" s="148"/>
      <c r="L534" s="60" t="s">
        <v>611</v>
      </c>
      <c r="M534" s="60" t="s">
        <v>494</v>
      </c>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1166</v>
      </c>
      <c r="J535" s="96">
        <f>IF(SUM(L535:M535)=0,IF(COUNTIF(L535:M535,"未確認")&gt;0,"未確認",IF(COUNTIF(L535:M535,"~*")&gt;0,"*",SUM(L535:M535))),SUM(L535:M535))</f>
        <v>0</v>
      </c>
      <c r="K535" s="163" t="str">
        <f>IF(OR(COUNTIF(L535:M535,"未確認")&gt;0,COUNTIF(L535:M535,"*")&gt;0),"※","")</f>
        <v/>
      </c>
      <c r="L535" s="97">
        <v>0</v>
      </c>
      <c r="M535" s="97">
        <v>0</v>
      </c>
    </row>
    <row r="536" spans="1:22" s="77" customFormat="1">
      <c r="A536" s="342"/>
      <c r="B536" s="14"/>
      <c r="C536" s="14"/>
      <c r="D536" s="14"/>
      <c r="E536" s="14"/>
      <c r="F536" s="14"/>
      <c r="G536" s="14"/>
      <c r="H536" s="10"/>
      <c r="I536" s="10"/>
      <c r="J536" s="74"/>
      <c r="K536" s="75"/>
      <c r="L536" s="76"/>
      <c r="M536" s="76"/>
    </row>
    <row r="537" spans="1:22">
      <c r="A537" s="342"/>
      <c r="B537" s="14"/>
      <c r="C537" s="14"/>
      <c r="D537" s="14"/>
      <c r="E537" s="14"/>
      <c r="F537" s="14"/>
      <c r="G537" s="14"/>
      <c r="H537" s="10"/>
      <c r="I537" s="10"/>
      <c r="J537" s="53"/>
      <c r="K537" s="24"/>
      <c r="L537" s="64"/>
      <c r="M537" s="64"/>
      <c r="N537" s="8"/>
      <c r="O537" s="8"/>
      <c r="P537" s="8"/>
      <c r="Q537" s="8"/>
      <c r="R537" s="8"/>
      <c r="S537" s="8"/>
      <c r="T537" s="8"/>
      <c r="U537" s="8"/>
      <c r="V537" s="8"/>
    </row>
    <row r="538" spans="1:22" ht="34.5" customHeight="1">
      <c r="A538" s="342"/>
      <c r="B538" s="14"/>
      <c r="C538" s="14" t="s">
        <v>2728</v>
      </c>
      <c r="D538" s="3"/>
      <c r="F538" s="3"/>
      <c r="G538" s="3"/>
      <c r="H538" s="334"/>
      <c r="I538" s="334"/>
      <c r="J538" s="65" t="s">
        <v>18</v>
      </c>
      <c r="K538" s="147"/>
      <c r="L538" s="56" t="s">
        <v>2672</v>
      </c>
      <c r="M538" s="56" t="s">
        <v>2333</v>
      </c>
      <c r="N538" s="8"/>
      <c r="O538" s="8"/>
      <c r="P538" s="8"/>
      <c r="Q538" s="8"/>
      <c r="R538" s="8"/>
      <c r="S538" s="8"/>
      <c r="T538" s="8"/>
      <c r="U538" s="8"/>
      <c r="V538" s="8"/>
    </row>
    <row r="539" spans="1:22" ht="20.25" customHeight="1">
      <c r="A539" s="342"/>
      <c r="B539" s="1"/>
      <c r="C539" s="497"/>
      <c r="D539" s="498"/>
      <c r="E539" s="498"/>
      <c r="F539" s="498"/>
      <c r="G539" s="88"/>
      <c r="H539" s="334"/>
      <c r="I539" s="57" t="s">
        <v>1155</v>
      </c>
      <c r="J539" s="58"/>
      <c r="K539" s="148"/>
      <c r="L539" s="60" t="s">
        <v>611</v>
      </c>
      <c r="M539" s="60" t="s">
        <v>494</v>
      </c>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2113</v>
      </c>
      <c r="J540" s="96">
        <f t="shared" ref="J540:J545" si="20">IF(SUM(L540:M540)=0,IF(COUNTIF(L540:M540,"未確認")&gt;0,"未確認",IF(COUNTIF(L540:M540,"~*")&gt;0,"*",SUM(L540:M540))),SUM(L540:M540))</f>
        <v>0</v>
      </c>
      <c r="K540" s="163" t="str">
        <f t="shared" ref="K540:K545" si="21">IF(OR(COUNTIF(L540:M540,"未確認")&gt;0,COUNTIF(L540:M540,"*")&gt;0),"※","")</f>
        <v/>
      </c>
      <c r="L540" s="97"/>
      <c r="M540" s="97"/>
    </row>
    <row r="541" spans="1:22" s="95" customFormat="1" ht="70.150000000000006" customHeight="1">
      <c r="A541" s="356" t="s">
        <v>1171</v>
      </c>
      <c r="B541" s="166"/>
      <c r="C541" s="403" t="s">
        <v>221</v>
      </c>
      <c r="D541" s="404"/>
      <c r="E541" s="404"/>
      <c r="F541" s="404"/>
      <c r="G541" s="404"/>
      <c r="H541" s="405"/>
      <c r="I541" s="102" t="s">
        <v>2729</v>
      </c>
      <c r="J541" s="96">
        <f t="shared" si="20"/>
        <v>0</v>
      </c>
      <c r="K541" s="163" t="str">
        <f t="shared" si="21"/>
        <v/>
      </c>
      <c r="L541" s="97"/>
      <c r="M541" s="97"/>
    </row>
    <row r="542" spans="1:22" s="95" customFormat="1" ht="42.75" customHeight="1">
      <c r="A542" s="356" t="s">
        <v>1173</v>
      </c>
      <c r="B542" s="166"/>
      <c r="C542" s="403" t="s">
        <v>222</v>
      </c>
      <c r="D542" s="404"/>
      <c r="E542" s="404"/>
      <c r="F542" s="404"/>
      <c r="G542" s="404"/>
      <c r="H542" s="405"/>
      <c r="I542" s="502" t="s">
        <v>1826</v>
      </c>
      <c r="J542" s="96">
        <f t="shared" si="20"/>
        <v>0</v>
      </c>
      <c r="K542" s="163" t="str">
        <f t="shared" si="21"/>
        <v/>
      </c>
      <c r="L542" s="97"/>
      <c r="M542" s="97"/>
    </row>
    <row r="543" spans="1:22" s="95" customFormat="1" ht="42.75" customHeight="1">
      <c r="A543" s="356" t="s">
        <v>1175</v>
      </c>
      <c r="B543" s="166"/>
      <c r="C543" s="403" t="s">
        <v>1176</v>
      </c>
      <c r="D543" s="404"/>
      <c r="E543" s="404"/>
      <c r="F543" s="404"/>
      <c r="G543" s="404"/>
      <c r="H543" s="405"/>
      <c r="I543" s="503"/>
      <c r="J543" s="96">
        <f t="shared" si="20"/>
        <v>125</v>
      </c>
      <c r="K543" s="163" t="str">
        <f t="shared" si="21"/>
        <v/>
      </c>
      <c r="L543" s="97">
        <v>43</v>
      </c>
      <c r="M543" s="97">
        <v>82</v>
      </c>
    </row>
    <row r="544" spans="1:22" s="95" customFormat="1" ht="70.150000000000006" customHeight="1">
      <c r="A544" s="356" t="s">
        <v>1177</v>
      </c>
      <c r="B544" s="166"/>
      <c r="C544" s="403" t="s">
        <v>223</v>
      </c>
      <c r="D544" s="404"/>
      <c r="E544" s="404"/>
      <c r="F544" s="404"/>
      <c r="G544" s="404"/>
      <c r="H544" s="405"/>
      <c r="I544" s="102" t="s">
        <v>2730</v>
      </c>
      <c r="J544" s="96">
        <f t="shared" si="20"/>
        <v>0</v>
      </c>
      <c r="K544" s="163" t="str">
        <f t="shared" si="21"/>
        <v/>
      </c>
      <c r="L544" s="97"/>
      <c r="M544" s="97"/>
    </row>
    <row r="545" spans="1:22" s="95" customFormat="1" ht="56.1" customHeight="1">
      <c r="A545" s="356" t="s">
        <v>1178</v>
      </c>
      <c r="B545" s="166"/>
      <c r="C545" s="403" t="s">
        <v>224</v>
      </c>
      <c r="D545" s="404"/>
      <c r="E545" s="404"/>
      <c r="F545" s="404"/>
      <c r="G545" s="404"/>
      <c r="H545" s="405"/>
      <c r="I545" s="102" t="s">
        <v>2731</v>
      </c>
      <c r="J545" s="96">
        <f t="shared" si="20"/>
        <v>0</v>
      </c>
      <c r="K545" s="163" t="str">
        <f t="shared" si="21"/>
        <v/>
      </c>
      <c r="L545" s="97"/>
      <c r="M545" s="97"/>
    </row>
    <row r="546" spans="1:22" s="77" customFormat="1">
      <c r="A546" s="342"/>
      <c r="B546" s="14"/>
      <c r="C546" s="14"/>
      <c r="D546" s="14"/>
      <c r="E546" s="14"/>
      <c r="F546" s="14"/>
      <c r="G546" s="14"/>
      <c r="H546" s="10"/>
      <c r="I546" s="10"/>
      <c r="J546" s="74"/>
      <c r="K546" s="75"/>
      <c r="L546" s="76"/>
      <c r="M546" s="76"/>
    </row>
    <row r="547" spans="1:22" s="70" customFormat="1">
      <c r="A547" s="342"/>
      <c r="B547" s="71"/>
      <c r="C547" s="52"/>
      <c r="D547" s="52"/>
      <c r="E547" s="52"/>
      <c r="F547" s="52"/>
      <c r="G547" s="52"/>
      <c r="H547" s="78"/>
      <c r="I547" s="78"/>
      <c r="J547" s="74"/>
      <c r="K547" s="75"/>
      <c r="L547" s="76"/>
      <c r="M547" s="76"/>
    </row>
    <row r="548" spans="1:22" s="95" customFormat="1">
      <c r="A548" s="342"/>
      <c r="B548" s="166"/>
      <c r="C548" s="3"/>
      <c r="D548" s="3"/>
      <c r="E548" s="3"/>
      <c r="F548" s="3"/>
      <c r="G548" s="3"/>
      <c r="H548" s="334"/>
      <c r="I548" s="334"/>
      <c r="J548" s="51"/>
      <c r="K548" s="24"/>
      <c r="L548" s="89"/>
      <c r="M548" s="89"/>
    </row>
    <row r="549" spans="1:22" s="95" customFormat="1">
      <c r="A549" s="342"/>
      <c r="B549" s="14" t="s">
        <v>225</v>
      </c>
      <c r="C549" s="14"/>
      <c r="D549" s="14"/>
      <c r="E549" s="14"/>
      <c r="F549" s="14"/>
      <c r="G549" s="14"/>
      <c r="H549" s="10"/>
      <c r="I549" s="10"/>
      <c r="J549" s="51"/>
      <c r="K549" s="24"/>
      <c r="L549" s="89"/>
      <c r="M549" s="89"/>
    </row>
    <row r="550" spans="1:22">
      <c r="A550" s="342"/>
      <c r="B550" s="14"/>
      <c r="C550" s="14"/>
      <c r="D550" s="14"/>
      <c r="E550" s="14"/>
      <c r="F550" s="14"/>
      <c r="G550" s="14"/>
      <c r="H550" s="10"/>
      <c r="I550" s="10"/>
      <c r="L550" s="64"/>
      <c r="M550" s="64"/>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2672</v>
      </c>
      <c r="M551" s="56" t="s">
        <v>2333</v>
      </c>
    </row>
    <row r="552" spans="1:22" s="1" customFormat="1" ht="20.25" customHeight="1">
      <c r="A552" s="342"/>
      <c r="C552" s="52"/>
      <c r="D552" s="3"/>
      <c r="E552" s="3"/>
      <c r="F552" s="3"/>
      <c r="G552" s="3"/>
      <c r="H552" s="334"/>
      <c r="I552" s="57" t="s">
        <v>1238</v>
      </c>
      <c r="J552" s="58"/>
      <c r="K552" s="148"/>
      <c r="L552" s="60" t="s">
        <v>611</v>
      </c>
      <c r="M552" s="60" t="s">
        <v>494</v>
      </c>
    </row>
    <row r="553" spans="1:22" s="95" customFormat="1" ht="70.150000000000006" customHeight="1">
      <c r="A553" s="356" t="s">
        <v>1180</v>
      </c>
      <c r="C553" s="403" t="s">
        <v>226</v>
      </c>
      <c r="D553" s="404"/>
      <c r="E553" s="404"/>
      <c r="F553" s="404"/>
      <c r="G553" s="404"/>
      <c r="H553" s="405"/>
      <c r="I553" s="102" t="s">
        <v>2252</v>
      </c>
      <c r="J553" s="96">
        <f t="shared" ref="J553:J565" si="22">IF(SUM(L553:M553)=0,IF(COUNTIF(L553:M553,"未確認")&gt;0,"未確認",IF(COUNTIF(L553:M553,"~*")&gt;0,"*",SUM(L553:M553))),SUM(L553:M553))</f>
        <v>0</v>
      </c>
      <c r="K553" s="163" t="str">
        <f t="shared" ref="K553:K565" si="23">IF(OR(COUNTIF(L553:M553,"未確認")&gt;0,COUNTIF(L553:M553,"*")&gt;0),"※","")</f>
        <v/>
      </c>
      <c r="L553" s="97"/>
      <c r="M553" s="97"/>
    </row>
    <row r="554" spans="1:22" s="95" customFormat="1" ht="70.150000000000006" customHeight="1">
      <c r="A554" s="356" t="s">
        <v>1182</v>
      </c>
      <c r="B554" s="99"/>
      <c r="C554" s="403" t="s">
        <v>228</v>
      </c>
      <c r="D554" s="404"/>
      <c r="E554" s="404"/>
      <c r="F554" s="404"/>
      <c r="G554" s="404"/>
      <c r="H554" s="405"/>
      <c r="I554" s="102" t="s">
        <v>2732</v>
      </c>
      <c r="J554" s="96">
        <f t="shared" si="22"/>
        <v>0</v>
      </c>
      <c r="K554" s="163" t="str">
        <f t="shared" si="23"/>
        <v/>
      </c>
      <c r="L554" s="97"/>
      <c r="M554" s="97"/>
    </row>
    <row r="555" spans="1:22" s="95" customFormat="1" ht="70.150000000000006" customHeight="1">
      <c r="A555" s="356" t="s">
        <v>1184</v>
      </c>
      <c r="B555" s="99"/>
      <c r="C555" s="403" t="s">
        <v>229</v>
      </c>
      <c r="D555" s="404"/>
      <c r="E555" s="404"/>
      <c r="F555" s="404"/>
      <c r="G555" s="404"/>
      <c r="H555" s="405"/>
      <c r="I555" s="102" t="s">
        <v>2733</v>
      </c>
      <c r="J555" s="96">
        <f t="shared" si="22"/>
        <v>0</v>
      </c>
      <c r="K555" s="163" t="str">
        <f t="shared" si="23"/>
        <v/>
      </c>
      <c r="L555" s="97"/>
      <c r="M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row>
    <row r="557" spans="1:22" s="95" customFormat="1" ht="70.150000000000006" customHeight="1">
      <c r="A557" s="356" t="s">
        <v>1187</v>
      </c>
      <c r="B557" s="99"/>
      <c r="C557" s="403" t="s">
        <v>232</v>
      </c>
      <c r="D557" s="404"/>
      <c r="E557" s="404"/>
      <c r="F557" s="404"/>
      <c r="G557" s="404"/>
      <c r="H557" s="405"/>
      <c r="I557" s="102" t="s">
        <v>1689</v>
      </c>
      <c r="J557" s="96">
        <f t="shared" si="22"/>
        <v>0</v>
      </c>
      <c r="K557" s="163" t="str">
        <f t="shared" si="23"/>
        <v/>
      </c>
      <c r="L557" s="97"/>
      <c r="M557" s="97"/>
    </row>
    <row r="558" spans="1:22" s="95" customFormat="1" ht="98.1" customHeight="1">
      <c r="A558" s="356" t="s">
        <v>1188</v>
      </c>
      <c r="B558" s="99"/>
      <c r="C558" s="403" t="s">
        <v>233</v>
      </c>
      <c r="D558" s="404"/>
      <c r="E558" s="404"/>
      <c r="F558" s="404"/>
      <c r="G558" s="404"/>
      <c r="H558" s="405"/>
      <c r="I558" s="102" t="s">
        <v>1831</v>
      </c>
      <c r="J558" s="96">
        <f t="shared" si="22"/>
        <v>0</v>
      </c>
      <c r="K558" s="163" t="str">
        <f t="shared" si="23"/>
        <v/>
      </c>
      <c r="L558" s="97"/>
      <c r="M558" s="97"/>
    </row>
    <row r="559" spans="1:22" s="95" customFormat="1" ht="84" customHeight="1">
      <c r="A559" s="356" t="s">
        <v>1190</v>
      </c>
      <c r="B559" s="99"/>
      <c r="C559" s="403" t="s">
        <v>235</v>
      </c>
      <c r="D559" s="404"/>
      <c r="E559" s="404"/>
      <c r="F559" s="404"/>
      <c r="G559" s="404"/>
      <c r="H559" s="405"/>
      <c r="I559" s="102" t="s">
        <v>2255</v>
      </c>
      <c r="J559" s="96">
        <f t="shared" si="22"/>
        <v>0</v>
      </c>
      <c r="K559" s="163" t="str">
        <f t="shared" si="23"/>
        <v/>
      </c>
      <c r="L559" s="97"/>
      <c r="M559" s="97"/>
    </row>
    <row r="560" spans="1:22" s="95" customFormat="1" ht="70.150000000000006" customHeight="1">
      <c r="A560" s="356" t="s">
        <v>1192</v>
      </c>
      <c r="B560" s="99"/>
      <c r="C560" s="403" t="s">
        <v>237</v>
      </c>
      <c r="D560" s="404"/>
      <c r="E560" s="404"/>
      <c r="F560" s="404"/>
      <c r="G560" s="404"/>
      <c r="H560" s="405"/>
      <c r="I560" s="102" t="s">
        <v>1832</v>
      </c>
      <c r="J560" s="96">
        <f t="shared" si="22"/>
        <v>0</v>
      </c>
      <c r="K560" s="163" t="str">
        <f t="shared" si="23"/>
        <v/>
      </c>
      <c r="L560" s="97"/>
      <c r="M560" s="97"/>
    </row>
    <row r="561" spans="1:13" s="95" customFormat="1" ht="70.150000000000006" customHeight="1">
      <c r="A561" s="356" t="s">
        <v>1194</v>
      </c>
      <c r="B561" s="99"/>
      <c r="C561" s="422" t="s">
        <v>420</v>
      </c>
      <c r="D561" s="423"/>
      <c r="E561" s="423"/>
      <c r="F561" s="423"/>
      <c r="G561" s="423"/>
      <c r="H561" s="424"/>
      <c r="I561" s="112" t="s">
        <v>552</v>
      </c>
      <c r="J561" s="96">
        <f t="shared" si="22"/>
        <v>0</v>
      </c>
      <c r="K561" s="163" t="str">
        <f t="shared" si="23"/>
        <v/>
      </c>
      <c r="L561" s="97"/>
      <c r="M561" s="97"/>
    </row>
    <row r="562" spans="1:13" s="95" customFormat="1" ht="42.75">
      <c r="A562" s="356" t="s">
        <v>1196</v>
      </c>
      <c r="B562" s="99"/>
      <c r="C562" s="403" t="s">
        <v>239</v>
      </c>
      <c r="D562" s="404"/>
      <c r="E562" s="404"/>
      <c r="F562" s="404"/>
      <c r="G562" s="404"/>
      <c r="H562" s="405"/>
      <c r="I562" s="112" t="s">
        <v>240</v>
      </c>
      <c r="J562" s="96">
        <f t="shared" si="22"/>
        <v>0</v>
      </c>
      <c r="K562" s="163" t="str">
        <f t="shared" si="23"/>
        <v/>
      </c>
      <c r="L562" s="97"/>
      <c r="M562" s="97"/>
    </row>
    <row r="563" spans="1:13"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row>
    <row r="564" spans="1:13" s="95" customFormat="1" ht="70.150000000000006" customHeight="1">
      <c r="A564" s="356" t="s">
        <v>1198</v>
      </c>
      <c r="B564" s="99"/>
      <c r="C564" s="403" t="s">
        <v>243</v>
      </c>
      <c r="D564" s="404"/>
      <c r="E564" s="404"/>
      <c r="F564" s="404"/>
      <c r="G564" s="404"/>
      <c r="H564" s="405"/>
      <c r="I564" s="112" t="s">
        <v>2256</v>
      </c>
      <c r="J564" s="96">
        <f t="shared" si="22"/>
        <v>0</v>
      </c>
      <c r="K564" s="163" t="str">
        <f t="shared" si="23"/>
        <v/>
      </c>
      <c r="L564" s="97"/>
      <c r="M564" s="97"/>
    </row>
    <row r="565" spans="1:13" s="95" customFormat="1" ht="70.150000000000006" customHeight="1">
      <c r="A565" s="356" t="s">
        <v>1199</v>
      </c>
      <c r="B565" s="99"/>
      <c r="C565" s="403" t="s">
        <v>244</v>
      </c>
      <c r="D565" s="404"/>
      <c r="E565" s="404"/>
      <c r="F565" s="404"/>
      <c r="G565" s="404"/>
      <c r="H565" s="405"/>
      <c r="I565" s="112" t="s">
        <v>1834</v>
      </c>
      <c r="J565" s="96">
        <f t="shared" si="22"/>
        <v>0</v>
      </c>
      <c r="K565" s="163" t="str">
        <f t="shared" si="23"/>
        <v/>
      </c>
      <c r="L565" s="97"/>
      <c r="M565" s="97"/>
    </row>
    <row r="566" spans="1:13" s="95" customFormat="1" ht="113.65" customHeight="1">
      <c r="A566" s="355" t="s">
        <v>1200</v>
      </c>
      <c r="B566" s="99"/>
      <c r="C566" s="422" t="s">
        <v>2734</v>
      </c>
      <c r="D566" s="423"/>
      <c r="E566" s="423"/>
      <c r="F566" s="423"/>
      <c r="G566" s="423"/>
      <c r="H566" s="424"/>
      <c r="I566" s="329" t="s">
        <v>1202</v>
      </c>
      <c r="J566" s="181"/>
      <c r="K566" s="193"/>
      <c r="L566" s="172" t="s">
        <v>2735</v>
      </c>
      <c r="M566" s="172" t="s">
        <v>1206</v>
      </c>
    </row>
    <row r="567" spans="1:13" s="77" customFormat="1" ht="65.099999999999994" customHeight="1">
      <c r="A567" s="342"/>
      <c r="B567" s="99"/>
      <c r="C567" s="428" t="s">
        <v>441</v>
      </c>
      <c r="D567" s="429"/>
      <c r="E567" s="429"/>
      <c r="F567" s="429"/>
      <c r="G567" s="429"/>
      <c r="H567" s="430"/>
      <c r="I567" s="436" t="s">
        <v>2736</v>
      </c>
      <c r="J567" s="168"/>
      <c r="K567" s="169"/>
      <c r="L567" s="104"/>
      <c r="M567" s="108"/>
    </row>
    <row r="568" spans="1:13" s="77" customFormat="1" ht="34.5" customHeight="1">
      <c r="A568" s="355" t="s">
        <v>1212</v>
      </c>
      <c r="B568" s="99"/>
      <c r="C568" s="170"/>
      <c r="D568" s="506" t="s">
        <v>246</v>
      </c>
      <c r="E568" s="507"/>
      <c r="F568" s="507"/>
      <c r="G568" s="507"/>
      <c r="H568" s="508"/>
      <c r="I568" s="476"/>
      <c r="J568" s="168"/>
      <c r="K568" s="171"/>
      <c r="L568" s="172" t="s">
        <v>338</v>
      </c>
      <c r="M568" s="172" t="s">
        <v>338</v>
      </c>
    </row>
    <row r="569" spans="1:13" s="77" customFormat="1" ht="34.5" customHeight="1">
      <c r="A569" s="355" t="s">
        <v>1213</v>
      </c>
      <c r="B569" s="99"/>
      <c r="C569" s="170"/>
      <c r="D569" s="506" t="s">
        <v>247</v>
      </c>
      <c r="E569" s="507"/>
      <c r="F569" s="507"/>
      <c r="G569" s="507"/>
      <c r="H569" s="508"/>
      <c r="I569" s="476"/>
      <c r="J569" s="168"/>
      <c r="K569" s="171"/>
      <c r="L569" s="172" t="s">
        <v>338</v>
      </c>
      <c r="M569" s="172" t="s">
        <v>338</v>
      </c>
    </row>
    <row r="570" spans="1:13" s="77" customFormat="1" ht="34.5" customHeight="1">
      <c r="A570" s="355" t="s">
        <v>1214</v>
      </c>
      <c r="B570" s="99"/>
      <c r="C570" s="170"/>
      <c r="D570" s="506" t="s">
        <v>421</v>
      </c>
      <c r="E570" s="507"/>
      <c r="F570" s="507"/>
      <c r="G570" s="507"/>
      <c r="H570" s="508"/>
      <c r="I570" s="476"/>
      <c r="J570" s="168"/>
      <c r="K570" s="171"/>
      <c r="L570" s="172" t="s">
        <v>338</v>
      </c>
      <c r="M570" s="172" t="s">
        <v>338</v>
      </c>
    </row>
    <row r="571" spans="1:13" s="77" customFormat="1" ht="34.5" customHeight="1">
      <c r="A571" s="355" t="s">
        <v>1215</v>
      </c>
      <c r="B571" s="99"/>
      <c r="C571" s="170"/>
      <c r="D571" s="506" t="s">
        <v>248</v>
      </c>
      <c r="E571" s="507"/>
      <c r="F571" s="507"/>
      <c r="G571" s="507"/>
      <c r="H571" s="508"/>
      <c r="I571" s="476"/>
      <c r="J571" s="168"/>
      <c r="K571" s="171"/>
      <c r="L571" s="172" t="s">
        <v>338</v>
      </c>
      <c r="M571" s="172" t="s">
        <v>338</v>
      </c>
    </row>
    <row r="572" spans="1:13" s="77" customFormat="1" ht="34.5" customHeight="1">
      <c r="A572" s="355" t="s">
        <v>1216</v>
      </c>
      <c r="B572" s="99"/>
      <c r="C572" s="170"/>
      <c r="D572" s="506" t="s">
        <v>1235</v>
      </c>
      <c r="E572" s="507"/>
      <c r="F572" s="507"/>
      <c r="G572" s="507"/>
      <c r="H572" s="508"/>
      <c r="I572" s="476"/>
      <c r="J572" s="168"/>
      <c r="K572" s="171"/>
      <c r="L572" s="172" t="s">
        <v>338</v>
      </c>
      <c r="M572" s="172" t="s">
        <v>338</v>
      </c>
    </row>
    <row r="573" spans="1:13" s="77" customFormat="1" ht="34.5" customHeight="1">
      <c r="A573" s="355" t="s">
        <v>1218</v>
      </c>
      <c r="B573" s="99"/>
      <c r="C573" s="214"/>
      <c r="D573" s="506" t="s">
        <v>1837</v>
      </c>
      <c r="E573" s="507"/>
      <c r="F573" s="507"/>
      <c r="G573" s="507"/>
      <c r="H573" s="508"/>
      <c r="I573" s="476"/>
      <c r="J573" s="168"/>
      <c r="K573" s="171"/>
      <c r="L573" s="172" t="s">
        <v>338</v>
      </c>
      <c r="M573" s="172" t="s">
        <v>338</v>
      </c>
    </row>
    <row r="574" spans="1:13" s="77" customFormat="1" ht="34.5" customHeight="1">
      <c r="A574" s="355" t="s">
        <v>1220</v>
      </c>
      <c r="B574" s="99"/>
      <c r="C574" s="335"/>
      <c r="D574" s="506" t="s">
        <v>1229</v>
      </c>
      <c r="E574" s="507"/>
      <c r="F574" s="507"/>
      <c r="G574" s="507"/>
      <c r="H574" s="508"/>
      <c r="I574" s="476"/>
      <c r="J574" s="173"/>
      <c r="K574" s="174"/>
      <c r="L574" s="172" t="s">
        <v>338</v>
      </c>
      <c r="M574" s="172" t="s">
        <v>338</v>
      </c>
    </row>
    <row r="575" spans="1:13" s="77" customFormat="1" ht="42.75" customHeight="1">
      <c r="A575" s="342"/>
      <c r="B575" s="99"/>
      <c r="C575" s="428" t="s">
        <v>442</v>
      </c>
      <c r="D575" s="429"/>
      <c r="E575" s="429"/>
      <c r="F575" s="429"/>
      <c r="G575" s="429"/>
      <c r="H575" s="430"/>
      <c r="I575" s="476"/>
      <c r="J575" s="168"/>
      <c r="K575" s="169"/>
      <c r="L575" s="104"/>
      <c r="M575" s="108"/>
    </row>
    <row r="576" spans="1:13" s="77" customFormat="1" ht="34.5" customHeight="1">
      <c r="A576" s="355" t="s">
        <v>1222</v>
      </c>
      <c r="B576" s="99"/>
      <c r="C576" s="170"/>
      <c r="D576" s="506" t="s">
        <v>246</v>
      </c>
      <c r="E576" s="507"/>
      <c r="F576" s="507"/>
      <c r="G576" s="507"/>
      <c r="H576" s="508"/>
      <c r="I576" s="476"/>
      <c r="J576" s="168"/>
      <c r="K576" s="171"/>
      <c r="L576" s="172" t="s">
        <v>338</v>
      </c>
      <c r="M576" s="172">
        <v>19</v>
      </c>
    </row>
    <row r="577" spans="1:13" s="77" customFormat="1" ht="34.5" customHeight="1">
      <c r="A577" s="355" t="s">
        <v>1223</v>
      </c>
      <c r="B577" s="99"/>
      <c r="C577" s="170"/>
      <c r="D577" s="506" t="s">
        <v>247</v>
      </c>
      <c r="E577" s="507"/>
      <c r="F577" s="507"/>
      <c r="G577" s="507"/>
      <c r="H577" s="508"/>
      <c r="I577" s="476"/>
      <c r="J577" s="168"/>
      <c r="K577" s="171"/>
      <c r="L577" s="172" t="s">
        <v>338</v>
      </c>
      <c r="M577" s="172">
        <v>7</v>
      </c>
    </row>
    <row r="578" spans="1:13" s="77" customFormat="1" ht="34.5" customHeight="1">
      <c r="A578" s="355" t="s">
        <v>1224</v>
      </c>
      <c r="B578" s="99"/>
      <c r="C578" s="170"/>
      <c r="D578" s="506" t="s">
        <v>421</v>
      </c>
      <c r="E578" s="507"/>
      <c r="F578" s="507"/>
      <c r="G578" s="507"/>
      <c r="H578" s="508"/>
      <c r="I578" s="476"/>
      <c r="J578" s="168"/>
      <c r="K578" s="171"/>
      <c r="L578" s="172" t="s">
        <v>338</v>
      </c>
      <c r="M578" s="172" t="s">
        <v>338</v>
      </c>
    </row>
    <row r="579" spans="1:13" s="77" customFormat="1" ht="34.5" customHeight="1">
      <c r="A579" s="355" t="s">
        <v>1225</v>
      </c>
      <c r="B579" s="99"/>
      <c r="C579" s="170"/>
      <c r="D579" s="506" t="s">
        <v>248</v>
      </c>
      <c r="E579" s="507"/>
      <c r="F579" s="507"/>
      <c r="G579" s="507"/>
      <c r="H579" s="508"/>
      <c r="I579" s="476"/>
      <c r="J579" s="168"/>
      <c r="K579" s="171"/>
      <c r="L579" s="172" t="s">
        <v>338</v>
      </c>
      <c r="M579" s="172">
        <v>3.6</v>
      </c>
    </row>
    <row r="580" spans="1:13" s="77" customFormat="1" ht="34.5" customHeight="1">
      <c r="A580" s="355" t="s">
        <v>1226</v>
      </c>
      <c r="B580" s="99"/>
      <c r="C580" s="170"/>
      <c r="D580" s="506" t="s">
        <v>1697</v>
      </c>
      <c r="E580" s="507"/>
      <c r="F580" s="507"/>
      <c r="G580" s="507"/>
      <c r="H580" s="508"/>
      <c r="I580" s="476"/>
      <c r="J580" s="168"/>
      <c r="K580" s="171"/>
      <c r="L580" s="172" t="s">
        <v>338</v>
      </c>
      <c r="M580" s="172">
        <v>0</v>
      </c>
    </row>
    <row r="581" spans="1:13" s="77" customFormat="1" ht="34.5" customHeight="1">
      <c r="A581" s="355" t="s">
        <v>1227</v>
      </c>
      <c r="B581" s="99"/>
      <c r="C581" s="170"/>
      <c r="D581" s="506" t="s">
        <v>1578</v>
      </c>
      <c r="E581" s="507"/>
      <c r="F581" s="507"/>
      <c r="G581" s="507"/>
      <c r="H581" s="508"/>
      <c r="I581" s="476"/>
      <c r="J581" s="168"/>
      <c r="K581" s="171"/>
      <c r="L581" s="172" t="s">
        <v>338</v>
      </c>
      <c r="M581" s="172" t="s">
        <v>338</v>
      </c>
    </row>
    <row r="582" spans="1:13" s="77" customFormat="1" ht="34.5" customHeight="1">
      <c r="A582" s="355" t="s">
        <v>1228</v>
      </c>
      <c r="B582" s="99"/>
      <c r="C582" s="337"/>
      <c r="D582" s="506" t="s">
        <v>1229</v>
      </c>
      <c r="E582" s="507"/>
      <c r="F582" s="507"/>
      <c r="G582" s="507"/>
      <c r="H582" s="508"/>
      <c r="I582" s="476"/>
      <c r="J582" s="173"/>
      <c r="K582" s="174"/>
      <c r="L582" s="172" t="s">
        <v>338</v>
      </c>
      <c r="M582" s="172" t="s">
        <v>338</v>
      </c>
    </row>
    <row r="583" spans="1:13" s="77" customFormat="1" ht="42.75" customHeight="1">
      <c r="A583" s="342"/>
      <c r="B583" s="99"/>
      <c r="C583" s="428" t="s">
        <v>249</v>
      </c>
      <c r="D583" s="429"/>
      <c r="E583" s="429"/>
      <c r="F583" s="429"/>
      <c r="G583" s="429"/>
      <c r="H583" s="430"/>
      <c r="I583" s="476"/>
      <c r="J583" s="175"/>
      <c r="K583" s="169"/>
      <c r="L583" s="104"/>
      <c r="M583" s="108"/>
    </row>
    <row r="584" spans="1:13" s="77" customFormat="1" ht="34.5" customHeight="1">
      <c r="A584" s="355" t="s">
        <v>1230</v>
      </c>
      <c r="B584" s="99"/>
      <c r="C584" s="170"/>
      <c r="D584" s="506" t="s">
        <v>246</v>
      </c>
      <c r="E584" s="507"/>
      <c r="F584" s="507"/>
      <c r="G584" s="507"/>
      <c r="H584" s="508"/>
      <c r="I584" s="476"/>
      <c r="J584" s="168"/>
      <c r="K584" s="171"/>
      <c r="L584" s="172" t="s">
        <v>338</v>
      </c>
      <c r="M584" s="172" t="s">
        <v>338</v>
      </c>
    </row>
    <row r="585" spans="1:13" s="77" customFormat="1" ht="34.5" customHeight="1">
      <c r="A585" s="355" t="s">
        <v>1231</v>
      </c>
      <c r="B585" s="99"/>
      <c r="C585" s="170"/>
      <c r="D585" s="506" t="s">
        <v>247</v>
      </c>
      <c r="E585" s="507"/>
      <c r="F585" s="507"/>
      <c r="G585" s="507"/>
      <c r="H585" s="508"/>
      <c r="I585" s="476"/>
      <c r="J585" s="168"/>
      <c r="K585" s="171"/>
      <c r="L585" s="172" t="s">
        <v>338</v>
      </c>
      <c r="M585" s="172" t="s">
        <v>338</v>
      </c>
    </row>
    <row r="586" spans="1:13" s="77" customFormat="1" ht="34.5" customHeight="1">
      <c r="A586" s="355" t="s">
        <v>1232</v>
      </c>
      <c r="B586" s="99"/>
      <c r="C586" s="170"/>
      <c r="D586" s="506" t="s">
        <v>421</v>
      </c>
      <c r="E586" s="507"/>
      <c r="F586" s="507"/>
      <c r="G586" s="507"/>
      <c r="H586" s="508"/>
      <c r="I586" s="476"/>
      <c r="J586" s="168"/>
      <c r="K586" s="171"/>
      <c r="L586" s="172" t="s">
        <v>338</v>
      </c>
      <c r="M586" s="172" t="s">
        <v>338</v>
      </c>
    </row>
    <row r="587" spans="1:13" s="77" customFormat="1" ht="34.5" customHeight="1">
      <c r="A587" s="355" t="s">
        <v>1233</v>
      </c>
      <c r="B587" s="99"/>
      <c r="C587" s="170"/>
      <c r="D587" s="506" t="s">
        <v>248</v>
      </c>
      <c r="E587" s="507"/>
      <c r="F587" s="507"/>
      <c r="G587" s="507"/>
      <c r="H587" s="508"/>
      <c r="I587" s="476"/>
      <c r="J587" s="168"/>
      <c r="K587" s="171"/>
      <c r="L587" s="172" t="s">
        <v>338</v>
      </c>
      <c r="M587" s="172" t="s">
        <v>338</v>
      </c>
    </row>
    <row r="588" spans="1:13" s="77" customFormat="1" ht="34.5" customHeight="1">
      <c r="A588" s="355" t="s">
        <v>1234</v>
      </c>
      <c r="B588" s="99"/>
      <c r="C588" s="170"/>
      <c r="D588" s="506" t="s">
        <v>1697</v>
      </c>
      <c r="E588" s="507"/>
      <c r="F588" s="507"/>
      <c r="G588" s="507"/>
      <c r="H588" s="508"/>
      <c r="I588" s="476"/>
      <c r="J588" s="168"/>
      <c r="K588" s="171"/>
      <c r="L588" s="172" t="s">
        <v>338</v>
      </c>
      <c r="M588" s="172" t="s">
        <v>338</v>
      </c>
    </row>
    <row r="589" spans="1:13" s="77" customFormat="1" ht="34.5" customHeight="1">
      <c r="A589" s="355" t="s">
        <v>1236</v>
      </c>
      <c r="B589" s="99"/>
      <c r="C589" s="170"/>
      <c r="D589" s="506" t="s">
        <v>2737</v>
      </c>
      <c r="E589" s="507"/>
      <c r="F589" s="507"/>
      <c r="G589" s="507"/>
      <c r="H589" s="508"/>
      <c r="I589" s="476"/>
      <c r="J589" s="168"/>
      <c r="K589" s="171"/>
      <c r="L589" s="172" t="s">
        <v>338</v>
      </c>
      <c r="M589" s="172" t="s">
        <v>338</v>
      </c>
    </row>
    <row r="590" spans="1:13" s="77" customFormat="1" ht="34.5" customHeight="1">
      <c r="A590" s="355" t="s">
        <v>1237</v>
      </c>
      <c r="B590" s="99"/>
      <c r="C590" s="337"/>
      <c r="D590" s="506" t="s">
        <v>1579</v>
      </c>
      <c r="E590" s="507"/>
      <c r="F590" s="507"/>
      <c r="G590" s="507"/>
      <c r="H590" s="508"/>
      <c r="I590" s="467"/>
      <c r="J590" s="173"/>
      <c r="K590" s="174"/>
      <c r="L590" s="172" t="s">
        <v>338</v>
      </c>
      <c r="M590" s="172" t="s">
        <v>338</v>
      </c>
    </row>
    <row r="591" spans="1:13" s="77" customFormat="1">
      <c r="A591" s="342"/>
      <c r="B591" s="14"/>
      <c r="C591" s="14"/>
      <c r="D591" s="14"/>
      <c r="E591" s="14"/>
      <c r="F591" s="14"/>
      <c r="G591" s="14"/>
      <c r="H591" s="10"/>
      <c r="I591" s="10"/>
      <c r="J591" s="74"/>
      <c r="K591" s="75"/>
      <c r="L591" s="76"/>
      <c r="M591" s="76"/>
    </row>
    <row r="592" spans="1:13" s="70" customFormat="1">
      <c r="A592" s="342"/>
      <c r="B592" s="71"/>
      <c r="C592" s="52"/>
      <c r="D592" s="52"/>
      <c r="E592" s="52"/>
      <c r="F592" s="52"/>
      <c r="G592" s="52"/>
      <c r="H592" s="78"/>
      <c r="I592" s="78"/>
      <c r="J592" s="74"/>
      <c r="K592" s="75"/>
      <c r="L592" s="76"/>
      <c r="M592" s="76"/>
    </row>
    <row r="593" spans="1:22" s="77" customFormat="1">
      <c r="A593" s="342"/>
      <c r="B593" s="99"/>
      <c r="C593" s="3"/>
      <c r="D593" s="3"/>
      <c r="E593" s="3"/>
      <c r="F593" s="3"/>
      <c r="G593" s="3"/>
      <c r="H593" s="334"/>
      <c r="I593" s="334"/>
      <c r="J593" s="51"/>
      <c r="K593" s="24"/>
      <c r="L593" s="89"/>
      <c r="M593" s="89"/>
    </row>
    <row r="594" spans="1:22" s="77" customFormat="1">
      <c r="A594" s="342"/>
      <c r="B594" s="14" t="s">
        <v>250</v>
      </c>
      <c r="C594" s="14"/>
      <c r="D594" s="14"/>
      <c r="E594" s="14"/>
      <c r="F594" s="14"/>
      <c r="G594" s="14"/>
      <c r="H594" s="10"/>
      <c r="I594" s="10"/>
      <c r="J594" s="51"/>
      <c r="K594" s="24"/>
      <c r="L594" s="89"/>
      <c r="M594" s="89"/>
    </row>
    <row r="595" spans="1:22">
      <c r="A595" s="342"/>
      <c r="B595" s="14"/>
      <c r="C595" s="14"/>
      <c r="D595" s="14"/>
      <c r="E595" s="14"/>
      <c r="F595" s="14"/>
      <c r="G595" s="14"/>
      <c r="H595" s="10"/>
      <c r="I595" s="10"/>
      <c r="L595" s="64"/>
      <c r="M595" s="64"/>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2672</v>
      </c>
      <c r="M596" s="56" t="s">
        <v>2333</v>
      </c>
    </row>
    <row r="597" spans="1:22" s="1" customFormat="1" ht="20.25" customHeight="1">
      <c r="A597" s="342"/>
      <c r="C597" s="52"/>
      <c r="D597" s="3"/>
      <c r="E597" s="3"/>
      <c r="F597" s="3"/>
      <c r="G597" s="3"/>
      <c r="H597" s="334"/>
      <c r="I597" s="57" t="s">
        <v>1238</v>
      </c>
      <c r="J597" s="58"/>
      <c r="K597" s="148"/>
      <c r="L597" s="60" t="s">
        <v>611</v>
      </c>
      <c r="M597" s="60" t="s">
        <v>494</v>
      </c>
    </row>
    <row r="598" spans="1:22" s="95" customFormat="1" ht="70.150000000000006" customHeight="1">
      <c r="A598" s="356" t="s">
        <v>1239</v>
      </c>
      <c r="C598" s="403" t="s">
        <v>251</v>
      </c>
      <c r="D598" s="404"/>
      <c r="E598" s="404"/>
      <c r="F598" s="404"/>
      <c r="G598" s="404"/>
      <c r="H598" s="405"/>
      <c r="I598" s="339" t="s">
        <v>1581</v>
      </c>
      <c r="J598" s="96">
        <f>IF(SUM(L598:M598)=0,IF(COUNTIF(L598:M598,"未確認")&gt;0,"未確認",IF(COUNTIF(L598:M598,"~*")&gt;0,"*",SUM(L598:M598))),SUM(L598:M598))</f>
        <v>0</v>
      </c>
      <c r="K598" s="163" t="str">
        <f>IF(OR(COUNTIF(L598:M598,"未確認")&gt;0,COUNTIF(L598:M598,"*")&gt;0),"※","")</f>
        <v/>
      </c>
      <c r="L598" s="97"/>
      <c r="M598" s="97"/>
    </row>
    <row r="599" spans="1:22" s="95" customFormat="1" ht="70.150000000000006" customHeight="1">
      <c r="A599" s="356" t="s">
        <v>1241</v>
      </c>
      <c r="B599" s="71"/>
      <c r="C599" s="403" t="s">
        <v>2385</v>
      </c>
      <c r="D599" s="404"/>
      <c r="E599" s="404"/>
      <c r="F599" s="404"/>
      <c r="G599" s="404"/>
      <c r="H599" s="405"/>
      <c r="I599" s="339" t="s">
        <v>254</v>
      </c>
      <c r="J599" s="96">
        <f>IF(SUM(L599:M599)=0,IF(COUNTIF(L599:M599,"未確認")&gt;0,"未確認",IF(COUNTIF(L599:M599,"~*")&gt;0,"*",SUM(L599:M599))),SUM(L599:M599))</f>
        <v>0</v>
      </c>
      <c r="K599" s="163" t="str">
        <f>IF(OR(COUNTIF(L599:M599,"未確認")&gt;0,COUNTIF(L599:M599,"*")&gt;0),"※","")</f>
        <v/>
      </c>
      <c r="L599" s="97"/>
      <c r="M599" s="97"/>
    </row>
    <row r="600" spans="1:22" s="95" customFormat="1" ht="72" customHeight="1">
      <c r="A600" s="356" t="s">
        <v>1243</v>
      </c>
      <c r="B600" s="71"/>
      <c r="C600" s="403" t="s">
        <v>1944</v>
      </c>
      <c r="D600" s="404"/>
      <c r="E600" s="404"/>
      <c r="F600" s="404"/>
      <c r="G600" s="404"/>
      <c r="H600" s="405"/>
      <c r="I600" s="339" t="s">
        <v>2738</v>
      </c>
      <c r="J600" s="96">
        <f>IF(SUM(L600:M600)=0,IF(COUNTIF(L600:M600,"未確認")&gt;0,"未確認",IF(COUNTIF(L600:M600,"~*")&gt;0,"*",SUM(L600:M600))),SUM(L600:M600))</f>
        <v>0</v>
      </c>
      <c r="K600" s="163" t="str">
        <f>IF(OR(COUNTIF(L600:M600,"未確認")&gt;0,COUNTIF(L600:M600,"*")&gt;0),"※","")</f>
        <v/>
      </c>
      <c r="L600" s="97"/>
      <c r="M600" s="97"/>
    </row>
    <row r="601" spans="1:22" s="95" customFormat="1" ht="56.1" customHeight="1">
      <c r="A601" s="356" t="s">
        <v>1246</v>
      </c>
      <c r="B601" s="71"/>
      <c r="C601" s="403" t="s">
        <v>255</v>
      </c>
      <c r="D601" s="404"/>
      <c r="E601" s="404"/>
      <c r="F601" s="404"/>
      <c r="G601" s="404"/>
      <c r="H601" s="405"/>
      <c r="I601" s="327" t="s">
        <v>2739</v>
      </c>
      <c r="J601" s="96">
        <f>IF(SUM(L601:M601)=0,IF(COUNTIF(L601:M601,"未確認")&gt;0,"未確認",IF(COUNTIF(L601:M601,"~*")&gt;0,"*",SUM(L601:M601))),SUM(L601:M601))</f>
        <v>0</v>
      </c>
      <c r="K601" s="163" t="str">
        <f>IF(OR(COUNTIF(L601:M601,"未確認")&gt;0,COUNTIF(L601:M601,"*")&gt;0),"※","")</f>
        <v/>
      </c>
      <c r="L601" s="97"/>
      <c r="M601" s="97"/>
    </row>
    <row r="602" spans="1:22" s="95" customFormat="1" ht="84" customHeight="1">
      <c r="A602" s="356" t="s">
        <v>1248</v>
      </c>
      <c r="B602" s="71"/>
      <c r="C602" s="403" t="s">
        <v>257</v>
      </c>
      <c r="D602" s="404"/>
      <c r="E602" s="404"/>
      <c r="F602" s="404"/>
      <c r="G602" s="404"/>
      <c r="H602" s="405"/>
      <c r="I602" s="339" t="s">
        <v>2318</v>
      </c>
      <c r="J602" s="96">
        <f>IF(SUM(L602:M602)=0,IF(COUNTIF(L602:M602,"未確認")&gt;0,"未確認",IF(COUNTIF(L602:M602,"~*")&gt;0,"*",SUM(L602:M602))),SUM(L602:M602))</f>
        <v>0</v>
      </c>
      <c r="K602" s="163" t="str">
        <f>IF(OR(COUNTIF(L602:M602,"未確認")&gt;0,COUNTIF(L602:M602,"*")&gt;0),"※","")</f>
        <v/>
      </c>
      <c r="L602" s="97"/>
      <c r="M602" s="97"/>
    </row>
    <row r="603" spans="1:22" s="95" customFormat="1" ht="35.1" customHeight="1">
      <c r="A603" s="355" t="s">
        <v>1250</v>
      </c>
      <c r="B603" s="71"/>
      <c r="C603" s="428" t="s">
        <v>423</v>
      </c>
      <c r="D603" s="429"/>
      <c r="E603" s="429"/>
      <c r="F603" s="429"/>
      <c r="G603" s="429"/>
      <c r="H603" s="430"/>
      <c r="I603" s="442" t="s">
        <v>2475</v>
      </c>
      <c r="J603" s="114">
        <v>223</v>
      </c>
      <c r="K603" s="163" t="str">
        <f>IF(OR(COUNTIF(L603:M603,"未確認")&gt;0,COUNTIF(L603:M603,"~*")&gt;0),"※","")</f>
        <v/>
      </c>
      <c r="L603" s="357"/>
      <c r="M603" s="357"/>
    </row>
    <row r="604" spans="1:22" s="95" customFormat="1" ht="35.1" customHeight="1">
      <c r="A604" s="355" t="s">
        <v>1252</v>
      </c>
      <c r="B604" s="71"/>
      <c r="C604" s="332"/>
      <c r="D604" s="333"/>
      <c r="E604" s="422" t="s">
        <v>260</v>
      </c>
      <c r="F604" s="423"/>
      <c r="G604" s="423"/>
      <c r="H604" s="424"/>
      <c r="I604" s="438"/>
      <c r="J604" s="114"/>
      <c r="K604" s="163" t="str">
        <f>IF(OR(COUNTIF(L604:M604,"未確認")&gt;0,COUNTIF(L604:M604,"~*")&gt;0),"※","")</f>
        <v/>
      </c>
      <c r="L604" s="357"/>
      <c r="M604" s="357"/>
    </row>
    <row r="605" spans="1:22" s="95" customFormat="1" ht="35.1" customHeight="1">
      <c r="A605" s="355" t="s">
        <v>1253</v>
      </c>
      <c r="B605" s="71"/>
      <c r="C605" s="428" t="s">
        <v>424</v>
      </c>
      <c r="D605" s="429"/>
      <c r="E605" s="429"/>
      <c r="F605" s="429"/>
      <c r="G605" s="429"/>
      <c r="H605" s="430"/>
      <c r="I605" s="436" t="s">
        <v>2128</v>
      </c>
      <c r="J605" s="114">
        <v>206</v>
      </c>
      <c r="K605" s="163" t="str">
        <f>IF(OR(COUNTIF(L605:M605,"未確認")&gt;0,COUNTIF(L605:M605,"~*")&gt;0),"※","")</f>
        <v/>
      </c>
      <c r="L605" s="357"/>
      <c r="M605" s="357"/>
    </row>
    <row r="606" spans="1:22" s="95" customFormat="1" ht="35.1" customHeight="1">
      <c r="A606" s="355" t="s">
        <v>1255</v>
      </c>
      <c r="B606" s="71"/>
      <c r="C606" s="332"/>
      <c r="D606" s="333"/>
      <c r="E606" s="422" t="s">
        <v>260</v>
      </c>
      <c r="F606" s="423"/>
      <c r="G606" s="423"/>
      <c r="H606" s="424"/>
      <c r="I606" s="488"/>
      <c r="J606" s="114"/>
      <c r="K606" s="163" t="str">
        <f>IF(OR(COUNTIF(L606:M606,"未確認")&gt;0,COUNTIF(L606:M606,"~*")&gt;0),"※","")</f>
        <v/>
      </c>
      <c r="L606" s="357"/>
      <c r="M606" s="357"/>
    </row>
    <row r="607" spans="1:22" s="95" customFormat="1" ht="42" customHeight="1">
      <c r="A607" s="355" t="s">
        <v>1256</v>
      </c>
      <c r="B607" s="71"/>
      <c r="C607" s="422" t="s">
        <v>425</v>
      </c>
      <c r="D607" s="423"/>
      <c r="E607" s="423"/>
      <c r="F607" s="423"/>
      <c r="G607" s="423"/>
      <c r="H607" s="424"/>
      <c r="I607" s="102" t="s">
        <v>262</v>
      </c>
      <c r="J607" s="96">
        <v>87</v>
      </c>
      <c r="K607" s="163" t="str">
        <f>IF(OR(COUNTIF(L607:M607,"未確認")&gt;0,COUNTIF(L607:M607,"~*")&gt;0),"※","")</f>
        <v/>
      </c>
      <c r="L607" s="357"/>
      <c r="M607" s="357"/>
    </row>
    <row r="608" spans="1:22" s="95" customFormat="1" ht="56.1" customHeight="1">
      <c r="A608" s="356" t="s">
        <v>1258</v>
      </c>
      <c r="B608" s="71"/>
      <c r="C608" s="403" t="s">
        <v>263</v>
      </c>
      <c r="D608" s="404"/>
      <c r="E608" s="404"/>
      <c r="F608" s="404"/>
      <c r="G608" s="404"/>
      <c r="H608" s="405"/>
      <c r="I608" s="102" t="s">
        <v>264</v>
      </c>
      <c r="J608" s="96">
        <f t="shared" ref="J608:J613" si="24">IF(SUM(L608:M608)=0,IF(COUNTIF(L608:M608,"未確認")&gt;0,"未確認",IF(COUNTIF(L608:M608,"~*")&gt;0,"*",SUM(L608:M608))),SUM(L608:M608))</f>
        <v>0</v>
      </c>
      <c r="K608" s="163" t="str">
        <f t="shared" ref="K608:K613" si="25">IF(OR(COUNTIF(L608:M608,"未確認")&gt;0,COUNTIF(L608:M608,"*")&gt;0),"※","")</f>
        <v/>
      </c>
      <c r="L608" s="97"/>
      <c r="M608" s="97"/>
    </row>
    <row r="609" spans="1:22" s="95" customFormat="1" ht="56.1" customHeight="1">
      <c r="A609" s="356" t="s">
        <v>1259</v>
      </c>
      <c r="B609" s="71"/>
      <c r="C609" s="403" t="s">
        <v>2267</v>
      </c>
      <c r="D609" s="404"/>
      <c r="E609" s="404"/>
      <c r="F609" s="404"/>
      <c r="G609" s="404"/>
      <c r="H609" s="405"/>
      <c r="I609" s="102" t="s">
        <v>266</v>
      </c>
      <c r="J609" s="96">
        <f t="shared" si="24"/>
        <v>0</v>
      </c>
      <c r="K609" s="163" t="str">
        <f t="shared" si="25"/>
        <v/>
      </c>
      <c r="L609" s="97"/>
      <c r="M609" s="97"/>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c r="M610" s="97"/>
    </row>
    <row r="611" spans="1:22" s="77" customFormat="1" ht="56.1" customHeight="1">
      <c r="A611" s="356" t="s">
        <v>1262</v>
      </c>
      <c r="B611" s="71"/>
      <c r="C611" s="403" t="s">
        <v>269</v>
      </c>
      <c r="D611" s="404"/>
      <c r="E611" s="404"/>
      <c r="F611" s="404"/>
      <c r="G611" s="404"/>
      <c r="H611" s="405"/>
      <c r="I611" s="102" t="s">
        <v>1947</v>
      </c>
      <c r="J611" s="96">
        <f t="shared" si="24"/>
        <v>0</v>
      </c>
      <c r="K611" s="163" t="str">
        <f t="shared" si="25"/>
        <v/>
      </c>
      <c r="L611" s="97"/>
      <c r="M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row>
    <row r="613" spans="1:22" s="77" customFormat="1" ht="56.1" customHeight="1">
      <c r="A613" s="356" t="s">
        <v>1265</v>
      </c>
      <c r="B613" s="71"/>
      <c r="C613" s="403" t="s">
        <v>272</v>
      </c>
      <c r="D613" s="404"/>
      <c r="E613" s="404"/>
      <c r="F613" s="404"/>
      <c r="G613" s="404"/>
      <c r="H613" s="405"/>
      <c r="I613" s="102" t="s">
        <v>2740</v>
      </c>
      <c r="J613" s="96">
        <f t="shared" si="24"/>
        <v>0</v>
      </c>
      <c r="K613" s="163" t="str">
        <f t="shared" si="25"/>
        <v/>
      </c>
      <c r="L613" s="97"/>
      <c r="M613" s="97"/>
    </row>
    <row r="614" spans="1:22" s="77" customFormat="1">
      <c r="A614" s="342"/>
      <c r="B614" s="14"/>
      <c r="C614" s="14"/>
      <c r="D614" s="14"/>
      <c r="E614" s="14"/>
      <c r="F614" s="14"/>
      <c r="G614" s="14"/>
      <c r="H614" s="10"/>
      <c r="I614" s="10"/>
      <c r="J614" s="74"/>
      <c r="K614" s="75"/>
      <c r="L614" s="76"/>
      <c r="M614" s="76"/>
    </row>
    <row r="615" spans="1:22" s="70" customFormat="1">
      <c r="A615" s="342"/>
      <c r="B615" s="71"/>
      <c r="C615" s="52"/>
      <c r="D615" s="52"/>
      <c r="E615" s="52"/>
      <c r="F615" s="52"/>
      <c r="G615" s="52"/>
      <c r="H615" s="78"/>
      <c r="I615" s="78"/>
      <c r="J615" s="74"/>
      <c r="K615" s="75"/>
      <c r="L615" s="76"/>
      <c r="M615" s="76"/>
    </row>
    <row r="616" spans="1:22" s="77" customFormat="1">
      <c r="A616" s="342"/>
      <c r="B616" s="71"/>
      <c r="C616" s="3"/>
      <c r="D616" s="3"/>
      <c r="E616" s="109"/>
      <c r="F616" s="109"/>
      <c r="G616" s="109"/>
      <c r="H616" s="110"/>
      <c r="I616" s="110"/>
      <c r="J616" s="74"/>
      <c r="K616" s="75"/>
      <c r="L616" s="76"/>
      <c r="M616" s="76"/>
    </row>
    <row r="617" spans="1:22" s="77" customFormat="1">
      <c r="A617" s="342"/>
      <c r="B617" s="14" t="s">
        <v>274</v>
      </c>
      <c r="C617" s="88"/>
      <c r="D617" s="88"/>
      <c r="E617" s="88"/>
      <c r="F617" s="88"/>
      <c r="G617" s="88"/>
      <c r="H617" s="10"/>
      <c r="I617" s="10"/>
      <c r="J617" s="74"/>
      <c r="K617" s="75"/>
      <c r="L617" s="76"/>
      <c r="M617" s="76"/>
    </row>
    <row r="618" spans="1:22">
      <c r="A618" s="342"/>
      <c r="B618" s="14"/>
      <c r="C618" s="14"/>
      <c r="D618" s="14"/>
      <c r="E618" s="14"/>
      <c r="F618" s="14"/>
      <c r="G618" s="14"/>
      <c r="H618" s="10"/>
      <c r="I618" s="10"/>
      <c r="L618" s="64"/>
      <c r="M618" s="64"/>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2672</v>
      </c>
      <c r="M619" s="56" t="s">
        <v>2333</v>
      </c>
      <c r="N619" s="8"/>
      <c r="O619" s="8"/>
      <c r="P619" s="8"/>
      <c r="Q619" s="8"/>
      <c r="R619" s="8"/>
      <c r="S619" s="8"/>
      <c r="T619" s="8"/>
      <c r="U619" s="8"/>
      <c r="V619" s="8"/>
    </row>
    <row r="620" spans="1:22" ht="20.25" customHeight="1">
      <c r="A620" s="342"/>
      <c r="B620" s="1"/>
      <c r="C620" s="52"/>
      <c r="D620" s="3"/>
      <c r="F620" s="3"/>
      <c r="G620" s="3"/>
      <c r="H620" s="334"/>
      <c r="I620" s="57" t="s">
        <v>1756</v>
      </c>
      <c r="J620" s="58"/>
      <c r="K620" s="178"/>
      <c r="L620" s="60" t="s">
        <v>611</v>
      </c>
      <c r="M620" s="60" t="s">
        <v>494</v>
      </c>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2741</v>
      </c>
      <c r="J621" s="96">
        <f t="shared" ref="J621:J631" si="26">IF(SUM(L621:M621)=0,IF(COUNTIF(L621:M621,"未確認")&gt;0,"未確認",IF(COUNTIF(L621:M621,"~*")&gt;0,"*",SUM(L621:M621))),SUM(L621:M621))</f>
        <v>0</v>
      </c>
      <c r="K621" s="163" t="str">
        <f t="shared" ref="K621:K631" si="27">IF(OR(COUNTIF(L621:M621,"未確認")&gt;0,COUNTIF(L621:M621,"*")&gt;0),"※","")</f>
        <v/>
      </c>
      <c r="L621" s="97"/>
      <c r="M621" s="97"/>
    </row>
    <row r="622" spans="1:22" s="98" customFormat="1" ht="71.25" customHeight="1">
      <c r="A622" s="356" t="s">
        <v>1269</v>
      </c>
      <c r="B622" s="95"/>
      <c r="C622" s="422" t="s">
        <v>427</v>
      </c>
      <c r="D622" s="423"/>
      <c r="E622" s="423"/>
      <c r="F622" s="423"/>
      <c r="G622" s="423"/>
      <c r="H622" s="424"/>
      <c r="I622" s="510"/>
      <c r="J622" s="96">
        <f t="shared" si="26"/>
        <v>0</v>
      </c>
      <c r="K622" s="163" t="str">
        <f t="shared" si="27"/>
        <v/>
      </c>
      <c r="L622" s="97"/>
      <c r="M622" s="97"/>
    </row>
    <row r="623" spans="1:22" s="98" customFormat="1" ht="71.25" customHeight="1">
      <c r="A623" s="356" t="s">
        <v>1270</v>
      </c>
      <c r="B623" s="95"/>
      <c r="C623" s="422" t="s">
        <v>1705</v>
      </c>
      <c r="D623" s="423"/>
      <c r="E623" s="423"/>
      <c r="F623" s="423"/>
      <c r="G623" s="423"/>
      <c r="H623" s="424"/>
      <c r="I623" s="511"/>
      <c r="J623" s="96">
        <f t="shared" si="26"/>
        <v>0</v>
      </c>
      <c r="K623" s="163" t="str">
        <f t="shared" si="27"/>
        <v/>
      </c>
      <c r="L623" s="97"/>
      <c r="M623" s="97"/>
    </row>
    <row r="624" spans="1:22" s="98" customFormat="1" ht="70.150000000000006" customHeight="1">
      <c r="A624" s="356" t="s">
        <v>1271</v>
      </c>
      <c r="B624" s="95"/>
      <c r="C624" s="422" t="s">
        <v>2005</v>
      </c>
      <c r="D624" s="423"/>
      <c r="E624" s="423"/>
      <c r="F624" s="423"/>
      <c r="G624" s="423"/>
      <c r="H624" s="424"/>
      <c r="I624" s="215" t="s">
        <v>446</v>
      </c>
      <c r="J624" s="96">
        <f t="shared" si="26"/>
        <v>0</v>
      </c>
      <c r="K624" s="163" t="str">
        <f t="shared" si="27"/>
        <v/>
      </c>
      <c r="L624" s="97"/>
      <c r="M624" s="97"/>
    </row>
    <row r="625" spans="1:22" s="98" customFormat="1" ht="84" customHeight="1">
      <c r="A625" s="356" t="s">
        <v>1273</v>
      </c>
      <c r="B625" s="95"/>
      <c r="C625" s="403" t="s">
        <v>2742</v>
      </c>
      <c r="D625" s="404"/>
      <c r="E625" s="404"/>
      <c r="F625" s="404"/>
      <c r="G625" s="404"/>
      <c r="H625" s="405"/>
      <c r="I625" s="102" t="s">
        <v>1950</v>
      </c>
      <c r="J625" s="96">
        <f t="shared" si="26"/>
        <v>0</v>
      </c>
      <c r="K625" s="163" t="str">
        <f t="shared" si="27"/>
        <v/>
      </c>
      <c r="L625" s="97"/>
      <c r="M625" s="97"/>
    </row>
    <row r="626" spans="1:22" s="98" customFormat="1" ht="100.35" customHeight="1">
      <c r="A626" s="356" t="s">
        <v>1276</v>
      </c>
      <c r="B626" s="95"/>
      <c r="C626" s="422" t="s">
        <v>1707</v>
      </c>
      <c r="D626" s="423"/>
      <c r="E626" s="423"/>
      <c r="F626" s="423"/>
      <c r="G626" s="423"/>
      <c r="H626" s="424"/>
      <c r="I626" s="112" t="s">
        <v>2271</v>
      </c>
      <c r="J626" s="96">
        <f t="shared" si="26"/>
        <v>57</v>
      </c>
      <c r="K626" s="163" t="str">
        <f t="shared" si="27"/>
        <v>※</v>
      </c>
      <c r="L626" s="97" t="s">
        <v>1122</v>
      </c>
      <c r="M626" s="97">
        <v>57</v>
      </c>
    </row>
    <row r="627" spans="1:22" s="98" customFormat="1" ht="84" customHeight="1">
      <c r="A627" s="356" t="s">
        <v>1279</v>
      </c>
      <c r="B627" s="99"/>
      <c r="C627" s="422" t="s">
        <v>2743</v>
      </c>
      <c r="D627" s="423"/>
      <c r="E627" s="423"/>
      <c r="F627" s="423"/>
      <c r="G627" s="423"/>
      <c r="H627" s="424"/>
      <c r="I627" s="112" t="s">
        <v>448</v>
      </c>
      <c r="J627" s="96">
        <f t="shared" si="26"/>
        <v>0</v>
      </c>
      <c r="K627" s="163" t="str">
        <f t="shared" si="27"/>
        <v/>
      </c>
      <c r="L627" s="97"/>
      <c r="M627" s="97"/>
    </row>
    <row r="628" spans="1:22" s="98" customFormat="1" ht="98.1" customHeight="1">
      <c r="A628" s="356" t="s">
        <v>1281</v>
      </c>
      <c r="B628" s="99"/>
      <c r="C628" s="403" t="s">
        <v>1847</v>
      </c>
      <c r="D628" s="404"/>
      <c r="E628" s="404"/>
      <c r="F628" s="404"/>
      <c r="G628" s="404"/>
      <c r="H628" s="405"/>
      <c r="I628" s="102" t="s">
        <v>2744</v>
      </c>
      <c r="J628" s="96">
        <f t="shared" si="26"/>
        <v>0</v>
      </c>
      <c r="K628" s="163" t="str">
        <f t="shared" si="27"/>
        <v/>
      </c>
      <c r="L628" s="97"/>
      <c r="M628" s="97"/>
    </row>
    <row r="629" spans="1:22" s="98" customFormat="1" ht="84" customHeight="1">
      <c r="A629" s="356" t="s">
        <v>1284</v>
      </c>
      <c r="B629" s="99"/>
      <c r="C629" s="422" t="s">
        <v>428</v>
      </c>
      <c r="D629" s="423"/>
      <c r="E629" s="423"/>
      <c r="F629" s="423"/>
      <c r="G629" s="423"/>
      <c r="H629" s="424"/>
      <c r="I629" s="102" t="s">
        <v>2745</v>
      </c>
      <c r="J629" s="96">
        <f t="shared" si="26"/>
        <v>0</v>
      </c>
      <c r="K629" s="163" t="str">
        <f t="shared" si="27"/>
        <v/>
      </c>
      <c r="L629" s="97"/>
      <c r="M629" s="97"/>
    </row>
    <row r="630" spans="1:22" s="98" customFormat="1" ht="70.150000000000006" customHeight="1">
      <c r="A630" s="356" t="s">
        <v>1286</v>
      </c>
      <c r="B630" s="99"/>
      <c r="C630" s="403" t="s">
        <v>2746</v>
      </c>
      <c r="D630" s="404"/>
      <c r="E630" s="404"/>
      <c r="F630" s="404"/>
      <c r="G630" s="404"/>
      <c r="H630" s="405"/>
      <c r="I630" s="102" t="s">
        <v>2747</v>
      </c>
      <c r="J630" s="96">
        <f t="shared" si="26"/>
        <v>0</v>
      </c>
      <c r="K630" s="163" t="str">
        <f t="shared" si="27"/>
        <v/>
      </c>
      <c r="L630" s="97"/>
      <c r="M630" s="97"/>
    </row>
    <row r="631" spans="1:22" s="98" customFormat="1" ht="84" customHeight="1">
      <c r="A631" s="356" t="s">
        <v>1289</v>
      </c>
      <c r="B631" s="99"/>
      <c r="C631" s="403" t="s">
        <v>2748</v>
      </c>
      <c r="D631" s="404"/>
      <c r="E631" s="404"/>
      <c r="F631" s="404"/>
      <c r="G631" s="404"/>
      <c r="H631" s="405"/>
      <c r="I631" s="102" t="s">
        <v>279</v>
      </c>
      <c r="J631" s="96">
        <f t="shared" si="26"/>
        <v>0</v>
      </c>
      <c r="K631" s="163" t="str">
        <f t="shared" si="27"/>
        <v/>
      </c>
      <c r="L631" s="97"/>
      <c r="M631" s="97"/>
    </row>
    <row r="632" spans="1:22" s="77" customFormat="1">
      <c r="A632" s="342"/>
      <c r="B632" s="14"/>
      <c r="C632" s="14"/>
      <c r="D632" s="14"/>
      <c r="E632" s="14"/>
      <c r="F632" s="14"/>
      <c r="G632" s="14"/>
      <c r="H632" s="10"/>
      <c r="I632" s="10"/>
      <c r="J632" s="74"/>
      <c r="K632" s="75"/>
      <c r="L632" s="76"/>
      <c r="M632" s="76"/>
    </row>
    <row r="633" spans="1:22" s="70" customFormat="1">
      <c r="A633" s="342"/>
      <c r="B633" s="71"/>
      <c r="C633" s="52"/>
      <c r="D633" s="52"/>
      <c r="E633" s="52"/>
      <c r="F633" s="52"/>
      <c r="G633" s="52"/>
      <c r="H633" s="78"/>
      <c r="I633" s="78"/>
      <c r="J633" s="74"/>
      <c r="K633" s="75"/>
      <c r="L633" s="76"/>
      <c r="M633" s="76"/>
    </row>
    <row r="634" spans="1:22" s="95" customFormat="1">
      <c r="A634" s="342"/>
      <c r="B634" s="99"/>
      <c r="C634" s="3"/>
      <c r="D634" s="3"/>
      <c r="E634" s="3"/>
      <c r="F634" s="3"/>
      <c r="G634" s="3"/>
      <c r="H634" s="334"/>
      <c r="I634" s="334"/>
      <c r="J634" s="51"/>
      <c r="K634" s="24"/>
      <c r="L634" s="89"/>
      <c r="M634" s="89"/>
    </row>
    <row r="635" spans="1:22" s="95" customFormat="1">
      <c r="A635" s="342"/>
      <c r="B635" s="14" t="s">
        <v>280</v>
      </c>
      <c r="C635" s="3"/>
      <c r="D635" s="3"/>
      <c r="E635" s="3"/>
      <c r="F635" s="3"/>
      <c r="G635" s="3"/>
      <c r="H635" s="334"/>
      <c r="I635" s="334"/>
      <c r="J635" s="51"/>
      <c r="K635" s="24"/>
      <c r="L635" s="89"/>
      <c r="M635" s="89"/>
    </row>
    <row r="636" spans="1:22">
      <c r="A636" s="342"/>
      <c r="B636" s="14"/>
      <c r="C636" s="14"/>
      <c r="D636" s="14"/>
      <c r="E636" s="14"/>
      <c r="F636" s="14"/>
      <c r="G636" s="14"/>
      <c r="H636" s="10"/>
      <c r="I636" s="10"/>
      <c r="J636" s="53"/>
      <c r="K636" s="24"/>
      <c r="L636" s="64"/>
      <c r="M636" s="64"/>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2672</v>
      </c>
      <c r="M637" s="56" t="s">
        <v>2333</v>
      </c>
      <c r="N637" s="8"/>
      <c r="O637" s="8"/>
      <c r="P637" s="8"/>
      <c r="Q637" s="8"/>
      <c r="R637" s="8"/>
      <c r="S637" s="8"/>
      <c r="T637" s="8"/>
      <c r="U637" s="8"/>
      <c r="V637" s="8"/>
    </row>
    <row r="638" spans="1:22" ht="20.25" customHeight="1">
      <c r="A638" s="342"/>
      <c r="B638" s="1"/>
      <c r="C638" s="52"/>
      <c r="D638" s="3"/>
      <c r="F638" s="3"/>
      <c r="G638" s="3"/>
      <c r="H638" s="334"/>
      <c r="I638" s="57" t="s">
        <v>1155</v>
      </c>
      <c r="J638" s="58"/>
      <c r="K638" s="148"/>
      <c r="L638" s="60" t="s">
        <v>611</v>
      </c>
      <c r="M638" s="60" t="s">
        <v>494</v>
      </c>
      <c r="N638" s="8"/>
      <c r="O638" s="8"/>
      <c r="P638" s="8"/>
      <c r="Q638" s="8"/>
      <c r="R638" s="8"/>
      <c r="S638" s="8"/>
      <c r="T638" s="8"/>
      <c r="U638" s="8"/>
      <c r="V638" s="8"/>
    </row>
    <row r="639" spans="1:22" s="98" customFormat="1" ht="70.150000000000006" customHeight="1">
      <c r="A639" s="356" t="s">
        <v>1292</v>
      </c>
      <c r="B639" s="95"/>
      <c r="C639" s="403" t="s">
        <v>1712</v>
      </c>
      <c r="D639" s="404"/>
      <c r="E639" s="404"/>
      <c r="F639" s="404"/>
      <c r="G639" s="404"/>
      <c r="H639" s="405"/>
      <c r="I639" s="102" t="s">
        <v>282</v>
      </c>
      <c r="J639" s="96">
        <f t="shared" ref="J639:J646" si="28">IF(SUM(L639:M639)=0,IF(COUNTIF(L639:M639,"未確認")&gt;0,"未確認",IF(COUNTIF(L639:M639,"~*")&gt;0,"*",SUM(L639:M639))),SUM(L639:M639))</f>
        <v>0</v>
      </c>
      <c r="K639" s="163" t="str">
        <f t="shared" ref="K639:K646" si="29">IF(OR(COUNTIF(L639:M639,"未確認")&gt;0,COUNTIF(L639:M639,"*")&gt;0),"※","")</f>
        <v/>
      </c>
      <c r="L639" s="97"/>
      <c r="M639" s="97"/>
    </row>
    <row r="640" spans="1:22" s="98" customFormat="1" ht="56.1" customHeight="1">
      <c r="A640" s="356" t="s">
        <v>1293</v>
      </c>
      <c r="B640" s="99"/>
      <c r="C640" s="403" t="s">
        <v>2138</v>
      </c>
      <c r="D640" s="404"/>
      <c r="E640" s="404"/>
      <c r="F640" s="404"/>
      <c r="G640" s="404"/>
      <c r="H640" s="405"/>
      <c r="I640" s="102" t="s">
        <v>284</v>
      </c>
      <c r="J640" s="96">
        <f t="shared" si="28"/>
        <v>0</v>
      </c>
      <c r="K640" s="163" t="str">
        <f t="shared" si="29"/>
        <v/>
      </c>
      <c r="L640" s="97"/>
      <c r="M640" s="97"/>
    </row>
    <row r="641" spans="1:22" s="98" customFormat="1" ht="57">
      <c r="A641" s="356" t="s">
        <v>1295</v>
      </c>
      <c r="B641" s="99"/>
      <c r="C641" s="403" t="s">
        <v>285</v>
      </c>
      <c r="D641" s="404"/>
      <c r="E641" s="404"/>
      <c r="F641" s="404"/>
      <c r="G641" s="404"/>
      <c r="H641" s="405"/>
      <c r="I641" s="102" t="s">
        <v>286</v>
      </c>
      <c r="J641" s="96">
        <f t="shared" si="28"/>
        <v>0</v>
      </c>
      <c r="K641" s="163" t="str">
        <f t="shared" si="29"/>
        <v/>
      </c>
      <c r="L641" s="97"/>
      <c r="M641" s="97"/>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row>
    <row r="643" spans="1:22" s="98" customFormat="1" ht="84" customHeight="1">
      <c r="A643" s="356" t="s">
        <v>1298</v>
      </c>
      <c r="B643" s="99"/>
      <c r="C643" s="403" t="s">
        <v>1299</v>
      </c>
      <c r="D643" s="404"/>
      <c r="E643" s="404"/>
      <c r="F643" s="404"/>
      <c r="G643" s="404"/>
      <c r="H643" s="405"/>
      <c r="I643" s="102" t="s">
        <v>288</v>
      </c>
      <c r="J643" s="96">
        <f t="shared" si="28"/>
        <v>0</v>
      </c>
      <c r="K643" s="163" t="str">
        <f t="shared" si="29"/>
        <v/>
      </c>
      <c r="L643" s="97"/>
      <c r="M643" s="97"/>
    </row>
    <row r="644" spans="1:22" s="98" customFormat="1" ht="70.150000000000006" customHeight="1">
      <c r="A644" s="356" t="s">
        <v>1300</v>
      </c>
      <c r="B644" s="99"/>
      <c r="C644" s="403" t="s">
        <v>1301</v>
      </c>
      <c r="D644" s="404"/>
      <c r="E644" s="404"/>
      <c r="F644" s="404"/>
      <c r="G644" s="404"/>
      <c r="H644" s="405"/>
      <c r="I644" s="102" t="s">
        <v>289</v>
      </c>
      <c r="J644" s="96">
        <f t="shared" si="28"/>
        <v>0</v>
      </c>
      <c r="K644" s="163" t="str">
        <f t="shared" si="29"/>
        <v/>
      </c>
      <c r="L644" s="97"/>
      <c r="M644" s="97"/>
    </row>
    <row r="645" spans="1:22" s="98" customFormat="1" ht="98.1" customHeight="1">
      <c r="A645" s="356" t="s">
        <v>1302</v>
      </c>
      <c r="B645" s="99"/>
      <c r="C645" s="403" t="s">
        <v>2749</v>
      </c>
      <c r="D645" s="404"/>
      <c r="E645" s="404"/>
      <c r="F645" s="404"/>
      <c r="G645" s="404"/>
      <c r="H645" s="405"/>
      <c r="I645" s="102" t="s">
        <v>291</v>
      </c>
      <c r="J645" s="96">
        <f t="shared" si="28"/>
        <v>0</v>
      </c>
      <c r="K645" s="163" t="str">
        <f t="shared" si="29"/>
        <v/>
      </c>
      <c r="L645" s="97"/>
      <c r="M645" s="97"/>
    </row>
    <row r="646" spans="1:22" s="98" customFormat="1" ht="84" customHeight="1">
      <c r="A646" s="356" t="s">
        <v>1304</v>
      </c>
      <c r="B646" s="99"/>
      <c r="C646" s="422" t="s">
        <v>429</v>
      </c>
      <c r="D646" s="423"/>
      <c r="E646" s="423"/>
      <c r="F646" s="423"/>
      <c r="G646" s="423"/>
      <c r="H646" s="424"/>
      <c r="I646" s="102" t="s">
        <v>292</v>
      </c>
      <c r="J646" s="96">
        <f t="shared" si="28"/>
        <v>0</v>
      </c>
      <c r="K646" s="163" t="str">
        <f t="shared" si="29"/>
        <v/>
      </c>
      <c r="L646" s="97"/>
      <c r="M646" s="97"/>
    </row>
    <row r="647" spans="1:22" s="77" customFormat="1">
      <c r="A647" s="342"/>
      <c r="B647" s="14"/>
      <c r="C647" s="14"/>
      <c r="D647" s="14"/>
      <c r="E647" s="14"/>
      <c r="F647" s="14"/>
      <c r="G647" s="14"/>
      <c r="H647" s="10"/>
      <c r="I647" s="10"/>
      <c r="J647" s="74"/>
      <c r="K647" s="75"/>
      <c r="L647" s="76"/>
      <c r="M647" s="76"/>
    </row>
    <row r="648" spans="1:22" s="70" customFormat="1">
      <c r="A648" s="342"/>
      <c r="B648" s="71"/>
      <c r="C648" s="52"/>
      <c r="D648" s="52"/>
      <c r="E648" s="52"/>
      <c r="F648" s="52"/>
      <c r="G648" s="52"/>
      <c r="H648" s="78"/>
      <c r="I648" s="78"/>
      <c r="J648" s="74"/>
      <c r="K648" s="75"/>
      <c r="L648" s="76"/>
      <c r="M648" s="76"/>
    </row>
    <row r="649" spans="1:22" s="95" customFormat="1">
      <c r="A649" s="342"/>
      <c r="B649" s="99"/>
      <c r="C649" s="3"/>
      <c r="D649" s="3"/>
      <c r="E649" s="3"/>
      <c r="F649" s="3"/>
      <c r="G649" s="3"/>
      <c r="H649" s="334"/>
      <c r="I649" s="334"/>
      <c r="J649" s="51"/>
      <c r="K649" s="24"/>
      <c r="L649" s="89"/>
      <c r="M649" s="89"/>
    </row>
    <row r="650" spans="1:22" s="95" customFormat="1">
      <c r="A650" s="342"/>
      <c r="B650" s="14" t="s">
        <v>2750</v>
      </c>
      <c r="C650" s="3"/>
      <c r="D650" s="3"/>
      <c r="E650" s="3"/>
      <c r="F650" s="3"/>
      <c r="G650" s="3"/>
      <c r="H650" s="334"/>
      <c r="I650" s="334"/>
      <c r="J650" s="51"/>
      <c r="K650" s="24"/>
      <c r="L650" s="89"/>
      <c r="M650" s="89"/>
    </row>
    <row r="651" spans="1:22">
      <c r="A651" s="342"/>
      <c r="B651" s="14"/>
      <c r="C651" s="14"/>
      <c r="D651" s="14"/>
      <c r="E651" s="14"/>
      <c r="F651" s="14"/>
      <c r="G651" s="14"/>
      <c r="H651" s="10"/>
      <c r="I651" s="10"/>
      <c r="J651" s="53"/>
      <c r="K651" s="24"/>
      <c r="L651" s="64"/>
      <c r="M651" s="64"/>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2751</v>
      </c>
      <c r="M652" s="56" t="s">
        <v>2752</v>
      </c>
      <c r="N652" s="8"/>
      <c r="O652" s="8"/>
      <c r="P652" s="8"/>
      <c r="Q652" s="8"/>
      <c r="R652" s="8"/>
      <c r="S652" s="8"/>
      <c r="T652" s="8"/>
      <c r="U652" s="8"/>
      <c r="V652" s="8"/>
    </row>
    <row r="653" spans="1:22" ht="20.25" customHeight="1">
      <c r="A653" s="342"/>
      <c r="B653" s="1"/>
      <c r="C653" s="52"/>
      <c r="D653" s="3"/>
      <c r="F653" s="3"/>
      <c r="G653" s="3"/>
      <c r="H653" s="334"/>
      <c r="I653" s="57" t="s">
        <v>1155</v>
      </c>
      <c r="J653" s="58"/>
      <c r="K653" s="148"/>
      <c r="L653" s="60"/>
      <c r="M653" s="60"/>
      <c r="N653" s="8"/>
      <c r="O653" s="8"/>
      <c r="P653" s="8"/>
      <c r="Q653" s="8"/>
      <c r="R653" s="8"/>
      <c r="S653" s="8"/>
      <c r="T653" s="8"/>
      <c r="U653" s="8"/>
      <c r="V653" s="8"/>
    </row>
    <row r="654" spans="1:22" s="98" customFormat="1" ht="42" customHeight="1">
      <c r="A654" s="356" t="s">
        <v>1314</v>
      </c>
      <c r="B654" s="95"/>
      <c r="C654" s="406" t="s">
        <v>1616</v>
      </c>
      <c r="D654" s="425"/>
      <c r="E654" s="425"/>
      <c r="F654" s="425"/>
      <c r="G654" s="425"/>
      <c r="H654" s="407"/>
      <c r="I654" s="102" t="s">
        <v>293</v>
      </c>
      <c r="J654" s="96">
        <f t="shared" ref="J654:J668" si="30">IF(SUM(L654:M654)=0,IF(COUNTIF(L654:M654,"未確認")&gt;0,"未確認",IF(COUNTIF(L654:M654,"~*")&gt;0,"*",SUM(L654:M654))),SUM(L654:M654))</f>
        <v>10</v>
      </c>
      <c r="K654" s="163" t="str">
        <f t="shared" ref="K654:K668" si="31">IF(OR(COUNTIF(L654:M654,"未確認")&gt;0,COUNTIF(L654:M654,"*")&gt;0),"※","")</f>
        <v/>
      </c>
      <c r="L654" s="97">
        <v>10</v>
      </c>
      <c r="M654" s="97"/>
    </row>
    <row r="655" spans="1:22" s="98" customFormat="1" ht="70.150000000000006" customHeight="1">
      <c r="A655" s="356" t="s">
        <v>1316</v>
      </c>
      <c r="B655" s="71"/>
      <c r="C655" s="150"/>
      <c r="D655" s="179"/>
      <c r="E655" s="403" t="s">
        <v>1317</v>
      </c>
      <c r="F655" s="404"/>
      <c r="G655" s="404"/>
      <c r="H655" s="405"/>
      <c r="I655" s="102" t="s">
        <v>294</v>
      </c>
      <c r="J655" s="96">
        <f t="shared" si="30"/>
        <v>0</v>
      </c>
      <c r="K655" s="163" t="str">
        <f t="shared" si="31"/>
        <v/>
      </c>
      <c r="L655" s="97"/>
      <c r="M655" s="97"/>
    </row>
    <row r="656" spans="1:22" s="98" customFormat="1" ht="70.150000000000006" customHeight="1">
      <c r="A656" s="356" t="s">
        <v>1318</v>
      </c>
      <c r="B656" s="71"/>
      <c r="C656" s="150"/>
      <c r="D656" s="179"/>
      <c r="E656" s="403" t="s">
        <v>399</v>
      </c>
      <c r="F656" s="404"/>
      <c r="G656" s="404"/>
      <c r="H656" s="405"/>
      <c r="I656" s="102" t="s">
        <v>295</v>
      </c>
      <c r="J656" s="96" t="str">
        <f t="shared" si="30"/>
        <v>*</v>
      </c>
      <c r="K656" s="163" t="str">
        <f t="shared" si="31"/>
        <v>※</v>
      </c>
      <c r="L656" s="97" t="s">
        <v>1811</v>
      </c>
      <c r="M656" s="97"/>
    </row>
    <row r="657" spans="1:22" s="98" customFormat="1" ht="70.150000000000006" customHeight="1">
      <c r="A657" s="356" t="s">
        <v>1320</v>
      </c>
      <c r="B657" s="71"/>
      <c r="C657" s="322"/>
      <c r="D657" s="325"/>
      <c r="E657" s="403" t="s">
        <v>400</v>
      </c>
      <c r="F657" s="404"/>
      <c r="G657" s="404"/>
      <c r="H657" s="405"/>
      <c r="I657" s="102" t="s">
        <v>296</v>
      </c>
      <c r="J657" s="96" t="str">
        <f t="shared" si="30"/>
        <v>*</v>
      </c>
      <c r="K657" s="163" t="str">
        <f t="shared" si="31"/>
        <v>※</v>
      </c>
      <c r="L657" s="97" t="s">
        <v>1103</v>
      </c>
      <c r="M657" s="97"/>
    </row>
    <row r="658" spans="1:22" s="98" customFormat="1" ht="84" customHeight="1">
      <c r="A658" s="356" t="s">
        <v>1321</v>
      </c>
      <c r="B658" s="71"/>
      <c r="C658" s="322"/>
      <c r="D658" s="325"/>
      <c r="E658" s="403" t="s">
        <v>2280</v>
      </c>
      <c r="F658" s="404"/>
      <c r="G658" s="404"/>
      <c r="H658" s="405"/>
      <c r="I658" s="102" t="s">
        <v>297</v>
      </c>
      <c r="J658" s="96" t="str">
        <f t="shared" si="30"/>
        <v>*</v>
      </c>
      <c r="K658" s="163" t="str">
        <f t="shared" si="31"/>
        <v>※</v>
      </c>
      <c r="L658" s="97" t="s">
        <v>1115</v>
      </c>
      <c r="M658" s="97"/>
    </row>
    <row r="659" spans="1:22" s="98" customFormat="1" ht="70.150000000000006" customHeight="1">
      <c r="A659" s="356" t="s">
        <v>1323</v>
      </c>
      <c r="B659" s="71"/>
      <c r="C659" s="150"/>
      <c r="D659" s="179"/>
      <c r="E659" s="403" t="s">
        <v>2193</v>
      </c>
      <c r="F659" s="404"/>
      <c r="G659" s="404"/>
      <c r="H659" s="405"/>
      <c r="I659" s="102" t="s">
        <v>298</v>
      </c>
      <c r="J659" s="96">
        <f t="shared" si="30"/>
        <v>0</v>
      </c>
      <c r="K659" s="163" t="str">
        <f t="shared" si="31"/>
        <v/>
      </c>
      <c r="L659" s="97"/>
      <c r="M659" s="97"/>
    </row>
    <row r="660" spans="1:22" s="98" customFormat="1" ht="56.1" customHeight="1">
      <c r="A660" s="356" t="s">
        <v>1325</v>
      </c>
      <c r="B660" s="71"/>
      <c r="C660" s="150"/>
      <c r="D660" s="179"/>
      <c r="E660" s="403" t="s">
        <v>1719</v>
      </c>
      <c r="F660" s="404"/>
      <c r="G660" s="404"/>
      <c r="H660" s="405"/>
      <c r="I660" s="102" t="s">
        <v>299</v>
      </c>
      <c r="J660" s="96">
        <f t="shared" si="30"/>
        <v>0</v>
      </c>
      <c r="K660" s="163" t="str">
        <f t="shared" si="31"/>
        <v/>
      </c>
      <c r="L660" s="97"/>
      <c r="M660" s="97"/>
    </row>
    <row r="661" spans="1:22" s="98" customFormat="1" ht="70.150000000000006" customHeight="1">
      <c r="A661" s="356" t="s">
        <v>1327</v>
      </c>
      <c r="B661" s="71"/>
      <c r="C661" s="150"/>
      <c r="D661" s="179"/>
      <c r="E661" s="403" t="s">
        <v>1328</v>
      </c>
      <c r="F661" s="404"/>
      <c r="G661" s="404"/>
      <c r="H661" s="405"/>
      <c r="I661" s="102" t="s">
        <v>300</v>
      </c>
      <c r="J661" s="96">
        <f t="shared" si="30"/>
        <v>0</v>
      </c>
      <c r="K661" s="163" t="str">
        <f t="shared" si="31"/>
        <v/>
      </c>
      <c r="L661" s="97"/>
      <c r="M661" s="97"/>
    </row>
    <row r="662" spans="1:22" s="98" customFormat="1" ht="70.150000000000006" customHeight="1">
      <c r="A662" s="356" t="s">
        <v>1329</v>
      </c>
      <c r="B662" s="71"/>
      <c r="C662" s="152"/>
      <c r="D662" s="180"/>
      <c r="E662" s="403" t="s">
        <v>1961</v>
      </c>
      <c r="F662" s="404"/>
      <c r="G662" s="404"/>
      <c r="H662" s="405"/>
      <c r="I662" s="102" t="s">
        <v>301</v>
      </c>
      <c r="J662" s="96">
        <f t="shared" si="30"/>
        <v>0</v>
      </c>
      <c r="K662" s="163" t="str">
        <f t="shared" si="31"/>
        <v/>
      </c>
      <c r="L662" s="97"/>
      <c r="M662" s="97"/>
    </row>
    <row r="663" spans="1:22" s="98" customFormat="1" ht="70.150000000000006" customHeight="1">
      <c r="A663" s="356" t="s">
        <v>1331</v>
      </c>
      <c r="B663" s="71"/>
      <c r="C663" s="403" t="s">
        <v>2753</v>
      </c>
      <c r="D663" s="404"/>
      <c r="E663" s="404"/>
      <c r="F663" s="404"/>
      <c r="G663" s="404"/>
      <c r="H663" s="405"/>
      <c r="I663" s="102" t="s">
        <v>302</v>
      </c>
      <c r="J663" s="96" t="str">
        <f t="shared" si="30"/>
        <v>*</v>
      </c>
      <c r="K663" s="163" t="str">
        <f t="shared" si="31"/>
        <v>※</v>
      </c>
      <c r="L663" s="97" t="s">
        <v>1110</v>
      </c>
      <c r="M663" s="97"/>
    </row>
    <row r="664" spans="1:22" s="98" customFormat="1" ht="72" customHeight="1">
      <c r="A664" s="356" t="s">
        <v>1333</v>
      </c>
      <c r="B664" s="71"/>
      <c r="C664" s="422" t="s">
        <v>2147</v>
      </c>
      <c r="D664" s="423"/>
      <c r="E664" s="423"/>
      <c r="F664" s="423"/>
      <c r="G664" s="423"/>
      <c r="H664" s="424"/>
      <c r="I664" s="112" t="s">
        <v>1723</v>
      </c>
      <c r="J664" s="96">
        <f t="shared" si="30"/>
        <v>0</v>
      </c>
      <c r="K664" s="163" t="str">
        <f t="shared" si="31"/>
        <v/>
      </c>
      <c r="L664" s="97"/>
      <c r="M664" s="97"/>
    </row>
    <row r="665" spans="1:22" s="98" customFormat="1" ht="70.150000000000006" customHeight="1">
      <c r="A665" s="356" t="s">
        <v>1336</v>
      </c>
      <c r="B665" s="71"/>
      <c r="C665" s="403" t="s">
        <v>2754</v>
      </c>
      <c r="D665" s="404"/>
      <c r="E665" s="404"/>
      <c r="F665" s="404"/>
      <c r="G665" s="404"/>
      <c r="H665" s="405"/>
      <c r="I665" s="102" t="s">
        <v>303</v>
      </c>
      <c r="J665" s="96" t="str">
        <f t="shared" si="30"/>
        <v>*</v>
      </c>
      <c r="K665" s="163" t="str">
        <f t="shared" si="31"/>
        <v>※</v>
      </c>
      <c r="L665" s="97" t="s">
        <v>1122</v>
      </c>
      <c r="M665" s="97"/>
    </row>
    <row r="666" spans="1:22" s="98" customFormat="1" ht="56.1" customHeight="1">
      <c r="A666" s="356" t="s">
        <v>1338</v>
      </c>
      <c r="B666" s="71"/>
      <c r="C666" s="403" t="s">
        <v>1963</v>
      </c>
      <c r="D666" s="404"/>
      <c r="E666" s="404"/>
      <c r="F666" s="404"/>
      <c r="G666" s="404"/>
      <c r="H666" s="405"/>
      <c r="I666" s="102" t="s">
        <v>305</v>
      </c>
      <c r="J666" s="96">
        <f t="shared" si="30"/>
        <v>0</v>
      </c>
      <c r="K666" s="163" t="str">
        <f t="shared" si="31"/>
        <v/>
      </c>
      <c r="L666" s="97"/>
      <c r="M666" s="97"/>
    </row>
    <row r="667" spans="1:22" s="98" customFormat="1" ht="70.150000000000006" customHeight="1">
      <c r="A667" s="356" t="s">
        <v>1340</v>
      </c>
      <c r="B667" s="71"/>
      <c r="C667" s="422" t="s">
        <v>1341</v>
      </c>
      <c r="D667" s="423"/>
      <c r="E667" s="423"/>
      <c r="F667" s="423"/>
      <c r="G667" s="423"/>
      <c r="H667" s="424"/>
      <c r="I667" s="102" t="s">
        <v>306</v>
      </c>
      <c r="J667" s="96">
        <f t="shared" si="30"/>
        <v>0</v>
      </c>
      <c r="K667" s="163" t="str">
        <f t="shared" si="31"/>
        <v/>
      </c>
      <c r="L667" s="97"/>
      <c r="M667" s="97"/>
    </row>
    <row r="668" spans="1:22" s="98" customFormat="1" ht="84" customHeight="1">
      <c r="A668" s="356" t="s">
        <v>1342</v>
      </c>
      <c r="B668" s="71"/>
      <c r="C668" s="403" t="s">
        <v>1343</v>
      </c>
      <c r="D668" s="404"/>
      <c r="E668" s="404"/>
      <c r="F668" s="404"/>
      <c r="G668" s="404"/>
      <c r="H668" s="405"/>
      <c r="I668" s="102" t="s">
        <v>307</v>
      </c>
      <c r="J668" s="96" t="str">
        <f t="shared" si="30"/>
        <v>*</v>
      </c>
      <c r="K668" s="163" t="str">
        <f t="shared" si="31"/>
        <v>※</v>
      </c>
      <c r="L668" s="97" t="s">
        <v>1115</v>
      </c>
      <c r="M668" s="97"/>
    </row>
    <row r="669" spans="1:22" s="77" customFormat="1">
      <c r="A669" s="342"/>
      <c r="B669" s="14"/>
      <c r="C669" s="14"/>
      <c r="D669" s="14"/>
      <c r="E669" s="14"/>
      <c r="F669" s="14"/>
      <c r="G669" s="14"/>
      <c r="H669" s="10"/>
      <c r="I669" s="10"/>
      <c r="J669" s="74"/>
      <c r="K669" s="75"/>
      <c r="L669" s="76"/>
      <c r="M669" s="76"/>
    </row>
    <row r="670" spans="1:22" s="70" customFormat="1">
      <c r="A670" s="342"/>
      <c r="B670" s="71"/>
      <c r="C670" s="52"/>
      <c r="D670" s="52"/>
      <c r="E670" s="52"/>
      <c r="F670" s="52"/>
      <c r="G670" s="52"/>
      <c r="H670" s="78"/>
      <c r="I670" s="78"/>
      <c r="J670" s="74"/>
      <c r="K670" s="75"/>
      <c r="L670" s="76"/>
      <c r="M670" s="76"/>
    </row>
    <row r="671" spans="1:22" s="95" customFormat="1">
      <c r="A671" s="342"/>
      <c r="B671" s="99"/>
      <c r="C671" s="3"/>
      <c r="D671" s="3"/>
      <c r="E671" s="3"/>
      <c r="F671" s="3"/>
      <c r="G671" s="3"/>
      <c r="H671" s="334"/>
      <c r="I671" s="334"/>
      <c r="J671" s="51"/>
      <c r="K671" s="24"/>
      <c r="L671" s="89"/>
      <c r="M671" s="89"/>
    </row>
    <row r="672" spans="1:22">
      <c r="A672" s="342"/>
      <c r="B672" s="14"/>
      <c r="C672" s="14"/>
      <c r="D672" s="14"/>
      <c r="E672" s="14"/>
      <c r="F672" s="14"/>
      <c r="G672" s="14"/>
      <c r="H672" s="10"/>
      <c r="I672" s="10"/>
      <c r="L672" s="64"/>
      <c r="M672" s="64"/>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2672</v>
      </c>
      <c r="M673" s="56" t="s">
        <v>2333</v>
      </c>
      <c r="N673" s="8"/>
      <c r="O673" s="8"/>
      <c r="P673" s="8"/>
      <c r="Q673" s="8"/>
      <c r="R673" s="8"/>
      <c r="S673" s="8"/>
      <c r="T673" s="8"/>
      <c r="U673" s="8"/>
      <c r="V673" s="8"/>
    </row>
    <row r="674" spans="1:22" ht="20.25" customHeight="1">
      <c r="A674" s="342"/>
      <c r="B674" s="1"/>
      <c r="C674" s="52"/>
      <c r="D674" s="3"/>
      <c r="F674" s="3"/>
      <c r="G674" s="3"/>
      <c r="H674" s="334"/>
      <c r="I674" s="57" t="s">
        <v>1238</v>
      </c>
      <c r="J674" s="58"/>
      <c r="K674" s="148"/>
      <c r="L674" s="60" t="s">
        <v>611</v>
      </c>
      <c r="M674" s="60" t="s">
        <v>494</v>
      </c>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2755</v>
      </c>
      <c r="J675" s="181"/>
      <c r="K675" s="182"/>
      <c r="L675" s="83" t="s">
        <v>338</v>
      </c>
      <c r="M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row>
    <row r="683" spans="1:22" s="70" customFormat="1" ht="56.1" customHeight="1">
      <c r="A683" s="355" t="s">
        <v>1357</v>
      </c>
      <c r="B683" s="71"/>
      <c r="C683" s="422" t="s">
        <v>1358</v>
      </c>
      <c r="D683" s="423"/>
      <c r="E683" s="423"/>
      <c r="F683" s="423"/>
      <c r="G683" s="423"/>
      <c r="H683" s="424"/>
      <c r="I683" s="112" t="s">
        <v>1728</v>
      </c>
      <c r="J683" s="181"/>
      <c r="K683" s="182"/>
      <c r="L683" s="358" t="s">
        <v>338</v>
      </c>
      <c r="M683" s="358" t="s">
        <v>338</v>
      </c>
    </row>
    <row r="684" spans="1:22" s="77" customFormat="1">
      <c r="A684" s="342"/>
      <c r="B684" s="14"/>
      <c r="C684" s="52"/>
      <c r="D684" s="52"/>
      <c r="E684" s="14"/>
      <c r="F684" s="14"/>
      <c r="G684" s="14"/>
      <c r="H684" s="10"/>
      <c r="I684" s="10"/>
      <c r="J684" s="74"/>
      <c r="K684" s="75"/>
      <c r="L684" s="76"/>
      <c r="M684" s="76"/>
    </row>
    <row r="685" spans="1:22" s="70" customFormat="1">
      <c r="A685" s="342"/>
      <c r="B685" s="71"/>
      <c r="C685" s="52"/>
      <c r="D685" s="52"/>
      <c r="E685" s="52"/>
      <c r="F685" s="52"/>
      <c r="G685" s="52"/>
      <c r="H685" s="78"/>
      <c r="I685" s="78"/>
      <c r="J685" s="74"/>
      <c r="K685" s="75"/>
      <c r="L685" s="76"/>
      <c r="M685" s="76"/>
    </row>
    <row r="686" spans="1:22" s="77" customFormat="1">
      <c r="A686" s="342"/>
      <c r="B686" s="71"/>
      <c r="C686" s="3"/>
      <c r="D686" s="3"/>
      <c r="E686" s="3"/>
      <c r="F686" s="3"/>
      <c r="G686" s="3"/>
      <c r="H686" s="334"/>
      <c r="I686" s="334"/>
      <c r="J686" s="51"/>
      <c r="K686" s="24"/>
      <c r="L686" s="89"/>
      <c r="M686" s="89"/>
    </row>
    <row r="687" spans="1:22" s="77" customFormat="1">
      <c r="A687" s="342"/>
      <c r="B687" s="14" t="s">
        <v>2015</v>
      </c>
      <c r="C687" s="3"/>
      <c r="D687" s="3"/>
      <c r="E687" s="3"/>
      <c r="F687" s="3"/>
      <c r="G687" s="3"/>
      <c r="H687" s="334"/>
      <c r="I687" s="334"/>
      <c r="J687" s="51"/>
      <c r="K687" s="24"/>
      <c r="L687" s="89"/>
      <c r="M687" s="89"/>
    </row>
    <row r="688" spans="1:22">
      <c r="A688" s="342"/>
      <c r="B688" s="14"/>
      <c r="C688" s="14"/>
      <c r="D688" s="14"/>
      <c r="E688" s="14"/>
      <c r="F688" s="14"/>
      <c r="G688" s="14"/>
      <c r="H688" s="10"/>
      <c r="I688" s="10"/>
      <c r="L688" s="64"/>
      <c r="M688" s="64"/>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2672</v>
      </c>
      <c r="M689" s="56" t="s">
        <v>2333</v>
      </c>
      <c r="N689" s="8"/>
      <c r="O689" s="8"/>
      <c r="P689" s="8"/>
      <c r="Q689" s="8"/>
      <c r="R689" s="8"/>
      <c r="S689" s="8"/>
      <c r="T689" s="8"/>
      <c r="U689" s="8"/>
      <c r="V689" s="8"/>
    </row>
    <row r="690" spans="1:22" ht="20.25" customHeight="1">
      <c r="A690" s="342"/>
      <c r="B690" s="1"/>
      <c r="C690" s="52"/>
      <c r="D690" s="3"/>
      <c r="F690" s="3"/>
      <c r="G690" s="3"/>
      <c r="H690" s="334"/>
      <c r="I690" s="57" t="s">
        <v>1155</v>
      </c>
      <c r="J690" s="58"/>
      <c r="K690" s="148"/>
      <c r="L690" s="60" t="s">
        <v>611</v>
      </c>
      <c r="M690" s="60" t="s">
        <v>494</v>
      </c>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IF(SUM(L691:M691)=0,IF(COUNTIF(L691:M691,"未確認")&gt;0,"未確認",IF(COUNTIF(L691:M691,"~*")&gt;0,"*",SUM(L691:M691))),SUM(L691:M691))</f>
        <v>0</v>
      </c>
      <c r="K691" s="163" t="str">
        <f>IF(OR(COUNTIF(L691:M691,"未確認")&gt;0,COUNTIF(L691:M691,"*")&gt;0),"※","")</f>
        <v/>
      </c>
      <c r="L691" s="97"/>
      <c r="M691" s="97"/>
    </row>
    <row r="692" spans="1:22" s="98" customFormat="1" ht="42" customHeight="1">
      <c r="A692" s="356" t="s">
        <v>1362</v>
      </c>
      <c r="B692" s="99"/>
      <c r="C692" s="403" t="s">
        <v>317</v>
      </c>
      <c r="D692" s="404"/>
      <c r="E692" s="404"/>
      <c r="F692" s="404"/>
      <c r="G692" s="404"/>
      <c r="H692" s="405"/>
      <c r="I692" s="102" t="s">
        <v>318</v>
      </c>
      <c r="J692" s="167">
        <f>IF(SUM(L692:M692)=0,IF(COUNTIF(L692:M692,"未確認")&gt;0,"未確認",IF(COUNTIF(L692:M692,"~*")&gt;0,"*",SUM(L692:M692))),SUM(L692:M692))</f>
        <v>0</v>
      </c>
      <c r="K692" s="163" t="str">
        <f>IF(OR(COUNTIF(L692:M692,"未確認")&gt;0,COUNTIF(L692:M692,"*")&gt;0),"※","")</f>
        <v/>
      </c>
      <c r="L692" s="97"/>
      <c r="M692" s="97"/>
    </row>
    <row r="693" spans="1:22" s="98" customFormat="1" ht="84" customHeight="1">
      <c r="A693" s="356" t="s">
        <v>1364</v>
      </c>
      <c r="B693" s="99"/>
      <c r="C693" s="403" t="s">
        <v>2288</v>
      </c>
      <c r="D693" s="404"/>
      <c r="E693" s="404"/>
      <c r="F693" s="404"/>
      <c r="G693" s="404"/>
      <c r="H693" s="405"/>
      <c r="I693" s="102" t="s">
        <v>320</v>
      </c>
      <c r="J693" s="167">
        <f>IF(SUM(L693:M693)=0,IF(COUNTIF(L693:M693,"未確認")&gt;0,"未確認",IF(COUNTIF(L693:M693,"~*")&gt;0,"*",SUM(L693:M693))),SUM(L693:M693))</f>
        <v>0</v>
      </c>
      <c r="K693" s="163" t="str">
        <f>IF(OR(COUNTIF(L693:M693,"未確認")&gt;0,COUNTIF(L693:M693,"*")&gt;0),"※","")</f>
        <v/>
      </c>
      <c r="L693" s="97"/>
      <c r="M693" s="97"/>
    </row>
    <row r="694" spans="1:22" s="77" customFormat="1">
      <c r="A694" s="342"/>
      <c r="B694" s="14"/>
      <c r="C694" s="14"/>
      <c r="D694" s="14"/>
      <c r="E694" s="14"/>
      <c r="F694" s="14"/>
      <c r="G694" s="14"/>
      <c r="H694" s="10"/>
      <c r="I694" s="10"/>
      <c r="J694" s="74"/>
      <c r="K694" s="75"/>
      <c r="L694" s="76"/>
      <c r="M694" s="76"/>
    </row>
    <row r="695" spans="1:22" s="70" customFormat="1">
      <c r="A695" s="342"/>
      <c r="B695" s="71"/>
      <c r="C695" s="52"/>
      <c r="D695" s="52"/>
      <c r="E695" s="52"/>
      <c r="F695" s="52"/>
      <c r="G695" s="52"/>
      <c r="H695" s="78"/>
      <c r="I695" s="78"/>
      <c r="J695" s="74"/>
      <c r="K695" s="75"/>
      <c r="L695" s="76"/>
      <c r="M695" s="76"/>
    </row>
    <row r="696" spans="1:22" s="95" customFormat="1">
      <c r="A696" s="342"/>
      <c r="C696" s="3"/>
      <c r="D696" s="3"/>
      <c r="E696" s="3"/>
      <c r="F696" s="3"/>
      <c r="G696" s="3"/>
      <c r="H696" s="334"/>
      <c r="I696" s="334"/>
      <c r="J696" s="51"/>
      <c r="K696" s="24"/>
      <c r="L696" s="89"/>
      <c r="M696" s="89"/>
    </row>
    <row r="697" spans="1:22" s="95" customFormat="1">
      <c r="A697" s="342"/>
      <c r="B697" s="14" t="s">
        <v>2289</v>
      </c>
      <c r="C697" s="3"/>
      <c r="D697" s="3"/>
      <c r="E697" s="3"/>
      <c r="F697" s="3"/>
      <c r="G697" s="3"/>
      <c r="H697" s="334"/>
      <c r="I697" s="334"/>
      <c r="J697" s="51"/>
      <c r="K697" s="24"/>
      <c r="L697" s="89"/>
      <c r="M697" s="89"/>
    </row>
    <row r="698" spans="1:22">
      <c r="A698" s="342"/>
      <c r="B698" s="14"/>
      <c r="C698" s="14"/>
      <c r="D698" s="14"/>
      <c r="E698" s="14"/>
      <c r="F698" s="14"/>
      <c r="G698" s="14"/>
      <c r="H698" s="10"/>
      <c r="I698" s="10"/>
      <c r="L698" s="64"/>
      <c r="M698" s="64"/>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2672</v>
      </c>
      <c r="M699" s="56" t="s">
        <v>2333</v>
      </c>
      <c r="N699" s="8"/>
      <c r="O699" s="8"/>
      <c r="P699" s="8"/>
      <c r="Q699" s="8"/>
      <c r="R699" s="8"/>
      <c r="S699" s="8"/>
      <c r="T699" s="8"/>
      <c r="U699" s="8"/>
      <c r="V699" s="8"/>
    </row>
    <row r="700" spans="1:22" ht="20.25" customHeight="1">
      <c r="A700" s="342"/>
      <c r="B700" s="1"/>
      <c r="C700" s="52"/>
      <c r="D700" s="3"/>
      <c r="F700" s="3"/>
      <c r="G700" s="3"/>
      <c r="H700" s="334"/>
      <c r="I700" s="57" t="s">
        <v>2706</v>
      </c>
      <c r="J700" s="58"/>
      <c r="K700" s="148"/>
      <c r="L700" s="60" t="s">
        <v>611</v>
      </c>
      <c r="M700" s="60" t="s">
        <v>494</v>
      </c>
      <c r="N700" s="8"/>
      <c r="O700" s="8"/>
      <c r="P700" s="8"/>
      <c r="Q700" s="8"/>
      <c r="R700" s="8"/>
      <c r="S700" s="8"/>
      <c r="T700" s="8"/>
      <c r="U700" s="8"/>
      <c r="V700" s="8"/>
    </row>
    <row r="701" spans="1:22" s="98" customFormat="1" ht="56.1" customHeight="1">
      <c r="A701" s="356" t="s">
        <v>1367</v>
      </c>
      <c r="B701" s="95"/>
      <c r="C701" s="403" t="s">
        <v>1368</v>
      </c>
      <c r="D701" s="404"/>
      <c r="E701" s="404"/>
      <c r="F701" s="404"/>
      <c r="G701" s="404"/>
      <c r="H701" s="405"/>
      <c r="I701" s="102" t="s">
        <v>322</v>
      </c>
      <c r="J701" s="96">
        <f>IF(SUM(L701:M701)=0,IF(COUNTIF(L701:M701,"未確認")&gt;0,"未確認",IF(COUNTIF(L701:M701,"~*")&gt;0,"*",SUM(L701:M701))),SUM(L701:M701))</f>
        <v>0</v>
      </c>
      <c r="K701" s="163" t="str">
        <f>IF(OR(COUNTIF(L701:M701,"未確認")&gt;0,COUNTIF(L701:M701,"*")&gt;0),"※","")</f>
        <v/>
      </c>
      <c r="L701" s="97"/>
      <c r="M701" s="97"/>
    </row>
    <row r="702" spans="1:22" s="98" customFormat="1" ht="56.1" customHeight="1">
      <c r="A702" s="356" t="s">
        <v>1369</v>
      </c>
      <c r="B702" s="99"/>
      <c r="C702" s="403" t="s">
        <v>2016</v>
      </c>
      <c r="D702" s="404"/>
      <c r="E702" s="404"/>
      <c r="F702" s="404"/>
      <c r="G702" s="404"/>
      <c r="H702" s="405"/>
      <c r="I702" s="102" t="s">
        <v>324</v>
      </c>
      <c r="J702" s="96">
        <f>IF(SUM(L702:M702)=0,IF(COUNTIF(L702:M702,"未確認")&gt;0,"未確認",IF(COUNTIF(L702:M702,"~*")&gt;0,"*",SUM(L702:M702))),SUM(L702:M702))</f>
        <v>0</v>
      </c>
      <c r="K702" s="163" t="str">
        <f>IF(OR(COUNTIF(L702:M702,"未確認")&gt;0,COUNTIF(L702:M702,"*")&gt;0),"※","")</f>
        <v/>
      </c>
      <c r="L702" s="97"/>
      <c r="M702" s="97"/>
    </row>
    <row r="703" spans="1:22" s="98" customFormat="1" ht="70.150000000000006" customHeight="1">
      <c r="A703" s="356" t="s">
        <v>1371</v>
      </c>
      <c r="B703" s="99"/>
      <c r="C703" s="422" t="s">
        <v>2756</v>
      </c>
      <c r="D703" s="423"/>
      <c r="E703" s="423"/>
      <c r="F703" s="423"/>
      <c r="G703" s="423"/>
      <c r="H703" s="424"/>
      <c r="I703" s="102" t="s">
        <v>325</v>
      </c>
      <c r="J703" s="96">
        <f>IF(SUM(L703:M703)=0,IF(COUNTIF(L703:M703,"未確認")&gt;0,"未確認",IF(COUNTIF(L703:M703,"~*")&gt;0,"*",SUM(L703:M703))),SUM(L703:M703))</f>
        <v>0</v>
      </c>
      <c r="K703" s="163" t="str">
        <f>IF(OR(COUNTIF(L703:M703,"未確認")&gt;0,COUNTIF(L703:M703,"*")&gt;0),"※","")</f>
        <v/>
      </c>
      <c r="L703" s="97"/>
      <c r="M703" s="97"/>
    </row>
    <row r="704" spans="1:22" s="98" customFormat="1" ht="56.1" customHeight="1">
      <c r="A704" s="347" t="s">
        <v>2757</v>
      </c>
      <c r="B704" s="99"/>
      <c r="C704" s="403" t="s">
        <v>326</v>
      </c>
      <c r="D704" s="404"/>
      <c r="E704" s="404"/>
      <c r="F704" s="404"/>
      <c r="G704" s="404"/>
      <c r="H704" s="405"/>
      <c r="I704" s="102" t="s">
        <v>327</v>
      </c>
      <c r="J704" s="96">
        <f>IF(SUM(L704:M704)=0,IF(COUNTIF(L704:M704,"未確認")&gt;0,"未確認",IF(COUNTIF(L704:M704,"~*")&gt;0,"*",SUM(L704:M704))),SUM(L704:M704))</f>
        <v>0</v>
      </c>
      <c r="K704" s="163" t="str">
        <f>IF(OR(COUNTIF(L704:M704,"未確認")&gt;0,COUNTIF(L704:M704,"*")&gt;0),"※","")</f>
        <v/>
      </c>
      <c r="L704" s="97"/>
      <c r="M704" s="97"/>
    </row>
    <row r="705" spans="1:22" s="98" customFormat="1" ht="70.150000000000006" customHeight="1">
      <c r="A705" s="356" t="s">
        <v>1374</v>
      </c>
      <c r="B705" s="99"/>
      <c r="C705" s="403" t="s">
        <v>1375</v>
      </c>
      <c r="D705" s="404"/>
      <c r="E705" s="404"/>
      <c r="F705" s="404"/>
      <c r="G705" s="404"/>
      <c r="H705" s="405"/>
      <c r="I705" s="102" t="s">
        <v>329</v>
      </c>
      <c r="J705" s="96">
        <f>IF(SUM(L705:M705)=0,IF(COUNTIF(L705:M705,"未確認")&gt;0,"未確認",IF(COUNTIF(L705:M705,"~*")&gt;0,"*",SUM(L705:M705))),SUM(L705:M705))</f>
        <v>0</v>
      </c>
      <c r="K705" s="163" t="str">
        <f>IF(OR(COUNTIF(L705:M705,"未確認")&gt;0,COUNTIF(L705:M705,"*")&gt;0),"※","")</f>
        <v/>
      </c>
      <c r="L705" s="97"/>
      <c r="M705" s="97"/>
    </row>
    <row r="706" spans="1:22" s="77" customFormat="1">
      <c r="A706" s="342"/>
      <c r="B706" s="14"/>
      <c r="C706" s="14"/>
      <c r="D706" s="14"/>
      <c r="E706" s="14"/>
      <c r="F706" s="14"/>
      <c r="G706" s="14"/>
      <c r="H706" s="10"/>
      <c r="I706" s="10"/>
      <c r="J706" s="74"/>
      <c r="K706" s="75"/>
      <c r="L706" s="76"/>
      <c r="M706" s="76"/>
    </row>
    <row r="707" spans="1:22" s="70" customFormat="1">
      <c r="A707" s="342"/>
      <c r="B707" s="71"/>
      <c r="C707" s="52"/>
      <c r="D707" s="52"/>
      <c r="E707" s="52"/>
      <c r="F707" s="52"/>
      <c r="G707" s="52"/>
      <c r="H707" s="78"/>
      <c r="I707" s="78"/>
      <c r="J707" s="74"/>
      <c r="K707" s="75"/>
      <c r="L707" s="76"/>
      <c r="M707" s="76"/>
    </row>
    <row r="708" spans="1:22" s="70" customFormat="1">
      <c r="A708" s="342"/>
      <c r="B708" s="71"/>
      <c r="C708" s="52"/>
      <c r="D708" s="52"/>
      <c r="E708" s="52"/>
      <c r="F708" s="52"/>
      <c r="G708" s="52"/>
      <c r="H708" s="78"/>
      <c r="I708" s="78"/>
      <c r="J708" s="74"/>
      <c r="K708" s="75"/>
      <c r="L708" s="76"/>
      <c r="M708" s="76"/>
    </row>
    <row r="709" spans="1:22" s="95" customFormat="1">
      <c r="A709" s="342"/>
      <c r="C709" s="3"/>
      <c r="D709" s="3"/>
      <c r="E709" s="3"/>
      <c r="F709" s="3"/>
      <c r="G709" s="3"/>
      <c r="H709" s="334"/>
      <c r="I709" s="334"/>
      <c r="J709" s="51"/>
      <c r="K709" s="24"/>
      <c r="L709" s="89"/>
      <c r="M709" s="89"/>
    </row>
    <row r="710" spans="1:22" s="95" customFormat="1">
      <c r="A710" s="342"/>
      <c r="B710" s="14" t="s">
        <v>330</v>
      </c>
      <c r="C710" s="3"/>
      <c r="D710" s="3"/>
      <c r="E710" s="3"/>
      <c r="F710" s="3"/>
      <c r="G710" s="3"/>
      <c r="H710" s="334"/>
      <c r="I710" s="334"/>
      <c r="J710" s="51"/>
      <c r="K710" s="24"/>
      <c r="L710" s="89"/>
      <c r="M710" s="89"/>
    </row>
    <row r="711" spans="1:22">
      <c r="A711" s="342"/>
      <c r="B711" s="14"/>
      <c r="C711" s="14"/>
      <c r="D711" s="14"/>
      <c r="E711" s="14"/>
      <c r="F711" s="14"/>
      <c r="G711" s="14"/>
      <c r="H711" s="10"/>
      <c r="I711" s="10"/>
      <c r="J711" s="53"/>
      <c r="K711" s="24"/>
      <c r="L711" s="64"/>
      <c r="M711" s="64"/>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2672</v>
      </c>
      <c r="M712" s="56" t="s">
        <v>2333</v>
      </c>
      <c r="N712" s="8"/>
      <c r="O712" s="8"/>
      <c r="P712" s="8"/>
      <c r="Q712" s="8"/>
      <c r="R712" s="8"/>
      <c r="S712" s="8"/>
      <c r="T712" s="8"/>
      <c r="U712" s="8"/>
      <c r="V712" s="8"/>
    </row>
    <row r="713" spans="1:22" ht="20.25" customHeight="1">
      <c r="A713" s="342"/>
      <c r="B713" s="1"/>
      <c r="C713" s="52"/>
      <c r="D713" s="3"/>
      <c r="F713" s="3"/>
      <c r="G713" s="3"/>
      <c r="H713" s="334"/>
      <c r="I713" s="57" t="s">
        <v>331</v>
      </c>
      <c r="J713" s="58"/>
      <c r="K713" s="148"/>
      <c r="L713" s="60" t="s">
        <v>611</v>
      </c>
      <c r="M713" s="60" t="s">
        <v>494</v>
      </c>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IF(SUM(L714:M714)=0,IF(COUNTIF(L714:M714,"未確認")&gt;0,"未確認",IF(COUNTIF(L714:M714,"~*")&gt;0,"*",SUM(L714:M714))),SUM(L714:M714))</f>
        <v>0</v>
      </c>
      <c r="K714" s="163" t="str">
        <f>IF(OR(COUNTIF(L714:M714,"未確認")&gt;0,COUNTIF(L714:M714,"*")&gt;0),"※","")</f>
        <v/>
      </c>
      <c r="L714" s="97"/>
      <c r="M714" s="97"/>
    </row>
    <row r="715" spans="1:22" s="98" customFormat="1" ht="70.150000000000006" customHeight="1">
      <c r="A715" s="356" t="s">
        <v>1377</v>
      </c>
      <c r="B715" s="99"/>
      <c r="C715" s="403" t="s">
        <v>334</v>
      </c>
      <c r="D715" s="404"/>
      <c r="E715" s="404"/>
      <c r="F715" s="404"/>
      <c r="G715" s="404"/>
      <c r="H715" s="405"/>
      <c r="I715" s="102" t="s">
        <v>335</v>
      </c>
      <c r="J715" s="96">
        <f>IF(SUM(L715:M715)=0,IF(COUNTIF(L715:M715,"未確認")&gt;0,"未確認",IF(COUNTIF(L715:M715,"~*")&gt;0,"*",SUM(L715:M715))),SUM(L715:M715))</f>
        <v>0</v>
      </c>
      <c r="K715" s="163" t="str">
        <f>IF(OR(COUNTIF(L715:M715,"未確認")&gt;0,COUNTIF(L715:M715,"*")&gt;0),"※","")</f>
        <v/>
      </c>
      <c r="L715" s="97"/>
      <c r="M715" s="97"/>
    </row>
    <row r="716" spans="1:22" s="98" customFormat="1" ht="70.150000000000006" customHeight="1">
      <c r="A716" s="356" t="s">
        <v>1378</v>
      </c>
      <c r="B716" s="99"/>
      <c r="C716" s="422" t="s">
        <v>433</v>
      </c>
      <c r="D716" s="423"/>
      <c r="E716" s="423"/>
      <c r="F716" s="423"/>
      <c r="G716" s="423"/>
      <c r="H716" s="424"/>
      <c r="I716" s="102" t="s">
        <v>336</v>
      </c>
      <c r="J716" s="96">
        <f>IF(SUM(L716:M716)=0,IF(COUNTIF(L716:M716,"未確認")&gt;0,"未確認",IF(COUNTIF(L716:M716,"~*")&gt;0,"*",SUM(L716:M716))),SUM(L716:M716))</f>
        <v>0</v>
      </c>
      <c r="K716" s="163" t="str">
        <f>IF(OR(COUNTIF(L716:M716,"未確認")&gt;0,COUNTIF(L716:M716,"*")&gt;0),"※","")</f>
        <v/>
      </c>
      <c r="L716" s="97"/>
      <c r="M716" s="97"/>
    </row>
    <row r="717" spans="1:22" s="98" customFormat="1" ht="70.150000000000006" customHeight="1">
      <c r="A717" s="356" t="s">
        <v>1379</v>
      </c>
      <c r="B717" s="99"/>
      <c r="C717" s="422" t="s">
        <v>434</v>
      </c>
      <c r="D717" s="423"/>
      <c r="E717" s="423"/>
      <c r="F717" s="423"/>
      <c r="G717" s="423"/>
      <c r="H717" s="424"/>
      <c r="I717" s="102" t="s">
        <v>337</v>
      </c>
      <c r="J717" s="96">
        <f>IF(SUM(L717:M717)=0,IF(COUNTIF(L717:M717,"未確認")&gt;0,"未確認",IF(COUNTIF(L717:M717,"~*")&gt;0,"*",SUM(L717:M717))),SUM(L717:M717))</f>
        <v>0</v>
      </c>
      <c r="K717" s="163" t="str">
        <f>IF(OR(COUNTIF(L717:M717,"未確認")&gt;0,COUNTIF(L717:M717,"*")&gt;0),"※","")</f>
        <v/>
      </c>
      <c r="L717" s="97"/>
      <c r="M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2758</v>
      </c>
      <c r="C2" s="189"/>
      <c r="D2" s="189"/>
      <c r="E2" s="189"/>
      <c r="F2" s="189"/>
      <c r="G2" s="189"/>
      <c r="H2" s="9"/>
    </row>
    <row r="3" spans="1:22">
      <c r="A3" s="342"/>
      <c r="B3" s="212" t="s">
        <v>2759</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O8" s="8"/>
      <c r="P8" s="8"/>
      <c r="Q8" s="8"/>
      <c r="R8" s="8"/>
      <c r="S8" s="8"/>
      <c r="T8" s="8"/>
      <c r="U8" s="8"/>
      <c r="V8" s="8"/>
    </row>
    <row r="9" spans="1:22" s="17" customFormat="1">
      <c r="A9" s="342"/>
      <c r="B9" s="18"/>
      <c r="C9" s="15"/>
      <c r="D9" s="15"/>
      <c r="E9" s="15"/>
      <c r="F9" s="15"/>
      <c r="G9" s="15"/>
      <c r="H9" s="16"/>
      <c r="I9" s="386" t="s">
        <v>864</v>
      </c>
      <c r="J9" s="386"/>
      <c r="K9" s="386"/>
      <c r="L9" s="320" t="s">
        <v>647</v>
      </c>
      <c r="M9" s="320" t="s">
        <v>648</v>
      </c>
      <c r="N9" s="320" t="s">
        <v>649</v>
      </c>
    </row>
    <row r="10" spans="1:22" s="17" customFormat="1" ht="34.5" customHeight="1">
      <c r="A10" s="343" t="s">
        <v>865</v>
      </c>
      <c r="B10" s="13"/>
      <c r="C10" s="15"/>
      <c r="D10" s="15"/>
      <c r="E10" s="15"/>
      <c r="F10" s="15"/>
      <c r="G10" s="15"/>
      <c r="H10" s="16"/>
      <c r="I10" s="384" t="s">
        <v>866</v>
      </c>
      <c r="J10" s="384"/>
      <c r="K10" s="384"/>
      <c r="L10" s="20" t="s">
        <v>339</v>
      </c>
      <c r="M10" s="20" t="s">
        <v>1382</v>
      </c>
      <c r="N10" s="20" t="s">
        <v>1382</v>
      </c>
    </row>
    <row r="11" spans="1:22" s="17" customFormat="1" ht="34.5" customHeight="1">
      <c r="A11" s="343" t="s">
        <v>865</v>
      </c>
      <c r="B11" s="19"/>
      <c r="C11" s="15"/>
      <c r="D11" s="15"/>
      <c r="E11" s="15"/>
      <c r="F11" s="15"/>
      <c r="G11" s="15"/>
      <c r="H11" s="16"/>
      <c r="I11" s="384" t="s">
        <v>867</v>
      </c>
      <c r="J11" s="384"/>
      <c r="K11" s="384"/>
      <c r="L11" s="20" t="s">
        <v>339</v>
      </c>
      <c r="M11" s="20" t="s">
        <v>339</v>
      </c>
      <c r="N11" s="20" t="s">
        <v>339</v>
      </c>
    </row>
    <row r="12" spans="1:22">
      <c r="A12" s="342"/>
      <c r="B12" s="14"/>
      <c r="O12" s="8"/>
      <c r="P12" s="8"/>
      <c r="Q12" s="8"/>
      <c r="R12" s="8"/>
      <c r="S12" s="8"/>
      <c r="T12" s="8"/>
      <c r="U12" s="8"/>
      <c r="V12" s="8"/>
    </row>
    <row r="13" spans="1:22">
      <c r="A13" s="342"/>
      <c r="B13" s="13"/>
      <c r="O13" s="8"/>
      <c r="P13" s="8"/>
      <c r="Q13" s="8"/>
      <c r="R13" s="8"/>
      <c r="S13" s="8"/>
      <c r="T13" s="8"/>
      <c r="U13" s="8"/>
      <c r="V13" s="8"/>
    </row>
    <row r="14" spans="1:22" s="17" customFormat="1">
      <c r="A14" s="342"/>
      <c r="B14" s="14" t="s">
        <v>868</v>
      </c>
      <c r="C14" s="15"/>
      <c r="D14" s="15"/>
      <c r="E14" s="15"/>
      <c r="F14" s="15"/>
      <c r="G14" s="15"/>
      <c r="H14" s="16"/>
      <c r="I14" s="16"/>
      <c r="J14" s="5"/>
      <c r="K14" s="6"/>
      <c r="L14" s="5"/>
      <c r="M14" s="5"/>
      <c r="N14" s="7"/>
    </row>
    <row r="15" spans="1:22" s="17" customFormat="1">
      <c r="A15" s="342"/>
      <c r="B15" s="14"/>
      <c r="C15" s="14"/>
      <c r="D15" s="14"/>
      <c r="E15" s="14"/>
      <c r="F15" s="14"/>
      <c r="G15" s="14"/>
      <c r="H15" s="10"/>
      <c r="I15" s="10"/>
      <c r="J15" s="5"/>
      <c r="K15" s="6"/>
      <c r="L15" s="191"/>
      <c r="M15" s="191"/>
      <c r="N15" s="191"/>
    </row>
    <row r="16" spans="1:22" s="17" customFormat="1">
      <c r="A16" s="342"/>
      <c r="B16" s="18"/>
      <c r="C16" s="15"/>
      <c r="D16" s="15"/>
      <c r="E16" s="15"/>
      <c r="F16" s="15"/>
      <c r="G16" s="15"/>
      <c r="H16" s="16"/>
      <c r="I16" s="386" t="s">
        <v>435</v>
      </c>
      <c r="J16" s="386"/>
      <c r="K16" s="386"/>
      <c r="L16" s="320" t="s">
        <v>647</v>
      </c>
      <c r="M16" s="320" t="s">
        <v>648</v>
      </c>
      <c r="N16" s="320" t="s">
        <v>649</v>
      </c>
    </row>
    <row r="17" spans="1:22" s="17" customFormat="1" ht="34.5" customHeight="1">
      <c r="A17" s="343" t="s">
        <v>865</v>
      </c>
      <c r="B17" s="13"/>
      <c r="C17" s="15"/>
      <c r="D17" s="15"/>
      <c r="E17" s="15"/>
      <c r="F17" s="15"/>
      <c r="G17" s="15"/>
      <c r="H17" s="16"/>
      <c r="I17" s="384" t="s">
        <v>0</v>
      </c>
      <c r="J17" s="384"/>
      <c r="K17" s="384"/>
      <c r="L17" s="20"/>
      <c r="M17" s="20"/>
      <c r="N17" s="20"/>
    </row>
    <row r="18" spans="1:22" s="17" customFormat="1" ht="34.5" customHeight="1">
      <c r="A18" s="343" t="s">
        <v>865</v>
      </c>
      <c r="B18" s="19"/>
      <c r="C18" s="15"/>
      <c r="D18" s="15"/>
      <c r="E18" s="15"/>
      <c r="F18" s="15"/>
      <c r="G18" s="15"/>
      <c r="H18" s="16"/>
      <c r="I18" s="384" t="s">
        <v>1</v>
      </c>
      <c r="J18" s="384"/>
      <c r="K18" s="384"/>
      <c r="L18" s="20"/>
      <c r="M18" s="20"/>
      <c r="N18" s="20"/>
    </row>
    <row r="19" spans="1:22" s="17" customFormat="1" ht="34.5" customHeight="1">
      <c r="A19" s="343" t="s">
        <v>865</v>
      </c>
      <c r="B19" s="19"/>
      <c r="C19" s="15"/>
      <c r="D19" s="15"/>
      <c r="E19" s="15"/>
      <c r="F19" s="15"/>
      <c r="G19" s="15"/>
      <c r="H19" s="16"/>
      <c r="I19" s="384" t="s">
        <v>2</v>
      </c>
      <c r="J19" s="384"/>
      <c r="K19" s="384"/>
      <c r="L19" s="22"/>
      <c r="M19" s="22" t="s">
        <v>869</v>
      </c>
      <c r="N19" s="22" t="s">
        <v>869</v>
      </c>
    </row>
    <row r="20" spans="1:22" s="17" customFormat="1" ht="34.5" customHeight="1">
      <c r="A20" s="343" t="s">
        <v>865</v>
      </c>
      <c r="B20" s="13"/>
      <c r="C20" s="15"/>
      <c r="D20" s="15"/>
      <c r="E20" s="15"/>
      <c r="F20" s="15"/>
      <c r="G20" s="15"/>
      <c r="H20" s="16"/>
      <c r="I20" s="384" t="s">
        <v>3</v>
      </c>
      <c r="J20" s="384"/>
      <c r="K20" s="384"/>
      <c r="L20" s="21" t="s">
        <v>869</v>
      </c>
      <c r="M20" s="21"/>
      <c r="N20" s="21"/>
    </row>
    <row r="21" spans="1:22" s="17" customFormat="1" ht="34.5" customHeight="1">
      <c r="A21" s="343" t="s">
        <v>865</v>
      </c>
      <c r="B21" s="13"/>
      <c r="C21" s="15"/>
      <c r="D21" s="15"/>
      <c r="E21" s="15"/>
      <c r="F21" s="15"/>
      <c r="G21" s="15"/>
      <c r="H21" s="16"/>
      <c r="I21" s="384" t="s">
        <v>343</v>
      </c>
      <c r="J21" s="384"/>
      <c r="K21" s="384"/>
      <c r="L21" s="22"/>
      <c r="M21" s="22"/>
      <c r="N21" s="22"/>
    </row>
    <row r="22" spans="1:22" s="17" customFormat="1" ht="34.5" customHeight="1">
      <c r="A22" s="343" t="s">
        <v>865</v>
      </c>
      <c r="B22" s="13"/>
      <c r="C22" s="15"/>
      <c r="D22" s="15"/>
      <c r="E22" s="15"/>
      <c r="F22" s="15"/>
      <c r="G22" s="15"/>
      <c r="H22" s="16"/>
      <c r="I22" s="384" t="s">
        <v>344</v>
      </c>
      <c r="J22" s="384"/>
      <c r="K22" s="384"/>
      <c r="L22" s="22"/>
      <c r="M22" s="22"/>
      <c r="N22" s="22"/>
    </row>
    <row r="23" spans="1:22" s="17" customFormat="1" ht="34.5" customHeight="1">
      <c r="A23" s="343" t="s">
        <v>865</v>
      </c>
      <c r="B23" s="13"/>
      <c r="C23" s="15"/>
      <c r="D23" s="15"/>
      <c r="E23" s="15"/>
      <c r="F23" s="15"/>
      <c r="G23" s="15"/>
      <c r="H23" s="16"/>
      <c r="I23" s="384" t="s">
        <v>1741</v>
      </c>
      <c r="J23" s="384"/>
      <c r="K23" s="384"/>
      <c r="L23" s="22"/>
      <c r="M23" s="22"/>
      <c r="N23" s="22"/>
    </row>
    <row r="24" spans="1:22" s="17" customFormat="1" ht="315" customHeight="1">
      <c r="A24" s="343" t="s">
        <v>870</v>
      </c>
      <c r="B24" s="13"/>
      <c r="C24" s="15"/>
      <c r="D24" s="15"/>
      <c r="E24" s="15"/>
      <c r="F24" s="15"/>
      <c r="G24" s="15"/>
      <c r="H24" s="16"/>
      <c r="I24" s="397" t="s">
        <v>444</v>
      </c>
      <c r="J24" s="397"/>
      <c r="K24" s="397"/>
      <c r="L24" s="22" t="s">
        <v>338</v>
      </c>
      <c r="M24" s="22" t="s">
        <v>338</v>
      </c>
      <c r="N24" s="22" t="s">
        <v>338</v>
      </c>
    </row>
    <row r="25" spans="1:22" s="17" customFormat="1">
      <c r="A25" s="342"/>
      <c r="B25" s="13"/>
      <c r="C25" s="2"/>
      <c r="D25" s="2"/>
      <c r="E25" s="3"/>
      <c r="F25" s="2"/>
      <c r="G25" s="23"/>
      <c r="H25" s="4"/>
      <c r="I25" s="4"/>
      <c r="J25" s="5"/>
      <c r="K25" s="24"/>
      <c r="L25" s="7"/>
      <c r="M25" s="7"/>
      <c r="N25" s="7"/>
    </row>
    <row r="26" spans="1:22">
      <c r="A26" s="342"/>
      <c r="B26" s="13"/>
      <c r="K26" s="24"/>
      <c r="L26" s="7"/>
      <c r="M26" s="7"/>
      <c r="O26" s="8"/>
      <c r="P26" s="8"/>
      <c r="Q26" s="8"/>
      <c r="R26" s="8"/>
      <c r="S26" s="8"/>
      <c r="T26" s="8"/>
      <c r="U26" s="8"/>
      <c r="V26" s="8"/>
    </row>
    <row r="27" spans="1:22" s="17" customFormat="1">
      <c r="A27" s="342"/>
      <c r="B27" s="187" t="s">
        <v>436</v>
      </c>
      <c r="C27" s="15"/>
      <c r="D27" s="15"/>
      <c r="E27" s="15"/>
      <c r="F27" s="15"/>
      <c r="G27" s="15"/>
      <c r="H27" s="16"/>
      <c r="I27" s="16"/>
      <c r="J27" s="5"/>
      <c r="K27" s="24"/>
      <c r="L27" s="7"/>
      <c r="M27" s="7"/>
      <c r="N27" s="7"/>
    </row>
    <row r="28" spans="1:22" s="17" customFormat="1">
      <c r="A28" s="342"/>
      <c r="B28" s="14"/>
      <c r="C28" s="14"/>
      <c r="D28" s="14"/>
      <c r="E28" s="14"/>
      <c r="F28" s="14"/>
      <c r="G28" s="14"/>
      <c r="H28" s="10"/>
      <c r="I28" s="10"/>
      <c r="J28" s="5"/>
      <c r="K28" s="24"/>
      <c r="L28" s="191"/>
      <c r="M28" s="191"/>
      <c r="N28" s="191"/>
    </row>
    <row r="29" spans="1:22" s="17" customFormat="1">
      <c r="A29" s="342"/>
      <c r="B29" s="18"/>
      <c r="C29" s="15"/>
      <c r="D29" s="15"/>
      <c r="E29" s="15"/>
      <c r="F29" s="15"/>
      <c r="G29" s="15"/>
      <c r="H29" s="16"/>
      <c r="I29" s="391" t="s">
        <v>437</v>
      </c>
      <c r="J29" s="392"/>
      <c r="K29" s="393"/>
      <c r="L29" s="320" t="s">
        <v>647</v>
      </c>
      <c r="M29" s="320" t="s">
        <v>648</v>
      </c>
      <c r="N29" s="320" t="s">
        <v>649</v>
      </c>
    </row>
    <row r="30" spans="1:22" s="17" customFormat="1" ht="34.5" customHeight="1">
      <c r="A30" s="343" t="s">
        <v>871</v>
      </c>
      <c r="B30" s="13"/>
      <c r="C30" s="15"/>
      <c r="D30" s="15"/>
      <c r="E30" s="15"/>
      <c r="F30" s="15"/>
      <c r="G30" s="15"/>
      <c r="H30" s="16"/>
      <c r="I30" s="394" t="s">
        <v>0</v>
      </c>
      <c r="J30" s="395"/>
      <c r="K30" s="396"/>
      <c r="L30" s="20"/>
      <c r="M30" s="20"/>
      <c r="N30" s="20"/>
    </row>
    <row r="31" spans="1:22" s="17" customFormat="1" ht="34.5" customHeight="1">
      <c r="A31" s="343" t="s">
        <v>871</v>
      </c>
      <c r="B31" s="19"/>
      <c r="C31" s="15"/>
      <c r="D31" s="15"/>
      <c r="E31" s="15"/>
      <c r="F31" s="15"/>
      <c r="G31" s="15"/>
      <c r="H31" s="16"/>
      <c r="I31" s="394" t="s">
        <v>1</v>
      </c>
      <c r="J31" s="395"/>
      <c r="K31" s="396"/>
      <c r="L31" s="20"/>
      <c r="M31" s="20"/>
      <c r="N31" s="20"/>
    </row>
    <row r="32" spans="1:22" s="17" customFormat="1" ht="34.5" customHeight="1">
      <c r="A32" s="343" t="s">
        <v>871</v>
      </c>
      <c r="B32" s="19"/>
      <c r="C32" s="15"/>
      <c r="D32" s="15"/>
      <c r="E32" s="15"/>
      <c r="F32" s="15"/>
      <c r="G32" s="15"/>
      <c r="H32" s="16"/>
      <c r="I32" s="394" t="s">
        <v>2</v>
      </c>
      <c r="J32" s="395"/>
      <c r="K32" s="396"/>
      <c r="L32" s="22"/>
      <c r="M32" s="22" t="s">
        <v>869</v>
      </c>
      <c r="N32" s="22" t="s">
        <v>869</v>
      </c>
    </row>
    <row r="33" spans="1:22" s="17" customFormat="1" ht="34.5" customHeight="1">
      <c r="A33" s="343" t="s">
        <v>871</v>
      </c>
      <c r="B33" s="13"/>
      <c r="C33" s="15"/>
      <c r="D33" s="15"/>
      <c r="E33" s="15"/>
      <c r="F33" s="15"/>
      <c r="G33" s="15"/>
      <c r="H33" s="16"/>
      <c r="I33" s="394" t="s">
        <v>3</v>
      </c>
      <c r="J33" s="395"/>
      <c r="K33" s="396"/>
      <c r="L33" s="21" t="s">
        <v>869</v>
      </c>
      <c r="M33" s="21"/>
      <c r="N33" s="21"/>
    </row>
    <row r="34" spans="1:22" s="17" customFormat="1" ht="34.5" customHeight="1">
      <c r="A34" s="343" t="s">
        <v>871</v>
      </c>
      <c r="B34" s="13"/>
      <c r="C34" s="15"/>
      <c r="D34" s="15"/>
      <c r="E34" s="15"/>
      <c r="F34" s="15"/>
      <c r="G34" s="15"/>
      <c r="H34" s="16"/>
      <c r="I34" s="387" t="s">
        <v>347</v>
      </c>
      <c r="J34" s="388"/>
      <c r="K34" s="389"/>
      <c r="L34" s="22"/>
      <c r="M34" s="22"/>
      <c r="N34" s="22"/>
    </row>
    <row r="35" spans="1:22" s="17" customFormat="1" ht="34.5" customHeight="1">
      <c r="A35" s="343" t="s">
        <v>871</v>
      </c>
      <c r="B35" s="13"/>
      <c r="C35" s="15"/>
      <c r="D35" s="15"/>
      <c r="E35" s="15"/>
      <c r="F35" s="15"/>
      <c r="G35" s="15"/>
      <c r="H35" s="16"/>
      <c r="I35" s="387" t="s">
        <v>346</v>
      </c>
      <c r="J35" s="388"/>
      <c r="K35" s="389"/>
      <c r="L35" s="22"/>
      <c r="M35" s="22"/>
      <c r="N35" s="22"/>
    </row>
    <row r="36" spans="1:22" s="25" customFormat="1" ht="34.5" customHeight="1">
      <c r="A36" s="343" t="s">
        <v>871</v>
      </c>
      <c r="B36" s="13"/>
      <c r="C36" s="15"/>
      <c r="D36" s="15"/>
      <c r="E36" s="15"/>
      <c r="F36" s="15"/>
      <c r="G36" s="15"/>
      <c r="H36" s="16"/>
      <c r="I36" s="387" t="s">
        <v>1740</v>
      </c>
      <c r="J36" s="388"/>
      <c r="K36" s="389"/>
      <c r="L36" s="22"/>
      <c r="M36" s="22"/>
      <c r="N36" s="22"/>
    </row>
    <row r="37" spans="1:22" s="17" customFormat="1" ht="34.5" customHeight="1">
      <c r="A37" s="343" t="s">
        <v>871</v>
      </c>
      <c r="B37" s="13"/>
      <c r="C37" s="15"/>
      <c r="D37" s="15"/>
      <c r="E37" s="15"/>
      <c r="F37" s="15"/>
      <c r="G37" s="15"/>
      <c r="H37" s="16"/>
      <c r="I37" s="390" t="s">
        <v>345</v>
      </c>
      <c r="J37" s="390"/>
      <c r="K37" s="390"/>
      <c r="L37" s="22"/>
      <c r="M37" s="22"/>
      <c r="N37" s="22"/>
    </row>
    <row r="38" spans="1:22" s="17" customFormat="1">
      <c r="A38" s="342"/>
      <c r="B38" s="13"/>
      <c r="C38" s="2"/>
      <c r="D38" s="2"/>
      <c r="E38" s="3"/>
      <c r="F38" s="2"/>
      <c r="G38" s="26"/>
      <c r="H38" s="4"/>
      <c r="I38" s="4"/>
      <c r="J38" s="5"/>
      <c r="K38" s="24"/>
      <c r="L38" s="7"/>
      <c r="M38" s="7"/>
      <c r="N38" s="7"/>
    </row>
    <row r="39" spans="1:22" s="17" customFormat="1">
      <c r="A39" s="342"/>
      <c r="B39" s="13"/>
      <c r="C39" s="2"/>
      <c r="D39" s="2"/>
      <c r="E39" s="3"/>
      <c r="F39" s="2"/>
      <c r="G39" s="26"/>
      <c r="H39" s="4"/>
      <c r="I39" s="4"/>
      <c r="J39" s="5"/>
      <c r="K39" s="24"/>
      <c r="L39" s="7"/>
      <c r="M39" s="7"/>
      <c r="N39" s="7"/>
    </row>
    <row r="40" spans="1:22" s="17" customFormat="1">
      <c r="A40" s="342"/>
      <c r="B40" s="187" t="s">
        <v>439</v>
      </c>
      <c r="C40" s="15"/>
      <c r="D40" s="15"/>
      <c r="E40" s="15"/>
      <c r="F40" s="15"/>
      <c r="G40" s="15"/>
      <c r="H40" s="16"/>
      <c r="I40" s="16"/>
      <c r="J40" s="5"/>
      <c r="K40" s="24"/>
      <c r="L40" s="7"/>
      <c r="M40" s="7"/>
      <c r="N40" s="7"/>
    </row>
    <row r="41" spans="1:22" s="17" customFormat="1">
      <c r="A41" s="342"/>
      <c r="B41" s="14"/>
      <c r="C41" s="14"/>
      <c r="D41" s="14"/>
      <c r="E41" s="14"/>
      <c r="F41" s="14"/>
      <c r="G41" s="14"/>
      <c r="H41" s="10"/>
      <c r="I41" s="10"/>
      <c r="J41" s="5"/>
      <c r="K41" s="24"/>
      <c r="L41" s="191"/>
      <c r="M41" s="191"/>
      <c r="N41" s="191"/>
    </row>
    <row r="42" spans="1:22" s="17" customFormat="1">
      <c r="A42" s="342"/>
      <c r="B42" s="18"/>
      <c r="C42" s="15"/>
      <c r="D42" s="15"/>
      <c r="E42" s="15"/>
      <c r="F42" s="15"/>
      <c r="G42" s="15"/>
      <c r="H42" s="16"/>
      <c r="I42" s="391" t="s">
        <v>438</v>
      </c>
      <c r="J42" s="392"/>
      <c r="K42" s="393"/>
      <c r="L42" s="320" t="s">
        <v>647</v>
      </c>
      <c r="M42" s="320" t="s">
        <v>648</v>
      </c>
      <c r="N42" s="320" t="s">
        <v>649</v>
      </c>
    </row>
    <row r="43" spans="1:22" s="17" customFormat="1" ht="34.5" customHeight="1">
      <c r="A43" s="343" t="s">
        <v>874</v>
      </c>
      <c r="B43" s="13"/>
      <c r="C43" s="15"/>
      <c r="D43" s="15"/>
      <c r="E43" s="15"/>
      <c r="F43" s="15"/>
      <c r="G43" s="15"/>
      <c r="H43" s="16"/>
      <c r="I43" s="394" t="s">
        <v>1742</v>
      </c>
      <c r="J43" s="395"/>
      <c r="K43" s="396"/>
      <c r="L43" s="20"/>
      <c r="M43" s="20"/>
      <c r="N43" s="20"/>
    </row>
    <row r="44" spans="1:22" s="17" customFormat="1" ht="34.5" customHeight="1">
      <c r="A44" s="343" t="s">
        <v>874</v>
      </c>
      <c r="B44" s="19"/>
      <c r="C44" s="15"/>
      <c r="D44" s="15"/>
      <c r="E44" s="15"/>
      <c r="F44" s="15"/>
      <c r="G44" s="15"/>
      <c r="H44" s="16"/>
      <c r="I44" s="394" t="s">
        <v>4</v>
      </c>
      <c r="J44" s="395"/>
      <c r="K44" s="396"/>
      <c r="L44" s="20"/>
      <c r="M44" s="20"/>
      <c r="N44" s="20"/>
    </row>
    <row r="45" spans="1:22" s="17" customFormat="1" ht="34.5" customHeight="1">
      <c r="A45" s="343" t="s">
        <v>874</v>
      </c>
      <c r="B45" s="19"/>
      <c r="C45" s="15"/>
      <c r="D45" s="15"/>
      <c r="E45" s="15"/>
      <c r="F45" s="15"/>
      <c r="G45" s="15"/>
      <c r="H45" s="16"/>
      <c r="I45" s="394" t="s">
        <v>5</v>
      </c>
      <c r="J45" s="395"/>
      <c r="K45" s="396"/>
      <c r="L45" s="200"/>
      <c r="M45" s="200"/>
      <c r="N45" s="200"/>
    </row>
    <row r="46" spans="1:22" s="17" customFormat="1" ht="34.5" customHeight="1">
      <c r="A46" s="343" t="s">
        <v>874</v>
      </c>
      <c r="B46" s="13"/>
      <c r="C46" s="15"/>
      <c r="D46" s="15"/>
      <c r="E46" s="15"/>
      <c r="F46" s="15"/>
      <c r="G46" s="15"/>
      <c r="H46" s="16"/>
      <c r="I46" s="394" t="s">
        <v>6</v>
      </c>
      <c r="J46" s="395"/>
      <c r="K46" s="396"/>
      <c r="L46" s="20"/>
      <c r="M46" s="20"/>
      <c r="N46" s="20"/>
    </row>
    <row r="47" spans="1:22" s="17" customFormat="1">
      <c r="A47" s="342"/>
      <c r="B47" s="13"/>
      <c r="C47" s="2"/>
      <c r="D47" s="2"/>
      <c r="E47" s="3"/>
      <c r="F47" s="2"/>
      <c r="G47" s="23"/>
      <c r="H47" s="4"/>
      <c r="I47" s="4"/>
      <c r="J47" s="5"/>
      <c r="K47" s="24"/>
      <c r="L47" s="7"/>
      <c r="M47" s="7"/>
      <c r="N47" s="7"/>
    </row>
    <row r="48" spans="1:22">
      <c r="A48" s="342"/>
      <c r="B48" s="13"/>
      <c r="K48" s="24"/>
      <c r="L48" s="7"/>
      <c r="M48" s="7"/>
      <c r="O48" s="8"/>
      <c r="P48" s="8"/>
      <c r="Q48" s="8"/>
      <c r="R48" s="8"/>
      <c r="S48" s="8"/>
      <c r="T48" s="8"/>
      <c r="U48" s="8"/>
      <c r="V48" s="8"/>
    </row>
    <row r="49" spans="1:14" s="17" customFormat="1">
      <c r="A49" s="342"/>
      <c r="B49" s="187" t="s">
        <v>415</v>
      </c>
      <c r="C49" s="15"/>
      <c r="D49" s="15"/>
      <c r="E49" s="15"/>
      <c r="F49" s="15"/>
      <c r="G49" s="15"/>
      <c r="H49" s="16"/>
      <c r="I49" s="16"/>
      <c r="J49" s="5"/>
      <c r="K49" s="24"/>
      <c r="L49" s="7"/>
      <c r="M49" s="7"/>
      <c r="N49" s="7"/>
    </row>
    <row r="50" spans="1:14" s="17" customFormat="1">
      <c r="A50" s="342"/>
      <c r="B50" s="14"/>
      <c r="C50" s="14"/>
      <c r="D50" s="14"/>
      <c r="E50" s="14"/>
      <c r="F50" s="14"/>
      <c r="G50" s="14"/>
      <c r="H50" s="10"/>
      <c r="I50" s="10"/>
      <c r="J50" s="5"/>
      <c r="K50" s="24"/>
      <c r="L50" s="191"/>
      <c r="M50" s="191"/>
      <c r="N50" s="191"/>
    </row>
    <row r="51" spans="1:14" s="17" customFormat="1">
      <c r="A51" s="342"/>
      <c r="B51" s="18"/>
      <c r="C51" s="15"/>
      <c r="D51" s="15"/>
      <c r="E51" s="15"/>
      <c r="F51" s="15"/>
      <c r="G51" s="15"/>
      <c r="H51" s="213"/>
      <c r="I51" s="398" t="s">
        <v>437</v>
      </c>
      <c r="J51" s="399"/>
      <c r="K51" s="400"/>
      <c r="L51" s="320" t="s">
        <v>647</v>
      </c>
      <c r="M51" s="320" t="s">
        <v>648</v>
      </c>
      <c r="N51" s="320" t="s">
        <v>649</v>
      </c>
    </row>
    <row r="52" spans="1:14" s="17" customFormat="1" ht="34.5" customHeight="1">
      <c r="A52" s="344" t="s">
        <v>875</v>
      </c>
      <c r="B52" s="13"/>
      <c r="C52" s="15"/>
      <c r="D52" s="15"/>
      <c r="E52" s="15"/>
      <c r="F52" s="15"/>
      <c r="G52" s="15"/>
      <c r="H52" s="16"/>
      <c r="I52" s="387" t="s">
        <v>0</v>
      </c>
      <c r="J52" s="388"/>
      <c r="K52" s="389"/>
      <c r="L52" s="20"/>
      <c r="M52" s="20"/>
      <c r="N52" s="20"/>
    </row>
    <row r="53" spans="1:14" s="17" customFormat="1" ht="34.5" customHeight="1">
      <c r="A53" s="344" t="s">
        <v>875</v>
      </c>
      <c r="B53" s="19"/>
      <c r="C53" s="15"/>
      <c r="D53" s="15"/>
      <c r="E53" s="15"/>
      <c r="F53" s="15"/>
      <c r="G53" s="15"/>
      <c r="H53" s="16"/>
      <c r="I53" s="387" t="s">
        <v>1</v>
      </c>
      <c r="J53" s="388"/>
      <c r="K53" s="389"/>
      <c r="L53" s="20"/>
      <c r="M53" s="20"/>
      <c r="N53" s="20"/>
    </row>
    <row r="54" spans="1:14" s="17" customFormat="1" ht="34.5" customHeight="1">
      <c r="A54" s="344" t="s">
        <v>875</v>
      </c>
      <c r="B54" s="19"/>
      <c r="C54" s="15"/>
      <c r="D54" s="15"/>
      <c r="E54" s="15"/>
      <c r="F54" s="15"/>
      <c r="G54" s="15"/>
      <c r="H54" s="16"/>
      <c r="I54" s="387" t="s">
        <v>2</v>
      </c>
      <c r="J54" s="388"/>
      <c r="K54" s="389"/>
      <c r="L54" s="22" t="s">
        <v>869</v>
      </c>
      <c r="M54" s="22"/>
      <c r="N54" s="22"/>
    </row>
    <row r="55" spans="1:14" s="17" customFormat="1" ht="34.5" customHeight="1">
      <c r="A55" s="344" t="s">
        <v>875</v>
      </c>
      <c r="B55" s="13"/>
      <c r="C55" s="15"/>
      <c r="D55" s="15"/>
      <c r="E55" s="15"/>
      <c r="F55" s="15"/>
      <c r="G55" s="15"/>
      <c r="H55" s="16"/>
      <c r="I55" s="387" t="s">
        <v>3</v>
      </c>
      <c r="J55" s="388"/>
      <c r="K55" s="389"/>
      <c r="L55" s="21"/>
      <c r="M55" s="21"/>
      <c r="N55" s="21"/>
    </row>
    <row r="56" spans="1:14" s="17" customFormat="1" ht="34.5" customHeight="1">
      <c r="A56" s="344" t="s">
        <v>875</v>
      </c>
      <c r="B56" s="13"/>
      <c r="C56" s="15"/>
      <c r="D56" s="15"/>
      <c r="E56" s="15"/>
      <c r="F56" s="15"/>
      <c r="G56" s="15"/>
      <c r="H56" s="16"/>
      <c r="I56" s="387" t="s">
        <v>1739</v>
      </c>
      <c r="J56" s="388"/>
      <c r="K56" s="389"/>
      <c r="L56" s="22"/>
      <c r="M56" s="22"/>
      <c r="N56" s="22"/>
    </row>
    <row r="57" spans="1:14" s="17" customFormat="1" ht="34.5" customHeight="1">
      <c r="A57" s="344" t="s">
        <v>875</v>
      </c>
      <c r="B57" s="13"/>
      <c r="C57" s="15"/>
      <c r="D57" s="15"/>
      <c r="E57" s="15"/>
      <c r="F57" s="15"/>
      <c r="G57" s="15"/>
      <c r="H57" s="16"/>
      <c r="I57" s="387" t="s">
        <v>346</v>
      </c>
      <c r="J57" s="388"/>
      <c r="K57" s="389"/>
      <c r="L57" s="22"/>
      <c r="M57" s="22"/>
      <c r="N57" s="22"/>
    </row>
    <row r="58" spans="1:14" s="25" customFormat="1" ht="34.5" customHeight="1">
      <c r="A58" s="344" t="s">
        <v>875</v>
      </c>
      <c r="B58" s="13"/>
      <c r="C58" s="15"/>
      <c r="D58" s="15"/>
      <c r="E58" s="15"/>
      <c r="F58" s="15"/>
      <c r="G58" s="15"/>
      <c r="H58" s="16"/>
      <c r="I58" s="387" t="s">
        <v>1740</v>
      </c>
      <c r="J58" s="388"/>
      <c r="K58" s="389"/>
      <c r="L58" s="22"/>
      <c r="M58" s="22"/>
      <c r="N58" s="22"/>
    </row>
    <row r="59" spans="1:14" s="17" customFormat="1" ht="34.5" customHeight="1">
      <c r="A59" s="344" t="s">
        <v>875</v>
      </c>
      <c r="B59" s="13"/>
      <c r="C59" s="15"/>
      <c r="D59" s="15"/>
      <c r="E59" s="15"/>
      <c r="F59" s="15"/>
      <c r="G59" s="15"/>
      <c r="H59" s="16"/>
      <c r="I59" s="390" t="s">
        <v>1741</v>
      </c>
      <c r="J59" s="390"/>
      <c r="K59" s="390"/>
      <c r="L59" s="22"/>
      <c r="M59" s="22" t="s">
        <v>869</v>
      </c>
      <c r="N59" s="22" t="s">
        <v>869</v>
      </c>
    </row>
    <row r="60" spans="1:14" s="17" customFormat="1" ht="34.5" customHeight="1">
      <c r="A60" s="344" t="s">
        <v>875</v>
      </c>
      <c r="B60" s="13"/>
      <c r="C60" s="15"/>
      <c r="D60" s="15"/>
      <c r="E60" s="15"/>
      <c r="F60" s="15"/>
      <c r="G60" s="15"/>
      <c r="H60" s="16"/>
      <c r="I60" s="390" t="s">
        <v>416</v>
      </c>
      <c r="J60" s="390"/>
      <c r="K60" s="390"/>
      <c r="L60" s="22" t="s">
        <v>650</v>
      </c>
      <c r="M60" s="22" t="s">
        <v>338</v>
      </c>
      <c r="N60" s="22" t="s">
        <v>338</v>
      </c>
    </row>
    <row r="61" spans="1:14" s="17" customFormat="1">
      <c r="A61" s="342"/>
      <c r="B61" s="13"/>
      <c r="C61" s="2"/>
      <c r="D61" s="2"/>
      <c r="E61" s="3"/>
      <c r="F61" s="2"/>
      <c r="G61" s="26"/>
      <c r="H61" s="4"/>
      <c r="I61" s="4"/>
      <c r="J61" s="5"/>
      <c r="K61" s="24"/>
      <c r="L61" s="7"/>
      <c r="M61" s="7"/>
      <c r="N61" s="7"/>
    </row>
    <row r="62" spans="1:14" s="17" customFormat="1">
      <c r="A62" s="342"/>
      <c r="B62" s="13"/>
      <c r="C62" s="2"/>
      <c r="D62" s="2"/>
      <c r="E62" s="3"/>
      <c r="F62" s="2"/>
      <c r="G62" s="26"/>
      <c r="H62" s="4"/>
      <c r="I62" s="4"/>
      <c r="J62" s="5"/>
      <c r="K62" s="24"/>
      <c r="L62" s="7"/>
      <c r="M62" s="7"/>
      <c r="N62" s="7"/>
    </row>
    <row r="63" spans="1:14" s="17" customFormat="1">
      <c r="A63" s="342"/>
      <c r="B63" s="13"/>
      <c r="C63" s="2"/>
      <c r="D63" s="2"/>
      <c r="E63" s="3"/>
      <c r="F63" s="2"/>
      <c r="G63" s="26"/>
      <c r="H63" s="4"/>
      <c r="I63" s="4"/>
      <c r="J63" s="5"/>
      <c r="K63" s="24"/>
      <c r="L63" s="5"/>
      <c r="M63" s="5"/>
      <c r="N63" s="7"/>
    </row>
    <row r="64" spans="1:14" s="17" customFormat="1">
      <c r="A64" s="342"/>
      <c r="B64" s="13"/>
      <c r="C64" s="2"/>
      <c r="D64" s="2"/>
      <c r="E64" s="3"/>
      <c r="F64" s="2"/>
      <c r="G64" s="23"/>
      <c r="H64" s="4"/>
      <c r="I64" s="4"/>
      <c r="J64" s="5"/>
      <c r="K64" s="24"/>
      <c r="L64" s="5"/>
      <c r="M64" s="5"/>
      <c r="N64" s="7"/>
    </row>
    <row r="65" spans="1:14" s="17" customFormat="1">
      <c r="A65" s="342"/>
      <c r="B65" s="14"/>
      <c r="C65" s="27"/>
      <c r="D65" s="27"/>
      <c r="E65" s="27"/>
      <c r="F65" s="27"/>
      <c r="G65" s="27"/>
      <c r="H65" s="16"/>
      <c r="I65" s="16"/>
      <c r="J65" s="5"/>
      <c r="K65" s="24"/>
      <c r="L65" s="5"/>
      <c r="M65" s="5"/>
      <c r="N65" s="7"/>
    </row>
    <row r="66" spans="1:14" s="17" customFormat="1">
      <c r="A66" s="342"/>
      <c r="B66" s="1"/>
      <c r="C66" s="28" t="s">
        <v>499</v>
      </c>
      <c r="D66" s="29"/>
      <c r="E66" s="29"/>
      <c r="F66" s="29"/>
      <c r="G66" s="29"/>
      <c r="H66" s="29"/>
      <c r="I66" s="4"/>
      <c r="J66" s="30"/>
      <c r="K66" s="6"/>
      <c r="L66" s="5"/>
      <c r="M66" s="5"/>
      <c r="N66" s="7"/>
    </row>
    <row r="67" spans="1:14" s="17" customFormat="1" ht="34.5" customHeight="1">
      <c r="A67" s="342"/>
      <c r="B67" s="1"/>
      <c r="C67" s="31"/>
      <c r="D67" s="401" t="s">
        <v>340</v>
      </c>
      <c r="E67" s="401"/>
      <c r="F67" s="401"/>
      <c r="G67" s="401"/>
      <c r="H67" s="401"/>
      <c r="I67" s="401"/>
      <c r="J67" s="401"/>
      <c r="K67" s="401"/>
      <c r="L67" s="401"/>
      <c r="M67" s="32"/>
      <c r="N67" s="32"/>
    </row>
    <row r="68" spans="1:14" s="17" customFormat="1" ht="34.5" customHeight="1">
      <c r="A68" s="342"/>
      <c r="B68" s="1"/>
      <c r="C68" s="34"/>
      <c r="D68" s="402" t="s">
        <v>500</v>
      </c>
      <c r="E68" s="402"/>
      <c r="F68" s="402"/>
      <c r="G68" s="402"/>
      <c r="H68" s="402"/>
      <c r="I68" s="402"/>
      <c r="J68" s="402"/>
      <c r="K68" s="402"/>
      <c r="L68" s="402"/>
      <c r="M68" s="32"/>
      <c r="N68" s="32"/>
    </row>
    <row r="69" spans="1:14" s="17" customFormat="1" ht="34.5" customHeight="1">
      <c r="A69" s="342"/>
      <c r="B69" s="1"/>
      <c r="C69" s="34"/>
      <c r="D69" s="402" t="s">
        <v>2760</v>
      </c>
      <c r="E69" s="402"/>
      <c r="F69" s="402"/>
      <c r="G69" s="402"/>
      <c r="H69" s="402"/>
      <c r="I69" s="402"/>
      <c r="J69" s="402"/>
      <c r="K69" s="402"/>
      <c r="L69" s="402"/>
      <c r="M69" s="32"/>
      <c r="N69" s="32"/>
    </row>
    <row r="70" spans="1:14" s="17" customFormat="1" ht="34.5" customHeight="1">
      <c r="A70" s="342"/>
      <c r="B70" s="1"/>
      <c r="C70" s="34"/>
      <c r="D70" s="402" t="s">
        <v>7</v>
      </c>
      <c r="E70" s="402"/>
      <c r="F70" s="402"/>
      <c r="G70" s="402"/>
      <c r="H70" s="402"/>
      <c r="I70" s="402"/>
      <c r="J70" s="402"/>
      <c r="K70" s="402"/>
      <c r="L70" s="402"/>
      <c r="M70" s="32"/>
      <c r="N70" s="32"/>
    </row>
    <row r="71" spans="1:14" s="17" customFormat="1" ht="34.5" customHeight="1">
      <c r="A71" s="342"/>
      <c r="B71" s="1"/>
      <c r="C71" s="34"/>
      <c r="D71" s="402" t="s">
        <v>502</v>
      </c>
      <c r="E71" s="402"/>
      <c r="F71" s="402"/>
      <c r="G71" s="402"/>
      <c r="H71" s="402"/>
      <c r="I71" s="402"/>
      <c r="J71" s="402"/>
      <c r="K71" s="402"/>
      <c r="L71" s="402"/>
      <c r="M71" s="32"/>
      <c r="N71" s="32"/>
    </row>
    <row r="72" spans="1:14" s="17" customFormat="1">
      <c r="A72" s="342"/>
      <c r="B72" s="14"/>
      <c r="C72" s="27"/>
      <c r="D72" s="27"/>
      <c r="E72" s="27"/>
      <c r="F72" s="27"/>
      <c r="G72" s="27"/>
      <c r="H72" s="16"/>
      <c r="I72" s="16"/>
      <c r="J72" s="5"/>
      <c r="K72" s="6"/>
      <c r="L72" s="5"/>
      <c r="M72" s="5"/>
      <c r="N72" s="7"/>
    </row>
    <row r="73" spans="1:14" s="39" customFormat="1">
      <c r="A73" s="345"/>
      <c r="B73" s="14"/>
      <c r="C73" s="35" t="s">
        <v>1880</v>
      </c>
      <c r="F73" s="37"/>
      <c r="G73" s="35"/>
      <c r="H73" s="36" t="s">
        <v>503</v>
      </c>
      <c r="I73" s="36"/>
      <c r="J73" s="36" t="s">
        <v>2676</v>
      </c>
      <c r="K73" s="38"/>
      <c r="L73" s="36"/>
      <c r="M73" s="37"/>
      <c r="N73" s="37"/>
    </row>
    <row r="74" spans="1:14" s="17" customFormat="1">
      <c r="A74" s="342"/>
      <c r="B74" s="1"/>
      <c r="C74" s="40"/>
      <c r="D74" s="27"/>
      <c r="E74" s="27"/>
      <c r="F74" s="27"/>
      <c r="G74" s="27"/>
      <c r="H74" s="16"/>
      <c r="I74" s="29"/>
      <c r="J74" s="5"/>
      <c r="K74" s="6"/>
      <c r="L74" s="321"/>
      <c r="M74" s="321"/>
      <c r="N74" s="321"/>
    </row>
    <row r="75" spans="1:14" s="17" customFormat="1">
      <c r="A75" s="342"/>
      <c r="B75" s="1"/>
      <c r="C75" s="33"/>
      <c r="D75" s="33"/>
      <c r="E75" s="33"/>
      <c r="F75" s="33"/>
      <c r="G75" s="33"/>
      <c r="H75" s="33"/>
      <c r="I75" s="33"/>
      <c r="J75" s="33"/>
      <c r="K75" s="42"/>
      <c r="L75" s="33"/>
      <c r="M75" s="33"/>
      <c r="N75" s="33"/>
    </row>
    <row r="76" spans="1:14" s="17" customFormat="1">
      <c r="A76" s="342"/>
      <c r="B76" s="1"/>
      <c r="C76" s="43"/>
      <c r="D76" s="27"/>
      <c r="E76" s="27"/>
      <c r="F76" s="27"/>
      <c r="G76" s="27"/>
      <c r="H76" s="16"/>
      <c r="I76" s="29"/>
      <c r="J76" s="5"/>
      <c r="K76" s="6"/>
      <c r="L76" s="321"/>
    </row>
    <row r="77" spans="1:14" s="17" customFormat="1">
      <c r="A77" s="342"/>
      <c r="B77" s="1"/>
      <c r="C77" s="43"/>
      <c r="D77" s="27"/>
      <c r="E77" s="27"/>
      <c r="F77" s="27"/>
      <c r="G77" s="27"/>
      <c r="H77" s="16"/>
      <c r="I77" s="29"/>
      <c r="J77" s="5"/>
      <c r="K77" s="6"/>
      <c r="L77" s="321"/>
    </row>
    <row r="78" spans="1:14" s="17" customFormat="1">
      <c r="A78" s="342"/>
      <c r="B78" s="1"/>
      <c r="C78" s="385" t="s">
        <v>8</v>
      </c>
      <c r="D78" s="385"/>
      <c r="E78" s="385"/>
      <c r="F78" s="385"/>
      <c r="G78" s="385"/>
      <c r="H78" s="385" t="s">
        <v>409</v>
      </c>
      <c r="I78" s="385"/>
      <c r="J78" s="385" t="s">
        <v>412</v>
      </c>
      <c r="K78" s="385"/>
      <c r="L78" s="385"/>
    </row>
    <row r="79" spans="1:14" s="17" customFormat="1">
      <c r="A79" s="342"/>
      <c r="B79" s="1"/>
      <c r="C79" s="385" t="s">
        <v>9</v>
      </c>
      <c r="D79" s="385"/>
      <c r="E79" s="385"/>
      <c r="F79" s="385"/>
      <c r="G79" s="385"/>
      <c r="H79" s="385" t="s">
        <v>410</v>
      </c>
      <c r="I79" s="385"/>
      <c r="J79" s="385" t="s">
        <v>504</v>
      </c>
      <c r="K79" s="385"/>
      <c r="L79" s="385"/>
    </row>
    <row r="80" spans="1:14" s="17" customFormat="1">
      <c r="A80" s="342"/>
      <c r="B80" s="1"/>
      <c r="C80" s="385" t="s">
        <v>10</v>
      </c>
      <c r="D80" s="385"/>
      <c r="E80" s="385"/>
      <c r="F80" s="385"/>
      <c r="G80" s="385"/>
      <c r="H80" s="385" t="s">
        <v>1749</v>
      </c>
      <c r="I80" s="385"/>
      <c r="J80" s="385" t="s">
        <v>413</v>
      </c>
      <c r="K80" s="385"/>
      <c r="L80" s="385"/>
    </row>
    <row r="81" spans="1:14" s="17" customFormat="1">
      <c r="A81" s="342"/>
      <c r="B81" s="1"/>
      <c r="C81" s="385" t="s">
        <v>12</v>
      </c>
      <c r="D81" s="385"/>
      <c r="E81" s="385"/>
      <c r="F81" s="385"/>
      <c r="G81" s="385"/>
      <c r="H81" s="385" t="s">
        <v>411</v>
      </c>
      <c r="I81" s="385"/>
      <c r="J81" s="385" t="s">
        <v>1884</v>
      </c>
      <c r="K81" s="385"/>
      <c r="L81" s="385"/>
    </row>
    <row r="82" spans="1:14" s="17" customFormat="1">
      <c r="A82" s="342"/>
      <c r="B82" s="1"/>
      <c r="C82" s="385" t="s">
        <v>2335</v>
      </c>
      <c r="D82" s="385"/>
      <c r="E82" s="385"/>
      <c r="F82" s="385"/>
      <c r="G82" s="385"/>
      <c r="H82" s="29"/>
      <c r="I82" s="29"/>
      <c r="J82" s="385" t="s">
        <v>414</v>
      </c>
      <c r="K82" s="385"/>
      <c r="L82" s="385"/>
    </row>
    <row r="83" spans="1:14" s="17" customFormat="1">
      <c r="A83" s="342"/>
      <c r="C83" s="385" t="s">
        <v>15</v>
      </c>
      <c r="D83" s="385"/>
      <c r="E83" s="385"/>
      <c r="F83" s="385"/>
      <c r="G83" s="385"/>
      <c r="J83" s="385" t="s">
        <v>172</v>
      </c>
      <c r="K83" s="385"/>
      <c r="L83" s="385"/>
      <c r="M83" s="5"/>
      <c r="N83" s="7"/>
    </row>
    <row r="84" spans="1:14" s="17" customFormat="1">
      <c r="A84" s="342"/>
      <c r="B84" s="1"/>
      <c r="C84" s="385" t="s">
        <v>507</v>
      </c>
      <c r="D84" s="385"/>
      <c r="E84" s="385"/>
      <c r="F84" s="385"/>
      <c r="G84" s="385"/>
      <c r="H84"/>
      <c r="I84"/>
      <c r="J84" s="385" t="s">
        <v>1887</v>
      </c>
      <c r="K84" s="385"/>
      <c r="L84" s="385"/>
      <c r="M84" s="5"/>
      <c r="N84" s="7"/>
    </row>
    <row r="85" spans="1:14" s="17" customFormat="1">
      <c r="A85" s="342"/>
      <c r="B85" s="1"/>
      <c r="C85" s="385" t="s">
        <v>509</v>
      </c>
      <c r="D85" s="385"/>
      <c r="E85" s="385"/>
      <c r="F85" s="385"/>
      <c r="H85" s="29"/>
      <c r="I85" s="29"/>
      <c r="J85" s="385" t="s">
        <v>1888</v>
      </c>
      <c r="K85" s="385"/>
      <c r="L85" s="385"/>
      <c r="M85" s="5"/>
      <c r="N85" s="7"/>
    </row>
    <row r="86" spans="1:14" s="17" customFormat="1">
      <c r="A86" s="342"/>
      <c r="B86" s="1"/>
      <c r="C86" s="385" t="s">
        <v>511</v>
      </c>
      <c r="D86" s="385"/>
      <c r="E86" s="385"/>
      <c r="F86" s="385"/>
      <c r="G86" s="29"/>
      <c r="H86" s="29"/>
      <c r="I86" s="29"/>
      <c r="J86" s="385" t="s">
        <v>1889</v>
      </c>
      <c r="K86" s="385"/>
      <c r="L86" s="385"/>
      <c r="M86" s="5"/>
      <c r="N86" s="7"/>
    </row>
    <row r="87" spans="1:14" s="17" customFormat="1">
      <c r="A87" s="342"/>
      <c r="B87" s="1"/>
      <c r="C87" s="385" t="s">
        <v>11</v>
      </c>
      <c r="D87" s="385"/>
      <c r="E87" s="385"/>
      <c r="F87" s="385"/>
      <c r="G87" s="29"/>
      <c r="H87" s="29"/>
      <c r="I87" s="29"/>
      <c r="J87" s="385" t="s">
        <v>1890</v>
      </c>
      <c r="K87" s="385"/>
      <c r="L87" s="385"/>
      <c r="M87" s="5"/>
      <c r="N87" s="7"/>
    </row>
    <row r="88" spans="1:14" s="17" customFormat="1">
      <c r="A88" s="342"/>
      <c r="B88" s="1"/>
      <c r="C88" s="385" t="s">
        <v>13</v>
      </c>
      <c r="D88" s="385"/>
      <c r="E88" s="385"/>
      <c r="F88" s="385"/>
      <c r="G88" s="29"/>
      <c r="H88" s="29"/>
      <c r="I88" s="29"/>
      <c r="J88" s="43"/>
      <c r="K88" s="44"/>
      <c r="L88" s="5"/>
      <c r="M88" s="5"/>
      <c r="N88" s="7"/>
    </row>
    <row r="89" spans="1:14" s="17" customFormat="1">
      <c r="A89" s="342"/>
      <c r="B89" s="1"/>
      <c r="C89" s="385" t="s">
        <v>14</v>
      </c>
      <c r="D89" s="385"/>
      <c r="E89" s="385"/>
      <c r="F89" s="385"/>
      <c r="G89" s="29"/>
      <c r="H89" s="29"/>
      <c r="I89" s="29"/>
      <c r="J89" s="43"/>
      <c r="K89" s="44"/>
      <c r="L89" s="5"/>
      <c r="M89" s="5"/>
      <c r="N89" s="7"/>
    </row>
    <row r="90" spans="1:14" s="17" customFormat="1">
      <c r="A90" s="342"/>
      <c r="B90" s="1"/>
      <c r="C90" s="385" t="s">
        <v>16</v>
      </c>
      <c r="D90" s="385"/>
      <c r="E90" s="385"/>
      <c r="F90" s="385"/>
      <c r="G90" s="385"/>
      <c r="H90" s="29"/>
      <c r="I90" s="29"/>
      <c r="J90" s="43"/>
      <c r="K90" s="44"/>
      <c r="L90" s="5"/>
      <c r="M90" s="5"/>
      <c r="N90" s="7"/>
    </row>
    <row r="91" spans="1:14" s="17" customFormat="1">
      <c r="A91" s="342"/>
      <c r="B91" s="1"/>
      <c r="C91" s="33"/>
      <c r="D91" s="33"/>
      <c r="E91" s="33"/>
      <c r="F91" s="33"/>
      <c r="G91" s="33"/>
      <c r="H91" s="33"/>
      <c r="I91" s="33"/>
      <c r="J91" s="33"/>
      <c r="K91" s="42"/>
      <c r="L91" s="33"/>
      <c r="M91" s="33"/>
      <c r="N91" s="33"/>
    </row>
    <row r="92" spans="1:14" s="17" customFormat="1" ht="19.5">
      <c r="A92" s="342"/>
      <c r="B92" s="45" t="s">
        <v>17</v>
      </c>
      <c r="C92" s="46"/>
      <c r="D92" s="47"/>
      <c r="E92" s="47"/>
      <c r="F92" s="47"/>
      <c r="G92" s="47"/>
      <c r="H92" s="48"/>
      <c r="I92" s="48"/>
      <c r="J92" s="49"/>
      <c r="K92" s="49"/>
      <c r="L92" s="49"/>
      <c r="M92" s="49"/>
      <c r="N92" s="50"/>
    </row>
    <row r="93" spans="1:14" s="17" customFormat="1">
      <c r="A93" s="342"/>
      <c r="B93" s="1"/>
      <c r="C93" s="52"/>
      <c r="D93" s="3"/>
      <c r="E93" s="3"/>
      <c r="F93" s="3"/>
      <c r="G93" s="3"/>
      <c r="H93" s="334"/>
      <c r="I93" s="334"/>
      <c r="J93" s="53"/>
      <c r="K93" s="24"/>
      <c r="L93" s="53"/>
      <c r="M93" s="53"/>
      <c r="N93" s="51"/>
    </row>
    <row r="94" spans="1:14" s="17" customFormat="1">
      <c r="A94" s="342"/>
      <c r="B94" s="187" t="s">
        <v>880</v>
      </c>
      <c r="C94" s="52"/>
      <c r="D94" s="3"/>
      <c r="E94" s="3"/>
      <c r="F94" s="3"/>
      <c r="G94" s="3"/>
      <c r="H94" s="334"/>
      <c r="I94" s="334"/>
      <c r="J94" s="53"/>
      <c r="K94" s="53"/>
      <c r="L94" s="53"/>
      <c r="M94" s="53"/>
      <c r="N94" s="51"/>
    </row>
    <row r="95" spans="1:14" s="17" customFormat="1" ht="18.75" customHeight="1">
      <c r="A95" s="342"/>
      <c r="B95" s="14"/>
      <c r="C95" s="52"/>
      <c r="D95" s="3"/>
      <c r="E95" s="3"/>
      <c r="F95" s="3"/>
      <c r="G95" s="3"/>
      <c r="H95" s="334"/>
      <c r="I95" s="334"/>
      <c r="J95" s="49"/>
      <c r="K95" s="49"/>
      <c r="L95" s="191"/>
      <c r="M95" s="191"/>
      <c r="N95" s="191"/>
    </row>
    <row r="96" spans="1:14" s="17" customFormat="1">
      <c r="A96" s="342"/>
      <c r="B96" s="14"/>
      <c r="C96" s="52"/>
      <c r="D96" s="3"/>
      <c r="E96" s="3"/>
      <c r="F96" s="3"/>
      <c r="G96" s="3"/>
      <c r="H96" s="334"/>
      <c r="I96" s="334"/>
      <c r="J96" s="54" t="s">
        <v>18</v>
      </c>
      <c r="K96" s="55"/>
      <c r="L96" s="201" t="s">
        <v>647</v>
      </c>
      <c r="M96" s="201" t="s">
        <v>648</v>
      </c>
      <c r="N96" s="201" t="s">
        <v>649</v>
      </c>
    </row>
    <row r="97" spans="1:22" s="17" customFormat="1">
      <c r="A97" s="342"/>
      <c r="B97" s="1"/>
      <c r="C97" s="3"/>
      <c r="D97" s="3"/>
      <c r="E97" s="3"/>
      <c r="F97" s="3"/>
      <c r="G97" s="3"/>
      <c r="H97" s="334"/>
      <c r="I97" s="57" t="s">
        <v>1756</v>
      </c>
      <c r="J97" s="58"/>
      <c r="K97" s="59"/>
      <c r="L97" s="201" t="s">
        <v>611</v>
      </c>
      <c r="M97" s="201" t="s">
        <v>494</v>
      </c>
      <c r="N97" s="201" t="s">
        <v>494</v>
      </c>
    </row>
    <row r="98" spans="1:22" s="17" customFormat="1" ht="54" customHeight="1">
      <c r="A98" s="343" t="s">
        <v>881</v>
      </c>
      <c r="B98" s="1"/>
      <c r="C98" s="403" t="s">
        <v>19</v>
      </c>
      <c r="D98" s="404"/>
      <c r="E98" s="404"/>
      <c r="F98" s="404"/>
      <c r="G98" s="404"/>
      <c r="H98" s="405"/>
      <c r="I98" s="327" t="s">
        <v>512</v>
      </c>
      <c r="J98" s="199" t="s">
        <v>644</v>
      </c>
      <c r="K98" s="61"/>
      <c r="L98" s="194"/>
      <c r="M98" s="62"/>
      <c r="N98" s="62"/>
    </row>
    <row r="99" spans="1:22" s="17" customFormat="1" ht="19.5">
      <c r="A99" s="342"/>
      <c r="B99" s="63"/>
      <c r="C99" s="52"/>
      <c r="D99" s="3"/>
      <c r="E99" s="3"/>
      <c r="F99" s="3"/>
      <c r="G99" s="3"/>
      <c r="H99" s="334"/>
      <c r="I99" s="334"/>
      <c r="J99" s="53"/>
      <c r="K99" s="53"/>
      <c r="L99" s="51"/>
      <c r="M99" s="51"/>
      <c r="N99" s="51"/>
    </row>
    <row r="100" spans="1:22" s="17" customFormat="1" ht="19.5">
      <c r="A100" s="342"/>
      <c r="B100" s="63"/>
      <c r="C100" s="52"/>
      <c r="D100" s="3"/>
      <c r="E100" s="3"/>
      <c r="F100" s="3"/>
      <c r="G100" s="3"/>
      <c r="H100" s="334"/>
      <c r="I100" s="334"/>
      <c r="J100" s="53"/>
      <c r="K100" s="53"/>
      <c r="L100" s="51"/>
      <c r="M100" s="51"/>
      <c r="N100" s="51"/>
    </row>
    <row r="101" spans="1:22" s="17" customFormat="1" ht="19.5">
      <c r="A101" s="342"/>
      <c r="B101" s="63"/>
      <c r="C101" s="52"/>
      <c r="D101" s="3"/>
      <c r="E101" s="3"/>
      <c r="F101" s="3"/>
      <c r="G101" s="3"/>
      <c r="H101" s="334"/>
      <c r="I101" s="334"/>
      <c r="J101" s="53"/>
      <c r="K101" s="53"/>
      <c r="L101" s="51"/>
      <c r="M101" s="51"/>
      <c r="N101" s="51"/>
    </row>
    <row r="102" spans="1:22">
      <c r="A102" s="342"/>
      <c r="B102" s="14" t="s">
        <v>20</v>
      </c>
      <c r="C102" s="14"/>
      <c r="D102" s="14"/>
      <c r="E102" s="14"/>
      <c r="F102" s="14"/>
      <c r="G102" s="14"/>
      <c r="H102" s="10"/>
      <c r="I102" s="10"/>
      <c r="L102" s="64"/>
      <c r="M102" s="64"/>
      <c r="N102" s="64"/>
      <c r="O102" s="8"/>
      <c r="P102" s="8"/>
      <c r="Q102" s="8"/>
      <c r="R102" s="8"/>
      <c r="S102" s="8"/>
      <c r="T102" s="8"/>
      <c r="U102" s="8"/>
      <c r="V102" s="8"/>
    </row>
    <row r="103" spans="1:22">
      <c r="A103" s="342"/>
      <c r="B103" s="14"/>
      <c r="C103" s="14"/>
      <c r="D103" s="14"/>
      <c r="E103" s="14"/>
      <c r="F103" s="14"/>
      <c r="G103" s="14"/>
      <c r="H103" s="10"/>
      <c r="I103" s="10"/>
      <c r="L103" s="191"/>
      <c r="M103" s="191"/>
      <c r="N103" s="191"/>
      <c r="O103" s="8"/>
      <c r="P103" s="8"/>
      <c r="Q103" s="8"/>
      <c r="R103" s="8"/>
      <c r="S103" s="8"/>
      <c r="T103" s="8"/>
      <c r="U103" s="8"/>
      <c r="V103" s="8"/>
    </row>
    <row r="104" spans="1:22" ht="34.5" customHeight="1">
      <c r="A104" s="342"/>
      <c r="B104" s="14"/>
      <c r="C104" s="3"/>
      <c r="D104" s="3"/>
      <c r="F104" s="3"/>
      <c r="G104" s="3"/>
      <c r="H104" s="334"/>
      <c r="J104" s="65" t="s">
        <v>18</v>
      </c>
      <c r="K104" s="66"/>
      <c r="L104" s="56" t="s">
        <v>647</v>
      </c>
      <c r="M104" s="56" t="s">
        <v>648</v>
      </c>
      <c r="N104" s="56" t="s">
        <v>649</v>
      </c>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60" t="s">
        <v>494</v>
      </c>
      <c r="N105" s="60" t="s">
        <v>494</v>
      </c>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513</v>
      </c>
      <c r="J106" s="195">
        <f t="shared" ref="J106:J118" si="0">IF(SUM(L106:N106)=0,IF(COUNTIF(L106:N106,"未確認")&gt;0,"未確認",IF(COUNTIF(L106:N106,"~*")&gt;0,"*",SUM(L106:N106))),SUM(L106:N106))</f>
        <v>0</v>
      </c>
      <c r="K106" s="188" t="str">
        <f>IF(OR(COUNTIF(L106:N106,"未確認")&gt;0,COUNTIF(L106:N106,"~*")&gt;0),"※","")</f>
        <v/>
      </c>
      <c r="L106" s="197">
        <v>0</v>
      </c>
      <c r="M106" s="197">
        <v>0</v>
      </c>
      <c r="N106" s="197">
        <v>0</v>
      </c>
    </row>
    <row r="107" spans="1:22" s="70" customFormat="1" ht="34.5" customHeight="1">
      <c r="A107" s="343" t="s">
        <v>883</v>
      </c>
      <c r="B107" s="71"/>
      <c r="C107" s="408"/>
      <c r="D107" s="409"/>
      <c r="E107" s="418"/>
      <c r="F107" s="419"/>
      <c r="G107" s="420" t="s">
        <v>2337</v>
      </c>
      <c r="H107" s="421"/>
      <c r="I107" s="416"/>
      <c r="J107" s="195">
        <f t="shared" si="0"/>
        <v>0</v>
      </c>
      <c r="K107" s="188" t="str">
        <f>IF(OR(COUNTIF(L107:N107,"未確認")&gt;0,COUNTIF(L107:N107,"~*")&gt;0),"※","")</f>
        <v/>
      </c>
      <c r="L107" s="197">
        <v>0</v>
      </c>
      <c r="M107" s="197">
        <v>0</v>
      </c>
      <c r="N107" s="197">
        <v>0</v>
      </c>
    </row>
    <row r="108" spans="1:22" s="70" customFormat="1" ht="34.5" customHeight="1">
      <c r="A108" s="343" t="s">
        <v>882</v>
      </c>
      <c r="B108" s="71"/>
      <c r="C108" s="408"/>
      <c r="D108" s="409"/>
      <c r="E108" s="403" t="s">
        <v>24</v>
      </c>
      <c r="F108" s="404"/>
      <c r="G108" s="404"/>
      <c r="H108" s="405"/>
      <c r="I108" s="416"/>
      <c r="J108" s="195">
        <f t="shared" si="0"/>
        <v>0</v>
      </c>
      <c r="K108" s="188" t="str">
        <f>IF(OR(COUNTIF(L108:N108,"未確認")&gt;0,COUNTIF(L108:N108,"~*")&gt;0),"※","")</f>
        <v/>
      </c>
      <c r="L108" s="197">
        <v>0</v>
      </c>
      <c r="M108" s="197">
        <v>0</v>
      </c>
      <c r="N108" s="197">
        <v>0</v>
      </c>
    </row>
    <row r="109" spans="1:22" s="70" customFormat="1" ht="34.5" customHeight="1">
      <c r="A109" s="343" t="s">
        <v>882</v>
      </c>
      <c r="B109" s="71"/>
      <c r="C109" s="410"/>
      <c r="D109" s="411"/>
      <c r="E109" s="422" t="s">
        <v>387</v>
      </c>
      <c r="F109" s="423"/>
      <c r="G109" s="423"/>
      <c r="H109" s="424"/>
      <c r="I109" s="416"/>
      <c r="J109" s="195">
        <f t="shared" si="0"/>
        <v>0</v>
      </c>
      <c r="K109" s="188" t="str">
        <f t="shared" ref="K109:K118" si="1">IF(OR(COUNTIF(L108:N108,"未確認")&gt;0,COUNTIF(L108:N108,"~*")&gt;0),"※","")</f>
        <v/>
      </c>
      <c r="L109" s="197">
        <v>0</v>
      </c>
      <c r="M109" s="197">
        <v>0</v>
      </c>
      <c r="N109" s="197">
        <v>0</v>
      </c>
    </row>
    <row r="110" spans="1:22" s="70" customFormat="1" ht="34.5" customHeight="1">
      <c r="A110" s="343" t="s">
        <v>884</v>
      </c>
      <c r="B110" s="71"/>
      <c r="C110" s="406" t="s">
        <v>25</v>
      </c>
      <c r="D110" s="407"/>
      <c r="E110" s="406" t="s">
        <v>23</v>
      </c>
      <c r="F110" s="425"/>
      <c r="G110" s="425"/>
      <c r="H110" s="407"/>
      <c r="I110" s="416"/>
      <c r="J110" s="195">
        <f t="shared" si="0"/>
        <v>123</v>
      </c>
      <c r="K110" s="188" t="str">
        <f t="shared" si="1"/>
        <v/>
      </c>
      <c r="L110" s="197">
        <v>39</v>
      </c>
      <c r="M110" s="197">
        <v>36</v>
      </c>
      <c r="N110" s="197">
        <v>48</v>
      </c>
    </row>
    <row r="111" spans="1:22" s="70" customFormat="1" ht="34.5" customHeight="1">
      <c r="A111" s="343" t="s">
        <v>885</v>
      </c>
      <c r="B111" s="71"/>
      <c r="C111" s="408"/>
      <c r="D111" s="409"/>
      <c r="E111" s="426"/>
      <c r="F111" s="427"/>
      <c r="G111" s="403" t="s">
        <v>26</v>
      </c>
      <c r="H111" s="405"/>
      <c r="I111" s="416"/>
      <c r="J111" s="195">
        <f t="shared" si="0"/>
        <v>84</v>
      </c>
      <c r="K111" s="188" t="str">
        <f t="shared" si="1"/>
        <v/>
      </c>
      <c r="L111" s="197">
        <v>0</v>
      </c>
      <c r="M111" s="197">
        <v>36</v>
      </c>
      <c r="N111" s="197">
        <v>48</v>
      </c>
    </row>
    <row r="112" spans="1:22" s="70" customFormat="1" ht="34.5" customHeight="1">
      <c r="A112" s="343" t="s">
        <v>886</v>
      </c>
      <c r="B112" s="71"/>
      <c r="C112" s="408"/>
      <c r="D112" s="409"/>
      <c r="E112" s="426"/>
      <c r="F112" s="419"/>
      <c r="G112" s="403" t="s">
        <v>27</v>
      </c>
      <c r="H112" s="405"/>
      <c r="I112" s="416"/>
      <c r="J112" s="195">
        <f t="shared" si="0"/>
        <v>39</v>
      </c>
      <c r="K112" s="188" t="str">
        <f t="shared" si="1"/>
        <v/>
      </c>
      <c r="L112" s="197">
        <v>39</v>
      </c>
      <c r="M112" s="197">
        <v>0</v>
      </c>
      <c r="N112" s="197">
        <v>0</v>
      </c>
    </row>
    <row r="113" spans="1:22" s="70" customFormat="1" ht="34.5" customHeight="1">
      <c r="A113" s="343" t="s">
        <v>884</v>
      </c>
      <c r="B113" s="71"/>
      <c r="C113" s="408"/>
      <c r="D113" s="409"/>
      <c r="E113" s="406" t="s">
        <v>24</v>
      </c>
      <c r="F113" s="425"/>
      <c r="G113" s="425"/>
      <c r="H113" s="407"/>
      <c r="I113" s="416"/>
      <c r="J113" s="195">
        <f t="shared" si="0"/>
        <v>123</v>
      </c>
      <c r="K113" s="188" t="str">
        <f t="shared" si="1"/>
        <v/>
      </c>
      <c r="L113" s="197">
        <v>39</v>
      </c>
      <c r="M113" s="197">
        <v>36</v>
      </c>
      <c r="N113" s="197">
        <v>48</v>
      </c>
    </row>
    <row r="114" spans="1:22" s="70" customFormat="1" ht="34.5" customHeight="1">
      <c r="A114" s="343" t="s">
        <v>885</v>
      </c>
      <c r="B114" s="71"/>
      <c r="C114" s="408"/>
      <c r="D114" s="409"/>
      <c r="E114" s="426"/>
      <c r="F114" s="427"/>
      <c r="G114" s="403" t="s">
        <v>26</v>
      </c>
      <c r="H114" s="405"/>
      <c r="I114" s="416"/>
      <c r="J114" s="195">
        <f t="shared" si="0"/>
        <v>84</v>
      </c>
      <c r="K114" s="188" t="str">
        <f t="shared" si="1"/>
        <v/>
      </c>
      <c r="L114" s="197">
        <v>0</v>
      </c>
      <c r="M114" s="197">
        <v>36</v>
      </c>
      <c r="N114" s="197">
        <v>48</v>
      </c>
    </row>
    <row r="115" spans="1:22" s="70" customFormat="1" ht="34.5" customHeight="1">
      <c r="A115" s="343" t="s">
        <v>886</v>
      </c>
      <c r="B115" s="71"/>
      <c r="C115" s="408"/>
      <c r="D115" s="409"/>
      <c r="E115" s="418"/>
      <c r="F115" s="419"/>
      <c r="G115" s="403" t="s">
        <v>27</v>
      </c>
      <c r="H115" s="405"/>
      <c r="I115" s="416"/>
      <c r="J115" s="195">
        <f t="shared" si="0"/>
        <v>39</v>
      </c>
      <c r="K115" s="188" t="str">
        <f t="shared" si="1"/>
        <v/>
      </c>
      <c r="L115" s="197">
        <v>39</v>
      </c>
      <c r="M115" s="197">
        <v>0</v>
      </c>
      <c r="N115" s="197">
        <v>0</v>
      </c>
    </row>
    <row r="116" spans="1:22" s="70" customFormat="1" ht="34.5" customHeight="1">
      <c r="A116" s="343" t="s">
        <v>884</v>
      </c>
      <c r="B116" s="71"/>
      <c r="C116" s="408"/>
      <c r="D116" s="409"/>
      <c r="E116" s="428" t="s">
        <v>387</v>
      </c>
      <c r="F116" s="429"/>
      <c r="G116" s="429"/>
      <c r="H116" s="430"/>
      <c r="I116" s="416"/>
      <c r="J116" s="195">
        <f t="shared" si="0"/>
        <v>123</v>
      </c>
      <c r="K116" s="188" t="str">
        <f t="shared" si="1"/>
        <v/>
      </c>
      <c r="L116" s="197">
        <v>39</v>
      </c>
      <c r="M116" s="197">
        <v>36</v>
      </c>
      <c r="N116" s="197">
        <v>48</v>
      </c>
    </row>
    <row r="117" spans="1:22" s="70" customFormat="1" ht="34.5" customHeight="1">
      <c r="A117" s="343" t="s">
        <v>885</v>
      </c>
      <c r="B117" s="71"/>
      <c r="C117" s="408"/>
      <c r="D117" s="409"/>
      <c r="E117" s="431"/>
      <c r="F117" s="432"/>
      <c r="G117" s="422" t="s">
        <v>26</v>
      </c>
      <c r="H117" s="424"/>
      <c r="I117" s="416"/>
      <c r="J117" s="195">
        <f t="shared" si="0"/>
        <v>84</v>
      </c>
      <c r="K117" s="188" t="str">
        <f t="shared" si="1"/>
        <v/>
      </c>
      <c r="L117" s="197">
        <v>0</v>
      </c>
      <c r="M117" s="197">
        <v>36</v>
      </c>
      <c r="N117" s="197">
        <v>48</v>
      </c>
    </row>
    <row r="118" spans="1:22" s="70" customFormat="1" ht="34.5" customHeight="1">
      <c r="A118" s="343" t="s">
        <v>886</v>
      </c>
      <c r="B118" s="71"/>
      <c r="C118" s="410"/>
      <c r="D118" s="411"/>
      <c r="E118" s="433"/>
      <c r="F118" s="434"/>
      <c r="G118" s="422" t="s">
        <v>27</v>
      </c>
      <c r="H118" s="424"/>
      <c r="I118" s="416"/>
      <c r="J118" s="195">
        <f t="shared" si="0"/>
        <v>39</v>
      </c>
      <c r="K118" s="188" t="str">
        <f t="shared" si="1"/>
        <v/>
      </c>
      <c r="L118" s="197">
        <v>39</v>
      </c>
      <c r="M118" s="197">
        <v>0</v>
      </c>
      <c r="N118" s="197">
        <v>0</v>
      </c>
    </row>
    <row r="119" spans="1:22" s="70" customFormat="1" ht="315" customHeight="1">
      <c r="A119" s="343" t="s">
        <v>887</v>
      </c>
      <c r="B119" s="71"/>
      <c r="C119" s="420" t="s">
        <v>1758</v>
      </c>
      <c r="D119" s="435"/>
      <c r="E119" s="435"/>
      <c r="F119" s="435"/>
      <c r="G119" s="435"/>
      <c r="H119" s="421"/>
      <c r="I119" s="417"/>
      <c r="J119" s="72"/>
      <c r="K119" s="73" t="s">
        <v>339</v>
      </c>
      <c r="L119" s="196" t="s">
        <v>338</v>
      </c>
      <c r="M119" s="196" t="s">
        <v>338</v>
      </c>
      <c r="N119" s="196" t="s">
        <v>338</v>
      </c>
    </row>
    <row r="120" spans="1:22" s="77" customFormat="1">
      <c r="A120" s="342"/>
      <c r="B120" s="14"/>
      <c r="C120" s="14"/>
      <c r="D120" s="14"/>
      <c r="E120" s="14"/>
      <c r="F120" s="14"/>
      <c r="G120" s="14"/>
      <c r="H120" s="10"/>
      <c r="I120" s="10"/>
      <c r="J120" s="74"/>
      <c r="K120" s="75"/>
      <c r="L120" s="76"/>
      <c r="M120" s="76"/>
      <c r="N120" s="76"/>
    </row>
    <row r="121" spans="1:22" s="70" customFormat="1">
      <c r="A121" s="342"/>
      <c r="B121" s="71"/>
      <c r="C121" s="52"/>
      <c r="D121" s="52"/>
      <c r="E121" s="52"/>
      <c r="F121" s="52"/>
      <c r="G121" s="52"/>
      <c r="H121" s="78"/>
      <c r="I121" s="78"/>
      <c r="J121" s="74"/>
      <c r="K121" s="75"/>
      <c r="L121" s="76"/>
      <c r="M121" s="76"/>
      <c r="N121" s="76"/>
    </row>
    <row r="122" spans="1:22" s="17" customFormat="1">
      <c r="A122" s="342"/>
      <c r="B122" s="1"/>
      <c r="C122" s="52"/>
      <c r="D122" s="3"/>
      <c r="E122" s="3"/>
      <c r="F122" s="3"/>
      <c r="G122" s="3"/>
      <c r="H122" s="334"/>
      <c r="I122" s="334"/>
      <c r="J122" s="53"/>
      <c r="K122" s="24"/>
      <c r="L122" s="51"/>
      <c r="M122" s="51"/>
      <c r="N122" s="51"/>
    </row>
    <row r="123" spans="1:22" s="77" customFormat="1">
      <c r="A123" s="342"/>
      <c r="B123" s="14" t="s">
        <v>28</v>
      </c>
      <c r="C123" s="14"/>
      <c r="D123" s="14"/>
      <c r="E123" s="14"/>
      <c r="F123" s="14"/>
      <c r="G123" s="14"/>
      <c r="H123" s="10"/>
      <c r="I123" s="10"/>
      <c r="J123" s="74"/>
      <c r="K123" s="75"/>
      <c r="L123" s="76"/>
      <c r="M123" s="76"/>
      <c r="N123" s="76"/>
    </row>
    <row r="124" spans="1:22">
      <c r="A124" s="342"/>
      <c r="B124" s="14"/>
      <c r="C124" s="14"/>
      <c r="D124" s="14"/>
      <c r="E124" s="14"/>
      <c r="F124" s="14"/>
      <c r="G124" s="14"/>
      <c r="H124" s="10"/>
      <c r="I124" s="10"/>
      <c r="L124" s="191"/>
      <c r="M124" s="191"/>
      <c r="N124" s="191"/>
      <c r="O124" s="8"/>
      <c r="P124" s="8"/>
      <c r="Q124" s="8"/>
      <c r="R124" s="8"/>
      <c r="S124" s="8"/>
      <c r="T124" s="8"/>
      <c r="U124" s="8"/>
      <c r="V124" s="8"/>
    </row>
    <row r="125" spans="1:22" ht="34.5" customHeight="1">
      <c r="A125" s="342"/>
      <c r="B125" s="14"/>
      <c r="C125" s="3"/>
      <c r="D125" s="3"/>
      <c r="F125" s="3"/>
      <c r="G125" s="3"/>
      <c r="H125" s="334"/>
      <c r="I125" s="57"/>
      <c r="J125" s="79" t="s">
        <v>18</v>
      </c>
      <c r="K125" s="66"/>
      <c r="L125" s="56" t="s">
        <v>647</v>
      </c>
      <c r="M125" s="56" t="s">
        <v>648</v>
      </c>
      <c r="N125" s="56" t="s">
        <v>649</v>
      </c>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60" t="s">
        <v>494</v>
      </c>
      <c r="N126" s="60" t="s">
        <v>494</v>
      </c>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2761</v>
      </c>
      <c r="J127" s="81"/>
      <c r="K127" s="82"/>
      <c r="L127" s="198" t="s">
        <v>495</v>
      </c>
      <c r="M127" s="83" t="s">
        <v>891</v>
      </c>
      <c r="N127" s="83" t="s">
        <v>891</v>
      </c>
    </row>
    <row r="128" spans="1:22" s="70" customFormat="1" ht="40.5" customHeight="1">
      <c r="A128" s="343" t="s">
        <v>892</v>
      </c>
      <c r="B128" s="1"/>
      <c r="C128" s="322"/>
      <c r="D128" s="325"/>
      <c r="E128" s="406" t="s">
        <v>30</v>
      </c>
      <c r="F128" s="425"/>
      <c r="G128" s="425"/>
      <c r="H128" s="407"/>
      <c r="I128" s="437"/>
      <c r="J128" s="84"/>
      <c r="K128" s="85"/>
      <c r="L128" s="83" t="s">
        <v>338</v>
      </c>
      <c r="M128" s="83" t="s">
        <v>495</v>
      </c>
      <c r="N128" s="83" t="s">
        <v>495</v>
      </c>
    </row>
    <row r="129" spans="1:22" s="70" customFormat="1" ht="40.5" customHeight="1">
      <c r="A129" s="343" t="s">
        <v>893</v>
      </c>
      <c r="B129" s="1"/>
      <c r="C129" s="322"/>
      <c r="D129" s="325"/>
      <c r="E129" s="408"/>
      <c r="F129" s="439"/>
      <c r="G129" s="439"/>
      <c r="H129" s="409"/>
      <c r="I129" s="437"/>
      <c r="J129" s="84"/>
      <c r="K129" s="85"/>
      <c r="L129" s="83" t="s">
        <v>338</v>
      </c>
      <c r="M129" s="83" t="s">
        <v>473</v>
      </c>
      <c r="N129" s="83" t="s">
        <v>651</v>
      </c>
    </row>
    <row r="130" spans="1:22" s="70" customFormat="1" ht="40.5" customHeight="1">
      <c r="A130" s="343" t="s">
        <v>894</v>
      </c>
      <c r="B130" s="1"/>
      <c r="C130" s="323"/>
      <c r="D130" s="326"/>
      <c r="E130" s="410"/>
      <c r="F130" s="440"/>
      <c r="G130" s="440"/>
      <c r="H130" s="411"/>
      <c r="I130" s="438"/>
      <c r="J130" s="86"/>
      <c r="K130" s="87"/>
      <c r="L130" s="83" t="s">
        <v>338</v>
      </c>
      <c r="M130" s="83" t="s">
        <v>338</v>
      </c>
      <c r="N130" s="83" t="s">
        <v>473</v>
      </c>
    </row>
    <row r="131" spans="1:22" s="77" customFormat="1">
      <c r="A131" s="342"/>
      <c r="B131" s="14"/>
      <c r="C131" s="14"/>
      <c r="D131" s="14"/>
      <c r="E131" s="14"/>
      <c r="F131" s="14"/>
      <c r="G131" s="14"/>
      <c r="H131" s="10"/>
      <c r="I131" s="10"/>
      <c r="J131" s="74"/>
      <c r="K131" s="75"/>
      <c r="L131" s="76"/>
      <c r="M131" s="76"/>
      <c r="N131" s="76"/>
    </row>
    <row r="132" spans="1:22" s="70" customFormat="1">
      <c r="A132" s="342"/>
      <c r="B132" s="71"/>
      <c r="C132" s="52"/>
      <c r="D132" s="52"/>
      <c r="E132" s="52"/>
      <c r="F132" s="52"/>
      <c r="G132" s="52"/>
      <c r="H132" s="78"/>
      <c r="I132" s="78"/>
      <c r="J132" s="74"/>
      <c r="K132" s="75"/>
      <c r="L132" s="76"/>
      <c r="M132" s="76"/>
      <c r="N132" s="76"/>
    </row>
    <row r="133" spans="1:22" s="17" customFormat="1">
      <c r="A133" s="342"/>
      <c r="B133" s="1"/>
      <c r="C133" s="52"/>
      <c r="D133" s="3"/>
      <c r="E133" s="3"/>
      <c r="F133" s="3"/>
      <c r="G133" s="3"/>
      <c r="H133" s="334"/>
      <c r="I133" s="334"/>
      <c r="J133" s="53"/>
      <c r="K133" s="24"/>
      <c r="L133" s="51"/>
      <c r="M133" s="51"/>
      <c r="N133" s="51"/>
    </row>
    <row r="134" spans="1:22" s="77" customFormat="1">
      <c r="A134" s="346"/>
      <c r="B134" s="14" t="s">
        <v>2762</v>
      </c>
      <c r="C134" s="88"/>
      <c r="D134" s="88"/>
      <c r="E134" s="88"/>
      <c r="F134" s="88"/>
      <c r="G134" s="88"/>
      <c r="H134" s="10"/>
      <c r="I134" s="10"/>
      <c r="J134" s="51"/>
      <c r="K134" s="24"/>
      <c r="L134" s="89"/>
      <c r="M134" s="89"/>
      <c r="N134" s="89"/>
    </row>
    <row r="135" spans="1:22">
      <c r="A135" s="342"/>
      <c r="B135" s="14"/>
      <c r="C135" s="14"/>
      <c r="D135" s="14"/>
      <c r="E135" s="14"/>
      <c r="F135" s="14"/>
      <c r="G135" s="14"/>
      <c r="H135" s="10"/>
      <c r="I135" s="10"/>
      <c r="L135" s="191"/>
      <c r="M135" s="191"/>
      <c r="N135" s="191"/>
      <c r="O135" s="8"/>
      <c r="P135" s="8"/>
      <c r="Q135" s="8"/>
      <c r="R135" s="8"/>
      <c r="S135" s="8"/>
      <c r="T135" s="8"/>
      <c r="U135" s="8"/>
      <c r="V135" s="8"/>
    </row>
    <row r="136" spans="1:22" ht="34.5" customHeight="1">
      <c r="A136" s="342"/>
      <c r="B136" s="14"/>
      <c r="C136" s="3"/>
      <c r="D136" s="3"/>
      <c r="F136" s="3"/>
      <c r="G136" s="3"/>
      <c r="H136" s="334"/>
      <c r="I136" s="334"/>
      <c r="J136" s="65" t="s">
        <v>18</v>
      </c>
      <c r="K136" s="66"/>
      <c r="L136" s="56" t="s">
        <v>647</v>
      </c>
      <c r="M136" s="56" t="s">
        <v>648</v>
      </c>
      <c r="N136" s="56" t="s">
        <v>649</v>
      </c>
      <c r="O136" s="8"/>
      <c r="P136" s="8"/>
      <c r="Q136" s="8"/>
      <c r="R136" s="8"/>
      <c r="S136" s="8"/>
      <c r="T136" s="8"/>
      <c r="U136" s="8"/>
      <c r="V136" s="8"/>
    </row>
    <row r="137" spans="1:22" ht="20.25" customHeight="1">
      <c r="A137" s="342"/>
      <c r="B137" s="1"/>
      <c r="C137" s="52"/>
      <c r="D137" s="3"/>
      <c r="F137" s="3"/>
      <c r="G137" s="3"/>
      <c r="H137" s="334"/>
      <c r="I137" s="57" t="s">
        <v>331</v>
      </c>
      <c r="J137" s="58"/>
      <c r="K137" s="67"/>
      <c r="L137" s="60" t="s">
        <v>611</v>
      </c>
      <c r="M137" s="60" t="s">
        <v>494</v>
      </c>
      <c r="N137" s="60" t="s">
        <v>494</v>
      </c>
      <c r="O137" s="8"/>
      <c r="P137" s="8"/>
      <c r="Q137" s="8"/>
      <c r="R137" s="8"/>
      <c r="S137" s="8"/>
      <c r="T137" s="8"/>
      <c r="U137" s="8"/>
      <c r="V137" s="8"/>
    </row>
    <row r="138" spans="1:22" s="70" customFormat="1" ht="67.5" customHeight="1">
      <c r="A138" s="343" t="s">
        <v>896</v>
      </c>
      <c r="B138" s="1"/>
      <c r="C138" s="406" t="s">
        <v>2763</v>
      </c>
      <c r="D138" s="425"/>
      <c r="E138" s="425"/>
      <c r="F138" s="425"/>
      <c r="G138" s="425"/>
      <c r="H138" s="407"/>
      <c r="I138" s="441" t="s">
        <v>2339</v>
      </c>
      <c r="J138" s="90"/>
      <c r="K138" s="82"/>
      <c r="L138" s="198" t="s">
        <v>338</v>
      </c>
      <c r="M138" s="83" t="s">
        <v>643</v>
      </c>
      <c r="N138" s="83" t="s">
        <v>643</v>
      </c>
    </row>
    <row r="139" spans="1:22" s="70" customFormat="1" ht="34.5" customHeight="1">
      <c r="A139" s="343" t="s">
        <v>896</v>
      </c>
      <c r="B139" s="71"/>
      <c r="C139" s="322"/>
      <c r="D139" s="325"/>
      <c r="E139" s="403" t="s">
        <v>1894</v>
      </c>
      <c r="F139" s="404"/>
      <c r="G139" s="404"/>
      <c r="H139" s="405"/>
      <c r="I139" s="441"/>
      <c r="J139" s="84"/>
      <c r="K139" s="85"/>
      <c r="L139" s="69">
        <v>0</v>
      </c>
      <c r="M139" s="69">
        <v>36</v>
      </c>
      <c r="N139" s="69">
        <v>48</v>
      </c>
    </row>
    <row r="140" spans="1:22" s="70" customFormat="1" ht="67.5" customHeight="1">
      <c r="A140" s="343" t="s">
        <v>899</v>
      </c>
      <c r="B140" s="71"/>
      <c r="C140" s="406" t="s">
        <v>31</v>
      </c>
      <c r="D140" s="425"/>
      <c r="E140" s="425"/>
      <c r="F140" s="425"/>
      <c r="G140" s="425"/>
      <c r="H140" s="407"/>
      <c r="I140" s="441"/>
      <c r="J140" s="84"/>
      <c r="K140" s="85"/>
      <c r="L140" s="198" t="s">
        <v>338</v>
      </c>
      <c r="M140" s="83" t="s">
        <v>338</v>
      </c>
      <c r="N140" s="83" t="s">
        <v>338</v>
      </c>
    </row>
    <row r="141" spans="1:22" s="70" customFormat="1" ht="34.5" customHeight="1">
      <c r="A141" s="343" t="s">
        <v>899</v>
      </c>
      <c r="B141" s="71"/>
      <c r="C141" s="91"/>
      <c r="D141" s="92"/>
      <c r="E141" s="403" t="s">
        <v>32</v>
      </c>
      <c r="F141" s="404"/>
      <c r="G141" s="404"/>
      <c r="H141" s="405"/>
      <c r="I141" s="441"/>
      <c r="J141" s="84"/>
      <c r="K141" s="85"/>
      <c r="L141" s="69">
        <v>0</v>
      </c>
      <c r="M141" s="69">
        <v>0</v>
      </c>
      <c r="N141" s="69">
        <v>0</v>
      </c>
    </row>
    <row r="142" spans="1:22" s="70" customFormat="1" ht="67.5" customHeight="1">
      <c r="A142" s="343" t="s">
        <v>900</v>
      </c>
      <c r="B142" s="71"/>
      <c r="C142" s="406" t="s">
        <v>2685</v>
      </c>
      <c r="D142" s="425"/>
      <c r="E142" s="425"/>
      <c r="F142" s="425"/>
      <c r="G142" s="425"/>
      <c r="H142" s="407"/>
      <c r="I142" s="441"/>
      <c r="J142" s="84"/>
      <c r="K142" s="85"/>
      <c r="L142" s="198" t="s">
        <v>338</v>
      </c>
      <c r="M142" s="83" t="s">
        <v>338</v>
      </c>
      <c r="N142" s="83" t="s">
        <v>338</v>
      </c>
    </row>
    <row r="143" spans="1:22" s="70" customFormat="1" ht="34.5" customHeight="1">
      <c r="A143" s="343" t="s">
        <v>900</v>
      </c>
      <c r="B143" s="71"/>
      <c r="C143" s="93"/>
      <c r="D143" s="94"/>
      <c r="E143" s="403" t="s">
        <v>32</v>
      </c>
      <c r="F143" s="404"/>
      <c r="G143" s="404"/>
      <c r="H143" s="405"/>
      <c r="I143" s="441"/>
      <c r="J143" s="84"/>
      <c r="K143" s="85"/>
      <c r="L143" s="69">
        <v>0</v>
      </c>
      <c r="M143" s="69">
        <v>0</v>
      </c>
      <c r="N143" s="69">
        <v>0</v>
      </c>
    </row>
    <row r="144" spans="1:22" s="70" customFormat="1" ht="34.5" customHeight="1">
      <c r="A144" s="343" t="s">
        <v>901</v>
      </c>
      <c r="B144" s="71"/>
      <c r="C144" s="422" t="s">
        <v>440</v>
      </c>
      <c r="D144" s="423"/>
      <c r="E144" s="423"/>
      <c r="F144" s="423"/>
      <c r="G144" s="423"/>
      <c r="H144" s="424"/>
      <c r="I144" s="441"/>
      <c r="J144" s="86"/>
      <c r="K144" s="87"/>
      <c r="L144" s="69">
        <v>39</v>
      </c>
      <c r="M144" s="69">
        <v>0</v>
      </c>
      <c r="N144" s="69">
        <v>0</v>
      </c>
    </row>
    <row r="145" spans="1:22" s="77" customFormat="1">
      <c r="A145" s="342"/>
      <c r="B145" s="14"/>
      <c r="C145" s="14"/>
      <c r="D145" s="14"/>
      <c r="E145" s="14"/>
      <c r="F145" s="14"/>
      <c r="G145" s="14"/>
      <c r="H145" s="10"/>
      <c r="I145" s="10"/>
      <c r="J145" s="74"/>
      <c r="K145" s="75"/>
      <c r="L145" s="76"/>
      <c r="M145" s="76"/>
      <c r="N145" s="76"/>
    </row>
    <row r="146" spans="1:22" s="77" customFormat="1">
      <c r="A146" s="342"/>
      <c r="B146" s="14"/>
      <c r="C146" s="14"/>
      <c r="D146" s="14"/>
      <c r="E146" s="14"/>
      <c r="F146" s="14"/>
      <c r="G146" s="14"/>
      <c r="H146" s="10"/>
      <c r="I146" s="10"/>
      <c r="J146" s="74"/>
      <c r="K146" s="75"/>
      <c r="L146" s="76"/>
      <c r="M146" s="76"/>
      <c r="N146" s="76"/>
    </row>
    <row r="147" spans="1:22" s="95" customFormat="1">
      <c r="A147" s="342"/>
      <c r="C147" s="3"/>
      <c r="D147" s="3"/>
      <c r="E147" s="3"/>
      <c r="F147" s="3"/>
      <c r="G147" s="3"/>
      <c r="H147" s="334"/>
      <c r="I147" s="334"/>
      <c r="J147" s="51"/>
      <c r="K147" s="24"/>
      <c r="L147" s="89"/>
      <c r="M147" s="89"/>
      <c r="N147" s="89"/>
    </row>
    <row r="148" spans="1:22" s="95" customFormat="1">
      <c r="A148" s="342"/>
      <c r="B148" s="14" t="s">
        <v>33</v>
      </c>
      <c r="C148" s="3"/>
      <c r="D148" s="3"/>
      <c r="E148" s="3"/>
      <c r="F148" s="3"/>
      <c r="G148" s="3"/>
      <c r="H148" s="334"/>
      <c r="I148" s="334"/>
      <c r="J148" s="51"/>
      <c r="K148" s="24"/>
      <c r="L148" s="89"/>
      <c r="M148" s="89"/>
      <c r="N148" s="89"/>
    </row>
    <row r="149" spans="1:22">
      <c r="A149" s="342"/>
      <c r="B149" s="14"/>
      <c r="C149" s="14"/>
      <c r="D149" s="14"/>
      <c r="E149" s="14"/>
      <c r="F149" s="14"/>
      <c r="G149" s="14"/>
      <c r="H149" s="10"/>
      <c r="I149" s="10"/>
      <c r="L149" s="191"/>
      <c r="M149" s="191"/>
      <c r="N149" s="191"/>
      <c r="O149" s="8"/>
      <c r="P149" s="8"/>
      <c r="Q149" s="8"/>
      <c r="R149" s="8"/>
      <c r="S149" s="8"/>
      <c r="T149" s="8"/>
      <c r="U149" s="8"/>
      <c r="V149" s="8"/>
    </row>
    <row r="150" spans="1:22" ht="34.5" customHeight="1">
      <c r="A150" s="342"/>
      <c r="B150" s="14"/>
      <c r="C150" s="3"/>
      <c r="D150" s="3"/>
      <c r="F150" s="3"/>
      <c r="G150" s="3"/>
      <c r="H150" s="334"/>
      <c r="I150" s="334"/>
      <c r="J150" s="65" t="s">
        <v>18</v>
      </c>
      <c r="K150" s="66"/>
      <c r="L150" s="56" t="s">
        <v>647</v>
      </c>
      <c r="M150" s="56" t="s">
        <v>648</v>
      </c>
      <c r="N150" s="56" t="s">
        <v>649</v>
      </c>
      <c r="O150" s="8"/>
      <c r="P150" s="8"/>
      <c r="Q150" s="8"/>
      <c r="R150" s="8"/>
      <c r="S150" s="8"/>
      <c r="T150" s="8"/>
      <c r="U150" s="8"/>
      <c r="V150" s="8"/>
    </row>
    <row r="151" spans="1:22" ht="20.25" customHeight="1">
      <c r="A151" s="342"/>
      <c r="B151" s="1"/>
      <c r="C151" s="52"/>
      <c r="D151" s="3"/>
      <c r="F151" s="3"/>
      <c r="G151" s="3"/>
      <c r="H151" s="334"/>
      <c r="I151" s="57" t="s">
        <v>331</v>
      </c>
      <c r="J151" s="58"/>
      <c r="K151" s="67"/>
      <c r="L151" s="60" t="s">
        <v>611</v>
      </c>
      <c r="M151" s="60" t="s">
        <v>494</v>
      </c>
      <c r="N151" s="60" t="s">
        <v>494</v>
      </c>
      <c r="O151" s="8"/>
      <c r="P151" s="8"/>
      <c r="Q151" s="8"/>
      <c r="R151" s="8"/>
      <c r="S151" s="8"/>
      <c r="T151" s="8"/>
      <c r="U151" s="8"/>
      <c r="V151" s="8"/>
    </row>
    <row r="152" spans="1:22" s="98" customFormat="1" ht="34.5" customHeight="1">
      <c r="A152" s="347" t="s">
        <v>902</v>
      </c>
      <c r="B152" s="95"/>
      <c r="C152" s="422" t="s">
        <v>348</v>
      </c>
      <c r="D152" s="423"/>
      <c r="E152" s="423"/>
      <c r="F152" s="423"/>
      <c r="G152" s="423"/>
      <c r="H152" s="424"/>
      <c r="I152" s="442" t="s">
        <v>2764</v>
      </c>
      <c r="J152" s="202">
        <f t="shared" ref="J152:J215" si="2">IF(SUM(L152:N152)=0,IF(COUNTIF(L152:N152,"未確認")&gt;0,"未確認",IF(COUNTIF(L152:N152,"~*")&gt;0,"*",SUM(L152:N152))),SUM(L152:N152))</f>
        <v>0</v>
      </c>
      <c r="K152" s="203" t="str">
        <f t="shared" ref="K152:K215" si="3">IF(OR(COUNTIF(L152:N152,"未確認")&gt;0,COUNTIF(L152:N152,"~*")&gt;0),"※","")</f>
        <v/>
      </c>
      <c r="L152" s="97"/>
      <c r="M152" s="97"/>
      <c r="N152" s="97"/>
    </row>
    <row r="153" spans="1:22" s="98" customFormat="1" ht="34.5" customHeight="1">
      <c r="A153" s="347" t="s">
        <v>905</v>
      </c>
      <c r="B153" s="95"/>
      <c r="C153" s="422" t="s">
        <v>349</v>
      </c>
      <c r="D153" s="423"/>
      <c r="E153" s="423"/>
      <c r="F153" s="423"/>
      <c r="G153" s="423"/>
      <c r="H153" s="424"/>
      <c r="I153" s="443"/>
      <c r="J153" s="202">
        <f t="shared" si="2"/>
        <v>0</v>
      </c>
      <c r="K153" s="203" t="str">
        <f t="shared" si="3"/>
        <v/>
      </c>
      <c r="L153" s="97"/>
      <c r="M153" s="97"/>
      <c r="N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c r="N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c r="N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c r="N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c r="N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c r="N158" s="97"/>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c r="M159" s="97"/>
      <c r="N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c r="N160" s="97"/>
    </row>
    <row r="161" spans="1:14" s="98" customFormat="1" ht="34.5" customHeight="1">
      <c r="A161" s="347" t="s">
        <v>913</v>
      </c>
      <c r="B161" s="95"/>
      <c r="C161" s="422" t="s">
        <v>357</v>
      </c>
      <c r="D161" s="423"/>
      <c r="E161" s="423"/>
      <c r="F161" s="423"/>
      <c r="G161" s="423"/>
      <c r="H161" s="424"/>
      <c r="I161" s="443"/>
      <c r="J161" s="202">
        <f t="shared" si="2"/>
        <v>0</v>
      </c>
      <c r="K161" s="203" t="str">
        <f t="shared" si="3"/>
        <v/>
      </c>
      <c r="L161" s="97"/>
      <c r="M161" s="97"/>
      <c r="N161" s="97"/>
    </row>
    <row r="162" spans="1:14" s="98" customFormat="1" ht="34.5" customHeight="1">
      <c r="A162" s="347" t="s">
        <v>914</v>
      </c>
      <c r="B162" s="95"/>
      <c r="C162" s="422" t="s">
        <v>1762</v>
      </c>
      <c r="D162" s="423"/>
      <c r="E162" s="423"/>
      <c r="F162" s="423"/>
      <c r="G162" s="423"/>
      <c r="H162" s="424"/>
      <c r="I162" s="443"/>
      <c r="J162" s="202">
        <f t="shared" si="2"/>
        <v>0</v>
      </c>
      <c r="K162" s="203" t="str">
        <f t="shared" si="3"/>
        <v/>
      </c>
      <c r="L162" s="97"/>
      <c r="M162" s="97"/>
      <c r="N162" s="97"/>
    </row>
    <row r="163" spans="1:14" s="98" customFormat="1" ht="34.5" customHeight="1">
      <c r="A163" s="347" t="s">
        <v>915</v>
      </c>
      <c r="B163" s="95"/>
      <c r="C163" s="422" t="s">
        <v>517</v>
      </c>
      <c r="D163" s="423"/>
      <c r="E163" s="423"/>
      <c r="F163" s="423"/>
      <c r="G163" s="423"/>
      <c r="H163" s="424"/>
      <c r="I163" s="443"/>
      <c r="J163" s="202">
        <f t="shared" si="2"/>
        <v>0</v>
      </c>
      <c r="K163" s="203" t="str">
        <f t="shared" si="3"/>
        <v/>
      </c>
      <c r="L163" s="97"/>
      <c r="M163" s="97"/>
      <c r="N163" s="97"/>
    </row>
    <row r="164" spans="1:14" s="98" customFormat="1" ht="34.5" customHeight="1">
      <c r="A164" s="347" t="s">
        <v>916</v>
      </c>
      <c r="B164" s="95"/>
      <c r="C164" s="422" t="s">
        <v>2765</v>
      </c>
      <c r="D164" s="423"/>
      <c r="E164" s="423"/>
      <c r="F164" s="423"/>
      <c r="G164" s="423"/>
      <c r="H164" s="424"/>
      <c r="I164" s="443"/>
      <c r="J164" s="202" t="str">
        <f t="shared" si="2"/>
        <v>*</v>
      </c>
      <c r="K164" s="203" t="str">
        <f t="shared" si="3"/>
        <v>※</v>
      </c>
      <c r="L164" s="97"/>
      <c r="M164" s="97" t="s">
        <v>1811</v>
      </c>
      <c r="N164" s="97">
        <v>0</v>
      </c>
    </row>
    <row r="165" spans="1:14" s="98" customFormat="1" ht="34.5" customHeight="1">
      <c r="A165" s="347" t="s">
        <v>917</v>
      </c>
      <c r="B165" s="95"/>
      <c r="C165" s="422" t="s">
        <v>358</v>
      </c>
      <c r="D165" s="423"/>
      <c r="E165" s="423"/>
      <c r="F165" s="423"/>
      <c r="G165" s="423"/>
      <c r="H165" s="424"/>
      <c r="I165" s="443"/>
      <c r="J165" s="202">
        <f t="shared" si="2"/>
        <v>0</v>
      </c>
      <c r="K165" s="203" t="str">
        <f t="shared" si="3"/>
        <v/>
      </c>
      <c r="L165" s="97"/>
      <c r="M165" s="97"/>
      <c r="N165" s="97"/>
    </row>
    <row r="166" spans="1:14" s="98" customFormat="1" ht="34.5" customHeight="1">
      <c r="A166" s="347" t="s">
        <v>918</v>
      </c>
      <c r="B166" s="95"/>
      <c r="C166" s="422" t="s">
        <v>519</v>
      </c>
      <c r="D166" s="423"/>
      <c r="E166" s="423"/>
      <c r="F166" s="423"/>
      <c r="G166" s="423"/>
      <c r="H166" s="424"/>
      <c r="I166" s="443"/>
      <c r="J166" s="202">
        <f t="shared" si="2"/>
        <v>0</v>
      </c>
      <c r="K166" s="203" t="str">
        <f t="shared" si="3"/>
        <v/>
      </c>
      <c r="L166" s="97"/>
      <c r="M166" s="97"/>
      <c r="N166" s="97"/>
    </row>
    <row r="167" spans="1:14" s="98" customFormat="1" ht="34.5" customHeight="1">
      <c r="A167" s="347" t="s">
        <v>919</v>
      </c>
      <c r="B167" s="95"/>
      <c r="C167" s="422" t="s">
        <v>388</v>
      </c>
      <c r="D167" s="423"/>
      <c r="E167" s="423"/>
      <c r="F167" s="423"/>
      <c r="G167" s="423"/>
      <c r="H167" s="424"/>
      <c r="I167" s="443"/>
      <c r="J167" s="202">
        <f t="shared" si="2"/>
        <v>43</v>
      </c>
      <c r="K167" s="203" t="str">
        <f t="shared" si="3"/>
        <v/>
      </c>
      <c r="L167" s="97">
        <v>43</v>
      </c>
      <c r="M167" s="97"/>
      <c r="N167" s="97"/>
    </row>
    <row r="168" spans="1:14" s="98" customFormat="1" ht="34.5" customHeight="1">
      <c r="A168" s="347" t="s">
        <v>920</v>
      </c>
      <c r="B168" s="95"/>
      <c r="C168" s="422" t="s">
        <v>2766</v>
      </c>
      <c r="D168" s="423"/>
      <c r="E168" s="423"/>
      <c r="F168" s="423"/>
      <c r="G168" s="423"/>
      <c r="H168" s="424"/>
      <c r="I168" s="443"/>
      <c r="J168" s="202">
        <f t="shared" si="2"/>
        <v>0</v>
      </c>
      <c r="K168" s="203" t="str">
        <f t="shared" si="3"/>
        <v/>
      </c>
      <c r="L168" s="97"/>
      <c r="M168" s="97"/>
      <c r="N168" s="97"/>
    </row>
    <row r="169" spans="1:14" s="98" customFormat="1" ht="34.5" customHeight="1">
      <c r="A169" s="347" t="s">
        <v>922</v>
      </c>
      <c r="B169" s="95"/>
      <c r="C169" s="422" t="s">
        <v>2767</v>
      </c>
      <c r="D169" s="423"/>
      <c r="E169" s="423"/>
      <c r="F169" s="423"/>
      <c r="G169" s="423"/>
      <c r="H169" s="424"/>
      <c r="I169" s="443"/>
      <c r="J169" s="202">
        <f t="shared" si="2"/>
        <v>0</v>
      </c>
      <c r="K169" s="203" t="str">
        <f t="shared" si="3"/>
        <v/>
      </c>
      <c r="L169" s="97"/>
      <c r="M169" s="97"/>
      <c r="N169" s="97"/>
    </row>
    <row r="170" spans="1:14" s="98" customFormat="1" ht="34.5" customHeight="1">
      <c r="A170" s="347" t="s">
        <v>923</v>
      </c>
      <c r="B170" s="95"/>
      <c r="C170" s="422" t="s">
        <v>360</v>
      </c>
      <c r="D170" s="423"/>
      <c r="E170" s="423"/>
      <c r="F170" s="423"/>
      <c r="G170" s="423"/>
      <c r="H170" s="424"/>
      <c r="I170" s="443"/>
      <c r="J170" s="202">
        <f t="shared" si="2"/>
        <v>0</v>
      </c>
      <c r="K170" s="203" t="str">
        <f t="shared" si="3"/>
        <v/>
      </c>
      <c r="L170" s="97"/>
      <c r="M170" s="97"/>
      <c r="N170" s="97"/>
    </row>
    <row r="171" spans="1:14" s="98" customFormat="1" ht="34.5" customHeight="1">
      <c r="A171" s="347" t="s">
        <v>924</v>
      </c>
      <c r="B171" s="95"/>
      <c r="C171" s="422" t="s">
        <v>361</v>
      </c>
      <c r="D171" s="423"/>
      <c r="E171" s="423"/>
      <c r="F171" s="423"/>
      <c r="G171" s="423"/>
      <c r="H171" s="424"/>
      <c r="I171" s="443"/>
      <c r="J171" s="202">
        <f t="shared" si="2"/>
        <v>0</v>
      </c>
      <c r="K171" s="203" t="str">
        <f t="shared" si="3"/>
        <v/>
      </c>
      <c r="L171" s="97"/>
      <c r="M171" s="97"/>
      <c r="N171" s="97"/>
    </row>
    <row r="172" spans="1:14" s="98" customFormat="1" ht="34.5" customHeight="1">
      <c r="A172" s="347" t="s">
        <v>925</v>
      </c>
      <c r="B172" s="95"/>
      <c r="C172" s="422" t="s">
        <v>1901</v>
      </c>
      <c r="D172" s="423"/>
      <c r="E172" s="423"/>
      <c r="F172" s="423"/>
      <c r="G172" s="423"/>
      <c r="H172" s="424"/>
      <c r="I172" s="443"/>
      <c r="J172" s="202">
        <f t="shared" si="2"/>
        <v>0</v>
      </c>
      <c r="K172" s="203" t="str">
        <f t="shared" si="3"/>
        <v/>
      </c>
      <c r="L172" s="97"/>
      <c r="M172" s="97"/>
      <c r="N172" s="97"/>
    </row>
    <row r="173" spans="1:14" s="98" customFormat="1" ht="34.5" customHeight="1">
      <c r="A173" s="347" t="s">
        <v>926</v>
      </c>
      <c r="B173" s="95"/>
      <c r="C173" s="422" t="s">
        <v>1902</v>
      </c>
      <c r="D173" s="423"/>
      <c r="E173" s="423"/>
      <c r="F173" s="423"/>
      <c r="G173" s="423"/>
      <c r="H173" s="424"/>
      <c r="I173" s="443"/>
      <c r="J173" s="202">
        <f t="shared" si="2"/>
        <v>0</v>
      </c>
      <c r="K173" s="203" t="str">
        <f t="shared" si="3"/>
        <v/>
      </c>
      <c r="L173" s="97"/>
      <c r="M173" s="97"/>
      <c r="N173" s="97"/>
    </row>
    <row r="174" spans="1:14" s="98" customFormat="1" ht="34.5" customHeight="1">
      <c r="A174" s="347" t="s">
        <v>927</v>
      </c>
      <c r="B174" s="95"/>
      <c r="C174" s="422" t="s">
        <v>363</v>
      </c>
      <c r="D174" s="423"/>
      <c r="E174" s="423"/>
      <c r="F174" s="423"/>
      <c r="G174" s="423"/>
      <c r="H174" s="424"/>
      <c r="I174" s="443"/>
      <c r="J174" s="202">
        <f t="shared" si="2"/>
        <v>0</v>
      </c>
      <c r="K174" s="203" t="str">
        <f t="shared" si="3"/>
        <v/>
      </c>
      <c r="L174" s="97"/>
      <c r="M174" s="97"/>
      <c r="N174" s="97"/>
    </row>
    <row r="175" spans="1:14" s="98" customFormat="1" ht="34.5" customHeight="1">
      <c r="A175" s="347" t="s">
        <v>928</v>
      </c>
      <c r="B175" s="95"/>
      <c r="C175" s="422" t="s">
        <v>364</v>
      </c>
      <c r="D175" s="423"/>
      <c r="E175" s="423"/>
      <c r="F175" s="423"/>
      <c r="G175" s="423"/>
      <c r="H175" s="424"/>
      <c r="I175" s="443"/>
      <c r="J175" s="202">
        <f t="shared" si="2"/>
        <v>0</v>
      </c>
      <c r="K175" s="203" t="str">
        <f t="shared" si="3"/>
        <v/>
      </c>
      <c r="L175" s="97"/>
      <c r="M175" s="97"/>
      <c r="N175" s="97"/>
    </row>
    <row r="176" spans="1:14" s="98" customFormat="1" ht="34.5" customHeight="1">
      <c r="A176" s="347" t="s">
        <v>930</v>
      </c>
      <c r="B176" s="95"/>
      <c r="C176" s="422" t="s">
        <v>365</v>
      </c>
      <c r="D176" s="423"/>
      <c r="E176" s="423"/>
      <c r="F176" s="423"/>
      <c r="G176" s="423"/>
      <c r="H176" s="424"/>
      <c r="I176" s="443"/>
      <c r="J176" s="202">
        <f t="shared" si="2"/>
        <v>0</v>
      </c>
      <c r="K176" s="203" t="str">
        <f t="shared" si="3"/>
        <v/>
      </c>
      <c r="L176" s="97"/>
      <c r="M176" s="97"/>
      <c r="N176" s="97"/>
    </row>
    <row r="177" spans="1:14" s="98" customFormat="1" ht="34.5" customHeight="1">
      <c r="A177" s="347" t="s">
        <v>931</v>
      </c>
      <c r="B177" s="95"/>
      <c r="C177" s="422" t="s">
        <v>522</v>
      </c>
      <c r="D177" s="423"/>
      <c r="E177" s="423"/>
      <c r="F177" s="423"/>
      <c r="G177" s="423"/>
      <c r="H177" s="424"/>
      <c r="I177" s="443"/>
      <c r="J177" s="202">
        <f t="shared" si="2"/>
        <v>0</v>
      </c>
      <c r="K177" s="203" t="str">
        <f t="shared" si="3"/>
        <v/>
      </c>
      <c r="L177" s="97"/>
      <c r="M177" s="97"/>
      <c r="N177" s="97"/>
    </row>
    <row r="178" spans="1:14" s="98" customFormat="1" ht="34.5" customHeight="1">
      <c r="A178" s="347" t="s">
        <v>932</v>
      </c>
      <c r="B178" s="95"/>
      <c r="C178" s="422" t="s">
        <v>523</v>
      </c>
      <c r="D178" s="423"/>
      <c r="E178" s="423"/>
      <c r="F178" s="423"/>
      <c r="G178" s="423"/>
      <c r="H178" s="424"/>
      <c r="I178" s="443"/>
      <c r="J178" s="202">
        <f t="shared" si="2"/>
        <v>0</v>
      </c>
      <c r="K178" s="203" t="str">
        <f t="shared" si="3"/>
        <v/>
      </c>
      <c r="L178" s="97"/>
      <c r="M178" s="97"/>
      <c r="N178" s="97"/>
    </row>
    <row r="179" spans="1:14" s="98" customFormat="1" ht="34.5" customHeight="1">
      <c r="A179" s="347" t="s">
        <v>933</v>
      </c>
      <c r="B179" s="95"/>
      <c r="C179" s="422" t="s">
        <v>35</v>
      </c>
      <c r="D179" s="423"/>
      <c r="E179" s="423"/>
      <c r="F179" s="423"/>
      <c r="G179" s="423"/>
      <c r="H179" s="424"/>
      <c r="I179" s="443"/>
      <c r="J179" s="202">
        <f t="shared" si="2"/>
        <v>0</v>
      </c>
      <c r="K179" s="203" t="str">
        <f t="shared" si="3"/>
        <v/>
      </c>
      <c r="L179" s="97"/>
      <c r="M179" s="97"/>
      <c r="N179" s="97"/>
    </row>
    <row r="180" spans="1:14" s="98" customFormat="1" ht="34.5" customHeight="1">
      <c r="A180" s="347" t="s">
        <v>934</v>
      </c>
      <c r="B180" s="95"/>
      <c r="C180" s="422" t="s">
        <v>36</v>
      </c>
      <c r="D180" s="423"/>
      <c r="E180" s="423"/>
      <c r="F180" s="423"/>
      <c r="G180" s="423"/>
      <c r="H180" s="424"/>
      <c r="I180" s="443"/>
      <c r="J180" s="202">
        <f t="shared" si="2"/>
        <v>0</v>
      </c>
      <c r="K180" s="203" t="str">
        <f t="shared" si="3"/>
        <v/>
      </c>
      <c r="L180" s="97"/>
      <c r="M180" s="97"/>
      <c r="N180" s="97"/>
    </row>
    <row r="181" spans="1:14" s="98" customFormat="1" ht="34.5" customHeight="1">
      <c r="A181" s="347" t="s">
        <v>935</v>
      </c>
      <c r="B181" s="95"/>
      <c r="C181" s="422" t="s">
        <v>37</v>
      </c>
      <c r="D181" s="423"/>
      <c r="E181" s="423"/>
      <c r="F181" s="423"/>
      <c r="G181" s="423"/>
      <c r="H181" s="424"/>
      <c r="I181" s="443"/>
      <c r="J181" s="202">
        <f t="shared" si="2"/>
        <v>0</v>
      </c>
      <c r="K181" s="203" t="str">
        <f t="shared" si="3"/>
        <v/>
      </c>
      <c r="L181" s="97"/>
      <c r="M181" s="97"/>
      <c r="N181" s="97"/>
    </row>
    <row r="182" spans="1:14" s="98" customFormat="1" ht="34.5" customHeight="1">
      <c r="A182" s="347" t="s">
        <v>936</v>
      </c>
      <c r="B182" s="95"/>
      <c r="C182" s="422" t="s">
        <v>366</v>
      </c>
      <c r="D182" s="423"/>
      <c r="E182" s="423"/>
      <c r="F182" s="423"/>
      <c r="G182" s="423"/>
      <c r="H182" s="424"/>
      <c r="I182" s="443"/>
      <c r="J182" s="202">
        <f t="shared" si="2"/>
        <v>0</v>
      </c>
      <c r="K182" s="203" t="str">
        <f t="shared" si="3"/>
        <v/>
      </c>
      <c r="L182" s="97"/>
      <c r="M182" s="97"/>
      <c r="N182" s="97"/>
    </row>
    <row r="183" spans="1:14" s="98" customFormat="1" ht="34.5" customHeight="1">
      <c r="A183" s="347" t="s">
        <v>937</v>
      </c>
      <c r="B183" s="95"/>
      <c r="C183" s="422" t="s">
        <v>38</v>
      </c>
      <c r="D183" s="423"/>
      <c r="E183" s="423"/>
      <c r="F183" s="423"/>
      <c r="G183" s="423"/>
      <c r="H183" s="424"/>
      <c r="I183" s="443"/>
      <c r="J183" s="202">
        <f t="shared" si="2"/>
        <v>0</v>
      </c>
      <c r="K183" s="203" t="str">
        <f t="shared" si="3"/>
        <v/>
      </c>
      <c r="L183" s="97"/>
      <c r="M183" s="97"/>
      <c r="N183" s="97"/>
    </row>
    <row r="184" spans="1:14" s="98" customFormat="1" ht="34.5" customHeight="1">
      <c r="A184" s="347" t="s">
        <v>938</v>
      </c>
      <c r="B184" s="95"/>
      <c r="C184" s="422" t="s">
        <v>39</v>
      </c>
      <c r="D184" s="423"/>
      <c r="E184" s="423"/>
      <c r="F184" s="423"/>
      <c r="G184" s="423"/>
      <c r="H184" s="424"/>
      <c r="I184" s="443"/>
      <c r="J184" s="202">
        <f t="shared" si="2"/>
        <v>0</v>
      </c>
      <c r="K184" s="203" t="str">
        <f t="shared" si="3"/>
        <v/>
      </c>
      <c r="L184" s="97"/>
      <c r="M184" s="97"/>
      <c r="N184" s="97"/>
    </row>
    <row r="185" spans="1:14" s="98" customFormat="1" ht="34.5" customHeight="1">
      <c r="A185" s="347" t="s">
        <v>939</v>
      </c>
      <c r="B185" s="95"/>
      <c r="C185" s="422" t="s">
        <v>2347</v>
      </c>
      <c r="D185" s="423"/>
      <c r="E185" s="423"/>
      <c r="F185" s="423"/>
      <c r="G185" s="423"/>
      <c r="H185" s="424"/>
      <c r="I185" s="443"/>
      <c r="J185" s="202">
        <f t="shared" si="2"/>
        <v>0</v>
      </c>
      <c r="K185" s="203" t="str">
        <f t="shared" si="3"/>
        <v/>
      </c>
      <c r="L185" s="97"/>
      <c r="M185" s="97"/>
      <c r="N185" s="97"/>
    </row>
    <row r="186" spans="1:14" s="98" customFormat="1" ht="34.5" customHeight="1">
      <c r="A186" s="347" t="s">
        <v>940</v>
      </c>
      <c r="B186" s="95"/>
      <c r="C186" s="422" t="s">
        <v>2768</v>
      </c>
      <c r="D186" s="423"/>
      <c r="E186" s="423"/>
      <c r="F186" s="423"/>
      <c r="G186" s="423"/>
      <c r="H186" s="424"/>
      <c r="I186" s="443"/>
      <c r="J186" s="202">
        <f t="shared" si="2"/>
        <v>0</v>
      </c>
      <c r="K186" s="203" t="str">
        <f t="shared" si="3"/>
        <v/>
      </c>
      <c r="L186" s="97"/>
      <c r="M186" s="97"/>
      <c r="N186" s="97"/>
    </row>
    <row r="187" spans="1:14" s="98" customFormat="1" ht="34.5" customHeight="1">
      <c r="A187" s="347" t="s">
        <v>942</v>
      </c>
      <c r="B187" s="95"/>
      <c r="C187" s="422" t="s">
        <v>524</v>
      </c>
      <c r="D187" s="423"/>
      <c r="E187" s="423"/>
      <c r="F187" s="423"/>
      <c r="G187" s="423"/>
      <c r="H187" s="424"/>
      <c r="I187" s="443"/>
      <c r="J187" s="202">
        <f t="shared" si="2"/>
        <v>0</v>
      </c>
      <c r="K187" s="203" t="str">
        <f t="shared" si="3"/>
        <v/>
      </c>
      <c r="L187" s="97"/>
      <c r="M187" s="97"/>
      <c r="N187" s="97"/>
    </row>
    <row r="188" spans="1:14" s="98" customFormat="1" ht="34.5" customHeight="1">
      <c r="A188" s="347" t="s">
        <v>943</v>
      </c>
      <c r="B188" s="95"/>
      <c r="C188" s="422" t="s">
        <v>417</v>
      </c>
      <c r="D188" s="423"/>
      <c r="E188" s="423"/>
      <c r="F188" s="423"/>
      <c r="G188" s="423"/>
      <c r="H188" s="424"/>
      <c r="I188" s="443"/>
      <c r="J188" s="202">
        <f t="shared" si="2"/>
        <v>0</v>
      </c>
      <c r="K188" s="203" t="str">
        <f t="shared" si="3"/>
        <v/>
      </c>
      <c r="L188" s="97"/>
      <c r="M188" s="97"/>
      <c r="N188" s="97"/>
    </row>
    <row r="189" spans="1:14" s="98" customFormat="1" ht="34.5" customHeight="1">
      <c r="A189" s="347" t="s">
        <v>944</v>
      </c>
      <c r="B189" s="95"/>
      <c r="C189" s="422" t="s">
        <v>2769</v>
      </c>
      <c r="D189" s="423"/>
      <c r="E189" s="423"/>
      <c r="F189" s="423"/>
      <c r="G189" s="423"/>
      <c r="H189" s="424"/>
      <c r="I189" s="443"/>
      <c r="J189" s="202">
        <f t="shared" si="2"/>
        <v>0</v>
      </c>
      <c r="K189" s="203" t="str">
        <f t="shared" si="3"/>
        <v/>
      </c>
      <c r="L189" s="97"/>
      <c r="M189" s="97"/>
      <c r="N189" s="97"/>
    </row>
    <row r="190" spans="1:14" s="98" customFormat="1" ht="34.5" customHeight="1">
      <c r="A190" s="347" t="s">
        <v>945</v>
      </c>
      <c r="B190" s="95"/>
      <c r="C190" s="422" t="s">
        <v>2770</v>
      </c>
      <c r="D190" s="423"/>
      <c r="E190" s="423"/>
      <c r="F190" s="423"/>
      <c r="G190" s="423"/>
      <c r="H190" s="424"/>
      <c r="I190" s="443"/>
      <c r="J190" s="202">
        <f t="shared" si="2"/>
        <v>0</v>
      </c>
      <c r="K190" s="203" t="str">
        <f t="shared" si="3"/>
        <v/>
      </c>
      <c r="L190" s="97"/>
      <c r="M190" s="97"/>
      <c r="N190" s="97"/>
    </row>
    <row r="191" spans="1:14" s="98" customFormat="1" ht="34.5" customHeight="1">
      <c r="A191" s="347" t="s">
        <v>946</v>
      </c>
      <c r="B191" s="95"/>
      <c r="C191" s="422" t="s">
        <v>40</v>
      </c>
      <c r="D191" s="423"/>
      <c r="E191" s="423"/>
      <c r="F191" s="423"/>
      <c r="G191" s="423"/>
      <c r="H191" s="424"/>
      <c r="I191" s="443"/>
      <c r="J191" s="202">
        <f t="shared" si="2"/>
        <v>0</v>
      </c>
      <c r="K191" s="203" t="str">
        <f t="shared" si="3"/>
        <v/>
      </c>
      <c r="L191" s="97"/>
      <c r="M191" s="97"/>
      <c r="N191" s="97"/>
    </row>
    <row r="192" spans="1:14" s="98" customFormat="1" ht="34.5" customHeight="1">
      <c r="A192" s="347" t="s">
        <v>947</v>
      </c>
      <c r="B192" s="95"/>
      <c r="C192" s="422" t="s">
        <v>370</v>
      </c>
      <c r="D192" s="423"/>
      <c r="E192" s="423"/>
      <c r="F192" s="423"/>
      <c r="G192" s="423"/>
      <c r="H192" s="424"/>
      <c r="I192" s="443"/>
      <c r="J192" s="202">
        <f t="shared" si="2"/>
        <v>0</v>
      </c>
      <c r="K192" s="203" t="str">
        <f t="shared" si="3"/>
        <v/>
      </c>
      <c r="L192" s="97"/>
      <c r="M192" s="97"/>
      <c r="N192" s="97"/>
    </row>
    <row r="193" spans="1:14" s="98" customFormat="1" ht="34.5" customHeight="1">
      <c r="A193" s="347" t="s">
        <v>948</v>
      </c>
      <c r="B193" s="95"/>
      <c r="C193" s="422" t="s">
        <v>2694</v>
      </c>
      <c r="D193" s="423"/>
      <c r="E193" s="423"/>
      <c r="F193" s="423"/>
      <c r="G193" s="423"/>
      <c r="H193" s="424"/>
      <c r="I193" s="443"/>
      <c r="J193" s="202">
        <f t="shared" si="2"/>
        <v>0</v>
      </c>
      <c r="K193" s="203" t="str">
        <f t="shared" si="3"/>
        <v/>
      </c>
      <c r="L193" s="97"/>
      <c r="M193" s="97"/>
      <c r="N193" s="97"/>
    </row>
    <row r="194" spans="1:14" s="98" customFormat="1" ht="34.5" customHeight="1">
      <c r="A194" s="347" t="s">
        <v>950</v>
      </c>
      <c r="B194" s="95"/>
      <c r="C194" s="422" t="s">
        <v>2695</v>
      </c>
      <c r="D194" s="423"/>
      <c r="E194" s="423"/>
      <c r="F194" s="423"/>
      <c r="G194" s="423"/>
      <c r="H194" s="424"/>
      <c r="I194" s="443"/>
      <c r="J194" s="202">
        <f t="shared" si="2"/>
        <v>0</v>
      </c>
      <c r="K194" s="203" t="str">
        <f t="shared" si="3"/>
        <v/>
      </c>
      <c r="L194" s="97"/>
      <c r="M194" s="97"/>
      <c r="N194" s="97"/>
    </row>
    <row r="195" spans="1:14" s="98" customFormat="1" ht="34.5" customHeight="1">
      <c r="A195" s="347" t="s">
        <v>951</v>
      </c>
      <c r="B195" s="95"/>
      <c r="C195" s="422" t="s">
        <v>373</v>
      </c>
      <c r="D195" s="423"/>
      <c r="E195" s="423"/>
      <c r="F195" s="423"/>
      <c r="G195" s="423"/>
      <c r="H195" s="424"/>
      <c r="I195" s="443"/>
      <c r="J195" s="202">
        <f t="shared" si="2"/>
        <v>0</v>
      </c>
      <c r="K195" s="203" t="str">
        <f t="shared" si="3"/>
        <v/>
      </c>
      <c r="L195" s="97"/>
      <c r="M195" s="97"/>
      <c r="N195" s="97"/>
    </row>
    <row r="196" spans="1:14" s="98" customFormat="1" ht="34.5" customHeight="1">
      <c r="A196" s="347" t="s">
        <v>952</v>
      </c>
      <c r="B196" s="95"/>
      <c r="C196" s="422" t="s">
        <v>2771</v>
      </c>
      <c r="D196" s="423"/>
      <c r="E196" s="423"/>
      <c r="F196" s="423"/>
      <c r="G196" s="423"/>
      <c r="H196" s="424"/>
      <c r="I196" s="443"/>
      <c r="J196" s="202">
        <f t="shared" si="2"/>
        <v>0</v>
      </c>
      <c r="K196" s="203" t="str">
        <f t="shared" si="3"/>
        <v/>
      </c>
      <c r="L196" s="97"/>
      <c r="M196" s="97"/>
      <c r="N196" s="97"/>
    </row>
    <row r="197" spans="1:14" s="98" customFormat="1" ht="34.5" customHeight="1">
      <c r="A197" s="347" t="s">
        <v>953</v>
      </c>
      <c r="B197" s="95"/>
      <c r="C197" s="422" t="s">
        <v>41</v>
      </c>
      <c r="D197" s="423"/>
      <c r="E197" s="423"/>
      <c r="F197" s="423"/>
      <c r="G197" s="423"/>
      <c r="H197" s="424"/>
      <c r="I197" s="443"/>
      <c r="J197" s="202">
        <f t="shared" si="2"/>
        <v>0</v>
      </c>
      <c r="K197" s="203" t="str">
        <f t="shared" si="3"/>
        <v/>
      </c>
      <c r="L197" s="97"/>
      <c r="M197" s="97"/>
      <c r="N197" s="97"/>
    </row>
    <row r="198" spans="1:14" s="98" customFormat="1" ht="34.5" customHeight="1">
      <c r="A198" s="347" t="s">
        <v>954</v>
      </c>
      <c r="B198" s="95"/>
      <c r="C198" s="422" t="s">
        <v>42</v>
      </c>
      <c r="D198" s="423"/>
      <c r="E198" s="423"/>
      <c r="F198" s="423"/>
      <c r="G198" s="423"/>
      <c r="H198" s="424"/>
      <c r="I198" s="443"/>
      <c r="J198" s="202">
        <f t="shared" si="2"/>
        <v>0</v>
      </c>
      <c r="K198" s="203" t="str">
        <f t="shared" si="3"/>
        <v/>
      </c>
      <c r="L198" s="97"/>
      <c r="M198" s="97"/>
      <c r="N198" s="97"/>
    </row>
    <row r="199" spans="1:14" s="98" customFormat="1" ht="34.5" customHeight="1">
      <c r="A199" s="347" t="s">
        <v>955</v>
      </c>
      <c r="B199" s="95"/>
      <c r="C199" s="422" t="s">
        <v>43</v>
      </c>
      <c r="D199" s="423"/>
      <c r="E199" s="423"/>
      <c r="F199" s="423"/>
      <c r="G199" s="423"/>
      <c r="H199" s="424"/>
      <c r="I199" s="443"/>
      <c r="J199" s="202">
        <f t="shared" si="2"/>
        <v>0</v>
      </c>
      <c r="K199" s="203" t="str">
        <f t="shared" si="3"/>
        <v/>
      </c>
      <c r="L199" s="97"/>
      <c r="M199" s="97"/>
      <c r="N199" s="97"/>
    </row>
    <row r="200" spans="1:14" s="98" customFormat="1" ht="34.5" customHeight="1">
      <c r="A200" s="347" t="s">
        <v>956</v>
      </c>
      <c r="B200" s="95"/>
      <c r="C200" s="422" t="s">
        <v>44</v>
      </c>
      <c r="D200" s="423"/>
      <c r="E200" s="423"/>
      <c r="F200" s="423"/>
      <c r="G200" s="423"/>
      <c r="H200" s="424"/>
      <c r="I200" s="443"/>
      <c r="J200" s="202">
        <f t="shared" si="2"/>
        <v>0</v>
      </c>
      <c r="K200" s="203" t="str">
        <f t="shared" si="3"/>
        <v/>
      </c>
      <c r="L200" s="97"/>
      <c r="M200" s="97"/>
      <c r="N200" s="97"/>
    </row>
    <row r="201" spans="1:14" s="98" customFormat="1" ht="34.5" customHeight="1">
      <c r="A201" s="347" t="s">
        <v>957</v>
      </c>
      <c r="B201" s="95"/>
      <c r="C201" s="422" t="s">
        <v>1655</v>
      </c>
      <c r="D201" s="423"/>
      <c r="E201" s="423"/>
      <c r="F201" s="423"/>
      <c r="G201" s="423"/>
      <c r="H201" s="424"/>
      <c r="I201" s="443"/>
      <c r="J201" s="202">
        <f t="shared" si="2"/>
        <v>94</v>
      </c>
      <c r="K201" s="203" t="str">
        <f t="shared" si="3"/>
        <v/>
      </c>
      <c r="L201" s="97"/>
      <c r="M201" s="97">
        <v>37</v>
      </c>
      <c r="N201" s="97">
        <v>57</v>
      </c>
    </row>
    <row r="202" spans="1:14" s="98" customFormat="1" ht="34.5" customHeight="1">
      <c r="A202" s="347" t="s">
        <v>958</v>
      </c>
      <c r="B202" s="95"/>
      <c r="C202" s="422" t="s">
        <v>45</v>
      </c>
      <c r="D202" s="423"/>
      <c r="E202" s="423"/>
      <c r="F202" s="423"/>
      <c r="G202" s="423"/>
      <c r="H202" s="424"/>
      <c r="I202" s="443"/>
      <c r="J202" s="202">
        <f t="shared" si="2"/>
        <v>0</v>
      </c>
      <c r="K202" s="203" t="str">
        <f t="shared" si="3"/>
        <v/>
      </c>
      <c r="L202" s="97"/>
      <c r="M202" s="97"/>
      <c r="N202" s="97"/>
    </row>
    <row r="203" spans="1:14" s="98" customFormat="1" ht="34.5" customHeight="1">
      <c r="A203" s="347" t="s">
        <v>959</v>
      </c>
      <c r="B203" s="95"/>
      <c r="C203" s="422" t="s">
        <v>46</v>
      </c>
      <c r="D203" s="423"/>
      <c r="E203" s="423"/>
      <c r="F203" s="423"/>
      <c r="G203" s="423"/>
      <c r="H203" s="424"/>
      <c r="I203" s="443"/>
      <c r="J203" s="202">
        <f t="shared" si="2"/>
        <v>0</v>
      </c>
      <c r="K203" s="203" t="str">
        <f t="shared" si="3"/>
        <v/>
      </c>
      <c r="L203" s="97"/>
      <c r="M203" s="97"/>
      <c r="N203" s="97"/>
    </row>
    <row r="204" spans="1:14" s="98" customFormat="1" ht="34.5" customHeight="1">
      <c r="A204" s="347" t="s">
        <v>960</v>
      </c>
      <c r="B204" s="95"/>
      <c r="C204" s="422" t="s">
        <v>376</v>
      </c>
      <c r="D204" s="423"/>
      <c r="E204" s="423"/>
      <c r="F204" s="423"/>
      <c r="G204" s="423"/>
      <c r="H204" s="424"/>
      <c r="I204" s="443"/>
      <c r="J204" s="202">
        <f t="shared" si="2"/>
        <v>0</v>
      </c>
      <c r="K204" s="203" t="str">
        <f t="shared" si="3"/>
        <v/>
      </c>
      <c r="L204" s="97"/>
      <c r="M204" s="97"/>
      <c r="N204" s="97"/>
    </row>
    <row r="205" spans="1:14" s="98" customFormat="1" ht="34.5" customHeight="1">
      <c r="A205" s="347" t="s">
        <v>961</v>
      </c>
      <c r="B205" s="95"/>
      <c r="C205" s="422" t="s">
        <v>377</v>
      </c>
      <c r="D205" s="423"/>
      <c r="E205" s="423"/>
      <c r="F205" s="423"/>
      <c r="G205" s="423"/>
      <c r="H205" s="424"/>
      <c r="I205" s="443"/>
      <c r="J205" s="202">
        <f t="shared" si="2"/>
        <v>0</v>
      </c>
      <c r="K205" s="203" t="str">
        <f t="shared" si="3"/>
        <v/>
      </c>
      <c r="L205" s="97"/>
      <c r="M205" s="97"/>
      <c r="N205" s="97"/>
    </row>
    <row r="206" spans="1:14" s="98" customFormat="1" ht="34.5" customHeight="1">
      <c r="A206" s="347" t="s">
        <v>962</v>
      </c>
      <c r="B206" s="95"/>
      <c r="C206" s="422" t="s">
        <v>378</v>
      </c>
      <c r="D206" s="423"/>
      <c r="E206" s="423"/>
      <c r="F206" s="423"/>
      <c r="G206" s="423"/>
      <c r="H206" s="424"/>
      <c r="I206" s="443"/>
      <c r="J206" s="202">
        <f t="shared" si="2"/>
        <v>0</v>
      </c>
      <c r="K206" s="203" t="str">
        <f t="shared" si="3"/>
        <v/>
      </c>
      <c r="L206" s="97"/>
      <c r="M206" s="97"/>
      <c r="N206" s="97"/>
    </row>
    <row r="207" spans="1:14" s="98" customFormat="1" ht="34.5" customHeight="1">
      <c r="A207" s="347" t="s">
        <v>963</v>
      </c>
      <c r="B207" s="95"/>
      <c r="C207" s="422" t="s">
        <v>2772</v>
      </c>
      <c r="D207" s="423"/>
      <c r="E207" s="423"/>
      <c r="F207" s="423"/>
      <c r="G207" s="423"/>
      <c r="H207" s="424"/>
      <c r="I207" s="443"/>
      <c r="J207" s="202">
        <f t="shared" si="2"/>
        <v>0</v>
      </c>
      <c r="K207" s="203" t="str">
        <f t="shared" si="3"/>
        <v/>
      </c>
      <c r="L207" s="97"/>
      <c r="M207" s="97"/>
      <c r="N207" s="97"/>
    </row>
    <row r="208" spans="1:14" s="98" customFormat="1" ht="34.5" customHeight="1">
      <c r="A208" s="347" t="s">
        <v>964</v>
      </c>
      <c r="B208" s="95"/>
      <c r="C208" s="422" t="s">
        <v>47</v>
      </c>
      <c r="D208" s="423"/>
      <c r="E208" s="423"/>
      <c r="F208" s="423"/>
      <c r="G208" s="423"/>
      <c r="H208" s="424"/>
      <c r="I208" s="443"/>
      <c r="J208" s="202">
        <f t="shared" si="2"/>
        <v>0</v>
      </c>
      <c r="K208" s="203" t="str">
        <f t="shared" si="3"/>
        <v/>
      </c>
      <c r="L208" s="97"/>
      <c r="M208" s="97"/>
      <c r="N208" s="97"/>
    </row>
    <row r="209" spans="1:14" s="98" customFormat="1" ht="34.5" customHeight="1">
      <c r="A209" s="347" t="s">
        <v>965</v>
      </c>
      <c r="B209" s="95"/>
      <c r="C209" s="422" t="s">
        <v>380</v>
      </c>
      <c r="D209" s="423"/>
      <c r="E209" s="423"/>
      <c r="F209" s="423"/>
      <c r="G209" s="423"/>
      <c r="H209" s="424"/>
      <c r="I209" s="443"/>
      <c r="J209" s="202">
        <f t="shared" si="2"/>
        <v>0</v>
      </c>
      <c r="K209" s="203" t="str">
        <f t="shared" si="3"/>
        <v/>
      </c>
      <c r="L209" s="97"/>
      <c r="M209" s="97"/>
      <c r="N209" s="97"/>
    </row>
    <row r="210" spans="1:14" s="98" customFormat="1" ht="34.5" customHeight="1">
      <c r="A210" s="347" t="s">
        <v>966</v>
      </c>
      <c r="B210" s="99"/>
      <c r="C210" s="422" t="s">
        <v>526</v>
      </c>
      <c r="D210" s="423"/>
      <c r="E210" s="423"/>
      <c r="F210" s="423"/>
      <c r="G210" s="423"/>
      <c r="H210" s="424"/>
      <c r="I210" s="443"/>
      <c r="J210" s="202">
        <f t="shared" si="2"/>
        <v>0</v>
      </c>
      <c r="K210" s="203" t="str">
        <f t="shared" si="3"/>
        <v/>
      </c>
      <c r="L210" s="97"/>
      <c r="M210" s="97"/>
      <c r="N210" s="97"/>
    </row>
    <row r="211" spans="1:14" s="98" customFormat="1" ht="34.5" customHeight="1">
      <c r="A211" s="347" t="s">
        <v>968</v>
      </c>
      <c r="B211" s="99"/>
      <c r="C211" s="422" t="s">
        <v>1778</v>
      </c>
      <c r="D211" s="423"/>
      <c r="E211" s="423"/>
      <c r="F211" s="423"/>
      <c r="G211" s="423"/>
      <c r="H211" s="424"/>
      <c r="I211" s="443"/>
      <c r="J211" s="202">
        <f t="shared" si="2"/>
        <v>0</v>
      </c>
      <c r="K211" s="203" t="str">
        <f t="shared" si="3"/>
        <v/>
      </c>
      <c r="L211" s="97"/>
      <c r="M211" s="97"/>
      <c r="N211" s="97"/>
    </row>
    <row r="212" spans="1:14" s="98" customFormat="1" ht="34.5" customHeight="1">
      <c r="A212" s="347" t="s">
        <v>969</v>
      </c>
      <c r="B212" s="99"/>
      <c r="C212" s="422" t="s">
        <v>1779</v>
      </c>
      <c r="D212" s="423"/>
      <c r="E212" s="423"/>
      <c r="F212" s="423"/>
      <c r="G212" s="423"/>
      <c r="H212" s="424"/>
      <c r="I212" s="443"/>
      <c r="J212" s="202">
        <f t="shared" si="2"/>
        <v>0</v>
      </c>
      <c r="K212" s="203" t="str">
        <f t="shared" si="3"/>
        <v/>
      </c>
      <c r="L212" s="97"/>
      <c r="M212" s="97"/>
      <c r="N212" s="97"/>
    </row>
    <row r="213" spans="1:14" s="98" customFormat="1" ht="34.5" customHeight="1">
      <c r="A213" s="347" t="s">
        <v>970</v>
      </c>
      <c r="B213" s="99"/>
      <c r="C213" s="422" t="s">
        <v>2773</v>
      </c>
      <c r="D213" s="423"/>
      <c r="E213" s="423"/>
      <c r="F213" s="423"/>
      <c r="G213" s="423"/>
      <c r="H213" s="424"/>
      <c r="I213" s="443"/>
      <c r="J213" s="202">
        <f t="shared" si="2"/>
        <v>0</v>
      </c>
      <c r="K213" s="203" t="str">
        <f t="shared" si="3"/>
        <v/>
      </c>
      <c r="L213" s="97"/>
      <c r="M213" s="97"/>
      <c r="N213" s="97"/>
    </row>
    <row r="214" spans="1:14" s="98" customFormat="1" ht="34.5" customHeight="1">
      <c r="A214" s="347" t="s">
        <v>971</v>
      </c>
      <c r="B214" s="95"/>
      <c r="C214" s="422" t="s">
        <v>2774</v>
      </c>
      <c r="D214" s="423"/>
      <c r="E214" s="423"/>
      <c r="F214" s="423"/>
      <c r="G214" s="423"/>
      <c r="H214" s="424"/>
      <c r="I214" s="443"/>
      <c r="J214" s="202">
        <f t="shared" si="2"/>
        <v>0</v>
      </c>
      <c r="K214" s="203" t="str">
        <f t="shared" si="3"/>
        <v/>
      </c>
      <c r="L214" s="97"/>
      <c r="M214" s="97"/>
      <c r="N214" s="97"/>
    </row>
    <row r="215" spans="1:14" s="98" customFormat="1" ht="34.5" customHeight="1">
      <c r="A215" s="347" t="s">
        <v>972</v>
      </c>
      <c r="B215" s="95"/>
      <c r="C215" s="422" t="s">
        <v>389</v>
      </c>
      <c r="D215" s="423"/>
      <c r="E215" s="423"/>
      <c r="F215" s="423"/>
      <c r="G215" s="423"/>
      <c r="H215" s="424"/>
      <c r="I215" s="443"/>
      <c r="J215" s="202">
        <f t="shared" si="2"/>
        <v>0</v>
      </c>
      <c r="K215" s="203" t="str">
        <f t="shared" si="3"/>
        <v/>
      </c>
      <c r="L215" s="97"/>
      <c r="M215" s="97"/>
      <c r="N215" s="97"/>
    </row>
    <row r="216" spans="1:14" s="98" customFormat="1" ht="34.5" customHeight="1">
      <c r="A216" s="347" t="s">
        <v>973</v>
      </c>
      <c r="B216" s="95"/>
      <c r="C216" s="422" t="s">
        <v>390</v>
      </c>
      <c r="D216" s="423"/>
      <c r="E216" s="423"/>
      <c r="F216" s="423"/>
      <c r="G216" s="423"/>
      <c r="H216" s="424"/>
      <c r="I216" s="443"/>
      <c r="J216" s="202">
        <f t="shared" ref="J216:J227" si="4">IF(SUM(L216:N216)=0,IF(COUNTIF(L216:N216,"未確認")&gt;0,"未確認",IF(COUNTIF(L216:N216,"~*")&gt;0,"*",SUM(L216:N216))),SUM(L216:N216))</f>
        <v>0</v>
      </c>
      <c r="K216" s="203" t="str">
        <f t="shared" ref="K216:K227" si="5">IF(OR(COUNTIF(L216:N216,"未確認")&gt;0,COUNTIF(L216:N216,"~*")&gt;0),"※","")</f>
        <v/>
      </c>
      <c r="L216" s="97"/>
      <c r="M216" s="97"/>
      <c r="N216" s="97"/>
    </row>
    <row r="217" spans="1:14" s="98" customFormat="1" ht="34.5" customHeight="1">
      <c r="A217" s="347" t="s">
        <v>974</v>
      </c>
      <c r="B217" s="95"/>
      <c r="C217" s="422" t="s">
        <v>529</v>
      </c>
      <c r="D217" s="423"/>
      <c r="E217" s="423"/>
      <c r="F217" s="423"/>
      <c r="G217" s="423"/>
      <c r="H217" s="424"/>
      <c r="I217" s="443"/>
      <c r="J217" s="202">
        <f t="shared" si="4"/>
        <v>0</v>
      </c>
      <c r="K217" s="203" t="str">
        <f t="shared" si="5"/>
        <v/>
      </c>
      <c r="L217" s="97"/>
      <c r="M217" s="97"/>
      <c r="N217" s="97"/>
    </row>
    <row r="218" spans="1:14" s="98" customFormat="1" ht="34.5" customHeight="1">
      <c r="A218" s="347" t="s">
        <v>975</v>
      </c>
      <c r="B218" s="99"/>
      <c r="C218" s="422" t="s">
        <v>2775</v>
      </c>
      <c r="D218" s="423"/>
      <c r="E218" s="423"/>
      <c r="F218" s="423"/>
      <c r="G218" s="423"/>
      <c r="H218" s="424"/>
      <c r="I218" s="443"/>
      <c r="J218" s="202">
        <f t="shared" si="4"/>
        <v>0</v>
      </c>
      <c r="K218" s="203" t="str">
        <f t="shared" si="5"/>
        <v/>
      </c>
      <c r="L218" s="97"/>
      <c r="M218" s="97"/>
      <c r="N218" s="97"/>
    </row>
    <row r="219" spans="1:14" s="98" customFormat="1" ht="34.5" customHeight="1">
      <c r="A219" s="347" t="s">
        <v>976</v>
      </c>
      <c r="B219" s="99"/>
      <c r="C219" s="422" t="s">
        <v>381</v>
      </c>
      <c r="D219" s="423"/>
      <c r="E219" s="423"/>
      <c r="F219" s="423"/>
      <c r="G219" s="423"/>
      <c r="H219" s="424"/>
      <c r="I219" s="443"/>
      <c r="J219" s="202">
        <f t="shared" si="4"/>
        <v>0</v>
      </c>
      <c r="K219" s="203" t="str">
        <f t="shared" si="5"/>
        <v/>
      </c>
      <c r="L219" s="97"/>
      <c r="M219" s="97"/>
      <c r="N219" s="97"/>
    </row>
    <row r="220" spans="1:14" s="98" customFormat="1" ht="34.5" customHeight="1">
      <c r="A220" s="347" t="s">
        <v>978</v>
      </c>
      <c r="B220" s="99"/>
      <c r="C220" s="422" t="s">
        <v>530</v>
      </c>
      <c r="D220" s="423"/>
      <c r="E220" s="423"/>
      <c r="F220" s="423"/>
      <c r="G220" s="423"/>
      <c r="H220" s="424"/>
      <c r="I220" s="443"/>
      <c r="J220" s="202">
        <f t="shared" si="4"/>
        <v>0</v>
      </c>
      <c r="K220" s="203" t="str">
        <f t="shared" si="5"/>
        <v/>
      </c>
      <c r="L220" s="97"/>
      <c r="M220" s="97"/>
      <c r="N220" s="97"/>
    </row>
    <row r="221" spans="1:14" s="98" customFormat="1" ht="34.5" customHeight="1">
      <c r="A221" s="347" t="s">
        <v>979</v>
      </c>
      <c r="B221" s="99"/>
      <c r="C221" s="422" t="s">
        <v>531</v>
      </c>
      <c r="D221" s="423"/>
      <c r="E221" s="423"/>
      <c r="F221" s="423"/>
      <c r="G221" s="423"/>
      <c r="H221" s="424"/>
      <c r="I221" s="443"/>
      <c r="J221" s="202">
        <f t="shared" si="4"/>
        <v>0</v>
      </c>
      <c r="K221" s="203" t="str">
        <f t="shared" si="5"/>
        <v/>
      </c>
      <c r="L221" s="97"/>
      <c r="M221" s="97"/>
      <c r="N221" s="97"/>
    </row>
    <row r="222" spans="1:14" s="98" customFormat="1" ht="34.5" customHeight="1">
      <c r="A222" s="347" t="s">
        <v>980</v>
      </c>
      <c r="B222" s="99"/>
      <c r="C222" s="422" t="s">
        <v>391</v>
      </c>
      <c r="D222" s="423"/>
      <c r="E222" s="423"/>
      <c r="F222" s="423"/>
      <c r="G222" s="423"/>
      <c r="H222" s="424"/>
      <c r="I222" s="443"/>
      <c r="J222" s="202">
        <f t="shared" si="4"/>
        <v>0</v>
      </c>
      <c r="K222" s="203" t="str">
        <f t="shared" si="5"/>
        <v/>
      </c>
      <c r="L222" s="97"/>
      <c r="M222" s="97"/>
      <c r="N222" s="97"/>
    </row>
    <row r="223" spans="1:14" s="98" customFormat="1" ht="34.5" customHeight="1">
      <c r="A223" s="347" t="s">
        <v>981</v>
      </c>
      <c r="B223" s="99"/>
      <c r="C223" s="422" t="s">
        <v>392</v>
      </c>
      <c r="D223" s="423"/>
      <c r="E223" s="423"/>
      <c r="F223" s="423"/>
      <c r="G223" s="423"/>
      <c r="H223" s="424"/>
      <c r="I223" s="443"/>
      <c r="J223" s="202">
        <f t="shared" si="4"/>
        <v>0</v>
      </c>
      <c r="K223" s="203" t="str">
        <f t="shared" si="5"/>
        <v/>
      </c>
      <c r="L223" s="97"/>
      <c r="M223" s="97"/>
      <c r="N223" s="97"/>
    </row>
    <row r="224" spans="1:14" s="98" customFormat="1" ht="34.5" customHeight="1">
      <c r="A224" s="347" t="s">
        <v>982</v>
      </c>
      <c r="B224" s="99"/>
      <c r="C224" s="422" t="s">
        <v>393</v>
      </c>
      <c r="D224" s="423"/>
      <c r="E224" s="423"/>
      <c r="F224" s="423"/>
      <c r="G224" s="423"/>
      <c r="H224" s="424"/>
      <c r="I224" s="443"/>
      <c r="J224" s="202">
        <f t="shared" si="4"/>
        <v>0</v>
      </c>
      <c r="K224" s="203" t="str">
        <f t="shared" si="5"/>
        <v/>
      </c>
      <c r="L224" s="97"/>
      <c r="M224" s="97"/>
      <c r="N224" s="97"/>
    </row>
    <row r="225" spans="1:22" s="98" customFormat="1" ht="34.5" customHeight="1">
      <c r="A225" s="347" t="s">
        <v>983</v>
      </c>
      <c r="B225" s="99"/>
      <c r="C225" s="422" t="s">
        <v>394</v>
      </c>
      <c r="D225" s="423"/>
      <c r="E225" s="423"/>
      <c r="F225" s="423"/>
      <c r="G225" s="423"/>
      <c r="H225" s="424"/>
      <c r="I225" s="443"/>
      <c r="J225" s="202">
        <f t="shared" si="4"/>
        <v>0</v>
      </c>
      <c r="K225" s="203" t="str">
        <f t="shared" si="5"/>
        <v/>
      </c>
      <c r="L225" s="97"/>
      <c r="M225" s="97"/>
      <c r="N225" s="97"/>
    </row>
    <row r="226" spans="1:22" s="98" customFormat="1" ht="34.5" customHeight="1">
      <c r="A226" s="347" t="s">
        <v>985</v>
      </c>
      <c r="B226" s="99"/>
      <c r="C226" s="422" t="s">
        <v>1788</v>
      </c>
      <c r="D226" s="423"/>
      <c r="E226" s="423"/>
      <c r="F226" s="423"/>
      <c r="G226" s="423"/>
      <c r="H226" s="424"/>
      <c r="I226" s="443"/>
      <c r="J226" s="202">
        <f t="shared" si="4"/>
        <v>0</v>
      </c>
      <c r="K226" s="203" t="str">
        <f t="shared" si="5"/>
        <v/>
      </c>
      <c r="L226" s="97"/>
      <c r="M226" s="97"/>
      <c r="N226" s="97"/>
    </row>
    <row r="227" spans="1:22" s="98" customFormat="1" ht="34.5" customHeight="1">
      <c r="A227" s="347" t="s">
        <v>987</v>
      </c>
      <c r="B227" s="99"/>
      <c r="C227" s="422" t="s">
        <v>396</v>
      </c>
      <c r="D227" s="423"/>
      <c r="E227" s="423"/>
      <c r="F227" s="423"/>
      <c r="G227" s="423"/>
      <c r="H227" s="424"/>
      <c r="I227" s="444"/>
      <c r="J227" s="202">
        <f t="shared" si="4"/>
        <v>0</v>
      </c>
      <c r="K227" s="203" t="str">
        <f t="shared" si="5"/>
        <v/>
      </c>
      <c r="L227" s="97"/>
      <c r="M227" s="97"/>
      <c r="N227" s="97"/>
    </row>
    <row r="228" spans="1:22" s="77" customFormat="1">
      <c r="A228" s="342"/>
      <c r="B228" s="14"/>
      <c r="C228" s="14"/>
      <c r="D228" s="14"/>
      <c r="E228" s="14"/>
      <c r="F228" s="14"/>
      <c r="G228" s="14"/>
      <c r="H228" s="10"/>
      <c r="I228" s="10"/>
      <c r="J228" s="74"/>
      <c r="K228" s="75"/>
      <c r="L228" s="76"/>
      <c r="M228" s="76"/>
      <c r="N228" s="76"/>
    </row>
    <row r="229" spans="1:22" s="70" customFormat="1">
      <c r="A229" s="342"/>
      <c r="B229" s="71"/>
      <c r="C229" s="52"/>
      <c r="D229" s="52"/>
      <c r="E229" s="52"/>
      <c r="F229" s="52"/>
      <c r="G229" s="52"/>
      <c r="H229" s="78"/>
      <c r="I229" s="78"/>
      <c r="J229" s="74"/>
      <c r="K229" s="75"/>
      <c r="L229" s="76"/>
      <c r="M229" s="76"/>
      <c r="N229" s="76"/>
    </row>
    <row r="230" spans="1:22" s="77" customFormat="1" ht="14.25">
      <c r="A230" s="342"/>
      <c r="B230" s="100"/>
      <c r="C230" s="3"/>
      <c r="D230" s="3"/>
      <c r="E230" s="3"/>
      <c r="F230" s="3"/>
      <c r="G230" s="53"/>
      <c r="H230" s="101"/>
      <c r="I230" s="101"/>
      <c r="J230" s="51"/>
      <c r="K230" s="24"/>
      <c r="L230" s="89"/>
      <c r="M230" s="89"/>
      <c r="N230" s="89"/>
    </row>
    <row r="231" spans="1:22" s="1" customFormat="1">
      <c r="A231" s="342"/>
      <c r="B231" s="14" t="s">
        <v>48</v>
      </c>
      <c r="C231" s="14"/>
      <c r="D231" s="14"/>
      <c r="E231" s="14"/>
      <c r="F231" s="14"/>
      <c r="G231" s="14"/>
      <c r="H231" s="10"/>
      <c r="I231" s="10"/>
      <c r="J231" s="51"/>
      <c r="K231" s="24"/>
      <c r="L231" s="89"/>
      <c r="M231" s="89"/>
      <c r="N231" s="89"/>
    </row>
    <row r="232" spans="1:22">
      <c r="A232" s="342"/>
      <c r="B232" s="14"/>
      <c r="C232" s="14"/>
      <c r="D232" s="14"/>
      <c r="E232" s="14"/>
      <c r="F232" s="14"/>
      <c r="G232" s="14"/>
      <c r="H232" s="10"/>
      <c r="I232" s="10"/>
      <c r="L232" s="191"/>
      <c r="M232" s="191"/>
      <c r="N232" s="191"/>
      <c r="O232" s="8"/>
      <c r="P232" s="8"/>
      <c r="Q232" s="8"/>
      <c r="R232" s="8"/>
      <c r="S232" s="8"/>
      <c r="T232" s="8"/>
      <c r="U232" s="8"/>
      <c r="V232" s="8"/>
    </row>
    <row r="233" spans="1:22" ht="34.5" customHeight="1">
      <c r="A233" s="342"/>
      <c r="B233" s="14"/>
      <c r="C233" s="3"/>
      <c r="D233" s="3"/>
      <c r="F233" s="3"/>
      <c r="G233" s="3"/>
      <c r="H233" s="334"/>
      <c r="I233" s="334"/>
      <c r="J233" s="65" t="s">
        <v>18</v>
      </c>
      <c r="K233" s="66"/>
      <c r="L233" s="56" t="s">
        <v>647</v>
      </c>
      <c r="M233" s="56" t="s">
        <v>648</v>
      </c>
      <c r="N233" s="56" t="s">
        <v>649</v>
      </c>
      <c r="O233" s="8"/>
      <c r="P233" s="8"/>
      <c r="Q233" s="8"/>
      <c r="R233" s="8"/>
      <c r="S233" s="8"/>
      <c r="T233" s="8"/>
      <c r="U233" s="8"/>
      <c r="V233" s="8"/>
    </row>
    <row r="234" spans="1:22" ht="20.25" customHeight="1">
      <c r="A234" s="342"/>
      <c r="B234" s="1"/>
      <c r="C234" s="3"/>
      <c r="D234" s="3"/>
      <c r="F234" s="3"/>
      <c r="G234" s="3"/>
      <c r="H234" s="334"/>
      <c r="I234" s="57" t="s">
        <v>331</v>
      </c>
      <c r="J234" s="58"/>
      <c r="K234" s="67"/>
      <c r="L234" s="60" t="s">
        <v>611</v>
      </c>
      <c r="M234" s="60" t="s">
        <v>494</v>
      </c>
      <c r="N234" s="60" t="s">
        <v>494</v>
      </c>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2356</v>
      </c>
      <c r="J235" s="103" t="s">
        <v>618</v>
      </c>
      <c r="K235" s="68"/>
      <c r="L235" s="204"/>
      <c r="M235" s="104"/>
      <c r="N235" s="104"/>
    </row>
    <row r="236" spans="1:22" s="77" customFormat="1">
      <c r="A236" s="342"/>
      <c r="B236" s="14"/>
      <c r="C236" s="14"/>
      <c r="D236" s="14"/>
      <c r="E236" s="14"/>
      <c r="F236" s="14"/>
      <c r="G236" s="14"/>
      <c r="H236" s="10"/>
      <c r="I236" s="10"/>
      <c r="J236" s="74"/>
      <c r="K236" s="75"/>
      <c r="L236" s="89"/>
      <c r="M236" s="89"/>
      <c r="N236" s="89"/>
    </row>
    <row r="237" spans="1:22" s="70" customFormat="1">
      <c r="A237" s="342"/>
      <c r="B237" s="71"/>
      <c r="C237" s="52"/>
      <c r="D237" s="52"/>
      <c r="E237" s="52"/>
      <c r="F237" s="52"/>
      <c r="G237" s="52"/>
      <c r="H237" s="78"/>
      <c r="I237" s="78"/>
      <c r="J237" s="74"/>
      <c r="K237" s="75"/>
      <c r="L237" s="89"/>
      <c r="M237" s="89"/>
      <c r="N237" s="89"/>
    </row>
    <row r="238" spans="1:22" s="77" customFormat="1">
      <c r="A238" s="342"/>
      <c r="B238" s="1"/>
      <c r="C238" s="3"/>
      <c r="D238" s="3"/>
      <c r="E238" s="3"/>
      <c r="F238" s="3"/>
      <c r="G238" s="3"/>
      <c r="H238" s="334"/>
      <c r="I238" s="334"/>
      <c r="J238" s="105"/>
      <c r="K238" s="24"/>
      <c r="L238" s="89"/>
      <c r="M238" s="89"/>
      <c r="N238" s="89"/>
    </row>
    <row r="239" spans="1:22" s="77" customFormat="1">
      <c r="A239" s="348"/>
      <c r="B239" s="14" t="s">
        <v>50</v>
      </c>
      <c r="C239" s="88"/>
      <c r="D239" s="88"/>
      <c r="E239" s="88"/>
      <c r="F239" s="88"/>
      <c r="G239" s="88"/>
      <c r="H239" s="10"/>
      <c r="I239" s="10"/>
      <c r="J239" s="51"/>
      <c r="K239" s="24"/>
      <c r="L239" s="89"/>
      <c r="M239" s="89"/>
      <c r="N239" s="89"/>
    </row>
    <row r="240" spans="1:22">
      <c r="A240" s="342"/>
      <c r="B240" s="14"/>
      <c r="C240" s="14"/>
      <c r="D240" s="14"/>
      <c r="E240" s="14"/>
      <c r="F240" s="14"/>
      <c r="G240" s="14"/>
      <c r="H240" s="10"/>
      <c r="I240" s="10"/>
      <c r="L240" s="191"/>
      <c r="M240" s="191"/>
      <c r="N240" s="191"/>
      <c r="O240" s="8"/>
      <c r="P240" s="8"/>
      <c r="Q240" s="8"/>
      <c r="R240" s="8"/>
      <c r="S240" s="8"/>
      <c r="T240" s="8"/>
      <c r="U240" s="8"/>
      <c r="V240" s="8"/>
    </row>
    <row r="241" spans="1:22" ht="34.5" customHeight="1">
      <c r="A241" s="348"/>
      <c r="B241" s="14"/>
      <c r="C241" s="3"/>
      <c r="D241" s="3"/>
      <c r="F241" s="3"/>
      <c r="G241" s="3"/>
      <c r="H241" s="334"/>
      <c r="I241" s="334"/>
      <c r="J241" s="65" t="s">
        <v>18</v>
      </c>
      <c r="K241" s="66"/>
      <c r="L241" s="56" t="s">
        <v>647</v>
      </c>
      <c r="M241" s="56" t="s">
        <v>648</v>
      </c>
      <c r="N241" s="56" t="s">
        <v>649</v>
      </c>
      <c r="O241" s="8"/>
      <c r="P241" s="8"/>
      <c r="Q241" s="8"/>
      <c r="R241" s="8"/>
      <c r="S241" s="8"/>
      <c r="T241" s="8"/>
      <c r="U241" s="8"/>
      <c r="V241" s="8"/>
    </row>
    <row r="242" spans="1:22" ht="20.25" customHeight="1">
      <c r="A242" s="349" t="s">
        <v>989</v>
      </c>
      <c r="B242" s="1"/>
      <c r="C242" s="3"/>
      <c r="D242" s="3"/>
      <c r="F242" s="3"/>
      <c r="G242" s="3"/>
      <c r="H242" s="334"/>
      <c r="I242" s="57" t="s">
        <v>331</v>
      </c>
      <c r="J242" s="58"/>
      <c r="K242" s="67"/>
      <c r="L242" s="60" t="s">
        <v>611</v>
      </c>
      <c r="M242" s="60" t="s">
        <v>494</v>
      </c>
      <c r="N242" s="60" t="s">
        <v>494</v>
      </c>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2357</v>
      </c>
      <c r="J243" s="199" t="s">
        <v>455</v>
      </c>
      <c r="K243" s="68"/>
      <c r="L243" s="90"/>
      <c r="M243" s="106"/>
      <c r="N243" s="106"/>
    </row>
    <row r="244" spans="1:22" s="70" customFormat="1" ht="34.5" customHeight="1">
      <c r="A244" s="350" t="s">
        <v>992</v>
      </c>
      <c r="B244" s="99"/>
      <c r="C244" s="403" t="s">
        <v>1912</v>
      </c>
      <c r="D244" s="404"/>
      <c r="E244" s="404"/>
      <c r="F244" s="404"/>
      <c r="G244" s="404"/>
      <c r="H244" s="405"/>
      <c r="I244" s="446"/>
      <c r="J244" s="199" t="s">
        <v>455</v>
      </c>
      <c r="K244" s="68"/>
      <c r="L244" s="84"/>
      <c r="M244" s="107"/>
      <c r="N244" s="107"/>
    </row>
    <row r="245" spans="1:22" s="70" customFormat="1" ht="34.5" customHeight="1">
      <c r="A245" s="350" t="s">
        <v>993</v>
      </c>
      <c r="B245" s="99"/>
      <c r="C245" s="403" t="s">
        <v>2776</v>
      </c>
      <c r="D245" s="404"/>
      <c r="E245" s="404"/>
      <c r="F245" s="404"/>
      <c r="G245" s="404"/>
      <c r="H245" s="405"/>
      <c r="I245" s="447"/>
      <c r="J245" s="199" t="s">
        <v>455</v>
      </c>
      <c r="K245" s="68"/>
      <c r="L245" s="86"/>
      <c r="M245" s="108"/>
      <c r="N245" s="108"/>
    </row>
    <row r="246" spans="1:22" s="77" customFormat="1">
      <c r="A246" s="342"/>
      <c r="B246" s="14"/>
      <c r="C246" s="192"/>
      <c r="D246" s="14"/>
      <c r="E246" s="14"/>
      <c r="F246" s="14"/>
      <c r="G246" s="14"/>
      <c r="H246" s="10"/>
      <c r="I246" s="10"/>
      <c r="J246" s="74"/>
      <c r="K246" s="75"/>
      <c r="L246" s="64"/>
      <c r="M246" s="64"/>
      <c r="N246" s="64"/>
    </row>
    <row r="247" spans="1:22" s="70" customFormat="1">
      <c r="A247" s="342"/>
      <c r="B247" s="71"/>
      <c r="C247" s="52"/>
      <c r="D247" s="52"/>
      <c r="E247" s="52"/>
      <c r="F247" s="52"/>
      <c r="G247" s="52"/>
      <c r="H247" s="78"/>
      <c r="I247" s="78"/>
      <c r="J247" s="74"/>
      <c r="K247" s="75"/>
      <c r="L247" s="76"/>
      <c r="M247" s="76"/>
      <c r="N247" s="76"/>
    </row>
    <row r="248" spans="1:22" s="77" customFormat="1">
      <c r="A248" s="342"/>
      <c r="B248" s="1"/>
      <c r="C248" s="3"/>
      <c r="D248" s="3"/>
      <c r="E248" s="3"/>
      <c r="F248" s="3"/>
      <c r="G248" s="3"/>
      <c r="H248" s="334"/>
      <c r="I248" s="334"/>
      <c r="J248" s="105"/>
      <c r="K248" s="24"/>
      <c r="L248" s="89"/>
      <c r="M248" s="89"/>
      <c r="N248" s="89"/>
    </row>
    <row r="249" spans="1:22" s="77" customFormat="1">
      <c r="A249" s="342"/>
      <c r="B249" s="14" t="s">
        <v>55</v>
      </c>
      <c r="C249" s="88"/>
      <c r="D249" s="88"/>
      <c r="E249" s="88"/>
      <c r="F249" s="88"/>
      <c r="G249" s="88"/>
      <c r="H249" s="10"/>
      <c r="I249" s="10"/>
      <c r="J249" s="51"/>
      <c r="K249" s="24"/>
      <c r="L249" s="89"/>
      <c r="M249" s="89"/>
      <c r="N249" s="89"/>
    </row>
    <row r="250" spans="1:22">
      <c r="A250" s="342"/>
      <c r="B250" s="14"/>
      <c r="C250" s="14"/>
      <c r="D250" s="14"/>
      <c r="E250" s="14"/>
      <c r="F250" s="14"/>
      <c r="G250" s="14"/>
      <c r="H250" s="10"/>
      <c r="I250" s="10"/>
      <c r="L250" s="191"/>
      <c r="M250" s="191"/>
      <c r="N250" s="191"/>
      <c r="O250" s="8"/>
      <c r="P250" s="8"/>
      <c r="Q250" s="8"/>
      <c r="R250" s="8"/>
      <c r="S250" s="8"/>
      <c r="T250" s="8"/>
      <c r="U250" s="8"/>
      <c r="V250" s="8"/>
    </row>
    <row r="251" spans="1:22" ht="34.5" customHeight="1">
      <c r="A251" s="342"/>
      <c r="B251" s="14"/>
      <c r="C251" s="3"/>
      <c r="D251" s="3"/>
      <c r="F251" s="3"/>
      <c r="G251" s="3"/>
      <c r="H251" s="334"/>
      <c r="I251" s="334"/>
      <c r="J251" s="65" t="s">
        <v>18</v>
      </c>
      <c r="K251" s="66"/>
      <c r="L251" s="56" t="s">
        <v>647</v>
      </c>
      <c r="M251" s="56" t="s">
        <v>648</v>
      </c>
      <c r="N251" s="56" t="s">
        <v>649</v>
      </c>
      <c r="O251" s="8"/>
      <c r="P251" s="8"/>
      <c r="Q251" s="8"/>
      <c r="R251" s="8"/>
      <c r="S251" s="8"/>
      <c r="T251" s="8"/>
      <c r="U251" s="8"/>
      <c r="V251" s="8"/>
    </row>
    <row r="252" spans="1:22" ht="20.25" customHeight="1">
      <c r="A252" s="342"/>
      <c r="B252" s="1"/>
      <c r="C252" s="52"/>
      <c r="D252" s="3"/>
      <c r="F252" s="3"/>
      <c r="G252" s="3"/>
      <c r="H252" s="334"/>
      <c r="I252" s="57" t="s">
        <v>1756</v>
      </c>
      <c r="J252" s="58"/>
      <c r="K252" s="67"/>
      <c r="L252" s="60" t="s">
        <v>611</v>
      </c>
      <c r="M252" s="60" t="s">
        <v>494</v>
      </c>
      <c r="N252" s="60" t="s">
        <v>494</v>
      </c>
      <c r="O252" s="8"/>
      <c r="P252" s="8"/>
      <c r="Q252" s="8"/>
      <c r="R252" s="8"/>
      <c r="S252" s="8"/>
      <c r="T252" s="8"/>
      <c r="U252" s="8"/>
      <c r="V252" s="8"/>
    </row>
    <row r="253" spans="1:22" s="70" customFormat="1" ht="56.1" customHeight="1">
      <c r="A253" s="343" t="s">
        <v>994</v>
      </c>
      <c r="B253" s="99"/>
      <c r="C253" s="403" t="s">
        <v>2777</v>
      </c>
      <c r="D253" s="404"/>
      <c r="E253" s="404"/>
      <c r="F253" s="404"/>
      <c r="G253" s="404"/>
      <c r="H253" s="405"/>
      <c r="I253" s="328" t="s">
        <v>2778</v>
      </c>
      <c r="J253" s="199" t="s">
        <v>455</v>
      </c>
      <c r="K253" s="68"/>
      <c r="L253" s="90"/>
      <c r="M253" s="106"/>
      <c r="N253" s="106"/>
    </row>
    <row r="254" spans="1:22" s="70" customFormat="1" ht="98.1" customHeight="1">
      <c r="A254" s="343" t="s">
        <v>995</v>
      </c>
      <c r="B254" s="99"/>
      <c r="C254" s="403" t="s">
        <v>1794</v>
      </c>
      <c r="D254" s="404"/>
      <c r="E254" s="404"/>
      <c r="F254" s="404"/>
      <c r="G254" s="404"/>
      <c r="H254" s="405"/>
      <c r="I254" s="339" t="s">
        <v>1915</v>
      </c>
      <c r="J254" s="199" t="s">
        <v>455</v>
      </c>
      <c r="K254" s="68"/>
      <c r="L254" s="86"/>
      <c r="M254" s="108"/>
      <c r="N254" s="108"/>
    </row>
    <row r="255" spans="1:22" s="77" customFormat="1">
      <c r="A255" s="342"/>
      <c r="B255" s="14"/>
      <c r="C255" s="14"/>
      <c r="D255" s="14"/>
      <c r="E255" s="14"/>
      <c r="F255" s="14"/>
      <c r="G255" s="14"/>
      <c r="H255" s="10"/>
      <c r="I255" s="10"/>
      <c r="J255" s="74"/>
      <c r="K255" s="75"/>
      <c r="L255" s="64"/>
      <c r="M255" s="64"/>
      <c r="N255" s="64"/>
    </row>
    <row r="256" spans="1:22" s="70" customFormat="1">
      <c r="A256" s="342"/>
      <c r="B256" s="71"/>
      <c r="C256" s="52"/>
      <c r="D256" s="52"/>
      <c r="E256" s="52"/>
      <c r="F256" s="52"/>
      <c r="G256" s="52"/>
      <c r="H256" s="78"/>
      <c r="I256" s="78"/>
      <c r="J256" s="74"/>
      <c r="K256" s="75"/>
      <c r="L256" s="76"/>
      <c r="M256" s="76"/>
      <c r="N256" s="76"/>
    </row>
    <row r="257" spans="1:22" s="77" customFormat="1">
      <c r="A257" s="342"/>
      <c r="B257" s="99"/>
      <c r="C257" s="3"/>
      <c r="D257" s="3"/>
      <c r="E257" s="109"/>
      <c r="F257" s="109"/>
      <c r="G257" s="109"/>
      <c r="H257" s="110"/>
      <c r="I257" s="110"/>
      <c r="J257" s="74"/>
      <c r="K257" s="75"/>
      <c r="L257" s="76"/>
      <c r="M257" s="76"/>
      <c r="N257" s="76"/>
    </row>
    <row r="258" spans="1:22" s="77" customFormat="1">
      <c r="A258" s="342"/>
      <c r="B258" s="14" t="s">
        <v>60</v>
      </c>
      <c r="C258" s="88"/>
      <c r="D258" s="88"/>
      <c r="E258" s="88"/>
      <c r="F258" s="88"/>
      <c r="G258" s="10"/>
      <c r="H258" s="10"/>
      <c r="I258" s="10"/>
      <c r="J258" s="51"/>
      <c r="K258" s="24"/>
      <c r="L258" s="89"/>
      <c r="M258" s="89"/>
      <c r="N258" s="89"/>
    </row>
    <row r="259" spans="1:22">
      <c r="A259" s="342"/>
      <c r="B259" s="14"/>
      <c r="C259" s="14"/>
      <c r="D259" s="14"/>
      <c r="E259" s="14"/>
      <c r="F259" s="14"/>
      <c r="G259" s="14"/>
      <c r="H259" s="10"/>
      <c r="I259" s="10"/>
      <c r="L259" s="191"/>
      <c r="M259" s="191"/>
      <c r="N259" s="191"/>
      <c r="O259" s="8"/>
      <c r="P259" s="8"/>
      <c r="Q259" s="8"/>
      <c r="R259" s="8"/>
      <c r="S259" s="8"/>
      <c r="T259" s="8"/>
      <c r="U259" s="8"/>
      <c r="V259" s="8"/>
    </row>
    <row r="260" spans="1:22" ht="34.5" customHeight="1">
      <c r="A260" s="342"/>
      <c r="B260" s="14"/>
      <c r="C260" s="3"/>
      <c r="D260" s="3"/>
      <c r="F260" s="3"/>
      <c r="G260" s="3"/>
      <c r="H260" s="334"/>
      <c r="I260" s="334"/>
      <c r="J260" s="65" t="s">
        <v>18</v>
      </c>
      <c r="K260" s="66"/>
      <c r="L260" s="56" t="s">
        <v>647</v>
      </c>
      <c r="M260" s="56" t="s">
        <v>648</v>
      </c>
      <c r="N260" s="56" t="s">
        <v>649</v>
      </c>
      <c r="O260" s="8"/>
      <c r="P260" s="8"/>
      <c r="Q260" s="8"/>
      <c r="R260" s="8"/>
      <c r="S260" s="8"/>
      <c r="T260" s="8"/>
      <c r="U260" s="8"/>
      <c r="V260" s="8"/>
    </row>
    <row r="261" spans="1:22">
      <c r="A261" s="342"/>
      <c r="B261" s="1"/>
      <c r="C261" s="52"/>
      <c r="D261" s="3"/>
      <c r="F261" s="3"/>
      <c r="G261" s="3"/>
      <c r="H261" s="334"/>
      <c r="I261" s="57" t="s">
        <v>1756</v>
      </c>
      <c r="J261" s="58"/>
      <c r="K261" s="67"/>
      <c r="L261" s="60" t="s">
        <v>611</v>
      </c>
      <c r="M261" s="111" t="s">
        <v>494</v>
      </c>
      <c r="N261" s="111" t="s">
        <v>494</v>
      </c>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2779</v>
      </c>
      <c r="J262" s="199" t="s">
        <v>615</v>
      </c>
      <c r="K262" s="68"/>
      <c r="L262" s="90"/>
      <c r="M262" s="106"/>
      <c r="N262" s="106"/>
    </row>
    <row r="263" spans="1:22" s="70" customFormat="1" ht="56.1" customHeight="1">
      <c r="A263" s="343" t="s">
        <v>997</v>
      </c>
      <c r="B263" s="99"/>
      <c r="C263" s="403" t="s">
        <v>63</v>
      </c>
      <c r="D263" s="404"/>
      <c r="E263" s="404"/>
      <c r="F263" s="404"/>
      <c r="G263" s="404"/>
      <c r="H263" s="405"/>
      <c r="I263" s="112" t="s">
        <v>64</v>
      </c>
      <c r="J263" s="199" t="s">
        <v>455</v>
      </c>
      <c r="K263" s="68"/>
      <c r="L263" s="84"/>
      <c r="M263" s="107"/>
      <c r="N263" s="107"/>
    </row>
    <row r="264" spans="1:22" s="70" customFormat="1" ht="56.1" customHeight="1">
      <c r="A264" s="343" t="s">
        <v>998</v>
      </c>
      <c r="B264" s="99"/>
      <c r="C264" s="403" t="s">
        <v>2363</v>
      </c>
      <c r="D264" s="404"/>
      <c r="E264" s="404"/>
      <c r="F264" s="404"/>
      <c r="G264" s="404"/>
      <c r="H264" s="405"/>
      <c r="I264" s="112" t="s">
        <v>66</v>
      </c>
      <c r="J264" s="199" t="s">
        <v>455</v>
      </c>
      <c r="K264" s="68"/>
      <c r="L264" s="86"/>
      <c r="M264" s="108"/>
      <c r="N264" s="108"/>
    </row>
    <row r="265" spans="1:22" s="77" customFormat="1">
      <c r="A265" s="342"/>
      <c r="B265" s="14"/>
      <c r="C265" s="14"/>
      <c r="D265" s="14"/>
      <c r="E265" s="14"/>
      <c r="F265" s="14"/>
      <c r="G265" s="14"/>
      <c r="H265" s="10"/>
      <c r="I265" s="10"/>
      <c r="J265" s="74"/>
      <c r="K265" s="75"/>
      <c r="L265" s="64"/>
      <c r="M265" s="64"/>
      <c r="N265" s="64"/>
    </row>
    <row r="266" spans="1:22" s="70" customFormat="1">
      <c r="A266" s="342"/>
      <c r="B266" s="71"/>
      <c r="C266" s="52"/>
      <c r="D266" s="52"/>
      <c r="E266" s="52"/>
      <c r="F266" s="52"/>
      <c r="G266" s="52"/>
      <c r="H266" s="78"/>
      <c r="I266" s="78"/>
      <c r="J266" s="74"/>
      <c r="K266" s="75"/>
      <c r="L266" s="76"/>
      <c r="M266" s="76"/>
      <c r="N266" s="76"/>
    </row>
    <row r="267" spans="1:22" s="77" customFormat="1">
      <c r="A267" s="342"/>
      <c r="B267" s="1"/>
      <c r="C267" s="3"/>
      <c r="D267" s="3"/>
      <c r="E267" s="3"/>
      <c r="F267" s="3"/>
      <c r="G267" s="3"/>
      <c r="H267" s="334"/>
      <c r="I267" s="334"/>
      <c r="J267" s="51"/>
      <c r="K267" s="24"/>
      <c r="L267" s="89"/>
      <c r="M267" s="89"/>
      <c r="N267" s="89"/>
    </row>
    <row r="268" spans="1:22">
      <c r="A268" s="342"/>
      <c r="B268" s="14" t="s">
        <v>67</v>
      </c>
      <c r="C268" s="14"/>
      <c r="D268" s="14"/>
      <c r="E268" s="14"/>
      <c r="F268" s="14"/>
      <c r="G268" s="14"/>
      <c r="H268" s="10"/>
      <c r="I268" s="10"/>
      <c r="J268" s="7"/>
      <c r="L268" s="113"/>
      <c r="M268" s="113"/>
      <c r="N268" s="113"/>
      <c r="O268" s="8"/>
      <c r="P268" s="8"/>
      <c r="Q268" s="8"/>
      <c r="R268" s="8"/>
      <c r="S268" s="8"/>
      <c r="T268" s="8"/>
      <c r="U268" s="8"/>
      <c r="V268" s="8"/>
    </row>
    <row r="269" spans="1:22">
      <c r="A269" s="342"/>
      <c r="B269" s="14"/>
      <c r="C269" s="14"/>
      <c r="D269" s="14"/>
      <c r="E269" s="14"/>
      <c r="F269" s="14"/>
      <c r="G269" s="14"/>
      <c r="H269" s="10"/>
      <c r="I269" s="10"/>
      <c r="L269" s="191"/>
      <c r="M269" s="191"/>
      <c r="N269" s="191"/>
      <c r="O269" s="8"/>
      <c r="P269" s="8"/>
      <c r="Q269" s="8"/>
      <c r="R269" s="8"/>
      <c r="S269" s="8"/>
      <c r="T269" s="8"/>
      <c r="U269" s="8"/>
      <c r="V269" s="8"/>
    </row>
    <row r="270" spans="1:22" ht="34.5" customHeight="1">
      <c r="A270" s="342"/>
      <c r="B270" s="14"/>
      <c r="C270" s="3"/>
      <c r="D270" s="3"/>
      <c r="F270" s="3"/>
      <c r="G270" s="3"/>
      <c r="H270" s="334"/>
      <c r="I270" s="334"/>
      <c r="J270" s="65" t="s">
        <v>18</v>
      </c>
      <c r="K270" s="66"/>
      <c r="L270" s="56" t="s">
        <v>647</v>
      </c>
      <c r="M270" s="56" t="s">
        <v>648</v>
      </c>
      <c r="N270" s="56" t="s">
        <v>649</v>
      </c>
      <c r="O270" s="8"/>
      <c r="P270" s="8"/>
      <c r="Q270" s="8"/>
      <c r="R270" s="8"/>
      <c r="S270" s="8"/>
      <c r="T270" s="8"/>
      <c r="U270" s="8"/>
      <c r="V270" s="8"/>
    </row>
    <row r="271" spans="1:22" ht="20.25" customHeight="1">
      <c r="A271" s="342"/>
      <c r="B271" s="1"/>
      <c r="C271" s="52"/>
      <c r="D271" s="3"/>
      <c r="F271" s="3"/>
      <c r="G271" s="3"/>
      <c r="H271" s="334"/>
      <c r="I271" s="57" t="s">
        <v>2780</v>
      </c>
      <c r="J271" s="58"/>
      <c r="K271" s="67"/>
      <c r="L271" s="60" t="s">
        <v>611</v>
      </c>
      <c r="M271" s="60" t="s">
        <v>494</v>
      </c>
      <c r="N271" s="60" t="s">
        <v>494</v>
      </c>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2781</v>
      </c>
      <c r="J272" s="205">
        <v>5</v>
      </c>
      <c r="K272" s="68" t="str">
        <f t="shared" ref="K272:K299" si="6">IF(OR(COUNTIF(L272:N272,"未確認")&gt;0,COUNTIF(L272:N272,"~*")&gt;0),"※","")</f>
        <v/>
      </c>
      <c r="L272" s="115"/>
      <c r="M272" s="115"/>
      <c r="N272" s="115"/>
    </row>
    <row r="273" spans="1:14" s="70" customFormat="1" ht="34.5" customHeight="1">
      <c r="A273" s="343" t="s">
        <v>999</v>
      </c>
      <c r="B273" s="71"/>
      <c r="C273" s="449"/>
      <c r="D273" s="449"/>
      <c r="E273" s="449"/>
      <c r="F273" s="449"/>
      <c r="G273" s="448" t="s">
        <v>71</v>
      </c>
      <c r="H273" s="448"/>
      <c r="I273" s="452"/>
      <c r="J273" s="206">
        <v>1</v>
      </c>
      <c r="K273" s="68" t="str">
        <f t="shared" si="6"/>
        <v/>
      </c>
      <c r="L273" s="116"/>
      <c r="M273" s="116"/>
      <c r="N273" s="116"/>
    </row>
    <row r="274" spans="1:14" s="70" customFormat="1" ht="34.5" customHeight="1">
      <c r="A274" s="343" t="s">
        <v>1000</v>
      </c>
      <c r="B274" s="71"/>
      <c r="C274" s="448" t="s">
        <v>72</v>
      </c>
      <c r="D274" s="449"/>
      <c r="E274" s="449"/>
      <c r="F274" s="449"/>
      <c r="G274" s="448" t="s">
        <v>69</v>
      </c>
      <c r="H274" s="448"/>
      <c r="I274" s="452"/>
      <c r="J274" s="205">
        <v>1</v>
      </c>
      <c r="K274" s="68" t="str">
        <f t="shared" si="6"/>
        <v/>
      </c>
      <c r="L274" s="115"/>
      <c r="M274" s="115"/>
      <c r="N274" s="115"/>
    </row>
    <row r="275" spans="1:14" s="70" customFormat="1" ht="34.5" customHeight="1">
      <c r="A275" s="343" t="s">
        <v>1000</v>
      </c>
      <c r="B275" s="71"/>
      <c r="C275" s="449"/>
      <c r="D275" s="449"/>
      <c r="E275" s="449"/>
      <c r="F275" s="449"/>
      <c r="G275" s="448" t="s">
        <v>71</v>
      </c>
      <c r="H275" s="448"/>
      <c r="I275" s="452"/>
      <c r="J275" s="206">
        <v>0</v>
      </c>
      <c r="K275" s="68" t="str">
        <f t="shared" si="6"/>
        <v/>
      </c>
      <c r="L275" s="116"/>
      <c r="M275" s="116"/>
      <c r="N275" s="116"/>
    </row>
    <row r="276" spans="1:14" s="70" customFormat="1" ht="34.5" customHeight="1">
      <c r="A276" s="351" t="s">
        <v>1001</v>
      </c>
      <c r="B276" s="100"/>
      <c r="C276" s="448" t="s">
        <v>73</v>
      </c>
      <c r="D276" s="448"/>
      <c r="E276" s="448"/>
      <c r="F276" s="448"/>
      <c r="G276" s="448" t="s">
        <v>69</v>
      </c>
      <c r="H276" s="448"/>
      <c r="I276" s="452"/>
      <c r="J276" s="205">
        <f t="shared" ref="J276:J291" si="7">IF(SUM(L276:N276)=0,IF(COUNTIF(L276:N276,"未確認")&gt;0,"未確認",IF(COUNTIF(L276:N276,"~*")&gt;0,"*",SUM(L276:N276))),SUM(L276:N276))</f>
        <v>41</v>
      </c>
      <c r="K276" s="68" t="str">
        <f t="shared" si="6"/>
        <v/>
      </c>
      <c r="L276" s="117">
        <v>12</v>
      </c>
      <c r="M276" s="117">
        <v>13</v>
      </c>
      <c r="N276" s="117">
        <v>16</v>
      </c>
    </row>
    <row r="277" spans="1:14" s="70" customFormat="1" ht="34.5" customHeight="1">
      <c r="A277" s="351" t="s">
        <v>1001</v>
      </c>
      <c r="B277" s="100"/>
      <c r="C277" s="448"/>
      <c r="D277" s="448"/>
      <c r="E277" s="448"/>
      <c r="F277" s="448"/>
      <c r="G277" s="448" t="s">
        <v>71</v>
      </c>
      <c r="H277" s="448"/>
      <c r="I277" s="452"/>
      <c r="J277" s="205">
        <f t="shared" si="7"/>
        <v>0</v>
      </c>
      <c r="K277" s="68" t="str">
        <f t="shared" si="6"/>
        <v/>
      </c>
      <c r="L277" s="118">
        <v>0</v>
      </c>
      <c r="M277" s="118">
        <v>0</v>
      </c>
      <c r="N277" s="118">
        <v>0</v>
      </c>
    </row>
    <row r="278" spans="1:14" s="70" customFormat="1" ht="34.5" customHeight="1">
      <c r="A278" s="351" t="s">
        <v>1002</v>
      </c>
      <c r="B278" s="100"/>
      <c r="C278" s="448" t="s">
        <v>74</v>
      </c>
      <c r="D278" s="450"/>
      <c r="E278" s="450"/>
      <c r="F278" s="450"/>
      <c r="G278" s="448" t="s">
        <v>69</v>
      </c>
      <c r="H278" s="448"/>
      <c r="I278" s="452"/>
      <c r="J278" s="205">
        <f t="shared" si="7"/>
        <v>6</v>
      </c>
      <c r="K278" s="68" t="str">
        <f t="shared" si="6"/>
        <v/>
      </c>
      <c r="L278" s="117">
        <v>0</v>
      </c>
      <c r="M278" s="117">
        <v>3</v>
      </c>
      <c r="N278" s="117">
        <v>3</v>
      </c>
    </row>
    <row r="279" spans="1:14" s="70" customFormat="1" ht="34.5" customHeight="1">
      <c r="A279" s="351" t="s">
        <v>1002</v>
      </c>
      <c r="B279" s="100"/>
      <c r="C279" s="450"/>
      <c r="D279" s="450"/>
      <c r="E279" s="450"/>
      <c r="F279" s="450"/>
      <c r="G279" s="448" t="s">
        <v>71</v>
      </c>
      <c r="H279" s="448"/>
      <c r="I279" s="452"/>
      <c r="J279" s="205">
        <f t="shared" si="7"/>
        <v>0</v>
      </c>
      <c r="K279" s="68" t="str">
        <f t="shared" si="6"/>
        <v/>
      </c>
      <c r="L279" s="118">
        <v>0</v>
      </c>
      <c r="M279" s="118">
        <v>0</v>
      </c>
      <c r="N279" s="118">
        <v>0</v>
      </c>
    </row>
    <row r="280" spans="1:14" s="70" customFormat="1" ht="34.5" customHeight="1">
      <c r="A280" s="351" t="s">
        <v>1003</v>
      </c>
      <c r="B280" s="100"/>
      <c r="C280" s="448" t="s">
        <v>75</v>
      </c>
      <c r="D280" s="450"/>
      <c r="E280" s="450"/>
      <c r="F280" s="450"/>
      <c r="G280" s="448" t="s">
        <v>69</v>
      </c>
      <c r="H280" s="448"/>
      <c r="I280" s="452"/>
      <c r="J280" s="205">
        <f t="shared" si="7"/>
        <v>40</v>
      </c>
      <c r="K280" s="68" t="str">
        <f t="shared" si="6"/>
        <v/>
      </c>
      <c r="L280" s="117">
        <v>14</v>
      </c>
      <c r="M280" s="117">
        <v>11</v>
      </c>
      <c r="N280" s="117">
        <v>15</v>
      </c>
    </row>
    <row r="281" spans="1:14" s="70" customFormat="1" ht="34.5" customHeight="1">
      <c r="A281" s="351" t="s">
        <v>1003</v>
      </c>
      <c r="B281" s="100"/>
      <c r="C281" s="450"/>
      <c r="D281" s="450"/>
      <c r="E281" s="450"/>
      <c r="F281" s="450"/>
      <c r="G281" s="448" t="s">
        <v>71</v>
      </c>
      <c r="H281" s="448"/>
      <c r="I281" s="452"/>
      <c r="J281" s="205">
        <f t="shared" si="7"/>
        <v>0</v>
      </c>
      <c r="K281" s="68" t="str">
        <f t="shared" si="6"/>
        <v/>
      </c>
      <c r="L281" s="118">
        <v>0</v>
      </c>
      <c r="M281" s="118">
        <v>0</v>
      </c>
      <c r="N281" s="118">
        <v>0</v>
      </c>
    </row>
    <row r="282" spans="1:14" s="70" customFormat="1" ht="34.5" customHeight="1">
      <c r="A282" s="351" t="s">
        <v>1004</v>
      </c>
      <c r="B282" s="100"/>
      <c r="C282" s="448" t="s">
        <v>76</v>
      </c>
      <c r="D282" s="450"/>
      <c r="E282" s="450"/>
      <c r="F282" s="450"/>
      <c r="G282" s="448" t="s">
        <v>69</v>
      </c>
      <c r="H282" s="448"/>
      <c r="I282" s="452"/>
      <c r="J282" s="205">
        <f t="shared" si="7"/>
        <v>0</v>
      </c>
      <c r="K282" s="68" t="str">
        <f t="shared" si="6"/>
        <v/>
      </c>
      <c r="L282" s="117">
        <v>0</v>
      </c>
      <c r="M282" s="117">
        <v>0</v>
      </c>
      <c r="N282" s="117">
        <v>0</v>
      </c>
    </row>
    <row r="283" spans="1:14" s="70" customFormat="1" ht="34.5" customHeight="1">
      <c r="A283" s="351" t="s">
        <v>1004</v>
      </c>
      <c r="B283" s="71"/>
      <c r="C283" s="450"/>
      <c r="D283" s="450"/>
      <c r="E283" s="450"/>
      <c r="F283" s="450"/>
      <c r="G283" s="448" t="s">
        <v>71</v>
      </c>
      <c r="H283" s="448"/>
      <c r="I283" s="452"/>
      <c r="J283" s="205">
        <f t="shared" si="7"/>
        <v>0</v>
      </c>
      <c r="K283" s="68" t="str">
        <f t="shared" si="6"/>
        <v/>
      </c>
      <c r="L283" s="118">
        <v>0</v>
      </c>
      <c r="M283" s="118">
        <v>0</v>
      </c>
      <c r="N283" s="118">
        <v>0</v>
      </c>
    </row>
    <row r="284" spans="1:14" s="70" customFormat="1" ht="34.5" customHeight="1">
      <c r="A284" s="351" t="s">
        <v>1005</v>
      </c>
      <c r="B284" s="71"/>
      <c r="C284" s="448" t="s">
        <v>77</v>
      </c>
      <c r="D284" s="450"/>
      <c r="E284" s="450"/>
      <c r="F284" s="450"/>
      <c r="G284" s="448" t="s">
        <v>69</v>
      </c>
      <c r="H284" s="448"/>
      <c r="I284" s="452"/>
      <c r="J284" s="205">
        <f t="shared" si="7"/>
        <v>25</v>
      </c>
      <c r="K284" s="68" t="str">
        <f t="shared" si="6"/>
        <v/>
      </c>
      <c r="L284" s="117">
        <v>0</v>
      </c>
      <c r="M284" s="117">
        <v>11</v>
      </c>
      <c r="N284" s="117">
        <v>14</v>
      </c>
    </row>
    <row r="285" spans="1:14" s="70" customFormat="1" ht="34.5" customHeight="1">
      <c r="A285" s="351" t="s">
        <v>1005</v>
      </c>
      <c r="B285" s="71"/>
      <c r="C285" s="450"/>
      <c r="D285" s="450"/>
      <c r="E285" s="450"/>
      <c r="F285" s="450"/>
      <c r="G285" s="448" t="s">
        <v>71</v>
      </c>
      <c r="H285" s="448"/>
      <c r="I285" s="452"/>
      <c r="J285" s="205">
        <f t="shared" si="7"/>
        <v>0</v>
      </c>
      <c r="K285" s="68" t="str">
        <f t="shared" si="6"/>
        <v/>
      </c>
      <c r="L285" s="118">
        <v>0</v>
      </c>
      <c r="M285" s="118">
        <v>0</v>
      </c>
      <c r="N285" s="118">
        <v>0</v>
      </c>
    </row>
    <row r="286" spans="1:14" s="70" customFormat="1" ht="34.5" customHeight="1">
      <c r="A286" s="351" t="s">
        <v>1006</v>
      </c>
      <c r="B286" s="71"/>
      <c r="C286" s="448" t="s">
        <v>78</v>
      </c>
      <c r="D286" s="450"/>
      <c r="E286" s="450"/>
      <c r="F286" s="450"/>
      <c r="G286" s="448" t="s">
        <v>69</v>
      </c>
      <c r="H286" s="448"/>
      <c r="I286" s="452"/>
      <c r="J286" s="205">
        <f t="shared" si="7"/>
        <v>22</v>
      </c>
      <c r="K286" s="68" t="str">
        <f t="shared" si="6"/>
        <v/>
      </c>
      <c r="L286" s="117">
        <v>0</v>
      </c>
      <c r="M286" s="117">
        <v>10</v>
      </c>
      <c r="N286" s="117">
        <v>12</v>
      </c>
    </row>
    <row r="287" spans="1:14" s="70" customFormat="1" ht="34.5" customHeight="1">
      <c r="A287" s="351" t="s">
        <v>1006</v>
      </c>
      <c r="B287" s="71"/>
      <c r="C287" s="450"/>
      <c r="D287" s="450"/>
      <c r="E287" s="450"/>
      <c r="F287" s="450"/>
      <c r="G287" s="448" t="s">
        <v>71</v>
      </c>
      <c r="H287" s="448"/>
      <c r="I287" s="452"/>
      <c r="J287" s="205">
        <f t="shared" si="7"/>
        <v>0</v>
      </c>
      <c r="K287" s="68" t="str">
        <f t="shared" si="6"/>
        <v/>
      </c>
      <c r="L287" s="118">
        <v>0</v>
      </c>
      <c r="M287" s="118">
        <v>0</v>
      </c>
      <c r="N287" s="118">
        <v>0</v>
      </c>
    </row>
    <row r="288" spans="1:14" s="70" customFormat="1" ht="34.5" customHeight="1">
      <c r="A288" s="351" t="s">
        <v>1007</v>
      </c>
      <c r="B288" s="71"/>
      <c r="C288" s="448" t="s">
        <v>79</v>
      </c>
      <c r="D288" s="450"/>
      <c r="E288" s="450"/>
      <c r="F288" s="450"/>
      <c r="G288" s="448" t="s">
        <v>69</v>
      </c>
      <c r="H288" s="448"/>
      <c r="I288" s="452"/>
      <c r="J288" s="205">
        <f t="shared" si="7"/>
        <v>2</v>
      </c>
      <c r="K288" s="68" t="str">
        <f t="shared" si="6"/>
        <v/>
      </c>
      <c r="L288" s="117">
        <v>0</v>
      </c>
      <c r="M288" s="117">
        <v>1</v>
      </c>
      <c r="N288" s="117">
        <v>1</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v>0</v>
      </c>
      <c r="N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v>0</v>
      </c>
      <c r="N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v>0</v>
      </c>
      <c r="N291" s="118">
        <v>0</v>
      </c>
    </row>
    <row r="292" spans="1:22" s="70" customFormat="1" ht="34.5" customHeight="1">
      <c r="A292" s="343" t="s">
        <v>1009</v>
      </c>
      <c r="B292" s="71"/>
      <c r="C292" s="448" t="s">
        <v>81</v>
      </c>
      <c r="D292" s="449"/>
      <c r="E292" s="449"/>
      <c r="F292" s="449"/>
      <c r="G292" s="448" t="s">
        <v>69</v>
      </c>
      <c r="H292" s="448"/>
      <c r="I292" s="452"/>
      <c r="J292" s="205">
        <v>1</v>
      </c>
      <c r="K292" s="68" t="str">
        <f t="shared" si="6"/>
        <v/>
      </c>
      <c r="L292" s="115"/>
      <c r="M292" s="115"/>
      <c r="N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c r="N293" s="116"/>
    </row>
    <row r="294" spans="1:22" s="70" customFormat="1" ht="34.5" customHeight="1">
      <c r="A294" s="343" t="s">
        <v>1010</v>
      </c>
      <c r="B294" s="71"/>
      <c r="C294" s="448" t="s">
        <v>82</v>
      </c>
      <c r="D294" s="449"/>
      <c r="E294" s="449"/>
      <c r="F294" s="449"/>
      <c r="G294" s="448" t="s">
        <v>69</v>
      </c>
      <c r="H294" s="448"/>
      <c r="I294" s="452"/>
      <c r="J294" s="205">
        <v>1</v>
      </c>
      <c r="K294" s="68" t="str">
        <f t="shared" si="6"/>
        <v/>
      </c>
      <c r="L294" s="115"/>
      <c r="M294" s="115"/>
      <c r="N294" s="115"/>
    </row>
    <row r="295" spans="1:22" s="70" customFormat="1" ht="34.5" customHeight="1">
      <c r="A295" s="343" t="s">
        <v>1010</v>
      </c>
      <c r="B295" s="71"/>
      <c r="C295" s="449"/>
      <c r="D295" s="449"/>
      <c r="E295" s="449"/>
      <c r="F295" s="449"/>
      <c r="G295" s="448" t="s">
        <v>71</v>
      </c>
      <c r="H295" s="448"/>
      <c r="I295" s="452"/>
      <c r="J295" s="205">
        <v>0.9</v>
      </c>
      <c r="K295" s="68" t="str">
        <f t="shared" si="6"/>
        <v/>
      </c>
      <c r="L295" s="116"/>
      <c r="M295" s="116"/>
      <c r="N295" s="116"/>
    </row>
    <row r="296" spans="1:22" s="70" customFormat="1" ht="34.5" customHeight="1">
      <c r="A296" s="351" t="s">
        <v>1011</v>
      </c>
      <c r="B296" s="71"/>
      <c r="C296" s="448" t="s">
        <v>2710</v>
      </c>
      <c r="D296" s="450"/>
      <c r="E296" s="450"/>
      <c r="F296" s="450"/>
      <c r="G296" s="448" t="s">
        <v>69</v>
      </c>
      <c r="H296" s="448"/>
      <c r="I296" s="452"/>
      <c r="J296" s="205">
        <f>IF(SUM(L296:N296)=0,IF(COUNTIF(L296:N296,"未確認")&gt;0,"未確認",IF(COUNTIF(L296:N296,"~*")&gt;0,"*",SUM(L296:N296))),SUM(L296:N296))</f>
        <v>0</v>
      </c>
      <c r="K296" s="68" t="str">
        <f t="shared" si="6"/>
        <v/>
      </c>
      <c r="L296" s="117">
        <v>0</v>
      </c>
      <c r="M296" s="117">
        <v>0</v>
      </c>
      <c r="N296" s="117">
        <v>0</v>
      </c>
    </row>
    <row r="297" spans="1:22" s="70" customFormat="1" ht="34.5" customHeight="1">
      <c r="A297" s="351" t="s">
        <v>1011</v>
      </c>
      <c r="B297" s="71"/>
      <c r="C297" s="450"/>
      <c r="D297" s="450"/>
      <c r="E297" s="450"/>
      <c r="F297" s="450"/>
      <c r="G297" s="448" t="s">
        <v>71</v>
      </c>
      <c r="H297" s="448"/>
      <c r="I297" s="452"/>
      <c r="J297" s="205">
        <f>IF(SUM(L297:N297)=0,IF(COUNTIF(L297:N297,"未確認")&gt;0,"未確認",IF(COUNTIF(L297:N297,"~*")&gt;0,"*",SUM(L297:N297))),SUM(L297:N297))</f>
        <v>0</v>
      </c>
      <c r="K297" s="68" t="str">
        <f t="shared" si="6"/>
        <v/>
      </c>
      <c r="L297" s="118">
        <v>0</v>
      </c>
      <c r="M297" s="118">
        <v>0</v>
      </c>
      <c r="N297" s="118">
        <v>0</v>
      </c>
    </row>
    <row r="298" spans="1:22" s="70" customFormat="1" ht="34.5" customHeight="1">
      <c r="A298" s="351" t="s">
        <v>1012</v>
      </c>
      <c r="B298" s="71"/>
      <c r="C298" s="448" t="s">
        <v>84</v>
      </c>
      <c r="D298" s="449"/>
      <c r="E298" s="449"/>
      <c r="F298" s="449"/>
      <c r="G298" s="448" t="s">
        <v>69</v>
      </c>
      <c r="H298" s="448"/>
      <c r="I298" s="452"/>
      <c r="J298" s="205">
        <f>IF(SUM(L298:N298)=0,IF(COUNTIF(L298:N298,"未確認")&gt;0,"未確認",IF(COUNTIF(L298:N298,"~*")&gt;0,"*",SUM(L298:N298))),SUM(L298:N298))</f>
        <v>0</v>
      </c>
      <c r="K298" s="68" t="str">
        <f t="shared" si="6"/>
        <v/>
      </c>
      <c r="L298" s="117">
        <v>0</v>
      </c>
      <c r="M298" s="117">
        <v>0</v>
      </c>
      <c r="N298" s="117">
        <v>0</v>
      </c>
    </row>
    <row r="299" spans="1:22" s="70" customFormat="1" ht="34.5" customHeight="1">
      <c r="A299" s="351" t="s">
        <v>1012</v>
      </c>
      <c r="B299" s="71"/>
      <c r="C299" s="449"/>
      <c r="D299" s="449"/>
      <c r="E299" s="449"/>
      <c r="F299" s="449"/>
      <c r="G299" s="448" t="s">
        <v>71</v>
      </c>
      <c r="H299" s="448"/>
      <c r="I299" s="453"/>
      <c r="J299" s="205">
        <f>IF(SUM(L299:N299)=0,IF(COUNTIF(L299:N299,"未確認")&gt;0,"未確認",IF(COUNTIF(L299:N299,"~*")&gt;0,"*",SUM(L299:N299))),SUM(L299:N299))</f>
        <v>0</v>
      </c>
      <c r="K299" s="68" t="str">
        <f t="shared" si="6"/>
        <v/>
      </c>
      <c r="L299" s="118">
        <v>0</v>
      </c>
      <c r="M299" s="118">
        <v>0</v>
      </c>
      <c r="N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331</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2364</v>
      </c>
      <c r="J304" s="120"/>
      <c r="K304" s="121"/>
      <c r="L304" s="117">
        <v>0</v>
      </c>
      <c r="M304" s="117">
        <v>2</v>
      </c>
      <c r="N304" s="117">
        <v>1</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1.1000000000000001</v>
      </c>
      <c r="N305" s="118">
        <v>0.8</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0</v>
      </c>
      <c r="N306" s="117">
        <v>1</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0.5</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2</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6</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6</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4</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1</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0.7</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4</v>
      </c>
      <c r="N322" s="117">
        <v>0</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647</v>
      </c>
      <c r="M329" s="56" t="s">
        <v>648</v>
      </c>
      <c r="N329" s="56" t="s">
        <v>649</v>
      </c>
      <c r="O329" s="8"/>
      <c r="P329" s="8"/>
      <c r="Q329" s="8"/>
      <c r="R329" s="8"/>
      <c r="S329" s="8"/>
      <c r="T329" s="8"/>
      <c r="U329" s="8"/>
      <c r="V329" s="8"/>
    </row>
    <row r="330" spans="1:22" ht="20.25" customHeight="1">
      <c r="A330" s="342"/>
      <c r="B330" s="1"/>
      <c r="C330" s="52"/>
      <c r="D330" s="3"/>
      <c r="F330" s="3"/>
      <c r="G330" s="3"/>
      <c r="H330" s="334"/>
      <c r="I330" s="57" t="s">
        <v>1756</v>
      </c>
      <c r="J330" s="58"/>
      <c r="K330" s="67"/>
      <c r="L330" s="60" t="s">
        <v>611</v>
      </c>
      <c r="M330" s="111" t="s">
        <v>494</v>
      </c>
      <c r="N330" s="111" t="s">
        <v>494</v>
      </c>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2782</v>
      </c>
      <c r="J331" s="199" t="s">
        <v>454</v>
      </c>
      <c r="K331" s="68"/>
      <c r="L331" s="207"/>
      <c r="M331" s="126"/>
      <c r="N331" s="126"/>
    </row>
    <row r="332" spans="1:22" s="70" customFormat="1" ht="34.5" customHeight="1">
      <c r="A332" s="351" t="s">
        <v>1024</v>
      </c>
      <c r="B332" s="127"/>
      <c r="C332" s="457" t="s">
        <v>94</v>
      </c>
      <c r="D332" s="457"/>
      <c r="E332" s="457"/>
      <c r="F332" s="458"/>
      <c r="G332" s="448" t="s">
        <v>68</v>
      </c>
      <c r="H332" s="330" t="s">
        <v>95</v>
      </c>
      <c r="I332" s="437"/>
      <c r="J332" s="205">
        <v>0</v>
      </c>
      <c r="K332" s="68"/>
      <c r="L332" s="208"/>
      <c r="M332" s="128"/>
      <c r="N332" s="128"/>
    </row>
    <row r="333" spans="1:22" s="70" customFormat="1" ht="34.5" customHeight="1">
      <c r="A333" s="351" t="s">
        <v>1024</v>
      </c>
      <c r="B333" s="127"/>
      <c r="C333" s="448"/>
      <c r="D333" s="448"/>
      <c r="E333" s="448"/>
      <c r="F333" s="450"/>
      <c r="G333" s="448"/>
      <c r="H333" s="330" t="s">
        <v>96</v>
      </c>
      <c r="I333" s="437"/>
      <c r="J333" s="206">
        <v>0</v>
      </c>
      <c r="K333" s="68"/>
      <c r="L333" s="208"/>
      <c r="M333" s="128"/>
      <c r="N333" s="128"/>
    </row>
    <row r="334" spans="1:22" s="70" customFormat="1" ht="34.5" customHeight="1">
      <c r="A334" s="351" t="s">
        <v>1025</v>
      </c>
      <c r="B334" s="127"/>
      <c r="C334" s="448"/>
      <c r="D334" s="448"/>
      <c r="E334" s="448"/>
      <c r="F334" s="450"/>
      <c r="G334" s="448" t="s">
        <v>97</v>
      </c>
      <c r="H334" s="330" t="s">
        <v>95</v>
      </c>
      <c r="I334" s="437"/>
      <c r="J334" s="205">
        <v>0</v>
      </c>
      <c r="K334" s="68"/>
      <c r="L334" s="208"/>
      <c r="M334" s="128"/>
      <c r="N334" s="128"/>
    </row>
    <row r="335" spans="1:22" s="70" customFormat="1" ht="34.5" customHeight="1">
      <c r="A335" s="351" t="s">
        <v>1025</v>
      </c>
      <c r="B335" s="127"/>
      <c r="C335" s="448"/>
      <c r="D335" s="448"/>
      <c r="E335" s="448"/>
      <c r="F335" s="450"/>
      <c r="G335" s="450"/>
      <c r="H335" s="330" t="s">
        <v>96</v>
      </c>
      <c r="I335" s="437"/>
      <c r="J335" s="206">
        <v>0</v>
      </c>
      <c r="K335" s="68"/>
      <c r="L335" s="208"/>
      <c r="M335" s="128"/>
      <c r="N335" s="128"/>
    </row>
    <row r="336" spans="1:22" s="70" customFormat="1" ht="34.5" customHeight="1">
      <c r="A336" s="351" t="s">
        <v>1026</v>
      </c>
      <c r="B336" s="127"/>
      <c r="C336" s="448"/>
      <c r="D336" s="448"/>
      <c r="E336" s="448"/>
      <c r="F336" s="450"/>
      <c r="G336" s="448" t="s">
        <v>2366</v>
      </c>
      <c r="H336" s="330" t="s">
        <v>95</v>
      </c>
      <c r="I336" s="437"/>
      <c r="J336" s="205">
        <v>5</v>
      </c>
      <c r="K336" s="68"/>
      <c r="L336" s="208"/>
      <c r="M336" s="128"/>
      <c r="N336" s="128"/>
    </row>
    <row r="337" spans="1:22" s="70" customFormat="1" ht="34.5" customHeight="1">
      <c r="A337" s="351" t="s">
        <v>1026</v>
      </c>
      <c r="B337" s="127"/>
      <c r="C337" s="448"/>
      <c r="D337" s="448"/>
      <c r="E337" s="448"/>
      <c r="F337" s="450"/>
      <c r="G337" s="450"/>
      <c r="H337" s="330" t="s">
        <v>96</v>
      </c>
      <c r="I337" s="437"/>
      <c r="J337" s="206">
        <v>0</v>
      </c>
      <c r="K337" s="68"/>
      <c r="L337" s="208"/>
      <c r="M337" s="128"/>
      <c r="N337" s="128"/>
    </row>
    <row r="338" spans="1:22" s="70" customFormat="1" ht="34.5" customHeight="1">
      <c r="A338" s="351" t="s">
        <v>1028</v>
      </c>
      <c r="B338" s="127"/>
      <c r="C338" s="448"/>
      <c r="D338" s="448"/>
      <c r="E338" s="448"/>
      <c r="F338" s="450"/>
      <c r="G338" s="459" t="s">
        <v>99</v>
      </c>
      <c r="H338" s="330" t="s">
        <v>95</v>
      </c>
      <c r="I338" s="437"/>
      <c r="J338" s="205">
        <v>5</v>
      </c>
      <c r="K338" s="68"/>
      <c r="L338" s="208"/>
      <c r="M338" s="128"/>
      <c r="N338" s="128"/>
    </row>
    <row r="339" spans="1:22" s="70" customFormat="1" ht="34.5" customHeight="1">
      <c r="A339" s="351" t="s">
        <v>1028</v>
      </c>
      <c r="B339" s="127"/>
      <c r="C339" s="448"/>
      <c r="D339" s="448"/>
      <c r="E339" s="448"/>
      <c r="F339" s="450"/>
      <c r="G339" s="450"/>
      <c r="H339" s="330" t="s">
        <v>96</v>
      </c>
      <c r="I339" s="437"/>
      <c r="J339" s="206">
        <v>0</v>
      </c>
      <c r="K339" s="68"/>
      <c r="L339" s="208"/>
      <c r="M339" s="128"/>
      <c r="N339" s="128"/>
    </row>
    <row r="340" spans="1:22" s="70" customFormat="1" ht="34.5" customHeight="1">
      <c r="A340" s="351" t="s">
        <v>1029</v>
      </c>
      <c r="B340" s="127"/>
      <c r="C340" s="448"/>
      <c r="D340" s="448"/>
      <c r="E340" s="448"/>
      <c r="F340" s="450"/>
      <c r="G340" s="448" t="s">
        <v>100</v>
      </c>
      <c r="H340" s="330" t="s">
        <v>95</v>
      </c>
      <c r="I340" s="437"/>
      <c r="J340" s="205">
        <v>0</v>
      </c>
      <c r="K340" s="68"/>
      <c r="L340" s="208"/>
      <c r="M340" s="128"/>
      <c r="N340" s="128"/>
    </row>
    <row r="341" spans="1:22" s="70" customFormat="1" ht="34.5" customHeight="1">
      <c r="A341" s="351" t="s">
        <v>1029</v>
      </c>
      <c r="B341" s="127"/>
      <c r="C341" s="448"/>
      <c r="D341" s="448"/>
      <c r="E341" s="448"/>
      <c r="F341" s="450"/>
      <c r="G341" s="450"/>
      <c r="H341" s="330" t="s">
        <v>96</v>
      </c>
      <c r="I341" s="437"/>
      <c r="J341" s="206">
        <v>0</v>
      </c>
      <c r="K341" s="68"/>
      <c r="L341" s="208"/>
      <c r="M341" s="128"/>
      <c r="N341" s="128"/>
    </row>
    <row r="342" spans="1:22" s="70" customFormat="1" ht="34.5" customHeight="1">
      <c r="A342" s="351" t="s">
        <v>1030</v>
      </c>
      <c r="B342" s="127"/>
      <c r="C342" s="448"/>
      <c r="D342" s="448"/>
      <c r="E342" s="448"/>
      <c r="F342" s="450"/>
      <c r="G342" s="448" t="s">
        <v>88</v>
      </c>
      <c r="H342" s="330" t="s">
        <v>95</v>
      </c>
      <c r="I342" s="437"/>
      <c r="J342" s="205">
        <v>0</v>
      </c>
      <c r="K342" s="68"/>
      <c r="L342" s="208"/>
      <c r="M342" s="128"/>
      <c r="N342" s="128"/>
    </row>
    <row r="343" spans="1:22" s="70" customFormat="1" ht="34.5" customHeight="1">
      <c r="A343" s="351" t="s">
        <v>1030</v>
      </c>
      <c r="B343" s="127"/>
      <c r="C343" s="448"/>
      <c r="D343" s="448"/>
      <c r="E343" s="448"/>
      <c r="F343" s="450"/>
      <c r="G343" s="450"/>
      <c r="H343" s="330" t="s">
        <v>96</v>
      </c>
      <c r="I343" s="438"/>
      <c r="J343" s="206">
        <v>0</v>
      </c>
      <c r="K343" s="68"/>
      <c r="L343" s="209"/>
      <c r="M343" s="129"/>
      <c r="N343" s="129"/>
    </row>
    <row r="344" spans="1:22" s="77" customFormat="1">
      <c r="A344" s="342"/>
      <c r="B344" s="14"/>
      <c r="C344" s="14"/>
      <c r="D344" s="14"/>
      <c r="E344" s="14"/>
      <c r="F344" s="14"/>
      <c r="G344" s="14"/>
      <c r="H344" s="10"/>
      <c r="I344" s="10"/>
      <c r="J344" s="74"/>
      <c r="K344" s="75"/>
      <c r="L344" s="89"/>
      <c r="M344" s="89"/>
      <c r="N344" s="89"/>
    </row>
    <row r="345" spans="1:22" s="70" customFormat="1">
      <c r="A345" s="342"/>
      <c r="B345" s="71"/>
      <c r="C345" s="52"/>
      <c r="D345" s="52"/>
      <c r="E345" s="52"/>
      <c r="F345" s="52"/>
      <c r="G345" s="52"/>
      <c r="H345" s="78"/>
      <c r="I345" s="78"/>
      <c r="J345" s="74"/>
      <c r="K345" s="75"/>
      <c r="L345" s="76"/>
      <c r="M345" s="76"/>
      <c r="N345" s="76"/>
    </row>
    <row r="346" spans="1:22" s="77" customFormat="1">
      <c r="A346" s="342"/>
      <c r="B346" s="127"/>
      <c r="C346" s="130"/>
      <c r="D346" s="130"/>
      <c r="E346" s="3"/>
      <c r="F346" s="3"/>
      <c r="G346" s="3"/>
      <c r="H346" s="334"/>
      <c r="I346" s="334"/>
      <c r="J346" s="51"/>
      <c r="K346" s="24"/>
      <c r="L346" s="89"/>
      <c r="M346" s="89"/>
      <c r="N346" s="89"/>
    </row>
    <row r="347" spans="1:22" s="77" customFormat="1">
      <c r="A347" s="342"/>
      <c r="B347" s="14" t="s">
        <v>101</v>
      </c>
      <c r="C347" s="14"/>
      <c r="D347" s="14"/>
      <c r="E347" s="14"/>
      <c r="F347" s="14"/>
      <c r="G347" s="14"/>
      <c r="H347" s="10"/>
      <c r="I347" s="10"/>
      <c r="J347" s="89"/>
      <c r="K347" s="24"/>
      <c r="L347" s="89"/>
      <c r="M347" s="89"/>
      <c r="N347" s="89"/>
    </row>
    <row r="348" spans="1:22">
      <c r="A348" s="342"/>
      <c r="B348" s="14"/>
      <c r="C348" s="14"/>
      <c r="D348" s="14"/>
      <c r="E348" s="14"/>
      <c r="F348" s="14"/>
      <c r="G348" s="14"/>
      <c r="H348" s="10"/>
      <c r="I348" s="10"/>
      <c r="L348" s="191"/>
      <c r="M348" s="191"/>
      <c r="N348" s="191"/>
      <c r="O348" s="8"/>
      <c r="P348" s="8"/>
      <c r="Q348" s="8"/>
      <c r="R348" s="8"/>
      <c r="S348" s="8"/>
      <c r="T348" s="8"/>
      <c r="U348" s="8"/>
      <c r="V348" s="8"/>
    </row>
    <row r="349" spans="1:22" ht="34.5" customHeight="1">
      <c r="A349" s="342"/>
      <c r="B349" s="14"/>
      <c r="C349" s="3"/>
      <c r="D349" s="3"/>
      <c r="F349" s="3"/>
      <c r="G349" s="3"/>
      <c r="H349" s="334"/>
      <c r="I349" s="334"/>
      <c r="J349" s="65" t="s">
        <v>18</v>
      </c>
      <c r="K349" s="66"/>
      <c r="L349" s="56" t="s">
        <v>647</v>
      </c>
      <c r="M349" s="56" t="s">
        <v>648</v>
      </c>
      <c r="N349" s="56" t="s">
        <v>649</v>
      </c>
      <c r="O349" s="8"/>
      <c r="P349" s="8"/>
      <c r="Q349" s="8"/>
      <c r="R349" s="8"/>
      <c r="S349" s="8"/>
      <c r="T349" s="8"/>
      <c r="U349" s="8"/>
      <c r="V349" s="8"/>
    </row>
    <row r="350" spans="1:22" ht="20.25" customHeight="1">
      <c r="A350" s="342"/>
      <c r="B350" s="1"/>
      <c r="C350" s="52"/>
      <c r="D350" s="3"/>
      <c r="F350" s="3"/>
      <c r="G350" s="3"/>
      <c r="H350" s="334"/>
      <c r="I350" s="57" t="s">
        <v>331</v>
      </c>
      <c r="J350" s="58"/>
      <c r="K350" s="67"/>
      <c r="L350" s="60" t="s">
        <v>611</v>
      </c>
      <c r="M350" s="111" t="s">
        <v>494</v>
      </c>
      <c r="N350" s="111" t="s">
        <v>494</v>
      </c>
      <c r="O350" s="8"/>
      <c r="P350" s="8"/>
      <c r="Q350" s="8"/>
      <c r="R350" s="8"/>
      <c r="S350" s="8"/>
      <c r="T350" s="8"/>
      <c r="U350" s="8"/>
      <c r="V350" s="8"/>
    </row>
    <row r="351" spans="1:22" s="70" customFormat="1" ht="34.5" customHeight="1">
      <c r="A351" s="351" t="s">
        <v>1031</v>
      </c>
      <c r="B351" s="1"/>
      <c r="C351" s="406" t="s">
        <v>102</v>
      </c>
      <c r="D351" s="407"/>
      <c r="E351" s="460" t="s">
        <v>103</v>
      </c>
      <c r="F351" s="461"/>
      <c r="G351" s="403" t="s">
        <v>104</v>
      </c>
      <c r="H351" s="405"/>
      <c r="I351" s="442" t="s">
        <v>2783</v>
      </c>
      <c r="J351" s="210">
        <v>0</v>
      </c>
      <c r="K351" s="68"/>
      <c r="L351" s="207"/>
      <c r="M351" s="126"/>
      <c r="N351" s="126"/>
    </row>
    <row r="352" spans="1:22" s="70" customFormat="1" ht="34.5" customHeight="1">
      <c r="A352" s="351" t="s">
        <v>1033</v>
      </c>
      <c r="B352" s="127"/>
      <c r="C352" s="408"/>
      <c r="D352" s="409"/>
      <c r="E352" s="461"/>
      <c r="F352" s="461"/>
      <c r="G352" s="403" t="s">
        <v>106</v>
      </c>
      <c r="H352" s="405"/>
      <c r="I352" s="437"/>
      <c r="J352" s="210">
        <v>0</v>
      </c>
      <c r="K352" s="68"/>
      <c r="L352" s="208"/>
      <c r="M352" s="128"/>
      <c r="N352" s="128"/>
    </row>
    <row r="353" spans="1:14" s="70" customFormat="1" ht="34.5" customHeight="1">
      <c r="A353" s="351" t="s">
        <v>1034</v>
      </c>
      <c r="B353" s="127"/>
      <c r="C353" s="408"/>
      <c r="D353" s="409"/>
      <c r="E353" s="461"/>
      <c r="F353" s="461"/>
      <c r="G353" s="403" t="s">
        <v>107</v>
      </c>
      <c r="H353" s="405"/>
      <c r="I353" s="437"/>
      <c r="J353" s="210">
        <v>1</v>
      </c>
      <c r="K353" s="68"/>
      <c r="L353" s="208"/>
      <c r="M353" s="128"/>
      <c r="N353" s="128"/>
    </row>
    <row r="354" spans="1:14" s="70" customFormat="1" ht="34.5" customHeight="1">
      <c r="A354" s="351" t="s">
        <v>1035</v>
      </c>
      <c r="B354" s="127"/>
      <c r="C354" s="410"/>
      <c r="D354" s="411"/>
      <c r="E354" s="403" t="s">
        <v>88</v>
      </c>
      <c r="F354" s="404"/>
      <c r="G354" s="404"/>
      <c r="H354" s="405"/>
      <c r="I354" s="438"/>
      <c r="J354" s="210">
        <v>0</v>
      </c>
      <c r="K354" s="68"/>
      <c r="L354" s="208"/>
      <c r="M354" s="128"/>
      <c r="N354" s="128"/>
    </row>
    <row r="355" spans="1:14" s="70" customFormat="1" ht="34.5" customHeight="1">
      <c r="A355" s="351" t="s">
        <v>1036</v>
      </c>
      <c r="B355" s="127"/>
      <c r="C355" s="406" t="s">
        <v>1920</v>
      </c>
      <c r="D355" s="462"/>
      <c r="E355" s="403" t="s">
        <v>109</v>
      </c>
      <c r="F355" s="404"/>
      <c r="G355" s="404"/>
      <c r="H355" s="405"/>
      <c r="I355" s="442" t="s">
        <v>2784</v>
      </c>
      <c r="J355" s="210">
        <v>0</v>
      </c>
      <c r="K355" s="68"/>
      <c r="L355" s="208"/>
      <c r="M355" s="128"/>
      <c r="N355" s="128"/>
    </row>
    <row r="356" spans="1:14" s="70" customFormat="1" ht="34.5" customHeight="1">
      <c r="A356" s="351" t="s">
        <v>1038</v>
      </c>
      <c r="B356" s="127"/>
      <c r="C356" s="463"/>
      <c r="D356" s="464"/>
      <c r="E356" s="403" t="s">
        <v>111</v>
      </c>
      <c r="F356" s="404"/>
      <c r="G356" s="404"/>
      <c r="H356" s="405"/>
      <c r="I356" s="437"/>
      <c r="J356" s="210">
        <v>0</v>
      </c>
      <c r="K356" s="68"/>
      <c r="L356" s="208"/>
      <c r="M356" s="128"/>
      <c r="N356" s="128"/>
    </row>
    <row r="357" spans="1:14" s="70" customFormat="1" ht="34.5" customHeight="1">
      <c r="A357" s="351" t="s">
        <v>1039</v>
      </c>
      <c r="B357" s="127"/>
      <c r="C357" s="465"/>
      <c r="D357" s="466"/>
      <c r="E357" s="403" t="s">
        <v>112</v>
      </c>
      <c r="F357" s="404"/>
      <c r="G357" s="404"/>
      <c r="H357" s="405"/>
      <c r="I357" s="438"/>
      <c r="J357" s="210">
        <v>0</v>
      </c>
      <c r="K357" s="68"/>
      <c r="L357" s="208"/>
      <c r="M357" s="128"/>
      <c r="N357" s="128"/>
    </row>
    <row r="358" spans="1:14" s="70" customFormat="1" ht="42" customHeight="1">
      <c r="A358" s="351" t="s">
        <v>1040</v>
      </c>
      <c r="B358" s="127"/>
      <c r="C358" s="406" t="s">
        <v>88</v>
      </c>
      <c r="D358" s="462"/>
      <c r="E358" s="403" t="s">
        <v>113</v>
      </c>
      <c r="F358" s="404"/>
      <c r="G358" s="404"/>
      <c r="H358" s="405"/>
      <c r="I358" s="102" t="s">
        <v>1801</v>
      </c>
      <c r="J358" s="210">
        <v>0</v>
      </c>
      <c r="K358" s="68"/>
      <c r="L358" s="208"/>
      <c r="M358" s="128"/>
      <c r="N358" s="128"/>
    </row>
    <row r="359" spans="1:14" s="70" customFormat="1" ht="34.5" customHeight="1">
      <c r="A359" s="351" t="s">
        <v>1041</v>
      </c>
      <c r="B359" s="127"/>
      <c r="C359" s="463"/>
      <c r="D359" s="464"/>
      <c r="E359" s="403" t="s">
        <v>1802</v>
      </c>
      <c r="F359" s="404"/>
      <c r="G359" s="404"/>
      <c r="H359" s="405"/>
      <c r="I359" s="436" t="s">
        <v>116</v>
      </c>
      <c r="J359" s="210">
        <v>0</v>
      </c>
      <c r="K359" s="68"/>
      <c r="L359" s="208"/>
      <c r="M359" s="128"/>
      <c r="N359" s="128"/>
    </row>
    <row r="360" spans="1:14" s="70" customFormat="1" ht="34.5" customHeight="1">
      <c r="A360" s="351" t="s">
        <v>1042</v>
      </c>
      <c r="B360" s="127"/>
      <c r="C360" s="463"/>
      <c r="D360" s="464"/>
      <c r="E360" s="403" t="s">
        <v>1043</v>
      </c>
      <c r="F360" s="404"/>
      <c r="G360" s="404"/>
      <c r="H360" s="405"/>
      <c r="I360" s="467"/>
      <c r="J360" s="210">
        <v>0</v>
      </c>
      <c r="K360" s="68"/>
      <c r="L360" s="208"/>
      <c r="M360" s="128"/>
      <c r="N360" s="128"/>
    </row>
    <row r="361" spans="1:14" s="70" customFormat="1" ht="42.75">
      <c r="A361" s="351" t="s">
        <v>1044</v>
      </c>
      <c r="B361" s="127"/>
      <c r="C361" s="463"/>
      <c r="D361" s="464"/>
      <c r="E361" s="403" t="s">
        <v>118</v>
      </c>
      <c r="F361" s="404"/>
      <c r="G361" s="404"/>
      <c r="H361" s="405"/>
      <c r="I361" s="102" t="s">
        <v>2714</v>
      </c>
      <c r="J361" s="210">
        <v>0</v>
      </c>
      <c r="K361" s="68"/>
      <c r="L361" s="208"/>
      <c r="M361" s="128"/>
      <c r="N361" s="128"/>
    </row>
    <row r="362" spans="1:14" s="70" customFormat="1" ht="42.75">
      <c r="A362" s="351" t="s">
        <v>1047</v>
      </c>
      <c r="B362" s="127"/>
      <c r="C362" s="463"/>
      <c r="D362" s="464"/>
      <c r="E362" s="403" t="s">
        <v>2785</v>
      </c>
      <c r="F362" s="404"/>
      <c r="G362" s="404"/>
      <c r="H362" s="405"/>
      <c r="I362" s="102" t="s">
        <v>2786</v>
      </c>
      <c r="J362" s="210">
        <v>0</v>
      </c>
      <c r="K362" s="68"/>
      <c r="L362" s="208"/>
      <c r="M362" s="128"/>
      <c r="N362" s="128"/>
    </row>
    <row r="363" spans="1:14" s="70" customFormat="1" ht="42" customHeight="1">
      <c r="A363" s="351" t="s">
        <v>1048</v>
      </c>
      <c r="B363" s="127"/>
      <c r="C363" s="463"/>
      <c r="D363" s="464"/>
      <c r="E363" s="403" t="s">
        <v>122</v>
      </c>
      <c r="F363" s="404"/>
      <c r="G363" s="404"/>
      <c r="H363" s="405"/>
      <c r="I363" s="102" t="s">
        <v>123</v>
      </c>
      <c r="J363" s="210">
        <v>0</v>
      </c>
      <c r="K363" s="68"/>
      <c r="L363" s="208"/>
      <c r="M363" s="128"/>
      <c r="N363" s="128"/>
    </row>
    <row r="364" spans="1:14" s="70" customFormat="1" ht="42" customHeight="1">
      <c r="A364" s="351" t="s">
        <v>1049</v>
      </c>
      <c r="B364" s="127"/>
      <c r="C364" s="463"/>
      <c r="D364" s="464"/>
      <c r="E364" s="403" t="s">
        <v>124</v>
      </c>
      <c r="F364" s="404"/>
      <c r="G364" s="404"/>
      <c r="H364" s="405"/>
      <c r="I364" s="102" t="s">
        <v>1804</v>
      </c>
      <c r="J364" s="210">
        <v>0</v>
      </c>
      <c r="K364" s="68"/>
      <c r="L364" s="208"/>
      <c r="M364" s="128"/>
      <c r="N364" s="128"/>
    </row>
    <row r="365" spans="1:14" s="70" customFormat="1" ht="42" customHeight="1">
      <c r="A365" s="351" t="s">
        <v>1051</v>
      </c>
      <c r="B365" s="127"/>
      <c r="C365" s="463"/>
      <c r="D365" s="464"/>
      <c r="E365" s="403" t="s">
        <v>126</v>
      </c>
      <c r="F365" s="404"/>
      <c r="G365" s="404"/>
      <c r="H365" s="405"/>
      <c r="I365" s="102" t="s">
        <v>2787</v>
      </c>
      <c r="J365" s="210">
        <v>0</v>
      </c>
      <c r="K365" s="68"/>
      <c r="L365" s="208"/>
      <c r="M365" s="128"/>
      <c r="N365" s="128"/>
    </row>
    <row r="366" spans="1:14" s="70" customFormat="1" ht="56.1" customHeight="1">
      <c r="A366" s="351" t="s">
        <v>1052</v>
      </c>
      <c r="B366" s="127"/>
      <c r="C366" s="463"/>
      <c r="D366" s="464"/>
      <c r="E366" s="403" t="s">
        <v>128</v>
      </c>
      <c r="F366" s="404"/>
      <c r="G366" s="404"/>
      <c r="H366" s="405"/>
      <c r="I366" s="102" t="s">
        <v>129</v>
      </c>
      <c r="J366" s="210">
        <v>0</v>
      </c>
      <c r="K366" s="68"/>
      <c r="L366" s="208"/>
      <c r="M366" s="128"/>
      <c r="N366" s="128"/>
    </row>
    <row r="367" spans="1:14" s="70" customFormat="1" ht="56.1" customHeight="1">
      <c r="A367" s="351" t="s">
        <v>1054</v>
      </c>
      <c r="B367" s="127"/>
      <c r="C367" s="465"/>
      <c r="D367" s="466"/>
      <c r="E367" s="403" t="s">
        <v>130</v>
      </c>
      <c r="F367" s="404"/>
      <c r="G367" s="404"/>
      <c r="H367" s="405"/>
      <c r="I367" s="102" t="s">
        <v>131</v>
      </c>
      <c r="J367" s="210">
        <v>0</v>
      </c>
      <c r="K367" s="68"/>
      <c r="L367" s="209"/>
      <c r="M367" s="129"/>
      <c r="N367" s="129"/>
    </row>
    <row r="368" spans="1:14" s="77" customFormat="1">
      <c r="A368" s="342"/>
      <c r="B368" s="14"/>
      <c r="C368" s="14"/>
      <c r="D368" s="14"/>
      <c r="E368" s="14"/>
      <c r="F368" s="14"/>
      <c r="G368" s="14"/>
      <c r="H368" s="10"/>
      <c r="I368" s="10"/>
      <c r="J368" s="74"/>
      <c r="K368" s="75"/>
      <c r="L368" s="76"/>
      <c r="M368" s="76"/>
      <c r="N368" s="76"/>
    </row>
    <row r="369" spans="1:22" s="70" customFormat="1">
      <c r="A369" s="342"/>
      <c r="B369" s="71"/>
      <c r="C369" s="52"/>
      <c r="D369" s="52"/>
      <c r="E369" s="52"/>
      <c r="F369" s="52"/>
      <c r="G369" s="52"/>
      <c r="H369" s="78"/>
      <c r="I369" s="78"/>
      <c r="J369" s="74"/>
      <c r="K369" s="75"/>
      <c r="L369" s="76"/>
      <c r="M369" s="76"/>
      <c r="N369" s="76"/>
    </row>
    <row r="370" spans="1:22" s="70" customFormat="1">
      <c r="A370" s="342"/>
      <c r="B370" s="99"/>
      <c r="C370" s="99"/>
      <c r="D370" s="52"/>
      <c r="E370" s="52"/>
      <c r="F370" s="52"/>
      <c r="G370" s="52"/>
      <c r="H370" s="78"/>
      <c r="I370" s="131"/>
      <c r="J370" s="74"/>
      <c r="K370" s="75"/>
      <c r="L370" s="76"/>
      <c r="M370" s="76"/>
      <c r="N370" s="76"/>
    </row>
    <row r="371" spans="1:22" s="77" customFormat="1">
      <c r="A371" s="342"/>
      <c r="B371" s="99"/>
      <c r="C371" s="3"/>
      <c r="D371" s="3"/>
      <c r="E371" s="3"/>
      <c r="F371" s="3"/>
      <c r="G371" s="3"/>
      <c r="H371" s="334"/>
      <c r="I371" s="334"/>
      <c r="J371" s="51"/>
      <c r="K371" s="24"/>
      <c r="L371" s="89"/>
      <c r="M371" s="89"/>
      <c r="N371" s="89"/>
    </row>
    <row r="372" spans="1:22" s="70" customFormat="1">
      <c r="A372" s="342"/>
      <c r="B372" s="132" t="s">
        <v>2719</v>
      </c>
      <c r="C372" s="133"/>
      <c r="D372" s="3"/>
      <c r="E372" s="3"/>
      <c r="F372" s="3"/>
      <c r="G372" s="3"/>
      <c r="H372" s="334"/>
      <c r="I372" s="334"/>
      <c r="J372" s="51"/>
      <c r="K372" s="53"/>
      <c r="L372" s="76"/>
      <c r="M372" s="76"/>
      <c r="N372" s="76"/>
    </row>
    <row r="373" spans="1:22">
      <c r="A373" s="342"/>
      <c r="B373" s="14"/>
      <c r="C373" s="14"/>
      <c r="D373" s="14"/>
      <c r="E373" s="14"/>
      <c r="F373" s="14"/>
      <c r="G373" s="14"/>
      <c r="H373" s="10"/>
      <c r="I373" s="10"/>
      <c r="L373" s="191"/>
      <c r="M373" s="191"/>
      <c r="N373" s="191"/>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647</v>
      </c>
      <c r="M374" s="56" t="s">
        <v>648</v>
      </c>
      <c r="N374" s="56" t="s">
        <v>649</v>
      </c>
    </row>
    <row r="375" spans="1:22" s="98" customFormat="1" ht="20.25" customHeight="1">
      <c r="A375" s="342"/>
      <c r="B375" s="1"/>
      <c r="C375" s="3"/>
      <c r="D375" s="3"/>
      <c r="E375" s="3"/>
      <c r="F375" s="3"/>
      <c r="G375" s="3"/>
      <c r="H375" s="334"/>
      <c r="I375" s="57" t="s">
        <v>1756</v>
      </c>
      <c r="J375" s="134"/>
      <c r="K375" s="67"/>
      <c r="L375" s="111" t="s">
        <v>611</v>
      </c>
      <c r="M375" s="111" t="s">
        <v>494</v>
      </c>
      <c r="N375" s="111" t="s">
        <v>494</v>
      </c>
    </row>
    <row r="376" spans="1:22" s="98" customFormat="1" ht="34.5" customHeight="1">
      <c r="A376" s="342"/>
      <c r="B376" s="95"/>
      <c r="C376" s="428" t="s">
        <v>133</v>
      </c>
      <c r="D376" s="429"/>
      <c r="E376" s="429"/>
      <c r="F376" s="429"/>
      <c r="G376" s="429"/>
      <c r="H376" s="430"/>
      <c r="I376" s="441" t="s">
        <v>1058</v>
      </c>
      <c r="J376" s="135"/>
      <c r="K376" s="82"/>
      <c r="L376" s="352"/>
      <c r="M376" s="352"/>
      <c r="N376" s="352"/>
    </row>
    <row r="377" spans="1:22" s="98" customFormat="1" ht="34.5" customHeight="1">
      <c r="A377" s="342"/>
      <c r="B377" s="136"/>
      <c r="C377" s="468"/>
      <c r="D377" s="469"/>
      <c r="E377" s="469"/>
      <c r="F377" s="469"/>
      <c r="G377" s="469"/>
      <c r="H377" s="470"/>
      <c r="I377" s="441"/>
      <c r="J377" s="137"/>
      <c r="K377" s="85"/>
      <c r="L377" s="138"/>
      <c r="M377" s="138"/>
      <c r="N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N378" si="8">IF(ISBLANK(M376), "-", "～")</f>
        <v>-</v>
      </c>
      <c r="N378" s="139" t="str">
        <f t="shared" si="8"/>
        <v>-</v>
      </c>
    </row>
    <row r="379" spans="1:22" s="98" customFormat="1" ht="34.5" customHeight="1">
      <c r="A379" s="342"/>
      <c r="B379" s="136"/>
      <c r="C379" s="468"/>
      <c r="D379" s="469"/>
      <c r="E379" s="469"/>
      <c r="F379" s="469"/>
      <c r="G379" s="469"/>
      <c r="H379" s="470"/>
      <c r="I379" s="441"/>
      <c r="J379" s="137"/>
      <c r="K379" s="85"/>
      <c r="L379" s="353"/>
      <c r="M379" s="353"/>
      <c r="N379" s="353"/>
    </row>
    <row r="380" spans="1:22" s="98" customFormat="1" ht="34.5" customHeight="1">
      <c r="A380" s="342"/>
      <c r="B380" s="136"/>
      <c r="C380" s="471"/>
      <c r="D380" s="472"/>
      <c r="E380" s="472"/>
      <c r="F380" s="472"/>
      <c r="G380" s="472"/>
      <c r="H380" s="473"/>
      <c r="I380" s="441"/>
      <c r="J380" s="140"/>
      <c r="K380" s="87"/>
      <c r="L380" s="141"/>
      <c r="M380" s="141"/>
      <c r="N380" s="141"/>
    </row>
    <row r="381" spans="1:22" s="77" customFormat="1">
      <c r="A381" s="342"/>
      <c r="B381" s="14"/>
      <c r="C381" s="14"/>
      <c r="D381" s="14"/>
      <c r="E381" s="14"/>
      <c r="F381" s="14"/>
      <c r="G381" s="14"/>
      <c r="H381" s="10"/>
      <c r="I381" s="10"/>
      <c r="J381" s="74"/>
      <c r="K381" s="75"/>
      <c r="L381" s="76"/>
      <c r="M381" s="76"/>
      <c r="N381" s="76"/>
    </row>
    <row r="382" spans="1:22" s="70" customFormat="1">
      <c r="A382" s="342"/>
      <c r="B382" s="71"/>
      <c r="C382" s="52"/>
      <c r="D382" s="52"/>
      <c r="E382" s="52"/>
      <c r="F382" s="52"/>
      <c r="G382" s="52"/>
      <c r="H382" s="78"/>
      <c r="I382" s="78"/>
      <c r="J382" s="74"/>
      <c r="K382" s="75"/>
      <c r="L382" s="76"/>
      <c r="M382" s="76"/>
      <c r="N382" s="76"/>
    </row>
    <row r="383" spans="1:22" s="70" customFormat="1">
      <c r="A383" s="342"/>
      <c r="B383" s="99"/>
      <c r="C383" s="99"/>
      <c r="D383" s="52"/>
      <c r="E383" s="52"/>
      <c r="F383" s="52"/>
      <c r="G383" s="52"/>
      <c r="H383" s="78"/>
      <c r="I383" s="131" t="s">
        <v>408</v>
      </c>
      <c r="J383" s="74"/>
      <c r="K383" s="75"/>
      <c r="L383" s="76"/>
      <c r="M383" s="76"/>
      <c r="N383" s="76"/>
    </row>
    <row r="384" spans="1:22" s="70" customFormat="1">
      <c r="A384" s="342"/>
      <c r="B384" s="99"/>
      <c r="C384" s="99"/>
      <c r="D384" s="52"/>
      <c r="E384" s="52"/>
      <c r="F384" s="52"/>
      <c r="G384" s="52"/>
      <c r="H384" s="78"/>
      <c r="I384" s="78"/>
      <c r="J384" s="74"/>
      <c r="K384" s="75"/>
      <c r="L384" s="76"/>
      <c r="M384" s="76"/>
      <c r="N384" s="76"/>
    </row>
    <row r="385" spans="1:22" s="17" customFormat="1">
      <c r="A385" s="342"/>
      <c r="B385" s="1"/>
      <c r="C385" s="43"/>
      <c r="D385" s="27"/>
      <c r="E385" s="27"/>
      <c r="F385" s="27"/>
      <c r="G385" s="27"/>
      <c r="H385" s="16"/>
      <c r="I385" s="29"/>
      <c r="J385" s="5"/>
      <c r="K385" s="6"/>
      <c r="M385" s="41"/>
      <c r="N385" s="41"/>
    </row>
    <row r="386" spans="1:22" s="17" customFormat="1">
      <c r="A386" s="342"/>
      <c r="B386" s="1"/>
      <c r="C386" s="43"/>
      <c r="D386" s="27"/>
      <c r="E386" s="27"/>
      <c r="F386" s="27"/>
      <c r="G386" s="27"/>
      <c r="H386" s="16"/>
      <c r="I386" s="29"/>
      <c r="J386" s="5"/>
      <c r="K386" s="6"/>
      <c r="M386" s="41"/>
      <c r="N386" s="41"/>
    </row>
    <row r="387" spans="1:22" s="17" customFormat="1">
      <c r="A387" s="342"/>
      <c r="B387" s="1"/>
      <c r="E387" s="43"/>
      <c r="F387" s="43"/>
      <c r="G387" s="43"/>
      <c r="H387" s="16"/>
      <c r="I387" s="29"/>
      <c r="J387" s="5"/>
      <c r="K387" s="6"/>
      <c r="M387" s="30"/>
      <c r="N387" s="30"/>
    </row>
    <row r="388" spans="1:22" s="17" customFormat="1">
      <c r="A388" s="342"/>
      <c r="B388" s="1"/>
      <c r="E388" s="43"/>
      <c r="F388" s="43"/>
      <c r="G388" s="43"/>
      <c r="H388" s="16"/>
      <c r="I388" s="29"/>
      <c r="J388" s="5"/>
      <c r="K388" s="6"/>
      <c r="M388" s="41"/>
      <c r="N388" s="41"/>
    </row>
    <row r="389" spans="1:22" s="17" customFormat="1">
      <c r="A389" s="342"/>
      <c r="B389" s="1"/>
      <c r="E389" s="43"/>
      <c r="F389" s="43"/>
      <c r="G389" s="43"/>
      <c r="H389" s="16"/>
      <c r="I389" s="29"/>
      <c r="J389" s="5"/>
      <c r="K389" s="6"/>
      <c r="M389" s="30"/>
      <c r="N389" s="30"/>
    </row>
    <row r="390" spans="1:22" s="17" customFormat="1">
      <c r="A390" s="342"/>
      <c r="B390" s="1"/>
      <c r="E390" s="43"/>
      <c r="F390" s="43"/>
      <c r="G390" s="43"/>
      <c r="H390" s="16"/>
      <c r="I390" s="29"/>
      <c r="J390" s="5"/>
      <c r="K390" s="6"/>
      <c r="M390" s="30"/>
      <c r="N390" s="30"/>
    </row>
    <row r="391" spans="1:22" s="17" customFormat="1">
      <c r="A391" s="342"/>
      <c r="B391" s="1"/>
      <c r="E391" s="27"/>
      <c r="F391" s="27"/>
      <c r="G391" s="27"/>
      <c r="H391" s="16"/>
      <c r="I391" s="4"/>
      <c r="J391" s="30"/>
      <c r="K391" s="44"/>
      <c r="L391" s="7"/>
      <c r="M391" s="7"/>
      <c r="N391" s="7"/>
    </row>
    <row r="392" spans="1:22" s="17" customFormat="1">
      <c r="A392" s="342"/>
      <c r="B392" s="1"/>
      <c r="C392" s="33"/>
      <c r="D392" s="33"/>
      <c r="E392" s="33"/>
      <c r="F392" s="33"/>
      <c r="G392" s="33"/>
      <c r="H392" s="33"/>
      <c r="I392" s="33"/>
      <c r="J392" s="33"/>
      <c r="K392" s="42"/>
      <c r="L392" s="33"/>
      <c r="M392" s="33"/>
      <c r="N392" s="33"/>
    </row>
    <row r="393" spans="1:22" s="17" customFormat="1">
      <c r="A393" s="342"/>
      <c r="B393" s="1"/>
      <c r="C393" s="52"/>
      <c r="D393" s="3"/>
      <c r="E393" s="3"/>
      <c r="F393" s="3"/>
      <c r="G393" s="3"/>
      <c r="H393" s="334"/>
      <c r="I393" s="334"/>
      <c r="J393" s="53"/>
      <c r="K393" s="24"/>
      <c r="L393" s="51"/>
      <c r="M393" s="51"/>
      <c r="N393" s="51"/>
    </row>
    <row r="394" spans="1:22" s="77" customFormat="1" ht="19.5">
      <c r="A394" s="342"/>
      <c r="B394" s="142" t="s">
        <v>134</v>
      </c>
      <c r="C394" s="143"/>
      <c r="D394" s="143"/>
      <c r="E394" s="47"/>
      <c r="F394" s="47"/>
      <c r="G394" s="47"/>
      <c r="H394" s="48"/>
      <c r="I394" s="48"/>
      <c r="J394" s="50"/>
      <c r="K394" s="49"/>
      <c r="L394" s="144"/>
      <c r="M394" s="144"/>
      <c r="N394" s="144"/>
    </row>
    <row r="395" spans="1:22" s="77" customFormat="1">
      <c r="A395" s="342"/>
      <c r="B395" s="37" t="s">
        <v>135</v>
      </c>
      <c r="C395" s="57"/>
      <c r="D395" s="57"/>
      <c r="E395" s="3"/>
      <c r="F395" s="3"/>
      <c r="G395" s="3"/>
      <c r="H395" s="334"/>
      <c r="I395" s="334"/>
      <c r="J395" s="51"/>
      <c r="K395" s="24"/>
      <c r="L395" s="89"/>
      <c r="M395" s="89"/>
      <c r="N395" s="89"/>
    </row>
    <row r="396" spans="1:22">
      <c r="A396" s="342"/>
      <c r="B396" s="14"/>
      <c r="C396" s="14"/>
      <c r="D396" s="14"/>
      <c r="E396" s="14"/>
      <c r="F396" s="14"/>
      <c r="G396" s="14"/>
      <c r="H396" s="10"/>
      <c r="I396" s="10"/>
      <c r="L396" s="191"/>
      <c r="M396" s="191"/>
      <c r="N396" s="191"/>
      <c r="O396" s="8"/>
      <c r="P396" s="8"/>
      <c r="Q396" s="8"/>
      <c r="R396" s="8"/>
      <c r="S396" s="8"/>
      <c r="T396" s="8"/>
      <c r="U396" s="8"/>
      <c r="V396" s="8"/>
    </row>
    <row r="397" spans="1:22" ht="34.5" customHeight="1">
      <c r="A397" s="348"/>
      <c r="B397" s="14"/>
      <c r="C397" s="3"/>
      <c r="D397" s="3"/>
      <c r="F397" s="3"/>
      <c r="G397" s="3"/>
      <c r="H397" s="334"/>
      <c r="I397" s="334"/>
      <c r="J397" s="65" t="s">
        <v>18</v>
      </c>
      <c r="K397" s="66"/>
      <c r="L397" s="56" t="s">
        <v>647</v>
      </c>
      <c r="M397" s="56" t="s">
        <v>648</v>
      </c>
      <c r="N397" s="56" t="s">
        <v>649</v>
      </c>
      <c r="O397" s="8"/>
      <c r="P397" s="8"/>
      <c r="Q397" s="8"/>
      <c r="R397" s="8"/>
      <c r="S397" s="8"/>
      <c r="T397" s="8"/>
      <c r="U397" s="8"/>
      <c r="V397" s="8"/>
    </row>
    <row r="398" spans="1:22" ht="20.25" customHeight="1">
      <c r="A398" s="349" t="s">
        <v>989</v>
      </c>
      <c r="B398" s="1"/>
      <c r="C398" s="3"/>
      <c r="D398" s="3"/>
      <c r="F398" s="3"/>
      <c r="G398" s="3"/>
      <c r="H398" s="334"/>
      <c r="I398" s="57" t="s">
        <v>1756</v>
      </c>
      <c r="J398" s="58"/>
      <c r="K398" s="67"/>
      <c r="L398" s="60" t="s">
        <v>611</v>
      </c>
      <c r="M398" s="60" t="s">
        <v>494</v>
      </c>
      <c r="N398" s="60" t="s">
        <v>494</v>
      </c>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IF(SUM(L399:N399)=0,IF(COUNTIF(L399:N399,"未確認")&gt;0,"未確認",IF(COUNTIF(L399:N399,"~*")&gt;0,"*",SUM(L399:N399))),SUM(L399:N399))</f>
        <v>372</v>
      </c>
      <c r="K399" s="68" t="str">
        <f t="shared" ref="K399:K404" si="10">IF(OR(COUNTIF(L399:N399,"未確認")&gt;0,COUNTIF(L399:N399,"~*")&gt;0),"※","")</f>
        <v/>
      </c>
      <c r="L399" s="117">
        <v>71</v>
      </c>
      <c r="M399" s="117">
        <v>136</v>
      </c>
      <c r="N399" s="117">
        <v>165</v>
      </c>
    </row>
    <row r="400" spans="1:22" s="70" customFormat="1" ht="34.5" customHeight="1">
      <c r="A400" s="351" t="s">
        <v>1062</v>
      </c>
      <c r="B400" s="71"/>
      <c r="C400" s="475"/>
      <c r="D400" s="477"/>
      <c r="E400" s="403" t="s">
        <v>138</v>
      </c>
      <c r="F400" s="404"/>
      <c r="G400" s="404"/>
      <c r="H400" s="405"/>
      <c r="I400" s="476"/>
      <c r="J400" s="114">
        <f t="shared" si="9"/>
        <v>335</v>
      </c>
      <c r="K400" s="68" t="str">
        <f t="shared" si="10"/>
        <v/>
      </c>
      <c r="L400" s="117">
        <v>58</v>
      </c>
      <c r="M400" s="117">
        <v>112</v>
      </c>
      <c r="N400" s="117">
        <v>165</v>
      </c>
    </row>
    <row r="401" spans="1:22" s="70" customFormat="1" ht="34.5" customHeight="1">
      <c r="A401" s="354" t="s">
        <v>1063</v>
      </c>
      <c r="B401" s="71"/>
      <c r="C401" s="475"/>
      <c r="D401" s="478"/>
      <c r="E401" s="403" t="s">
        <v>139</v>
      </c>
      <c r="F401" s="404"/>
      <c r="G401" s="404"/>
      <c r="H401" s="405"/>
      <c r="I401" s="476"/>
      <c r="J401" s="114">
        <f t="shared" si="9"/>
        <v>0</v>
      </c>
      <c r="K401" s="68" t="str">
        <f t="shared" si="10"/>
        <v/>
      </c>
      <c r="L401" s="117">
        <v>0</v>
      </c>
      <c r="M401" s="117">
        <v>0</v>
      </c>
      <c r="N401" s="117">
        <v>0</v>
      </c>
    </row>
    <row r="402" spans="1:22" s="70" customFormat="1" ht="34.5" customHeight="1">
      <c r="A402" s="354" t="s">
        <v>1064</v>
      </c>
      <c r="B402" s="71"/>
      <c r="C402" s="475"/>
      <c r="D402" s="479"/>
      <c r="E402" s="403" t="s">
        <v>140</v>
      </c>
      <c r="F402" s="404"/>
      <c r="G402" s="404"/>
      <c r="H402" s="405"/>
      <c r="I402" s="476"/>
      <c r="J402" s="114">
        <f t="shared" si="9"/>
        <v>37</v>
      </c>
      <c r="K402" s="68" t="str">
        <f t="shared" si="10"/>
        <v/>
      </c>
      <c r="L402" s="117">
        <v>13</v>
      </c>
      <c r="M402" s="117">
        <v>24</v>
      </c>
      <c r="N402" s="117">
        <v>0</v>
      </c>
    </row>
    <row r="403" spans="1:22" s="70" customFormat="1" ht="34.5" customHeight="1">
      <c r="A403" s="354" t="s">
        <v>1065</v>
      </c>
      <c r="B403" s="1"/>
      <c r="C403" s="475"/>
      <c r="D403" s="403" t="s">
        <v>141</v>
      </c>
      <c r="E403" s="404"/>
      <c r="F403" s="404"/>
      <c r="G403" s="404"/>
      <c r="H403" s="405"/>
      <c r="I403" s="476"/>
      <c r="J403" s="114">
        <f t="shared" si="9"/>
        <v>41646</v>
      </c>
      <c r="K403" s="68" t="str">
        <f t="shared" si="10"/>
        <v/>
      </c>
      <c r="L403" s="117">
        <v>12781</v>
      </c>
      <c r="M403" s="117">
        <v>12283</v>
      </c>
      <c r="N403" s="117">
        <v>16582</v>
      </c>
    </row>
    <row r="404" spans="1:22" s="70" customFormat="1" ht="34.5" customHeight="1">
      <c r="A404" s="354" t="s">
        <v>1066</v>
      </c>
      <c r="B404" s="99"/>
      <c r="C404" s="475"/>
      <c r="D404" s="403" t="s">
        <v>142</v>
      </c>
      <c r="E404" s="404"/>
      <c r="F404" s="404"/>
      <c r="G404" s="404"/>
      <c r="H404" s="405"/>
      <c r="I404" s="467"/>
      <c r="J404" s="114">
        <f t="shared" si="9"/>
        <v>374</v>
      </c>
      <c r="K404" s="68" t="str">
        <f t="shared" si="10"/>
        <v/>
      </c>
      <c r="L404" s="117">
        <v>69</v>
      </c>
      <c r="M404" s="117">
        <v>138</v>
      </c>
      <c r="N404" s="117">
        <v>167</v>
      </c>
    </row>
    <row r="405" spans="1:22" s="77" customFormat="1">
      <c r="A405" s="342"/>
      <c r="B405" s="14"/>
      <c r="C405" s="192"/>
      <c r="D405" s="14"/>
      <c r="E405" s="14"/>
      <c r="F405" s="14"/>
      <c r="G405" s="14"/>
      <c r="H405" s="10"/>
      <c r="I405" s="10"/>
      <c r="J405" s="74"/>
      <c r="K405" s="75"/>
      <c r="L405" s="76"/>
      <c r="M405" s="76"/>
      <c r="N405" s="76"/>
    </row>
    <row r="406" spans="1:22" s="70" customFormat="1">
      <c r="A406" s="342"/>
      <c r="B406" s="71"/>
      <c r="C406" s="52"/>
      <c r="D406" s="52"/>
      <c r="E406" s="52"/>
      <c r="F406" s="52"/>
      <c r="G406" s="52"/>
      <c r="H406" s="78"/>
      <c r="I406" s="78"/>
      <c r="J406" s="74"/>
      <c r="K406" s="75"/>
      <c r="L406" s="76"/>
      <c r="M406" s="76"/>
      <c r="N406" s="76"/>
    </row>
    <row r="407" spans="1:22" s="77" customFormat="1">
      <c r="A407" s="342"/>
      <c r="B407" s="99"/>
      <c r="C407" s="145"/>
      <c r="D407" s="3"/>
      <c r="E407" s="3"/>
      <c r="F407" s="3"/>
      <c r="H407" s="334"/>
      <c r="I407" s="334"/>
      <c r="J407" s="51"/>
      <c r="K407" s="24"/>
      <c r="L407" s="89"/>
      <c r="M407" s="89"/>
      <c r="N407" s="89"/>
    </row>
    <row r="408" spans="1:22" s="77" customFormat="1">
      <c r="A408" s="342"/>
      <c r="B408" s="37" t="s">
        <v>385</v>
      </c>
      <c r="C408" s="88"/>
      <c r="D408" s="88"/>
      <c r="E408" s="88"/>
      <c r="F408" s="88"/>
      <c r="G408" s="88"/>
      <c r="H408" s="10"/>
      <c r="I408" s="10"/>
      <c r="J408" s="51"/>
      <c r="K408" s="24"/>
      <c r="L408" s="89"/>
      <c r="M408" s="89"/>
      <c r="N408" s="89"/>
    </row>
    <row r="409" spans="1:22">
      <c r="A409" s="342"/>
      <c r="B409" s="14"/>
      <c r="C409" s="14"/>
      <c r="D409" s="14"/>
      <c r="E409" s="14"/>
      <c r="F409" s="14"/>
      <c r="G409" s="14"/>
      <c r="H409" s="10"/>
      <c r="I409" s="10"/>
      <c r="L409" s="191"/>
      <c r="M409" s="191"/>
      <c r="N409" s="191"/>
      <c r="O409" s="8"/>
      <c r="P409" s="8"/>
      <c r="Q409" s="8"/>
      <c r="R409" s="8"/>
      <c r="S409" s="8"/>
      <c r="T409" s="8"/>
      <c r="U409" s="8"/>
      <c r="V409" s="8"/>
    </row>
    <row r="410" spans="1:22" ht="34.5" customHeight="1">
      <c r="A410" s="342"/>
      <c r="B410" s="14"/>
      <c r="C410" s="3"/>
      <c r="D410" s="3"/>
      <c r="F410" s="3"/>
      <c r="G410" s="3"/>
      <c r="H410" s="334"/>
      <c r="I410" s="334"/>
      <c r="J410" s="65" t="s">
        <v>18</v>
      </c>
      <c r="K410" s="66"/>
      <c r="L410" s="56" t="s">
        <v>647</v>
      </c>
      <c r="M410" s="56" t="s">
        <v>648</v>
      </c>
      <c r="N410" s="56" t="s">
        <v>649</v>
      </c>
      <c r="O410" s="8"/>
      <c r="P410" s="8"/>
      <c r="Q410" s="8"/>
      <c r="R410" s="8"/>
      <c r="S410" s="8"/>
      <c r="T410" s="8"/>
      <c r="U410" s="8"/>
      <c r="V410" s="8"/>
    </row>
    <row r="411" spans="1:22" ht="20.25" customHeight="1">
      <c r="A411" s="342"/>
      <c r="B411" s="1"/>
      <c r="C411" s="52"/>
      <c r="D411" s="3"/>
      <c r="F411" s="3"/>
      <c r="G411" s="3"/>
      <c r="H411" s="334"/>
      <c r="I411" s="57" t="s">
        <v>331</v>
      </c>
      <c r="J411" s="58"/>
      <c r="K411" s="67"/>
      <c r="L411" s="60" t="s">
        <v>611</v>
      </c>
      <c r="M411" s="60" t="s">
        <v>494</v>
      </c>
      <c r="N411" s="60" t="s">
        <v>494</v>
      </c>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IF(SUM(L412:N412)=0,IF(COUNTIF(L412:N412,"未確認")&gt;0,"未確認",IF(COUNTIF(L412:N412,"~*")&gt;0,"*",SUM(L412:N412))),SUM(L412:N412))</f>
        <v>372</v>
      </c>
      <c r="K412" s="68" t="str">
        <f t="shared" ref="K412:K429" si="12">IF(OR(COUNTIF(L412:N412,"未確認")&gt;0,COUNTIF(L412:N412,"~*")&gt;0),"※","")</f>
        <v/>
      </c>
      <c r="L412" s="117">
        <v>71</v>
      </c>
      <c r="M412" s="117">
        <v>136</v>
      </c>
      <c r="N412" s="117">
        <v>165</v>
      </c>
    </row>
    <row r="413" spans="1:22" s="70" customFormat="1" ht="34.5" customHeight="1">
      <c r="A413" s="355" t="s">
        <v>1069</v>
      </c>
      <c r="B413" s="99"/>
      <c r="C413" s="474"/>
      <c r="D413" s="482" t="s">
        <v>143</v>
      </c>
      <c r="E413" s="410" t="s">
        <v>144</v>
      </c>
      <c r="F413" s="440"/>
      <c r="G413" s="440"/>
      <c r="H413" s="411"/>
      <c r="I413" s="480"/>
      <c r="J413" s="114">
        <f t="shared" si="11"/>
        <v>22</v>
      </c>
      <c r="K413" s="68" t="str">
        <f t="shared" si="12"/>
        <v/>
      </c>
      <c r="L413" s="117">
        <v>22</v>
      </c>
      <c r="M413" s="117">
        <v>0</v>
      </c>
      <c r="N413" s="117">
        <v>0</v>
      </c>
    </row>
    <row r="414" spans="1:22" s="70" customFormat="1" ht="34.5" customHeight="1">
      <c r="A414" s="355" t="s">
        <v>1070</v>
      </c>
      <c r="B414" s="99"/>
      <c r="C414" s="474"/>
      <c r="D414" s="474"/>
      <c r="E414" s="403" t="s">
        <v>145</v>
      </c>
      <c r="F414" s="404"/>
      <c r="G414" s="404"/>
      <c r="H414" s="405"/>
      <c r="I414" s="480"/>
      <c r="J414" s="114">
        <f t="shared" si="11"/>
        <v>37</v>
      </c>
      <c r="K414" s="68" t="str">
        <f t="shared" si="12"/>
        <v/>
      </c>
      <c r="L414" s="117">
        <v>18</v>
      </c>
      <c r="M414" s="117">
        <v>19</v>
      </c>
      <c r="N414" s="117">
        <v>0</v>
      </c>
    </row>
    <row r="415" spans="1:22" s="70" customFormat="1" ht="34.5" customHeight="1">
      <c r="A415" s="355" t="s">
        <v>1071</v>
      </c>
      <c r="B415" s="99"/>
      <c r="C415" s="474"/>
      <c r="D415" s="474"/>
      <c r="E415" s="403" t="s">
        <v>146</v>
      </c>
      <c r="F415" s="404"/>
      <c r="G415" s="404"/>
      <c r="H415" s="405"/>
      <c r="I415" s="480"/>
      <c r="J415" s="114">
        <f t="shared" si="11"/>
        <v>296</v>
      </c>
      <c r="K415" s="68" t="str">
        <f t="shared" si="12"/>
        <v/>
      </c>
      <c r="L415" s="117">
        <v>22</v>
      </c>
      <c r="M415" s="117">
        <v>109</v>
      </c>
      <c r="N415" s="117">
        <v>165</v>
      </c>
    </row>
    <row r="416" spans="1:22" s="70" customFormat="1" ht="34.5" customHeight="1">
      <c r="A416" s="355" t="s">
        <v>1072</v>
      </c>
      <c r="B416" s="99"/>
      <c r="C416" s="474"/>
      <c r="D416" s="474"/>
      <c r="E416" s="422" t="s">
        <v>418</v>
      </c>
      <c r="F416" s="423"/>
      <c r="G416" s="423"/>
      <c r="H416" s="424"/>
      <c r="I416" s="480"/>
      <c r="J416" s="114">
        <f t="shared" si="11"/>
        <v>17</v>
      </c>
      <c r="K416" s="68" t="str">
        <f t="shared" si="12"/>
        <v/>
      </c>
      <c r="L416" s="117">
        <v>9</v>
      </c>
      <c r="M416" s="117">
        <v>8</v>
      </c>
      <c r="N416" s="117">
        <v>0</v>
      </c>
    </row>
    <row r="417" spans="1:14"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c r="N417" s="117">
        <v>0</v>
      </c>
    </row>
    <row r="418" spans="1:14"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c r="N418" s="117">
        <v>0</v>
      </c>
    </row>
    <row r="419" spans="1:14"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c r="N419" s="117">
        <v>0</v>
      </c>
    </row>
    <row r="420" spans="1:14" s="70" customFormat="1" ht="34.5" customHeight="1">
      <c r="A420" s="355" t="s">
        <v>1076</v>
      </c>
      <c r="B420" s="99"/>
      <c r="C420" s="474"/>
      <c r="D420" s="403" t="s">
        <v>158</v>
      </c>
      <c r="E420" s="404"/>
      <c r="F420" s="404"/>
      <c r="G420" s="404"/>
      <c r="H420" s="405"/>
      <c r="I420" s="480"/>
      <c r="J420" s="114">
        <f t="shared" si="11"/>
        <v>373</v>
      </c>
      <c r="K420" s="68" t="str">
        <f t="shared" si="12"/>
        <v/>
      </c>
      <c r="L420" s="117">
        <v>69</v>
      </c>
      <c r="M420" s="117">
        <v>138</v>
      </c>
      <c r="N420" s="117">
        <v>166</v>
      </c>
    </row>
    <row r="421" spans="1:14" s="70" customFormat="1" ht="34.5" customHeight="1">
      <c r="A421" s="355" t="s">
        <v>1077</v>
      </c>
      <c r="B421" s="99"/>
      <c r="C421" s="474"/>
      <c r="D421" s="482" t="s">
        <v>148</v>
      </c>
      <c r="E421" s="410" t="s">
        <v>149</v>
      </c>
      <c r="F421" s="440"/>
      <c r="G421" s="440"/>
      <c r="H421" s="411"/>
      <c r="I421" s="480"/>
      <c r="J421" s="114">
        <f t="shared" si="11"/>
        <v>17</v>
      </c>
      <c r="K421" s="68" t="str">
        <f t="shared" si="12"/>
        <v/>
      </c>
      <c r="L421" s="117">
        <v>0</v>
      </c>
      <c r="M421" s="117">
        <v>11</v>
      </c>
      <c r="N421" s="117">
        <v>6</v>
      </c>
    </row>
    <row r="422" spans="1:14" s="70" customFormat="1" ht="34.5" customHeight="1">
      <c r="A422" s="355" t="s">
        <v>1078</v>
      </c>
      <c r="B422" s="99"/>
      <c r="C422" s="474"/>
      <c r="D422" s="474"/>
      <c r="E422" s="403" t="s">
        <v>150</v>
      </c>
      <c r="F422" s="404"/>
      <c r="G422" s="404"/>
      <c r="H422" s="405"/>
      <c r="I422" s="480"/>
      <c r="J422" s="114">
        <f t="shared" si="11"/>
        <v>204</v>
      </c>
      <c r="K422" s="68" t="str">
        <f t="shared" si="12"/>
        <v/>
      </c>
      <c r="L422" s="117">
        <v>20</v>
      </c>
      <c r="M422" s="117">
        <v>81</v>
      </c>
      <c r="N422" s="117">
        <v>103</v>
      </c>
    </row>
    <row r="423" spans="1:14" s="70" customFormat="1" ht="34.5" customHeight="1">
      <c r="A423" s="355" t="s">
        <v>1079</v>
      </c>
      <c r="B423" s="99"/>
      <c r="C423" s="474"/>
      <c r="D423" s="474"/>
      <c r="E423" s="403" t="s">
        <v>151</v>
      </c>
      <c r="F423" s="404"/>
      <c r="G423" s="404"/>
      <c r="H423" s="405"/>
      <c r="I423" s="480"/>
      <c r="J423" s="114">
        <f t="shared" si="11"/>
        <v>23</v>
      </c>
      <c r="K423" s="68" t="str">
        <f t="shared" si="12"/>
        <v/>
      </c>
      <c r="L423" s="117">
        <v>4</v>
      </c>
      <c r="M423" s="117">
        <v>6</v>
      </c>
      <c r="N423" s="117">
        <v>13</v>
      </c>
    </row>
    <row r="424" spans="1:14" s="70" customFormat="1" ht="34.5" customHeight="1">
      <c r="A424" s="355" t="s">
        <v>1080</v>
      </c>
      <c r="B424" s="99"/>
      <c r="C424" s="474"/>
      <c r="D424" s="474"/>
      <c r="E424" s="403" t="s">
        <v>152</v>
      </c>
      <c r="F424" s="404"/>
      <c r="G424" s="404"/>
      <c r="H424" s="405"/>
      <c r="I424" s="480"/>
      <c r="J424" s="114">
        <f t="shared" si="11"/>
        <v>20</v>
      </c>
      <c r="K424" s="68" t="str">
        <f t="shared" si="12"/>
        <v/>
      </c>
      <c r="L424" s="117">
        <v>5</v>
      </c>
      <c r="M424" s="117">
        <v>6</v>
      </c>
      <c r="N424" s="117">
        <v>9</v>
      </c>
    </row>
    <row r="425" spans="1:14" s="70" customFormat="1" ht="34.5" customHeight="1">
      <c r="A425" s="355" t="s">
        <v>1081</v>
      </c>
      <c r="B425" s="99"/>
      <c r="C425" s="474"/>
      <c r="D425" s="474"/>
      <c r="E425" s="403" t="s">
        <v>153</v>
      </c>
      <c r="F425" s="404"/>
      <c r="G425" s="404"/>
      <c r="H425" s="405"/>
      <c r="I425" s="480"/>
      <c r="J425" s="114">
        <f t="shared" si="11"/>
        <v>10</v>
      </c>
      <c r="K425" s="68" t="str">
        <f t="shared" si="12"/>
        <v/>
      </c>
      <c r="L425" s="117">
        <v>7</v>
      </c>
      <c r="M425" s="117">
        <v>1</v>
      </c>
      <c r="N425" s="117">
        <v>2</v>
      </c>
    </row>
    <row r="426" spans="1:14"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c r="N426" s="117">
        <v>0</v>
      </c>
    </row>
    <row r="427" spans="1:14" s="70" customFormat="1" ht="34.5" customHeight="1">
      <c r="A427" s="355" t="s">
        <v>1083</v>
      </c>
      <c r="B427" s="99"/>
      <c r="C427" s="474"/>
      <c r="D427" s="474"/>
      <c r="E427" s="403" t="s">
        <v>154</v>
      </c>
      <c r="F427" s="404"/>
      <c r="G427" s="404"/>
      <c r="H427" s="405"/>
      <c r="I427" s="480"/>
      <c r="J427" s="114">
        <f t="shared" si="11"/>
        <v>67</v>
      </c>
      <c r="K427" s="68" t="str">
        <f t="shared" si="12"/>
        <v/>
      </c>
      <c r="L427" s="117">
        <v>11</v>
      </c>
      <c r="M427" s="117">
        <v>24</v>
      </c>
      <c r="N427" s="117">
        <v>32</v>
      </c>
    </row>
    <row r="428" spans="1:14" s="70" customFormat="1" ht="34.5" customHeight="1">
      <c r="A428" s="355" t="s">
        <v>1084</v>
      </c>
      <c r="B428" s="99"/>
      <c r="C428" s="474"/>
      <c r="D428" s="474"/>
      <c r="E428" s="403" t="s">
        <v>1521</v>
      </c>
      <c r="F428" s="404"/>
      <c r="G428" s="404"/>
      <c r="H428" s="405"/>
      <c r="I428" s="480"/>
      <c r="J428" s="114">
        <f t="shared" si="11"/>
        <v>32</v>
      </c>
      <c r="K428" s="68" t="str">
        <f t="shared" si="12"/>
        <v/>
      </c>
      <c r="L428" s="117">
        <v>22</v>
      </c>
      <c r="M428" s="117">
        <v>9</v>
      </c>
      <c r="N428" s="117">
        <v>1</v>
      </c>
    </row>
    <row r="429" spans="1:14" s="70" customFormat="1" ht="34.5" customHeight="1">
      <c r="A429" s="355" t="s">
        <v>1085</v>
      </c>
      <c r="B429" s="99"/>
      <c r="C429" s="474"/>
      <c r="D429" s="474"/>
      <c r="E429" s="403" t="s">
        <v>88</v>
      </c>
      <c r="F429" s="404"/>
      <c r="G429" s="404"/>
      <c r="H429" s="405"/>
      <c r="I429" s="481"/>
      <c r="J429" s="114">
        <f t="shared" si="11"/>
        <v>0</v>
      </c>
      <c r="K429" s="68" t="str">
        <f t="shared" si="12"/>
        <v/>
      </c>
      <c r="L429" s="117">
        <v>0</v>
      </c>
      <c r="M429" s="117">
        <v>0</v>
      </c>
      <c r="N429" s="117">
        <v>0</v>
      </c>
    </row>
    <row r="430" spans="1:14" s="77" customFormat="1">
      <c r="A430" s="342"/>
      <c r="B430" s="14"/>
      <c r="C430" s="14"/>
      <c r="D430" s="14"/>
      <c r="E430" s="14"/>
      <c r="F430" s="14"/>
      <c r="G430" s="14"/>
      <c r="H430" s="10"/>
      <c r="I430" s="10"/>
      <c r="J430" s="74"/>
      <c r="K430" s="75"/>
      <c r="L430" s="76"/>
      <c r="M430" s="76"/>
      <c r="N430" s="76"/>
    </row>
    <row r="431" spans="1:14" s="70" customFormat="1">
      <c r="A431" s="342"/>
      <c r="B431" s="71"/>
      <c r="C431" s="52"/>
      <c r="D431" s="52"/>
      <c r="E431" s="52"/>
      <c r="F431" s="52"/>
      <c r="G431" s="52"/>
      <c r="H431" s="78"/>
      <c r="I431" s="78"/>
      <c r="J431" s="74"/>
      <c r="K431" s="75"/>
      <c r="L431" s="76"/>
      <c r="M431" s="76"/>
      <c r="N431" s="76"/>
    </row>
    <row r="432" spans="1:14" s="3" customFormat="1">
      <c r="A432" s="342"/>
      <c r="B432" s="99"/>
      <c r="C432" s="146"/>
      <c r="D432" s="145"/>
      <c r="H432" s="334"/>
      <c r="I432" s="334"/>
      <c r="J432" s="51"/>
      <c r="K432" s="24"/>
      <c r="L432" s="89"/>
      <c r="M432" s="89"/>
      <c r="N432" s="89"/>
    </row>
    <row r="433" spans="1:22" s="3" customFormat="1">
      <c r="A433" s="342"/>
      <c r="B433" s="14" t="s">
        <v>159</v>
      </c>
      <c r="C433" s="88"/>
      <c r="D433" s="88"/>
      <c r="E433" s="88"/>
      <c r="F433" s="88"/>
      <c r="G433" s="88"/>
      <c r="H433" s="10"/>
      <c r="I433" s="10"/>
      <c r="J433" s="51"/>
      <c r="K433" s="24"/>
      <c r="L433" s="89"/>
      <c r="M433" s="89"/>
      <c r="N433" s="89"/>
    </row>
    <row r="434" spans="1:22">
      <c r="A434" s="342"/>
      <c r="B434" s="14"/>
      <c r="C434" s="14"/>
      <c r="D434" s="14"/>
      <c r="E434" s="14"/>
      <c r="F434" s="14"/>
      <c r="G434" s="14"/>
      <c r="H434" s="10"/>
      <c r="I434" s="10"/>
      <c r="L434" s="191"/>
      <c r="M434" s="191"/>
      <c r="N434" s="191"/>
      <c r="O434" s="8"/>
      <c r="P434" s="8"/>
      <c r="Q434" s="8"/>
      <c r="R434" s="8"/>
      <c r="S434" s="8"/>
      <c r="T434" s="8"/>
      <c r="U434" s="8"/>
      <c r="V434" s="8"/>
    </row>
    <row r="435" spans="1:22" ht="34.5" customHeight="1">
      <c r="A435" s="348"/>
      <c r="B435" s="14"/>
      <c r="C435" s="3"/>
      <c r="D435" s="3"/>
      <c r="F435" s="3"/>
      <c r="G435" s="3"/>
      <c r="H435" s="334"/>
      <c r="I435" s="334"/>
      <c r="J435" s="65" t="s">
        <v>18</v>
      </c>
      <c r="K435" s="147"/>
      <c r="L435" s="56" t="s">
        <v>647</v>
      </c>
      <c r="M435" s="56" t="s">
        <v>648</v>
      </c>
      <c r="N435" s="56" t="s">
        <v>649</v>
      </c>
      <c r="O435" s="8"/>
      <c r="P435" s="8"/>
      <c r="Q435" s="8"/>
      <c r="R435" s="8"/>
      <c r="S435" s="8"/>
      <c r="T435" s="8"/>
      <c r="U435" s="8"/>
      <c r="V435" s="8"/>
    </row>
    <row r="436" spans="1:22" ht="20.25" customHeight="1">
      <c r="A436" s="349" t="s">
        <v>989</v>
      </c>
      <c r="B436" s="1"/>
      <c r="C436" s="52"/>
      <c r="D436" s="3"/>
      <c r="F436" s="3"/>
      <c r="G436" s="3"/>
      <c r="H436" s="334"/>
      <c r="I436" s="57" t="s">
        <v>331</v>
      </c>
      <c r="J436" s="58"/>
      <c r="K436" s="148"/>
      <c r="L436" s="60" t="s">
        <v>611</v>
      </c>
      <c r="M436" s="60" t="s">
        <v>494</v>
      </c>
      <c r="N436" s="60" t="s">
        <v>494</v>
      </c>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IF(SUM(L437:N437)=0,IF(COUNTIF(L437:N437,"未確認")&gt;0,"未確認",IF(COUNTIF(L437:N437,"~*")&gt;0,"*",SUM(L437:N437))),SUM(L437:N437))</f>
        <v>356</v>
      </c>
      <c r="K437" s="155" t="str">
        <f>IF(OR(COUNTIF(L437:N437,"未確認")&gt;0,COUNTIF(L437:N437,"~*")&gt;0),"※","")</f>
        <v/>
      </c>
      <c r="L437" s="117">
        <v>69</v>
      </c>
      <c r="M437" s="117">
        <v>127</v>
      </c>
      <c r="N437" s="117">
        <v>160</v>
      </c>
    </row>
    <row r="438" spans="1:22" s="70" customFormat="1" ht="34.5" customHeight="1">
      <c r="A438" s="354" t="s">
        <v>1088</v>
      </c>
      <c r="B438" s="99"/>
      <c r="C438" s="150"/>
      <c r="D438" s="151"/>
      <c r="E438" s="492" t="s">
        <v>2788</v>
      </c>
      <c r="F438" s="493"/>
      <c r="G438" s="493"/>
      <c r="H438" s="494"/>
      <c r="I438" s="480"/>
      <c r="J438" s="154">
        <f>IF(SUM(L438:N438)=0,IF(COUNTIF(L438:N438,"未確認")&gt;0,"未確認",IF(COUNTIF(L438:N438,"~*")&gt;0,"*",SUM(L438:N438))),SUM(L438:N438))</f>
        <v>22</v>
      </c>
      <c r="K438" s="155" t="str">
        <f>IF(OR(COUNTIF(L438:N438,"未確認")&gt;0,COUNTIF(L438:N438,"~*")&gt;0),"※","")</f>
        <v/>
      </c>
      <c r="L438" s="117">
        <v>4</v>
      </c>
      <c r="M438" s="117">
        <v>3</v>
      </c>
      <c r="N438" s="117">
        <v>15</v>
      </c>
    </row>
    <row r="439" spans="1:22" s="70" customFormat="1" ht="34.5" customHeight="1">
      <c r="A439" s="354" t="s">
        <v>1089</v>
      </c>
      <c r="B439" s="99"/>
      <c r="C439" s="150"/>
      <c r="D439" s="151"/>
      <c r="E439" s="492" t="s">
        <v>2789</v>
      </c>
      <c r="F439" s="493"/>
      <c r="G439" s="493"/>
      <c r="H439" s="494"/>
      <c r="I439" s="480"/>
      <c r="J439" s="154">
        <f>IF(SUM(L439:N439)=0,IF(COUNTIF(L439:N439,"未確認")&gt;0,"未確認",IF(COUNTIF(L439:N439,"~*")&gt;0,"*",SUM(L439:N439))),SUM(L439:N439))</f>
        <v>17</v>
      </c>
      <c r="K439" s="155" t="str">
        <f>IF(OR(COUNTIF(L439:N439,"未確認")&gt;0,COUNTIF(L439:N439,"~*")&gt;0),"※","")</f>
        <v/>
      </c>
      <c r="L439" s="117">
        <v>3</v>
      </c>
      <c r="M439" s="117">
        <v>3</v>
      </c>
      <c r="N439" s="117">
        <v>11</v>
      </c>
    </row>
    <row r="440" spans="1:22" s="70" customFormat="1" ht="34.5" customHeight="1">
      <c r="A440" s="354" t="s">
        <v>1090</v>
      </c>
      <c r="B440" s="99"/>
      <c r="C440" s="150"/>
      <c r="D440" s="151"/>
      <c r="E440" s="492" t="s">
        <v>161</v>
      </c>
      <c r="F440" s="493"/>
      <c r="G440" s="493"/>
      <c r="H440" s="494"/>
      <c r="I440" s="480"/>
      <c r="J440" s="154">
        <f>IF(SUM(L440:N440)=0,IF(COUNTIF(L440:N440,"未確認")&gt;0,"未確認",IF(COUNTIF(L440:N440,"~*")&gt;0,"*",SUM(L440:N440))),SUM(L440:N440))</f>
        <v>317</v>
      </c>
      <c r="K440" s="155" t="str">
        <f>IF(OR(COUNTIF(L440:N440,"未確認")&gt;0,COUNTIF(L440:N440,"~*")&gt;0),"※","")</f>
        <v/>
      </c>
      <c r="L440" s="117">
        <v>62</v>
      </c>
      <c r="M440" s="117">
        <v>121</v>
      </c>
      <c r="N440" s="117">
        <v>134</v>
      </c>
    </row>
    <row r="441" spans="1:22" s="70" customFormat="1" ht="34.5" customHeight="1">
      <c r="A441" s="355" t="s">
        <v>1091</v>
      </c>
      <c r="B441" s="1"/>
      <c r="C441" s="152"/>
      <c r="D441" s="153"/>
      <c r="E441" s="492" t="s">
        <v>162</v>
      </c>
      <c r="F441" s="493"/>
      <c r="G441" s="493"/>
      <c r="H441" s="494"/>
      <c r="I441" s="481"/>
      <c r="J441" s="154">
        <f>IF(SUM(L441:N441)=0,IF(COUNTIF(L441:N441,"未確認")&gt;0,"未確認",IF(COUNTIF(L441:N441,"~*")&gt;0,"*",SUM(L441:N441))),SUM(L441:N441))</f>
        <v>0</v>
      </c>
      <c r="K441" s="155" t="str">
        <f>IF(OR(COUNTIF(L441:N441,"未確認")&gt;0,COUNTIF(L441:N441,"~*")&gt;0),"※","")</f>
        <v/>
      </c>
      <c r="L441" s="117">
        <v>0</v>
      </c>
      <c r="M441" s="117">
        <v>0</v>
      </c>
      <c r="N441" s="117">
        <v>0</v>
      </c>
    </row>
    <row r="442" spans="1:22" s="77" customFormat="1">
      <c r="A442" s="342"/>
      <c r="B442" s="14"/>
      <c r="C442" s="192"/>
      <c r="D442" s="14"/>
      <c r="E442" s="14"/>
      <c r="F442" s="14"/>
      <c r="G442" s="14"/>
      <c r="H442" s="10"/>
      <c r="I442" s="10"/>
      <c r="J442" s="74"/>
      <c r="K442" s="75"/>
      <c r="L442" s="76"/>
      <c r="M442" s="76"/>
      <c r="N442" s="76"/>
    </row>
    <row r="443" spans="1:22" s="70" customFormat="1">
      <c r="A443" s="342"/>
      <c r="B443" s="71"/>
      <c r="C443" s="52"/>
      <c r="D443" s="52"/>
      <c r="E443" s="52"/>
      <c r="F443" s="52"/>
      <c r="G443" s="52"/>
      <c r="H443" s="78"/>
      <c r="I443" s="78"/>
      <c r="J443" s="74"/>
      <c r="K443" s="75"/>
      <c r="L443" s="76"/>
      <c r="M443" s="76"/>
      <c r="N443" s="76"/>
    </row>
    <row r="444" spans="1:22" s="77" customFormat="1">
      <c r="A444" s="342"/>
      <c r="B444" s="1"/>
      <c r="C444" s="156"/>
      <c r="D444" s="3"/>
      <c r="E444" s="3"/>
      <c r="F444" s="3"/>
      <c r="G444" s="3"/>
      <c r="H444" s="157"/>
      <c r="I444" s="157"/>
      <c r="J444" s="51"/>
      <c r="K444" s="24"/>
      <c r="L444" s="89"/>
      <c r="M444" s="89"/>
      <c r="N444" s="89"/>
    </row>
    <row r="445" spans="1:22" s="3" customFormat="1">
      <c r="A445" s="342"/>
      <c r="B445" s="14" t="s">
        <v>164</v>
      </c>
      <c r="C445" s="88"/>
      <c r="D445" s="88"/>
      <c r="E445" s="88"/>
      <c r="F445" s="88"/>
      <c r="G445" s="88"/>
      <c r="H445" s="10"/>
      <c r="I445" s="10"/>
      <c r="J445" s="51"/>
      <c r="K445" s="24"/>
      <c r="L445" s="89"/>
      <c r="M445" s="89"/>
      <c r="N445" s="89"/>
    </row>
    <row r="446" spans="1:22" s="77" customFormat="1">
      <c r="A446" s="342"/>
      <c r="B446" s="99" t="s">
        <v>165</v>
      </c>
      <c r="C446" s="3"/>
      <c r="D446" s="3"/>
      <c r="E446" s="3"/>
      <c r="F446" s="3"/>
      <c r="G446" s="3"/>
      <c r="H446" s="334"/>
      <c r="I446" s="334"/>
      <c r="J446" s="51"/>
      <c r="K446" s="24"/>
      <c r="L446" s="89"/>
      <c r="M446" s="89"/>
      <c r="N446" s="89"/>
    </row>
    <row r="447" spans="1:22">
      <c r="A447" s="342"/>
      <c r="B447" s="14"/>
      <c r="C447" s="14"/>
      <c r="D447" s="14"/>
      <c r="E447" s="14"/>
      <c r="F447" s="14"/>
      <c r="G447" s="14"/>
      <c r="H447" s="10"/>
      <c r="I447" s="10"/>
      <c r="L447" s="191"/>
      <c r="M447" s="191"/>
      <c r="N447" s="191"/>
      <c r="O447" s="8"/>
      <c r="P447" s="8"/>
      <c r="Q447" s="8"/>
      <c r="R447" s="8"/>
      <c r="S447" s="8"/>
      <c r="T447" s="8"/>
      <c r="U447" s="8"/>
      <c r="V447" s="8"/>
    </row>
    <row r="448" spans="1:22" ht="34.5" customHeight="1">
      <c r="A448" s="342"/>
      <c r="B448" s="14"/>
      <c r="C448" s="3"/>
      <c r="D448" s="3"/>
      <c r="F448" s="3"/>
      <c r="G448" s="3"/>
      <c r="H448" s="334"/>
      <c r="I448" s="334"/>
      <c r="J448" s="65" t="s">
        <v>18</v>
      </c>
      <c r="K448" s="147"/>
      <c r="L448" s="56" t="s">
        <v>647</v>
      </c>
      <c r="M448" s="56" t="s">
        <v>648</v>
      </c>
      <c r="N448" s="56" t="s">
        <v>649</v>
      </c>
      <c r="O448" s="8"/>
      <c r="P448" s="8"/>
      <c r="Q448" s="8"/>
      <c r="R448" s="8"/>
      <c r="S448" s="8"/>
      <c r="T448" s="8"/>
      <c r="U448" s="8"/>
      <c r="V448" s="8"/>
    </row>
    <row r="449" spans="1:22" ht="20.25" customHeight="1">
      <c r="A449" s="342"/>
      <c r="B449" s="1"/>
      <c r="C449" s="3"/>
      <c r="D449" s="3"/>
      <c r="F449" s="3"/>
      <c r="G449" s="3"/>
      <c r="H449" s="334"/>
      <c r="I449" s="57" t="s">
        <v>1756</v>
      </c>
      <c r="J449" s="58"/>
      <c r="K449" s="148"/>
      <c r="L449" s="60" t="s">
        <v>611</v>
      </c>
      <c r="M449" s="60" t="s">
        <v>494</v>
      </c>
      <c r="N449" s="60" t="s">
        <v>494</v>
      </c>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c r="N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c r="N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c r="N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c r="N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c r="N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c r="N455" s="129"/>
    </row>
    <row r="456" spans="1:22" s="77" customFormat="1">
      <c r="A456" s="342"/>
      <c r="B456" s="14"/>
      <c r="C456" s="14"/>
      <c r="D456" s="14"/>
      <c r="E456" s="14"/>
      <c r="F456" s="14"/>
      <c r="G456" s="14"/>
      <c r="H456" s="10"/>
      <c r="I456" s="10"/>
      <c r="J456" s="74"/>
      <c r="K456" s="75"/>
      <c r="L456" s="76"/>
      <c r="M456" s="76"/>
      <c r="N456" s="76"/>
    </row>
    <row r="457" spans="1:22" s="70" customFormat="1">
      <c r="A457" s="342"/>
      <c r="B457" s="71"/>
      <c r="C457" s="52"/>
      <c r="D457" s="52"/>
      <c r="E457" s="52"/>
      <c r="F457" s="52"/>
      <c r="G457" s="52"/>
      <c r="H457" s="78"/>
      <c r="I457" s="78"/>
      <c r="J457" s="74"/>
      <c r="K457" s="75"/>
      <c r="L457" s="76"/>
      <c r="M457" s="76"/>
      <c r="N457" s="76"/>
    </row>
    <row r="458" spans="1:22" s="70" customFormat="1">
      <c r="A458" s="342"/>
      <c r="B458" s="99"/>
      <c r="C458" s="99"/>
      <c r="D458" s="52"/>
      <c r="E458" s="52"/>
      <c r="F458" s="52"/>
      <c r="G458" s="52"/>
      <c r="H458" s="78"/>
      <c r="I458" s="131" t="s">
        <v>408</v>
      </c>
      <c r="J458" s="74"/>
      <c r="K458" s="75"/>
      <c r="L458" s="76"/>
      <c r="M458" s="76"/>
      <c r="N458" s="76"/>
    </row>
    <row r="459" spans="1:22" s="70" customFormat="1">
      <c r="A459" s="342"/>
      <c r="B459" s="99"/>
      <c r="C459" s="99"/>
      <c r="D459" s="52"/>
      <c r="E459" s="52"/>
      <c r="F459" s="52"/>
      <c r="G459" s="52"/>
      <c r="H459" s="78"/>
      <c r="I459" s="78"/>
      <c r="J459" s="74"/>
      <c r="K459" s="75"/>
      <c r="L459" s="76"/>
      <c r="M459" s="76"/>
      <c r="N459" s="76"/>
    </row>
    <row r="460" spans="1:22" s="70" customFormat="1">
      <c r="A460" s="342"/>
      <c r="B460" s="99"/>
      <c r="C460" s="99"/>
      <c r="D460" s="52"/>
      <c r="E460" s="52"/>
      <c r="F460" s="52"/>
      <c r="G460" s="52"/>
      <c r="H460" s="78"/>
      <c r="I460" s="78"/>
      <c r="J460" s="74"/>
      <c r="K460" s="75"/>
      <c r="L460" s="76"/>
      <c r="M460" s="76"/>
      <c r="N460" s="76"/>
    </row>
    <row r="461" spans="1:22" s="17" customFormat="1">
      <c r="A461" s="342"/>
      <c r="B461" s="1"/>
      <c r="C461" s="43"/>
      <c r="D461" s="27"/>
      <c r="E461" s="27"/>
      <c r="F461" s="27"/>
      <c r="G461" s="27"/>
      <c r="H461" s="16"/>
      <c r="I461" s="29"/>
      <c r="J461" s="5"/>
      <c r="K461" s="6"/>
      <c r="M461" s="41"/>
      <c r="N461" s="41"/>
    </row>
    <row r="462" spans="1:22" s="17" customFormat="1">
      <c r="A462" s="342"/>
      <c r="B462" s="1"/>
      <c r="C462" s="43"/>
      <c r="D462" s="27"/>
      <c r="E462" s="27"/>
      <c r="F462" s="27"/>
      <c r="G462" s="27"/>
      <c r="H462" s="16"/>
      <c r="I462" s="29"/>
      <c r="J462" s="5"/>
      <c r="K462" s="6"/>
      <c r="M462" s="41"/>
      <c r="N462" s="41"/>
    </row>
    <row r="463" spans="1:22" s="17" customFormat="1">
      <c r="A463" s="342"/>
      <c r="B463" s="1"/>
      <c r="H463" s="43"/>
      <c r="M463" s="30"/>
      <c r="N463" s="30"/>
    </row>
    <row r="464" spans="1:22" s="17" customFormat="1">
      <c r="A464" s="342"/>
      <c r="B464" s="1"/>
      <c r="H464" s="43"/>
      <c r="M464" s="41"/>
      <c r="N464" s="41"/>
    </row>
    <row r="465" spans="1:22" s="17" customFormat="1">
      <c r="A465" s="342"/>
      <c r="B465" s="1"/>
      <c r="H465" s="43"/>
      <c r="M465" s="30"/>
      <c r="N465" s="30"/>
    </row>
    <row r="466" spans="1:22" s="17" customFormat="1">
      <c r="A466" s="342"/>
      <c r="B466" s="1"/>
      <c r="H466" s="43"/>
      <c r="M466" s="30"/>
      <c r="N466" s="30"/>
    </row>
    <row r="467" spans="1:22" s="17" customFormat="1">
      <c r="A467" s="342"/>
      <c r="B467" s="1"/>
      <c r="H467" s="43"/>
      <c r="L467" s="7"/>
      <c r="M467" s="7"/>
      <c r="N467" s="7"/>
    </row>
    <row r="468" spans="1:22" s="17" customFormat="1">
      <c r="A468" s="342"/>
      <c r="B468" s="1"/>
      <c r="C468" s="33"/>
      <c r="D468" s="33"/>
      <c r="E468" s="33"/>
      <c r="F468" s="33"/>
      <c r="G468" s="160"/>
      <c r="H468" s="33"/>
      <c r="I468" s="33"/>
      <c r="J468" s="33"/>
      <c r="K468" s="42"/>
      <c r="L468" s="33"/>
      <c r="M468" s="33"/>
      <c r="N468" s="33"/>
    </row>
    <row r="469" spans="1:22" s="17" customFormat="1">
      <c r="A469" s="342"/>
      <c r="B469" s="1"/>
      <c r="C469" s="52"/>
      <c r="D469" s="3"/>
      <c r="E469" s="3"/>
      <c r="F469" s="3"/>
      <c r="G469" s="3"/>
      <c r="H469" s="334"/>
      <c r="I469" s="334"/>
      <c r="J469" s="53"/>
      <c r="K469" s="24"/>
      <c r="L469" s="51"/>
      <c r="M469" s="51"/>
      <c r="N469" s="51"/>
    </row>
    <row r="470" spans="1:22" s="77" customFormat="1" ht="19.5">
      <c r="A470" s="342"/>
      <c r="B470" s="142" t="s">
        <v>176</v>
      </c>
      <c r="C470" s="161"/>
      <c r="D470" s="47"/>
      <c r="E470" s="47"/>
      <c r="F470" s="47"/>
      <c r="G470" s="47"/>
      <c r="H470" s="48"/>
      <c r="I470" s="48"/>
      <c r="J470" s="50"/>
      <c r="K470" s="49"/>
      <c r="L470" s="144"/>
      <c r="M470" s="144"/>
      <c r="N470" s="144"/>
    </row>
    <row r="471" spans="1:22" s="77" customFormat="1">
      <c r="A471" s="342"/>
      <c r="B471" s="14" t="s">
        <v>177</v>
      </c>
      <c r="C471" s="162"/>
      <c r="D471" s="3"/>
      <c r="E471" s="3"/>
      <c r="F471" s="3"/>
      <c r="G471" s="3"/>
      <c r="H471" s="334"/>
      <c r="I471" s="334"/>
      <c r="J471" s="51"/>
      <c r="K471" s="24"/>
      <c r="L471" s="89"/>
      <c r="M471" s="89"/>
      <c r="N471" s="89"/>
    </row>
    <row r="472" spans="1:22">
      <c r="A472" s="342"/>
      <c r="B472" s="14"/>
      <c r="C472" s="14"/>
      <c r="D472" s="14"/>
      <c r="E472" s="14"/>
      <c r="F472" s="14"/>
      <c r="G472" s="14"/>
      <c r="H472" s="10"/>
      <c r="I472" s="10"/>
      <c r="L472" s="191"/>
      <c r="M472" s="191"/>
      <c r="N472" s="191"/>
      <c r="O472" s="8"/>
      <c r="P472" s="8"/>
      <c r="Q472" s="8"/>
      <c r="R472" s="8"/>
      <c r="S472" s="8"/>
      <c r="T472" s="8"/>
      <c r="U472" s="8"/>
      <c r="V472" s="8"/>
    </row>
    <row r="473" spans="1:22" ht="34.5" customHeight="1">
      <c r="A473" s="342"/>
      <c r="B473" s="14"/>
      <c r="C473" s="3"/>
      <c r="D473" s="3"/>
      <c r="F473" s="3"/>
      <c r="G473" s="3"/>
      <c r="H473" s="334"/>
      <c r="I473" s="334"/>
      <c r="J473" s="65" t="s">
        <v>18</v>
      </c>
      <c r="K473" s="147"/>
      <c r="L473" s="56" t="s">
        <v>647</v>
      </c>
      <c r="M473" s="56" t="s">
        <v>648</v>
      </c>
      <c r="N473" s="56" t="s">
        <v>649</v>
      </c>
      <c r="O473" s="8"/>
      <c r="P473" s="8"/>
      <c r="Q473" s="8"/>
      <c r="R473" s="8"/>
      <c r="S473" s="8"/>
      <c r="T473" s="8"/>
      <c r="U473" s="8"/>
      <c r="V473" s="8"/>
    </row>
    <row r="474" spans="1:22" ht="20.25" customHeight="1">
      <c r="A474" s="342"/>
      <c r="B474" s="1"/>
      <c r="C474" s="52"/>
      <c r="D474" s="3"/>
      <c r="F474" s="3"/>
      <c r="G474" s="3"/>
      <c r="H474" s="334"/>
      <c r="I474" s="57" t="s">
        <v>331</v>
      </c>
      <c r="J474" s="58"/>
      <c r="K474" s="148"/>
      <c r="L474" s="60" t="s">
        <v>611</v>
      </c>
      <c r="M474" s="60" t="s">
        <v>494</v>
      </c>
      <c r="N474" s="60" t="s">
        <v>494</v>
      </c>
      <c r="O474" s="8"/>
      <c r="P474" s="8"/>
      <c r="Q474" s="8"/>
      <c r="R474" s="8"/>
      <c r="S474" s="8"/>
      <c r="T474" s="8"/>
      <c r="U474" s="8"/>
      <c r="V474" s="8"/>
    </row>
    <row r="475" spans="1:22" ht="34.5" customHeight="1">
      <c r="A475" s="356" t="s">
        <v>1100</v>
      </c>
      <c r="B475" s="1"/>
      <c r="C475" s="406" t="s">
        <v>178</v>
      </c>
      <c r="D475" s="425"/>
      <c r="E475" s="425"/>
      <c r="F475" s="425"/>
      <c r="G475" s="425"/>
      <c r="H475" s="407"/>
      <c r="I475" s="442" t="s">
        <v>1810</v>
      </c>
      <c r="J475" s="96">
        <f>IF(SUM(L475:N475)=0,IF(COUNTIF(L475:N475,"未確認")&gt;0,"未確認",IF(COUNTIF(L475:N475,"*")&gt;0,"*",SUM(L475:N475))),SUM(L475:N475))</f>
        <v>0</v>
      </c>
      <c r="K475" s="163" t="str">
        <f t="shared" ref="K475:K482" si="14">IF(OR(COUNTIF(L475:N475,"未確認")&gt;0,COUNTIF(L475:N475,"*")&gt;0),"※","")</f>
        <v/>
      </c>
      <c r="L475" s="97"/>
      <c r="M475" s="97"/>
      <c r="N475" s="97"/>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5">IF(SUM(L476:N476)=0,IF(COUNTIF(L476:N476,"未確認")&gt;0,"未確認",IF(COUNTIF(L476:N476,"~*")&gt;0,"*",SUM(L476:N476))),SUM(L476:N476))</f>
        <v>0</v>
      </c>
      <c r="K476" s="163" t="str">
        <f t="shared" si="14"/>
        <v/>
      </c>
      <c r="L476" s="97"/>
      <c r="M476" s="97"/>
      <c r="N476" s="97"/>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c r="M477" s="97"/>
      <c r="N477" s="97"/>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c r="M478" s="97"/>
      <c r="N478" s="97"/>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c r="M479" s="97"/>
      <c r="N479" s="97"/>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c r="M480" s="97"/>
      <c r="N480" s="97"/>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c r="M481" s="97"/>
      <c r="N481" s="97"/>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c r="M482" s="97"/>
      <c r="N482" s="97"/>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IF(OR(COUNTIF(L483:N483,"未確認")&gt;0,COUNTIF(L483:N483,"~")&gt;0),"※","")</f>
        <v/>
      </c>
      <c r="L483" s="97"/>
      <c r="M483" s="97"/>
      <c r="N483" s="97"/>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5"/>
        <v>0</v>
      </c>
      <c r="K484" s="163" t="str">
        <f t="shared" ref="K484:K503" si="16">IF(OR(COUNTIF(L484:N484,"未確認")&gt;0,COUNTIF(L484:N484,"*")&gt;0),"※","")</f>
        <v/>
      </c>
      <c r="L484" s="97"/>
      <c r="M484" s="97"/>
      <c r="N484" s="97"/>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c r="M485" s="97"/>
      <c r="N485" s="97"/>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c r="M486" s="97"/>
      <c r="N486" s="97"/>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c r="M487" s="97"/>
      <c r="N487" s="97"/>
      <c r="O487" s="8"/>
      <c r="P487" s="8"/>
      <c r="Q487" s="8"/>
      <c r="R487" s="8"/>
      <c r="S487" s="8"/>
      <c r="T487" s="8"/>
      <c r="U487" s="8"/>
      <c r="V487" s="8"/>
    </row>
    <row r="488" spans="1:22" ht="34.5" customHeight="1">
      <c r="A488" s="356" t="s">
        <v>1118</v>
      </c>
      <c r="B488" s="127"/>
      <c r="C488" s="406" t="s">
        <v>192</v>
      </c>
      <c r="D488" s="425"/>
      <c r="E488" s="425"/>
      <c r="F488" s="425"/>
      <c r="G488" s="425"/>
      <c r="H488" s="407"/>
      <c r="I488" s="442" t="s">
        <v>2105</v>
      </c>
      <c r="J488" s="96">
        <f>IF(SUM(L488:N488)=0,IF(COUNTIF(L488:N488,"未確認")&gt;0,"未確認",IF(COUNTIF(L488:N488,"*")&gt;0,"*",SUM(L488:N488))),SUM(L488:N488))</f>
        <v>0</v>
      </c>
      <c r="K488" s="163" t="str">
        <f t="shared" si="16"/>
        <v/>
      </c>
      <c r="L488" s="97"/>
      <c r="M488" s="97"/>
      <c r="N488" s="97"/>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IF(SUM(L489:N489)=0,IF(COUNTIF(L489:N489,"未確認")&gt;0,"未確認",IF(COUNTIF(L489:N489,"~*")&gt;0,"*",SUM(L489:N489))),SUM(L489:N489))</f>
        <v>0</v>
      </c>
      <c r="K489" s="163" t="str">
        <f t="shared" si="16"/>
        <v/>
      </c>
      <c r="L489" s="97"/>
      <c r="M489" s="97"/>
      <c r="N489" s="97"/>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c r="N490" s="97"/>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c r="N491" s="97"/>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c r="N492" s="97"/>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c r="N493" s="97"/>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c r="N494" s="97"/>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c r="M495" s="97"/>
      <c r="N495" s="97"/>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c r="N496" s="97"/>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c r="N497" s="97"/>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c r="N498" s="97"/>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c r="N499" s="97"/>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c r="N500" s="97"/>
      <c r="O500" s="8"/>
      <c r="P500" s="8"/>
      <c r="Q500" s="8"/>
      <c r="R500" s="8"/>
      <c r="S500" s="8"/>
      <c r="T500" s="8"/>
      <c r="U500" s="8"/>
      <c r="V500" s="8"/>
    </row>
    <row r="501" spans="1:22" ht="56.1" customHeight="1">
      <c r="A501" s="356" t="s">
        <v>1133</v>
      </c>
      <c r="B501" s="127"/>
      <c r="C501" s="403" t="s">
        <v>194</v>
      </c>
      <c r="D501" s="404"/>
      <c r="E501" s="404"/>
      <c r="F501" s="404"/>
      <c r="G501" s="404"/>
      <c r="H501" s="405"/>
      <c r="I501" s="102" t="s">
        <v>1134</v>
      </c>
      <c r="J501" s="96">
        <f t="shared" si="17"/>
        <v>0</v>
      </c>
      <c r="K501" s="163" t="str">
        <f t="shared" si="16"/>
        <v/>
      </c>
      <c r="L501" s="97"/>
      <c r="M501" s="97"/>
      <c r="N501" s="97"/>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536</v>
      </c>
      <c r="J502" s="96">
        <f t="shared" si="17"/>
        <v>0</v>
      </c>
      <c r="K502" s="163" t="str">
        <f t="shared" si="16"/>
        <v/>
      </c>
      <c r="L502" s="97"/>
      <c r="M502" s="97"/>
      <c r="N502" s="97"/>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1670</v>
      </c>
      <c r="J503" s="96">
        <f t="shared" si="17"/>
        <v>0</v>
      </c>
      <c r="K503" s="163" t="str">
        <f t="shared" si="16"/>
        <v/>
      </c>
      <c r="L503" s="97"/>
      <c r="M503" s="97"/>
      <c r="N503" s="97"/>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c r="N504" s="76"/>
    </row>
    <row r="505" spans="1:22" s="70" customFormat="1">
      <c r="A505" s="342"/>
      <c r="B505" s="71"/>
      <c r="C505" s="52"/>
      <c r="D505" s="52"/>
      <c r="E505" s="52"/>
      <c r="F505" s="52"/>
      <c r="G505" s="52"/>
      <c r="H505" s="78"/>
      <c r="I505" s="78"/>
      <c r="J505" s="74"/>
      <c r="K505" s="75"/>
      <c r="L505" s="76"/>
      <c r="M505" s="76"/>
      <c r="N505" s="76"/>
    </row>
    <row r="506" spans="1:22">
      <c r="A506" s="342"/>
      <c r="B506" s="165"/>
      <c r="C506" s="3"/>
      <c r="D506" s="3"/>
      <c r="F506" s="3"/>
      <c r="G506" s="3"/>
      <c r="H506" s="334"/>
      <c r="I506" s="334"/>
      <c r="J506" s="51"/>
      <c r="K506" s="24"/>
      <c r="L506" s="89"/>
      <c r="M506" s="89"/>
      <c r="N506" s="89"/>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9"/>
      <c r="O507" s="8"/>
      <c r="P507" s="8"/>
      <c r="Q507" s="8"/>
      <c r="R507" s="8"/>
      <c r="S507" s="8"/>
      <c r="T507" s="8"/>
      <c r="U507" s="8"/>
      <c r="V507" s="8"/>
    </row>
    <row r="508" spans="1:22">
      <c r="A508" s="342"/>
      <c r="B508" s="14"/>
      <c r="C508" s="14"/>
      <c r="D508" s="14"/>
      <c r="E508" s="14"/>
      <c r="F508" s="14"/>
      <c r="G508" s="14"/>
      <c r="H508" s="10"/>
      <c r="I508" s="10"/>
      <c r="L508" s="191"/>
      <c r="M508" s="191"/>
      <c r="N508" s="191"/>
      <c r="O508" s="8"/>
      <c r="P508" s="8"/>
      <c r="Q508" s="8"/>
      <c r="R508" s="8"/>
      <c r="S508" s="8"/>
      <c r="T508" s="8"/>
      <c r="U508" s="8"/>
      <c r="V508" s="8"/>
    </row>
    <row r="509" spans="1:22" ht="34.5" customHeight="1">
      <c r="A509" s="342"/>
      <c r="B509" s="14"/>
      <c r="C509" s="14" t="s">
        <v>1535</v>
      </c>
      <c r="D509" s="3"/>
      <c r="F509" s="3"/>
      <c r="G509" s="3"/>
      <c r="H509" s="334"/>
      <c r="I509" s="334"/>
      <c r="J509" s="65" t="s">
        <v>18</v>
      </c>
      <c r="K509" s="147"/>
      <c r="L509" s="56" t="s">
        <v>647</v>
      </c>
      <c r="M509" s="56" t="s">
        <v>648</v>
      </c>
      <c r="N509" s="56" t="s">
        <v>649</v>
      </c>
      <c r="O509" s="8"/>
      <c r="P509" s="8"/>
      <c r="Q509" s="8"/>
      <c r="R509" s="8"/>
      <c r="S509" s="8"/>
      <c r="T509" s="8"/>
      <c r="U509" s="8"/>
      <c r="V509" s="8"/>
    </row>
    <row r="510" spans="1:22" ht="20.25" customHeight="1">
      <c r="A510" s="342"/>
      <c r="B510" s="1"/>
      <c r="C510" s="497"/>
      <c r="D510" s="498"/>
      <c r="E510" s="498"/>
      <c r="F510" s="498"/>
      <c r="G510" s="88"/>
      <c r="H510" s="334"/>
      <c r="I510" s="57" t="s">
        <v>1641</v>
      </c>
      <c r="J510" s="58"/>
      <c r="K510" s="148"/>
      <c r="L510" s="60" t="s">
        <v>611</v>
      </c>
      <c r="M510" s="60" t="s">
        <v>494</v>
      </c>
      <c r="N510" s="60" t="s">
        <v>494</v>
      </c>
      <c r="O510" s="8"/>
      <c r="P510" s="8"/>
      <c r="Q510" s="8"/>
      <c r="R510" s="8"/>
      <c r="S510" s="8"/>
      <c r="T510" s="8"/>
      <c r="U510" s="8"/>
      <c r="V510" s="8"/>
    </row>
    <row r="511" spans="1:22" ht="42" customHeight="1">
      <c r="A511" s="356" t="s">
        <v>1139</v>
      </c>
      <c r="B511" s="1"/>
      <c r="C511" s="403" t="s">
        <v>199</v>
      </c>
      <c r="D511" s="404"/>
      <c r="E511" s="404"/>
      <c r="F511" s="404"/>
      <c r="G511" s="404"/>
      <c r="H511" s="405"/>
      <c r="I511" s="339" t="s">
        <v>1140</v>
      </c>
      <c r="J511" s="96">
        <f t="shared" ref="J511:J518" si="18">IF(SUM(L511:N511)=0,IF(COUNTIF(L511:N511,"未確認")&gt;0,"未確認",IF(COUNTIF(L511:N511,"~*")&gt;0,"*",SUM(L511:N511))),SUM(L511:N511))</f>
        <v>0</v>
      </c>
      <c r="K511" s="163" t="str">
        <f t="shared" ref="K511:K518" si="19">IF(OR(COUNTIF(L511:N511,"未確認")&gt;0,COUNTIF(L511:N511,"*")&gt;0),"※","")</f>
        <v/>
      </c>
      <c r="L511" s="97"/>
      <c r="M511" s="97"/>
      <c r="N511" s="97"/>
      <c r="O511" s="8"/>
      <c r="P511" s="8"/>
      <c r="Q511" s="8"/>
      <c r="R511" s="8"/>
      <c r="S511" s="8"/>
      <c r="T511" s="8"/>
      <c r="U511" s="8"/>
      <c r="V511" s="8"/>
    </row>
    <row r="512" spans="1:22" ht="84" customHeight="1">
      <c r="A512" s="356" t="s">
        <v>1141</v>
      </c>
      <c r="B512" s="166"/>
      <c r="C512" s="403" t="s">
        <v>201</v>
      </c>
      <c r="D512" s="404"/>
      <c r="E512" s="404"/>
      <c r="F512" s="404"/>
      <c r="G512" s="404"/>
      <c r="H512" s="405"/>
      <c r="I512" s="102" t="s">
        <v>538</v>
      </c>
      <c r="J512" s="96">
        <f t="shared" si="18"/>
        <v>0</v>
      </c>
      <c r="K512" s="163" t="str">
        <f t="shared" si="19"/>
        <v/>
      </c>
      <c r="L512" s="97"/>
      <c r="M512" s="97"/>
      <c r="N512" s="97"/>
      <c r="O512" s="8"/>
      <c r="P512" s="8"/>
      <c r="Q512" s="8"/>
      <c r="R512" s="8"/>
      <c r="S512" s="8"/>
      <c r="T512" s="8"/>
      <c r="U512" s="8"/>
      <c r="V512" s="8"/>
    </row>
    <row r="513" spans="1:22" ht="56.1" customHeight="1">
      <c r="A513" s="356" t="s">
        <v>1143</v>
      </c>
      <c r="B513" s="166"/>
      <c r="C513" s="403" t="s">
        <v>202</v>
      </c>
      <c r="D513" s="404"/>
      <c r="E513" s="404"/>
      <c r="F513" s="404"/>
      <c r="G513" s="404"/>
      <c r="H513" s="405"/>
      <c r="I513" s="102" t="s">
        <v>1144</v>
      </c>
      <c r="J513" s="96">
        <f t="shared" si="18"/>
        <v>0</v>
      </c>
      <c r="K513" s="163" t="str">
        <f t="shared" si="19"/>
        <v/>
      </c>
      <c r="L513" s="97"/>
      <c r="M513" s="97"/>
      <c r="N513" s="97"/>
      <c r="O513" s="8"/>
      <c r="P513" s="8"/>
      <c r="Q513" s="8"/>
      <c r="R513" s="8"/>
      <c r="S513" s="8"/>
      <c r="T513" s="8"/>
      <c r="U513" s="8"/>
      <c r="V513" s="8"/>
    </row>
    <row r="514" spans="1:22" ht="56.1" customHeight="1">
      <c r="A514" s="356" t="s">
        <v>1145</v>
      </c>
      <c r="B514" s="166"/>
      <c r="C514" s="403" t="s">
        <v>204</v>
      </c>
      <c r="D514" s="404"/>
      <c r="E514" s="404"/>
      <c r="F514" s="404"/>
      <c r="G514" s="404"/>
      <c r="H514" s="405"/>
      <c r="I514" s="102" t="s">
        <v>1673</v>
      </c>
      <c r="J514" s="96">
        <f t="shared" si="18"/>
        <v>0</v>
      </c>
      <c r="K514" s="163" t="str">
        <f t="shared" si="19"/>
        <v/>
      </c>
      <c r="L514" s="97"/>
      <c r="M514" s="97"/>
      <c r="N514" s="97"/>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8"/>
        <v>0</v>
      </c>
      <c r="K515" s="163" t="str">
        <f t="shared" si="19"/>
        <v/>
      </c>
      <c r="L515" s="97"/>
      <c r="M515" s="97"/>
      <c r="N515" s="97"/>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2109</v>
      </c>
      <c r="J516" s="96">
        <f t="shared" si="18"/>
        <v>0</v>
      </c>
      <c r="K516" s="163" t="str">
        <f t="shared" si="19"/>
        <v/>
      </c>
      <c r="L516" s="97"/>
      <c r="M516" s="97"/>
      <c r="N516" s="97"/>
    </row>
    <row r="517" spans="1:22" s="98" customFormat="1" ht="70.150000000000006" customHeight="1">
      <c r="A517" s="356" t="s">
        <v>1150</v>
      </c>
      <c r="B517" s="166"/>
      <c r="C517" s="403" t="s">
        <v>206</v>
      </c>
      <c r="D517" s="404"/>
      <c r="E517" s="404"/>
      <c r="F517" s="404"/>
      <c r="G517" s="404"/>
      <c r="H517" s="405"/>
      <c r="I517" s="102" t="s">
        <v>2790</v>
      </c>
      <c r="J517" s="96">
        <f t="shared" si="18"/>
        <v>0</v>
      </c>
      <c r="K517" s="163" t="str">
        <f t="shared" si="19"/>
        <v/>
      </c>
      <c r="L517" s="97"/>
      <c r="M517" s="97"/>
      <c r="N517" s="97"/>
    </row>
    <row r="518" spans="1:22" s="98" customFormat="1" ht="84" customHeight="1">
      <c r="A518" s="356" t="s">
        <v>1152</v>
      </c>
      <c r="B518" s="166"/>
      <c r="C518" s="403" t="s">
        <v>208</v>
      </c>
      <c r="D518" s="404"/>
      <c r="E518" s="404"/>
      <c r="F518" s="404"/>
      <c r="G518" s="404"/>
      <c r="H518" s="405"/>
      <c r="I518" s="102" t="s">
        <v>1676</v>
      </c>
      <c r="J518" s="96">
        <f t="shared" si="18"/>
        <v>0</v>
      </c>
      <c r="K518" s="163" t="str">
        <f t="shared" si="19"/>
        <v/>
      </c>
      <c r="L518" s="97"/>
      <c r="M518" s="97"/>
      <c r="N518" s="97"/>
    </row>
    <row r="519" spans="1:22" s="77" customFormat="1">
      <c r="A519" s="342"/>
      <c r="B519" s="14"/>
      <c r="C519" s="14"/>
      <c r="D519" s="14"/>
      <c r="E519" s="14"/>
      <c r="F519" s="14"/>
      <c r="G519" s="14"/>
      <c r="H519" s="10"/>
      <c r="I519" s="10"/>
      <c r="J519" s="74"/>
      <c r="K519" s="75"/>
      <c r="L519" s="76"/>
      <c r="M519" s="76"/>
      <c r="N519" s="76"/>
    </row>
    <row r="520" spans="1:22">
      <c r="A520" s="342"/>
      <c r="B520" s="14"/>
      <c r="C520" s="14"/>
      <c r="D520" s="14"/>
      <c r="E520" s="14"/>
      <c r="F520" s="14"/>
      <c r="G520" s="14"/>
      <c r="H520" s="10"/>
      <c r="I520" s="10"/>
      <c r="L520" s="64"/>
      <c r="M520" s="64"/>
      <c r="N520" s="64"/>
      <c r="O520" s="8"/>
      <c r="P520" s="8"/>
      <c r="Q520" s="8"/>
      <c r="R520" s="8"/>
      <c r="S520" s="8"/>
      <c r="T520" s="8"/>
      <c r="U520" s="8"/>
      <c r="V520" s="8"/>
    </row>
    <row r="521" spans="1:22" ht="34.5" customHeight="1">
      <c r="A521" s="342"/>
      <c r="B521" s="14"/>
      <c r="C521" s="14" t="s">
        <v>1154</v>
      </c>
      <c r="D521" s="3"/>
      <c r="F521" s="3"/>
      <c r="G521" s="3"/>
      <c r="H521" s="334"/>
      <c r="I521" s="334"/>
      <c r="J521" s="65" t="s">
        <v>18</v>
      </c>
      <c r="K521" s="147"/>
      <c r="L521" s="56" t="s">
        <v>647</v>
      </c>
      <c r="M521" s="56" t="s">
        <v>648</v>
      </c>
      <c r="N521" s="56" t="s">
        <v>649</v>
      </c>
      <c r="O521" s="8"/>
      <c r="P521" s="8"/>
      <c r="Q521" s="8"/>
      <c r="R521" s="8"/>
      <c r="S521" s="8"/>
      <c r="T521" s="8"/>
      <c r="U521" s="8"/>
      <c r="V521" s="8"/>
    </row>
    <row r="522" spans="1:22" ht="20.25" customHeight="1">
      <c r="A522" s="342"/>
      <c r="B522" s="1"/>
      <c r="C522" s="497"/>
      <c r="D522" s="498"/>
      <c r="E522" s="498"/>
      <c r="F522" s="498"/>
      <c r="G522" s="88"/>
      <c r="H522" s="334"/>
      <c r="I522" s="57" t="s">
        <v>1641</v>
      </c>
      <c r="J522" s="58"/>
      <c r="K522" s="148"/>
      <c r="L522" s="60" t="s">
        <v>611</v>
      </c>
      <c r="M522" s="60" t="s">
        <v>494</v>
      </c>
      <c r="N522" s="60" t="s">
        <v>494</v>
      </c>
      <c r="O522" s="8"/>
      <c r="P522" s="8"/>
      <c r="Q522" s="8"/>
      <c r="R522" s="8"/>
      <c r="S522" s="8"/>
      <c r="T522" s="8"/>
      <c r="U522" s="8"/>
      <c r="V522" s="8"/>
    </row>
    <row r="523" spans="1:22" s="95" customFormat="1" ht="57">
      <c r="A523" s="356" t="s">
        <v>1156</v>
      </c>
      <c r="B523" s="166"/>
      <c r="C523" s="499" t="s">
        <v>209</v>
      </c>
      <c r="D523" s="500"/>
      <c r="E523" s="500"/>
      <c r="F523" s="500"/>
      <c r="G523" s="500"/>
      <c r="H523" s="501"/>
      <c r="I523" s="102" t="s">
        <v>1678</v>
      </c>
      <c r="J523" s="167">
        <f>IF(SUM(L523:N523)=0,IF(COUNTIF(L523:N523,"未確認")&gt;0,"未確認",IF(COUNTIF(L523:N523,"~*")&gt;0,"*",SUM(L523:N523))),SUM(L523:N523))</f>
        <v>0</v>
      </c>
      <c r="K523" s="163" t="str">
        <f>IF(OR(COUNTIF(L523:N523,"未確認")&gt;0,COUNTIF(L523:N523,"*")&gt;0),"※","")</f>
        <v/>
      </c>
      <c r="L523" s="97"/>
      <c r="M523" s="97"/>
      <c r="N523" s="97"/>
    </row>
    <row r="524" spans="1:22" s="95" customFormat="1" ht="42.75">
      <c r="A524" s="356"/>
      <c r="B524" s="166"/>
      <c r="C524" s="499" t="s">
        <v>1679</v>
      </c>
      <c r="D524" s="500"/>
      <c r="E524" s="500"/>
      <c r="F524" s="500"/>
      <c r="G524" s="500"/>
      <c r="H524" s="501"/>
      <c r="I524" s="102" t="s">
        <v>1159</v>
      </c>
      <c r="J524" s="167">
        <f>IF(SUM(L524:N524)=0,IF(COUNTIF(L524:N524,"未確認")&gt;0,"未確認",IF(COUNTIF(L524:N524,"~*")&gt;0,"*",SUM(L524:N524))),SUM(L524:N524))</f>
        <v>0</v>
      </c>
      <c r="K524" s="163" t="str">
        <f>IF(OR(COUNTIF(L524:N524,"未確認")&gt;0,COUNTIF(L524:N524,"*")&gt;0),"※","")</f>
        <v/>
      </c>
      <c r="L524" s="97"/>
      <c r="M524" s="97"/>
      <c r="N524" s="97"/>
    </row>
    <row r="525" spans="1:22" s="95" customFormat="1" ht="71.25">
      <c r="A525" s="356" t="s">
        <v>1160</v>
      </c>
      <c r="B525" s="166"/>
      <c r="C525" s="499" t="s">
        <v>211</v>
      </c>
      <c r="D525" s="500"/>
      <c r="E525" s="500"/>
      <c r="F525" s="500"/>
      <c r="G525" s="500"/>
      <c r="H525" s="501"/>
      <c r="I525" s="102" t="s">
        <v>2791</v>
      </c>
      <c r="J525" s="167">
        <f>IF(SUM(L525:N525)=0,IF(COUNTIF(L525:N525,"未確認")&gt;0,"未確認",IF(COUNTIF(L525:N525,"~*")&gt;0,"*",SUM(L525:N525))),SUM(L525:N525))</f>
        <v>0</v>
      </c>
      <c r="K525" s="163" t="str">
        <f>IF(OR(COUNTIF(L525:N525,"未確認")&gt;0,COUNTIF(L525:N525,"*")&gt;0),"※","")</f>
        <v/>
      </c>
      <c r="L525" s="97"/>
      <c r="M525" s="97"/>
      <c r="N525" s="97"/>
    </row>
    <row r="526" spans="1:22" s="77" customFormat="1">
      <c r="A526" s="342"/>
      <c r="B526" s="14"/>
      <c r="C526" s="14"/>
      <c r="D526" s="14"/>
      <c r="E526" s="14"/>
      <c r="F526" s="14"/>
      <c r="G526" s="14"/>
      <c r="H526" s="10"/>
      <c r="I526" s="10"/>
      <c r="J526" s="74"/>
      <c r="K526" s="75"/>
      <c r="L526" s="64"/>
      <c r="M526" s="64"/>
      <c r="N526" s="64"/>
    </row>
    <row r="527" spans="1:22">
      <c r="A527" s="342"/>
      <c r="B527" s="14"/>
      <c r="C527" s="14"/>
      <c r="D527" s="14"/>
      <c r="E527" s="14"/>
      <c r="F527" s="14"/>
      <c r="G527" s="14"/>
      <c r="H527" s="10"/>
      <c r="I527" s="10"/>
      <c r="L527" s="64"/>
      <c r="M527" s="64"/>
      <c r="N527" s="64"/>
      <c r="O527" s="8"/>
      <c r="P527" s="8"/>
      <c r="Q527" s="8"/>
      <c r="R527" s="8"/>
      <c r="S527" s="8"/>
      <c r="T527" s="8"/>
      <c r="U527" s="8"/>
      <c r="V527" s="8"/>
    </row>
    <row r="528" spans="1:22" ht="34.5" customHeight="1">
      <c r="A528" s="342"/>
      <c r="B528" s="14"/>
      <c r="C528" s="14" t="s">
        <v>1161</v>
      </c>
      <c r="D528" s="3"/>
      <c r="F528" s="3"/>
      <c r="G528" s="3"/>
      <c r="H528" s="334"/>
      <c r="I528" s="334"/>
      <c r="J528" s="65" t="s">
        <v>18</v>
      </c>
      <c r="K528" s="147"/>
      <c r="L528" s="56" t="s">
        <v>647</v>
      </c>
      <c r="M528" s="56" t="s">
        <v>648</v>
      </c>
      <c r="N528" s="56" t="s">
        <v>649</v>
      </c>
      <c r="O528" s="8"/>
      <c r="P528" s="8"/>
      <c r="Q528" s="8"/>
      <c r="R528" s="8"/>
      <c r="S528" s="8"/>
      <c r="T528" s="8"/>
      <c r="U528" s="8"/>
      <c r="V528" s="8"/>
    </row>
    <row r="529" spans="1:22" ht="20.25" customHeight="1">
      <c r="A529" s="342"/>
      <c r="B529" s="1"/>
      <c r="C529" s="504"/>
      <c r="D529" s="504"/>
      <c r="E529" s="504"/>
      <c r="F529" s="504"/>
      <c r="G529" s="88"/>
      <c r="H529" s="334"/>
      <c r="I529" s="57" t="s">
        <v>331</v>
      </c>
      <c r="J529" s="58"/>
      <c r="K529" s="148"/>
      <c r="L529" s="60" t="s">
        <v>611</v>
      </c>
      <c r="M529" s="60" t="s">
        <v>494</v>
      </c>
      <c r="N529" s="60" t="s">
        <v>494</v>
      </c>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215</v>
      </c>
      <c r="J530" s="167">
        <f>IF(SUM(L530:N530)=0,IF(COUNTIF(L530:N530,"未確認")&gt;0,"未確認",IF(COUNTIF(L530:N530,"~*")&gt;0,"*",SUM(L530:N530))),SUM(L530:N530))</f>
        <v>0</v>
      </c>
      <c r="K530" s="163" t="str">
        <f>IF(OR(COUNTIF(L530:N530,"未確認")&gt;0,COUNTIF(L530:N530,"*")&gt;0),"※","")</f>
        <v/>
      </c>
      <c r="L530" s="97"/>
      <c r="M530" s="97"/>
      <c r="N530" s="97"/>
    </row>
    <row r="531" spans="1:22" s="77" customFormat="1">
      <c r="A531" s="342"/>
      <c r="B531" s="14"/>
      <c r="C531" s="14"/>
      <c r="D531" s="14"/>
      <c r="E531" s="14"/>
      <c r="F531" s="14"/>
      <c r="G531" s="14"/>
      <c r="H531" s="10"/>
      <c r="I531" s="10"/>
      <c r="J531" s="74"/>
      <c r="K531" s="75"/>
      <c r="L531" s="76"/>
      <c r="M531" s="76"/>
      <c r="N531" s="76"/>
    </row>
    <row r="532" spans="1:22">
      <c r="A532" s="342"/>
      <c r="B532" s="14"/>
      <c r="C532" s="14"/>
      <c r="D532" s="14"/>
      <c r="E532" s="14"/>
      <c r="F532" s="14"/>
      <c r="G532" s="14"/>
      <c r="H532" s="10"/>
      <c r="I532" s="10"/>
      <c r="L532" s="64"/>
      <c r="M532" s="64"/>
      <c r="N532" s="64"/>
      <c r="O532" s="8"/>
      <c r="P532" s="8"/>
      <c r="Q532" s="8"/>
      <c r="R532" s="8"/>
      <c r="S532" s="8"/>
      <c r="T532" s="8"/>
      <c r="U532" s="8"/>
      <c r="V532" s="8"/>
    </row>
    <row r="533" spans="1:22" ht="34.5" customHeight="1">
      <c r="A533" s="342"/>
      <c r="B533" s="14"/>
      <c r="C533" s="14" t="s">
        <v>2792</v>
      </c>
      <c r="D533" s="3"/>
      <c r="F533" s="3"/>
      <c r="G533" s="3"/>
      <c r="H533" s="334"/>
      <c r="I533" s="334"/>
      <c r="J533" s="65" t="s">
        <v>18</v>
      </c>
      <c r="K533" s="147"/>
      <c r="L533" s="56" t="s">
        <v>647</v>
      </c>
      <c r="M533" s="56" t="s">
        <v>648</v>
      </c>
      <c r="N533" s="56" t="s">
        <v>649</v>
      </c>
      <c r="O533" s="8"/>
      <c r="P533" s="8"/>
      <c r="Q533" s="8"/>
      <c r="R533" s="8"/>
      <c r="S533" s="8"/>
      <c r="T533" s="8"/>
      <c r="U533" s="8"/>
      <c r="V533" s="8"/>
    </row>
    <row r="534" spans="1:22" ht="20.25" customHeight="1">
      <c r="A534" s="342"/>
      <c r="B534" s="1"/>
      <c r="C534" s="504"/>
      <c r="D534" s="505"/>
      <c r="E534" s="505"/>
      <c r="F534" s="505"/>
      <c r="G534" s="88"/>
      <c r="H534" s="334"/>
      <c r="I534" s="57" t="s">
        <v>1641</v>
      </c>
      <c r="J534" s="58"/>
      <c r="K534" s="148"/>
      <c r="L534" s="60" t="s">
        <v>611</v>
      </c>
      <c r="M534" s="60" t="s">
        <v>494</v>
      </c>
      <c r="N534" s="60" t="s">
        <v>494</v>
      </c>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1998</v>
      </c>
      <c r="J535" s="96">
        <f>IF(SUM(L535:N535)=0,IF(COUNTIF(L535:N535,"未確認")&gt;0,"未確認",IF(COUNTIF(L535:N535,"~*")&gt;0,"*",SUM(L535:N535))),SUM(L535:N535))</f>
        <v>0</v>
      </c>
      <c r="K535" s="163" t="str">
        <f>IF(OR(COUNTIF(L535:N535,"未確認")&gt;0,COUNTIF(L535:N535,"*")&gt;0),"※","")</f>
        <v/>
      </c>
      <c r="L535" s="97">
        <v>0</v>
      </c>
      <c r="M535" s="97">
        <v>0</v>
      </c>
      <c r="N535" s="97">
        <v>0</v>
      </c>
    </row>
    <row r="536" spans="1:22" s="77" customFormat="1">
      <c r="A536" s="342"/>
      <c r="B536" s="14"/>
      <c r="C536" s="14"/>
      <c r="D536" s="14"/>
      <c r="E536" s="14"/>
      <c r="F536" s="14"/>
      <c r="G536" s="14"/>
      <c r="H536" s="10"/>
      <c r="I536" s="10"/>
      <c r="J536" s="74"/>
      <c r="K536" s="75"/>
      <c r="L536" s="76"/>
      <c r="M536" s="76"/>
      <c r="N536" s="76"/>
    </row>
    <row r="537" spans="1:22">
      <c r="A537" s="342"/>
      <c r="B537" s="14"/>
      <c r="C537" s="14"/>
      <c r="D537" s="14"/>
      <c r="E537" s="14"/>
      <c r="F537" s="14"/>
      <c r="G537" s="14"/>
      <c r="H537" s="10"/>
      <c r="I537" s="10"/>
      <c r="J537" s="53"/>
      <c r="K537" s="24"/>
      <c r="L537" s="64"/>
      <c r="M537" s="64"/>
      <c r="N537" s="64"/>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647</v>
      </c>
      <c r="M538" s="56" t="s">
        <v>648</v>
      </c>
      <c r="N538" s="56" t="s">
        <v>649</v>
      </c>
      <c r="O538" s="8"/>
      <c r="P538" s="8"/>
      <c r="Q538" s="8"/>
      <c r="R538" s="8"/>
      <c r="S538" s="8"/>
      <c r="T538" s="8"/>
      <c r="U538" s="8"/>
      <c r="V538" s="8"/>
    </row>
    <row r="539" spans="1:22" ht="20.25" customHeight="1">
      <c r="A539" s="342"/>
      <c r="B539" s="1"/>
      <c r="C539" s="497"/>
      <c r="D539" s="498"/>
      <c r="E539" s="498"/>
      <c r="F539" s="498"/>
      <c r="G539" s="88"/>
      <c r="H539" s="334"/>
      <c r="I539" s="57" t="s">
        <v>331</v>
      </c>
      <c r="J539" s="58"/>
      <c r="K539" s="148"/>
      <c r="L539" s="60" t="s">
        <v>611</v>
      </c>
      <c r="M539" s="60" t="s">
        <v>494</v>
      </c>
      <c r="N539" s="60" t="s">
        <v>494</v>
      </c>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2793</v>
      </c>
      <c r="J540" s="96">
        <f t="shared" ref="J540:J545" si="20">IF(SUM(L540:N540)=0,IF(COUNTIF(L540:N540,"未確認")&gt;0,"未確認",IF(COUNTIF(L540:N540,"~*")&gt;0,"*",SUM(L540:N540))),SUM(L540:N540))</f>
        <v>0</v>
      </c>
      <c r="K540" s="163" t="str">
        <f t="shared" ref="K540:K545" si="21">IF(OR(COUNTIF(L540:N540,"未確認")&gt;0,COUNTIF(L540:N540,"*")&gt;0),"※","")</f>
        <v/>
      </c>
      <c r="L540" s="97"/>
      <c r="M540" s="97"/>
      <c r="N540" s="97"/>
    </row>
    <row r="541" spans="1:22" s="95" customFormat="1" ht="70.150000000000006" customHeight="1">
      <c r="A541" s="356" t="s">
        <v>1171</v>
      </c>
      <c r="B541" s="166"/>
      <c r="C541" s="403" t="s">
        <v>221</v>
      </c>
      <c r="D541" s="404"/>
      <c r="E541" s="404"/>
      <c r="F541" s="404"/>
      <c r="G541" s="404"/>
      <c r="H541" s="405"/>
      <c r="I541" s="102" t="s">
        <v>1172</v>
      </c>
      <c r="J541" s="96">
        <f t="shared" si="20"/>
        <v>0</v>
      </c>
      <c r="K541" s="163" t="str">
        <f t="shared" si="21"/>
        <v/>
      </c>
      <c r="L541" s="97"/>
      <c r="M541" s="97"/>
      <c r="N541" s="97"/>
    </row>
    <row r="542" spans="1:22" s="95" customFormat="1" ht="42.75" customHeight="1">
      <c r="A542" s="356" t="s">
        <v>1173</v>
      </c>
      <c r="B542" s="166"/>
      <c r="C542" s="403" t="s">
        <v>222</v>
      </c>
      <c r="D542" s="404"/>
      <c r="E542" s="404"/>
      <c r="F542" s="404"/>
      <c r="G542" s="404"/>
      <c r="H542" s="405"/>
      <c r="I542" s="502" t="s">
        <v>1174</v>
      </c>
      <c r="J542" s="96">
        <f t="shared" si="20"/>
        <v>0</v>
      </c>
      <c r="K542" s="163" t="str">
        <f t="shared" si="21"/>
        <v/>
      </c>
      <c r="L542" s="97"/>
      <c r="M542" s="97"/>
      <c r="N542" s="97"/>
    </row>
    <row r="543" spans="1:22" s="95" customFormat="1" ht="42.75" customHeight="1">
      <c r="A543" s="356" t="s">
        <v>1175</v>
      </c>
      <c r="B543" s="166"/>
      <c r="C543" s="403" t="s">
        <v>1935</v>
      </c>
      <c r="D543" s="404"/>
      <c r="E543" s="404"/>
      <c r="F543" s="404"/>
      <c r="G543" s="404"/>
      <c r="H543" s="405"/>
      <c r="I543" s="503"/>
      <c r="J543" s="96">
        <f t="shared" si="20"/>
        <v>36</v>
      </c>
      <c r="K543" s="163" t="str">
        <f t="shared" si="21"/>
        <v/>
      </c>
      <c r="L543" s="97"/>
      <c r="M543" s="97">
        <v>15</v>
      </c>
      <c r="N543" s="97">
        <v>21</v>
      </c>
    </row>
    <row r="544" spans="1:22" s="95" customFormat="1" ht="70.150000000000006" customHeight="1">
      <c r="A544" s="356" t="s">
        <v>1177</v>
      </c>
      <c r="B544" s="166"/>
      <c r="C544" s="403" t="s">
        <v>223</v>
      </c>
      <c r="D544" s="404"/>
      <c r="E544" s="404"/>
      <c r="F544" s="404"/>
      <c r="G544" s="404"/>
      <c r="H544" s="405"/>
      <c r="I544" s="102" t="s">
        <v>2730</v>
      </c>
      <c r="J544" s="96">
        <f t="shared" si="20"/>
        <v>0</v>
      </c>
      <c r="K544" s="163" t="str">
        <f t="shared" si="21"/>
        <v/>
      </c>
      <c r="L544" s="97"/>
      <c r="M544" s="97"/>
      <c r="N544" s="97"/>
    </row>
    <row r="545" spans="1:22" s="95" customFormat="1" ht="56.1" customHeight="1">
      <c r="A545" s="356" t="s">
        <v>1178</v>
      </c>
      <c r="B545" s="166"/>
      <c r="C545" s="403" t="s">
        <v>224</v>
      </c>
      <c r="D545" s="404"/>
      <c r="E545" s="404"/>
      <c r="F545" s="404"/>
      <c r="G545" s="404"/>
      <c r="H545" s="405"/>
      <c r="I545" s="102" t="s">
        <v>2794</v>
      </c>
      <c r="J545" s="96">
        <f t="shared" si="20"/>
        <v>0</v>
      </c>
      <c r="K545" s="163" t="str">
        <f t="shared" si="21"/>
        <v/>
      </c>
      <c r="L545" s="97"/>
      <c r="M545" s="97"/>
      <c r="N545" s="97"/>
    </row>
    <row r="546" spans="1:22" s="77" customFormat="1">
      <c r="A546" s="342"/>
      <c r="B546" s="14"/>
      <c r="C546" s="14"/>
      <c r="D546" s="14"/>
      <c r="E546" s="14"/>
      <c r="F546" s="14"/>
      <c r="G546" s="14"/>
      <c r="H546" s="10"/>
      <c r="I546" s="10"/>
      <c r="J546" s="74"/>
      <c r="K546" s="75"/>
      <c r="L546" s="76"/>
      <c r="M546" s="76"/>
      <c r="N546" s="76"/>
    </row>
    <row r="547" spans="1:22" s="70" customFormat="1">
      <c r="A547" s="342"/>
      <c r="B547" s="71"/>
      <c r="C547" s="52"/>
      <c r="D547" s="52"/>
      <c r="E547" s="52"/>
      <c r="F547" s="52"/>
      <c r="G547" s="52"/>
      <c r="H547" s="78"/>
      <c r="I547" s="78"/>
      <c r="J547" s="74"/>
      <c r="K547" s="75"/>
      <c r="L547" s="76"/>
      <c r="M547" s="76"/>
      <c r="N547" s="76"/>
    </row>
    <row r="548" spans="1:22" s="95" customFormat="1">
      <c r="A548" s="342"/>
      <c r="B548" s="166"/>
      <c r="C548" s="3"/>
      <c r="D548" s="3"/>
      <c r="E548" s="3"/>
      <c r="F548" s="3"/>
      <c r="G548" s="3"/>
      <c r="H548" s="334"/>
      <c r="I548" s="334"/>
      <c r="J548" s="51"/>
      <c r="K548" s="24"/>
      <c r="L548" s="89"/>
      <c r="M548" s="89"/>
      <c r="N548" s="89"/>
    </row>
    <row r="549" spans="1:22" s="95" customFormat="1">
      <c r="A549" s="342"/>
      <c r="B549" s="14" t="s">
        <v>225</v>
      </c>
      <c r="C549" s="14"/>
      <c r="D549" s="14"/>
      <c r="E549" s="14"/>
      <c r="F549" s="14"/>
      <c r="G549" s="14"/>
      <c r="H549" s="10"/>
      <c r="I549" s="10"/>
      <c r="J549" s="51"/>
      <c r="K549" s="24"/>
      <c r="L549" s="89"/>
      <c r="M549" s="89"/>
      <c r="N549" s="89"/>
    </row>
    <row r="550" spans="1:22">
      <c r="A550" s="342"/>
      <c r="B550" s="14"/>
      <c r="C550" s="14"/>
      <c r="D550" s="14"/>
      <c r="E550" s="14"/>
      <c r="F550" s="14"/>
      <c r="G550" s="14"/>
      <c r="H550" s="10"/>
      <c r="I550" s="10"/>
      <c r="L550" s="64"/>
      <c r="M550" s="64"/>
      <c r="N550" s="64"/>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647</v>
      </c>
      <c r="M551" s="56" t="s">
        <v>648</v>
      </c>
      <c r="N551" s="56" t="s">
        <v>649</v>
      </c>
    </row>
    <row r="552" spans="1:22" s="1" customFormat="1" ht="20.25" customHeight="1">
      <c r="A552" s="342"/>
      <c r="C552" s="52"/>
      <c r="D552" s="3"/>
      <c r="E552" s="3"/>
      <c r="F552" s="3"/>
      <c r="G552" s="3"/>
      <c r="H552" s="334"/>
      <c r="I552" s="57" t="s">
        <v>1155</v>
      </c>
      <c r="J552" s="58"/>
      <c r="K552" s="148"/>
      <c r="L552" s="60" t="s">
        <v>611</v>
      </c>
      <c r="M552" s="60" t="s">
        <v>494</v>
      </c>
      <c r="N552" s="60" t="s">
        <v>494</v>
      </c>
    </row>
    <row r="553" spans="1:22" s="95" customFormat="1" ht="70.150000000000006" customHeight="1">
      <c r="A553" s="356" t="s">
        <v>1180</v>
      </c>
      <c r="C553" s="403" t="s">
        <v>226</v>
      </c>
      <c r="D553" s="404"/>
      <c r="E553" s="404"/>
      <c r="F553" s="404"/>
      <c r="G553" s="404"/>
      <c r="H553" s="405"/>
      <c r="I553" s="102" t="s">
        <v>1937</v>
      </c>
      <c r="J553" s="96">
        <f t="shared" ref="J553:J565" si="22">IF(SUM(L553:N553)=0,IF(COUNTIF(L553:N553,"未確認")&gt;0,"未確認",IF(COUNTIF(L553:N553,"~*")&gt;0,"*",SUM(L553:N553))),SUM(L553:N553))</f>
        <v>0</v>
      </c>
      <c r="K553" s="163" t="str">
        <f t="shared" ref="K553:K565" si="23">IF(OR(COUNTIF(L553:N553,"未確認")&gt;0,COUNTIF(L553:N553,"*")&gt;0),"※","")</f>
        <v/>
      </c>
      <c r="L553" s="97"/>
      <c r="M553" s="97"/>
      <c r="N553" s="97"/>
    </row>
    <row r="554" spans="1:22" s="95" customFormat="1" ht="70.150000000000006" customHeight="1">
      <c r="A554" s="356" t="s">
        <v>1182</v>
      </c>
      <c r="B554" s="99"/>
      <c r="C554" s="403" t="s">
        <v>228</v>
      </c>
      <c r="D554" s="404"/>
      <c r="E554" s="404"/>
      <c r="F554" s="404"/>
      <c r="G554" s="404"/>
      <c r="H554" s="405"/>
      <c r="I554" s="102" t="s">
        <v>2795</v>
      </c>
      <c r="J554" s="96">
        <f t="shared" si="22"/>
        <v>0</v>
      </c>
      <c r="K554" s="163" t="str">
        <f t="shared" si="23"/>
        <v/>
      </c>
      <c r="L554" s="97"/>
      <c r="M554" s="97"/>
      <c r="N554" s="97"/>
    </row>
    <row r="555" spans="1:22" s="95" customFormat="1" ht="70.150000000000006" customHeight="1">
      <c r="A555" s="356" t="s">
        <v>1184</v>
      </c>
      <c r="B555" s="99"/>
      <c r="C555" s="403" t="s">
        <v>229</v>
      </c>
      <c r="D555" s="404"/>
      <c r="E555" s="404"/>
      <c r="F555" s="404"/>
      <c r="G555" s="404"/>
      <c r="H555" s="405"/>
      <c r="I555" s="102" t="s">
        <v>2733</v>
      </c>
      <c r="J555" s="96">
        <f t="shared" si="22"/>
        <v>0</v>
      </c>
      <c r="K555" s="163" t="str">
        <f t="shared" si="23"/>
        <v/>
      </c>
      <c r="L555" s="97"/>
      <c r="M555" s="97"/>
      <c r="N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c r="N556" s="97"/>
    </row>
    <row r="557" spans="1:22" s="95" customFormat="1" ht="70.150000000000006" customHeight="1">
      <c r="A557" s="356" t="s">
        <v>1187</v>
      </c>
      <c r="B557" s="99"/>
      <c r="C557" s="403" t="s">
        <v>232</v>
      </c>
      <c r="D557" s="404"/>
      <c r="E557" s="404"/>
      <c r="F557" s="404"/>
      <c r="G557" s="404"/>
      <c r="H557" s="405"/>
      <c r="I557" s="102" t="s">
        <v>2796</v>
      </c>
      <c r="J557" s="96">
        <f t="shared" si="22"/>
        <v>0</v>
      </c>
      <c r="K557" s="163" t="str">
        <f t="shared" si="23"/>
        <v/>
      </c>
      <c r="L557" s="97"/>
      <c r="M557" s="97"/>
      <c r="N557" s="97"/>
    </row>
    <row r="558" spans="1:22" s="95" customFormat="1" ht="98.1" customHeight="1">
      <c r="A558" s="356" t="s">
        <v>1188</v>
      </c>
      <c r="B558" s="99"/>
      <c r="C558" s="403" t="s">
        <v>233</v>
      </c>
      <c r="D558" s="404"/>
      <c r="E558" s="404"/>
      <c r="F558" s="404"/>
      <c r="G558" s="404"/>
      <c r="H558" s="405"/>
      <c r="I558" s="102" t="s">
        <v>1189</v>
      </c>
      <c r="J558" s="96">
        <f t="shared" si="22"/>
        <v>0</v>
      </c>
      <c r="K558" s="163" t="str">
        <f t="shared" si="23"/>
        <v/>
      </c>
      <c r="L558" s="97"/>
      <c r="M558" s="97"/>
      <c r="N558" s="97"/>
    </row>
    <row r="559" spans="1:22" s="95" customFormat="1" ht="84" customHeight="1">
      <c r="A559" s="356" t="s">
        <v>1190</v>
      </c>
      <c r="B559" s="99"/>
      <c r="C559" s="403" t="s">
        <v>235</v>
      </c>
      <c r="D559" s="404"/>
      <c r="E559" s="404"/>
      <c r="F559" s="404"/>
      <c r="G559" s="404"/>
      <c r="H559" s="405"/>
      <c r="I559" s="102" t="s">
        <v>1191</v>
      </c>
      <c r="J559" s="96">
        <f t="shared" si="22"/>
        <v>0</v>
      </c>
      <c r="K559" s="163" t="str">
        <f t="shared" si="23"/>
        <v/>
      </c>
      <c r="L559" s="97"/>
      <c r="M559" s="97"/>
      <c r="N559" s="97"/>
    </row>
    <row r="560" spans="1:22" s="95" customFormat="1" ht="70.150000000000006" customHeight="1">
      <c r="A560" s="356" t="s">
        <v>1192</v>
      </c>
      <c r="B560" s="99"/>
      <c r="C560" s="403" t="s">
        <v>237</v>
      </c>
      <c r="D560" s="404"/>
      <c r="E560" s="404"/>
      <c r="F560" s="404"/>
      <c r="G560" s="404"/>
      <c r="H560" s="405"/>
      <c r="I560" s="102" t="s">
        <v>2797</v>
      </c>
      <c r="J560" s="96">
        <f t="shared" si="22"/>
        <v>0</v>
      </c>
      <c r="K560" s="163" t="str">
        <f t="shared" si="23"/>
        <v/>
      </c>
      <c r="L560" s="97"/>
      <c r="M560" s="97"/>
      <c r="N560" s="97"/>
    </row>
    <row r="561" spans="1:14" s="95" customFormat="1" ht="70.150000000000006" customHeight="1">
      <c r="A561" s="356" t="s">
        <v>1194</v>
      </c>
      <c r="B561" s="99"/>
      <c r="C561" s="422" t="s">
        <v>420</v>
      </c>
      <c r="D561" s="423"/>
      <c r="E561" s="423"/>
      <c r="F561" s="423"/>
      <c r="G561" s="423"/>
      <c r="H561" s="424"/>
      <c r="I561" s="112" t="s">
        <v>2798</v>
      </c>
      <c r="J561" s="96">
        <f t="shared" si="22"/>
        <v>0</v>
      </c>
      <c r="K561" s="163" t="str">
        <f t="shared" si="23"/>
        <v/>
      </c>
      <c r="L561" s="97"/>
      <c r="M561" s="97"/>
      <c r="N561" s="97"/>
    </row>
    <row r="562" spans="1:14" s="95" customFormat="1" ht="42.75">
      <c r="A562" s="356" t="s">
        <v>1196</v>
      </c>
      <c r="B562" s="99"/>
      <c r="C562" s="403" t="s">
        <v>239</v>
      </c>
      <c r="D562" s="404"/>
      <c r="E562" s="404"/>
      <c r="F562" s="404"/>
      <c r="G562" s="404"/>
      <c r="H562" s="405"/>
      <c r="I562" s="112" t="s">
        <v>240</v>
      </c>
      <c r="J562" s="96">
        <f t="shared" si="22"/>
        <v>0</v>
      </c>
      <c r="K562" s="163" t="str">
        <f t="shared" si="23"/>
        <v/>
      </c>
      <c r="L562" s="97"/>
      <c r="M562" s="97"/>
      <c r="N562" s="97"/>
    </row>
    <row r="563" spans="1:14"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c r="N563" s="97"/>
    </row>
    <row r="564" spans="1:14" s="95" customFormat="1" ht="70.150000000000006" customHeight="1">
      <c r="A564" s="356" t="s">
        <v>1198</v>
      </c>
      <c r="B564" s="99"/>
      <c r="C564" s="403" t="s">
        <v>243</v>
      </c>
      <c r="D564" s="404"/>
      <c r="E564" s="404"/>
      <c r="F564" s="404"/>
      <c r="G564" s="404"/>
      <c r="H564" s="405"/>
      <c r="I564" s="112" t="s">
        <v>2256</v>
      </c>
      <c r="J564" s="96">
        <f t="shared" si="22"/>
        <v>0</v>
      </c>
      <c r="K564" s="163" t="str">
        <f t="shared" si="23"/>
        <v/>
      </c>
      <c r="L564" s="97"/>
      <c r="M564" s="97"/>
      <c r="N564" s="97"/>
    </row>
    <row r="565" spans="1:14" s="95" customFormat="1" ht="70.150000000000006" customHeight="1">
      <c r="A565" s="356" t="s">
        <v>1199</v>
      </c>
      <c r="B565" s="99"/>
      <c r="C565" s="403" t="s">
        <v>244</v>
      </c>
      <c r="D565" s="404"/>
      <c r="E565" s="404"/>
      <c r="F565" s="404"/>
      <c r="G565" s="404"/>
      <c r="H565" s="405"/>
      <c r="I565" s="112" t="s">
        <v>1568</v>
      </c>
      <c r="J565" s="96">
        <f t="shared" si="22"/>
        <v>0</v>
      </c>
      <c r="K565" s="163" t="str">
        <f t="shared" si="23"/>
        <v/>
      </c>
      <c r="L565" s="97"/>
      <c r="M565" s="97"/>
      <c r="N565" s="97"/>
    </row>
    <row r="566" spans="1:14" s="95" customFormat="1" ht="113.65" customHeight="1">
      <c r="A566" s="355" t="s">
        <v>1200</v>
      </c>
      <c r="B566" s="99"/>
      <c r="C566" s="422" t="s">
        <v>2121</v>
      </c>
      <c r="D566" s="423"/>
      <c r="E566" s="423"/>
      <c r="F566" s="423"/>
      <c r="G566" s="423"/>
      <c r="H566" s="424"/>
      <c r="I566" s="329" t="s">
        <v>1202</v>
      </c>
      <c r="J566" s="181"/>
      <c r="K566" s="193"/>
      <c r="L566" s="172" t="s">
        <v>2735</v>
      </c>
      <c r="M566" s="172" t="s">
        <v>2799</v>
      </c>
      <c r="N566" s="172" t="s">
        <v>483</v>
      </c>
    </row>
    <row r="567" spans="1:14" s="77" customFormat="1" ht="65.099999999999994" customHeight="1">
      <c r="A567" s="342"/>
      <c r="B567" s="99"/>
      <c r="C567" s="428" t="s">
        <v>441</v>
      </c>
      <c r="D567" s="429"/>
      <c r="E567" s="429"/>
      <c r="F567" s="429"/>
      <c r="G567" s="429"/>
      <c r="H567" s="430"/>
      <c r="I567" s="436" t="s">
        <v>2800</v>
      </c>
      <c r="J567" s="168"/>
      <c r="K567" s="169"/>
      <c r="L567" s="104"/>
      <c r="M567" s="108"/>
      <c r="N567" s="108"/>
    </row>
    <row r="568" spans="1:14" s="77" customFormat="1" ht="34.5" customHeight="1">
      <c r="A568" s="355" t="s">
        <v>1212</v>
      </c>
      <c r="B568" s="99"/>
      <c r="C568" s="170"/>
      <c r="D568" s="506" t="s">
        <v>246</v>
      </c>
      <c r="E568" s="507"/>
      <c r="F568" s="507"/>
      <c r="G568" s="507"/>
      <c r="H568" s="508"/>
      <c r="I568" s="476"/>
      <c r="J568" s="168"/>
      <c r="K568" s="171"/>
      <c r="L568" s="172" t="s">
        <v>338</v>
      </c>
      <c r="M568" s="172" t="s">
        <v>338</v>
      </c>
      <c r="N568" s="172" t="s">
        <v>338</v>
      </c>
    </row>
    <row r="569" spans="1:14" s="77" customFormat="1" ht="34.5" customHeight="1">
      <c r="A569" s="355" t="s">
        <v>1213</v>
      </c>
      <c r="B569" s="99"/>
      <c r="C569" s="170"/>
      <c r="D569" s="506" t="s">
        <v>247</v>
      </c>
      <c r="E569" s="507"/>
      <c r="F569" s="507"/>
      <c r="G569" s="507"/>
      <c r="H569" s="508"/>
      <c r="I569" s="476"/>
      <c r="J569" s="168"/>
      <c r="K569" s="171"/>
      <c r="L569" s="172" t="s">
        <v>338</v>
      </c>
      <c r="M569" s="172" t="s">
        <v>338</v>
      </c>
      <c r="N569" s="172" t="s">
        <v>338</v>
      </c>
    </row>
    <row r="570" spans="1:14" s="77" customFormat="1" ht="34.5" customHeight="1">
      <c r="A570" s="355" t="s">
        <v>1214</v>
      </c>
      <c r="B570" s="99"/>
      <c r="C570" s="170"/>
      <c r="D570" s="506" t="s">
        <v>421</v>
      </c>
      <c r="E570" s="507"/>
      <c r="F570" s="507"/>
      <c r="G570" s="507"/>
      <c r="H570" s="508"/>
      <c r="I570" s="476"/>
      <c r="J570" s="168"/>
      <c r="K570" s="171"/>
      <c r="L570" s="172" t="s">
        <v>338</v>
      </c>
      <c r="M570" s="172" t="s">
        <v>338</v>
      </c>
      <c r="N570" s="172" t="s">
        <v>338</v>
      </c>
    </row>
    <row r="571" spans="1:14" s="77" customFormat="1" ht="34.5" customHeight="1">
      <c r="A571" s="355" t="s">
        <v>1215</v>
      </c>
      <c r="B571" s="99"/>
      <c r="C571" s="170"/>
      <c r="D571" s="506" t="s">
        <v>248</v>
      </c>
      <c r="E571" s="507"/>
      <c r="F571" s="507"/>
      <c r="G571" s="507"/>
      <c r="H571" s="508"/>
      <c r="I571" s="476"/>
      <c r="J571" s="168"/>
      <c r="K571" s="171"/>
      <c r="L571" s="172" t="s">
        <v>338</v>
      </c>
      <c r="M571" s="172" t="s">
        <v>338</v>
      </c>
      <c r="N571" s="172" t="s">
        <v>338</v>
      </c>
    </row>
    <row r="572" spans="1:14" s="77" customFormat="1" ht="34.5" customHeight="1">
      <c r="A572" s="355" t="s">
        <v>1216</v>
      </c>
      <c r="B572" s="99"/>
      <c r="C572" s="170"/>
      <c r="D572" s="506" t="s">
        <v>2801</v>
      </c>
      <c r="E572" s="507"/>
      <c r="F572" s="507"/>
      <c r="G572" s="507"/>
      <c r="H572" s="508"/>
      <c r="I572" s="476"/>
      <c r="J572" s="168"/>
      <c r="K572" s="171"/>
      <c r="L572" s="172" t="s">
        <v>338</v>
      </c>
      <c r="M572" s="172" t="s">
        <v>338</v>
      </c>
      <c r="N572" s="172" t="s">
        <v>338</v>
      </c>
    </row>
    <row r="573" spans="1:14" s="77" customFormat="1" ht="34.5" customHeight="1">
      <c r="A573" s="355" t="s">
        <v>1218</v>
      </c>
      <c r="B573" s="99"/>
      <c r="C573" s="214"/>
      <c r="D573" s="506" t="s">
        <v>2316</v>
      </c>
      <c r="E573" s="507"/>
      <c r="F573" s="507"/>
      <c r="G573" s="507"/>
      <c r="H573" s="508"/>
      <c r="I573" s="476"/>
      <c r="J573" s="168"/>
      <c r="K573" s="171"/>
      <c r="L573" s="172" t="s">
        <v>338</v>
      </c>
      <c r="M573" s="172" t="s">
        <v>338</v>
      </c>
      <c r="N573" s="172" t="s">
        <v>338</v>
      </c>
    </row>
    <row r="574" spans="1:14" s="77" customFormat="1" ht="34.5" customHeight="1">
      <c r="A574" s="355" t="s">
        <v>1220</v>
      </c>
      <c r="B574" s="99"/>
      <c r="C574" s="335"/>
      <c r="D574" s="506" t="s">
        <v>1229</v>
      </c>
      <c r="E574" s="507"/>
      <c r="F574" s="507"/>
      <c r="G574" s="507"/>
      <c r="H574" s="508"/>
      <c r="I574" s="476"/>
      <c r="J574" s="173"/>
      <c r="K574" s="174"/>
      <c r="L574" s="172" t="s">
        <v>338</v>
      </c>
      <c r="M574" s="172" t="s">
        <v>338</v>
      </c>
      <c r="N574" s="172" t="s">
        <v>338</v>
      </c>
    </row>
    <row r="575" spans="1:14" s="77" customFormat="1" ht="42.75" customHeight="1">
      <c r="A575" s="342"/>
      <c r="B575" s="99"/>
      <c r="C575" s="428" t="s">
        <v>442</v>
      </c>
      <c r="D575" s="429"/>
      <c r="E575" s="429"/>
      <c r="F575" s="429"/>
      <c r="G575" s="429"/>
      <c r="H575" s="430"/>
      <c r="I575" s="476"/>
      <c r="J575" s="168"/>
      <c r="K575" s="169"/>
      <c r="L575" s="104"/>
      <c r="M575" s="108"/>
      <c r="N575" s="108"/>
    </row>
    <row r="576" spans="1:14" s="77" customFormat="1" ht="34.5" customHeight="1">
      <c r="A576" s="355" t="s">
        <v>1222</v>
      </c>
      <c r="B576" s="99"/>
      <c r="C576" s="170"/>
      <c r="D576" s="506" t="s">
        <v>246</v>
      </c>
      <c r="E576" s="507"/>
      <c r="F576" s="507"/>
      <c r="G576" s="507"/>
      <c r="H576" s="508"/>
      <c r="I576" s="476"/>
      <c r="J576" s="168"/>
      <c r="K576" s="171"/>
      <c r="L576" s="172" t="s">
        <v>338</v>
      </c>
      <c r="M576" s="172" t="s">
        <v>338</v>
      </c>
      <c r="N576" s="172" t="s">
        <v>338</v>
      </c>
    </row>
    <row r="577" spans="1:14" s="77" customFormat="1" ht="34.5" customHeight="1">
      <c r="A577" s="355" t="s">
        <v>1223</v>
      </c>
      <c r="B577" s="99"/>
      <c r="C577" s="170"/>
      <c r="D577" s="506" t="s">
        <v>247</v>
      </c>
      <c r="E577" s="507"/>
      <c r="F577" s="507"/>
      <c r="G577" s="507"/>
      <c r="H577" s="508"/>
      <c r="I577" s="476"/>
      <c r="J577" s="168"/>
      <c r="K577" s="171"/>
      <c r="L577" s="172" t="s">
        <v>338</v>
      </c>
      <c r="M577" s="172" t="s">
        <v>338</v>
      </c>
      <c r="N577" s="172" t="s">
        <v>338</v>
      </c>
    </row>
    <row r="578" spans="1:14" s="77" customFormat="1" ht="34.5" customHeight="1">
      <c r="A578" s="355" t="s">
        <v>1224</v>
      </c>
      <c r="B578" s="99"/>
      <c r="C578" s="170"/>
      <c r="D578" s="506" t="s">
        <v>421</v>
      </c>
      <c r="E578" s="507"/>
      <c r="F578" s="507"/>
      <c r="G578" s="507"/>
      <c r="H578" s="508"/>
      <c r="I578" s="476"/>
      <c r="J578" s="168"/>
      <c r="K578" s="171"/>
      <c r="L578" s="172" t="s">
        <v>338</v>
      </c>
      <c r="M578" s="172" t="s">
        <v>338</v>
      </c>
      <c r="N578" s="172" t="s">
        <v>338</v>
      </c>
    </row>
    <row r="579" spans="1:14" s="77" customFormat="1" ht="34.5" customHeight="1">
      <c r="A579" s="355" t="s">
        <v>1225</v>
      </c>
      <c r="B579" s="99"/>
      <c r="C579" s="170"/>
      <c r="D579" s="506" t="s">
        <v>248</v>
      </c>
      <c r="E579" s="507"/>
      <c r="F579" s="507"/>
      <c r="G579" s="507"/>
      <c r="H579" s="508"/>
      <c r="I579" s="476"/>
      <c r="J579" s="168"/>
      <c r="K579" s="171"/>
      <c r="L579" s="172" t="s">
        <v>338</v>
      </c>
      <c r="M579" s="172" t="s">
        <v>338</v>
      </c>
      <c r="N579" s="172" t="s">
        <v>338</v>
      </c>
    </row>
    <row r="580" spans="1:14" s="77" customFormat="1" ht="34.5" customHeight="1">
      <c r="A580" s="355" t="s">
        <v>1226</v>
      </c>
      <c r="B580" s="99"/>
      <c r="C580" s="170"/>
      <c r="D580" s="506" t="s">
        <v>555</v>
      </c>
      <c r="E580" s="507"/>
      <c r="F580" s="507"/>
      <c r="G580" s="507"/>
      <c r="H580" s="508"/>
      <c r="I580" s="476"/>
      <c r="J580" s="168"/>
      <c r="K580" s="171"/>
      <c r="L580" s="172" t="s">
        <v>338</v>
      </c>
      <c r="M580" s="172" t="s">
        <v>338</v>
      </c>
      <c r="N580" s="172" t="s">
        <v>338</v>
      </c>
    </row>
    <row r="581" spans="1:14" s="77" customFormat="1" ht="34.5" customHeight="1">
      <c r="A581" s="355" t="s">
        <v>1227</v>
      </c>
      <c r="B581" s="99"/>
      <c r="C581" s="170"/>
      <c r="D581" s="506" t="s">
        <v>2737</v>
      </c>
      <c r="E581" s="507"/>
      <c r="F581" s="507"/>
      <c r="G581" s="507"/>
      <c r="H581" s="508"/>
      <c r="I581" s="476"/>
      <c r="J581" s="168"/>
      <c r="K581" s="171"/>
      <c r="L581" s="172" t="s">
        <v>338</v>
      </c>
      <c r="M581" s="172" t="s">
        <v>338</v>
      </c>
      <c r="N581" s="172" t="s">
        <v>338</v>
      </c>
    </row>
    <row r="582" spans="1:14" s="77" customFormat="1" ht="34.5" customHeight="1">
      <c r="A582" s="355" t="s">
        <v>1228</v>
      </c>
      <c r="B582" s="99"/>
      <c r="C582" s="337"/>
      <c r="D582" s="506" t="s">
        <v>1838</v>
      </c>
      <c r="E582" s="507"/>
      <c r="F582" s="507"/>
      <c r="G582" s="507"/>
      <c r="H582" s="508"/>
      <c r="I582" s="476"/>
      <c r="J582" s="173"/>
      <c r="K582" s="174"/>
      <c r="L582" s="172" t="s">
        <v>338</v>
      </c>
      <c r="M582" s="172" t="s">
        <v>338</v>
      </c>
      <c r="N582" s="172" t="s">
        <v>338</v>
      </c>
    </row>
    <row r="583" spans="1:14" s="77" customFormat="1" ht="42.75" customHeight="1">
      <c r="A583" s="342"/>
      <c r="B583" s="99"/>
      <c r="C583" s="428" t="s">
        <v>249</v>
      </c>
      <c r="D583" s="429"/>
      <c r="E583" s="429"/>
      <c r="F583" s="429"/>
      <c r="G583" s="429"/>
      <c r="H583" s="430"/>
      <c r="I583" s="476"/>
      <c r="J583" s="175"/>
      <c r="K583" s="169"/>
      <c r="L583" s="104"/>
      <c r="M583" s="108"/>
      <c r="N583" s="108"/>
    </row>
    <row r="584" spans="1:14" s="77" customFormat="1" ht="34.5" customHeight="1">
      <c r="A584" s="355" t="s">
        <v>1230</v>
      </c>
      <c r="B584" s="99"/>
      <c r="C584" s="170"/>
      <c r="D584" s="506" t="s">
        <v>246</v>
      </c>
      <c r="E584" s="507"/>
      <c r="F584" s="507"/>
      <c r="G584" s="507"/>
      <c r="H584" s="508"/>
      <c r="I584" s="476"/>
      <c r="J584" s="168"/>
      <c r="K584" s="171"/>
      <c r="L584" s="172" t="s">
        <v>338</v>
      </c>
      <c r="M584" s="172" t="s">
        <v>338</v>
      </c>
      <c r="N584" s="172" t="s">
        <v>338</v>
      </c>
    </row>
    <row r="585" spans="1:14" s="77" customFormat="1" ht="34.5" customHeight="1">
      <c r="A585" s="355" t="s">
        <v>1231</v>
      </c>
      <c r="B585" s="99"/>
      <c r="C585" s="170"/>
      <c r="D585" s="506" t="s">
        <v>247</v>
      </c>
      <c r="E585" s="507"/>
      <c r="F585" s="507"/>
      <c r="G585" s="507"/>
      <c r="H585" s="508"/>
      <c r="I585" s="476"/>
      <c r="J585" s="168"/>
      <c r="K585" s="171"/>
      <c r="L585" s="172" t="s">
        <v>338</v>
      </c>
      <c r="M585" s="172" t="s">
        <v>338</v>
      </c>
      <c r="N585" s="172" t="s">
        <v>338</v>
      </c>
    </row>
    <row r="586" spans="1:14" s="77" customFormat="1" ht="34.5" customHeight="1">
      <c r="A586" s="355" t="s">
        <v>1232</v>
      </c>
      <c r="B586" s="99"/>
      <c r="C586" s="170"/>
      <c r="D586" s="506" t="s">
        <v>421</v>
      </c>
      <c r="E586" s="507"/>
      <c r="F586" s="507"/>
      <c r="G586" s="507"/>
      <c r="H586" s="508"/>
      <c r="I586" s="476"/>
      <c r="J586" s="168"/>
      <c r="K586" s="171"/>
      <c r="L586" s="172" t="s">
        <v>338</v>
      </c>
      <c r="M586" s="172" t="s">
        <v>338</v>
      </c>
      <c r="N586" s="172" t="s">
        <v>338</v>
      </c>
    </row>
    <row r="587" spans="1:14" s="77" customFormat="1" ht="34.5" customHeight="1">
      <c r="A587" s="355" t="s">
        <v>1233</v>
      </c>
      <c r="B587" s="99"/>
      <c r="C587" s="170"/>
      <c r="D587" s="506" t="s">
        <v>248</v>
      </c>
      <c r="E587" s="507"/>
      <c r="F587" s="507"/>
      <c r="G587" s="507"/>
      <c r="H587" s="508"/>
      <c r="I587" s="476"/>
      <c r="J587" s="168"/>
      <c r="K587" s="171"/>
      <c r="L587" s="172" t="s">
        <v>338</v>
      </c>
      <c r="M587" s="172" t="s">
        <v>338</v>
      </c>
      <c r="N587" s="172" t="s">
        <v>338</v>
      </c>
    </row>
    <row r="588" spans="1:14" s="77" customFormat="1" ht="34.5" customHeight="1">
      <c r="A588" s="355" t="s">
        <v>1234</v>
      </c>
      <c r="B588" s="99"/>
      <c r="C588" s="170"/>
      <c r="D588" s="506" t="s">
        <v>2801</v>
      </c>
      <c r="E588" s="507"/>
      <c r="F588" s="507"/>
      <c r="G588" s="507"/>
      <c r="H588" s="508"/>
      <c r="I588" s="476"/>
      <c r="J588" s="168"/>
      <c r="K588" s="171"/>
      <c r="L588" s="172" t="s">
        <v>338</v>
      </c>
      <c r="M588" s="172" t="s">
        <v>338</v>
      </c>
      <c r="N588" s="172" t="s">
        <v>338</v>
      </c>
    </row>
    <row r="589" spans="1:14" s="77" customFormat="1" ht="34.5" customHeight="1">
      <c r="A589" s="355" t="s">
        <v>1236</v>
      </c>
      <c r="B589" s="99"/>
      <c r="C589" s="170"/>
      <c r="D589" s="506" t="s">
        <v>1219</v>
      </c>
      <c r="E589" s="507"/>
      <c r="F589" s="507"/>
      <c r="G589" s="507"/>
      <c r="H589" s="508"/>
      <c r="I589" s="476"/>
      <c r="J589" s="168"/>
      <c r="K589" s="171"/>
      <c r="L589" s="172" t="s">
        <v>338</v>
      </c>
      <c r="M589" s="172" t="s">
        <v>338</v>
      </c>
      <c r="N589" s="172" t="s">
        <v>338</v>
      </c>
    </row>
    <row r="590" spans="1:14" s="77" customFormat="1" ht="34.5" customHeight="1">
      <c r="A590" s="355" t="s">
        <v>1237</v>
      </c>
      <c r="B590" s="99"/>
      <c r="C590" s="337"/>
      <c r="D590" s="506" t="s">
        <v>422</v>
      </c>
      <c r="E590" s="507"/>
      <c r="F590" s="507"/>
      <c r="G590" s="507"/>
      <c r="H590" s="508"/>
      <c r="I590" s="467"/>
      <c r="J590" s="173"/>
      <c r="K590" s="174"/>
      <c r="L590" s="172" t="s">
        <v>338</v>
      </c>
      <c r="M590" s="172" t="s">
        <v>338</v>
      </c>
      <c r="N590" s="172" t="s">
        <v>338</v>
      </c>
    </row>
    <row r="591" spans="1:14" s="77" customFormat="1">
      <c r="A591" s="342"/>
      <c r="B591" s="14"/>
      <c r="C591" s="14"/>
      <c r="D591" s="14"/>
      <c r="E591" s="14"/>
      <c r="F591" s="14"/>
      <c r="G591" s="14"/>
      <c r="H591" s="10"/>
      <c r="I591" s="10"/>
      <c r="J591" s="74"/>
      <c r="K591" s="75"/>
      <c r="L591" s="76"/>
      <c r="M591" s="76"/>
      <c r="N591" s="76"/>
    </row>
    <row r="592" spans="1:14" s="70" customFormat="1">
      <c r="A592" s="342"/>
      <c r="B592" s="71"/>
      <c r="C592" s="52"/>
      <c r="D592" s="52"/>
      <c r="E592" s="52"/>
      <c r="F592" s="52"/>
      <c r="G592" s="52"/>
      <c r="H592" s="78"/>
      <c r="I592" s="78"/>
      <c r="J592" s="74"/>
      <c r="K592" s="75"/>
      <c r="L592" s="76"/>
      <c r="M592" s="76"/>
      <c r="N592" s="76"/>
    </row>
    <row r="593" spans="1:22" s="77" customFormat="1">
      <c r="A593" s="342"/>
      <c r="B593" s="99"/>
      <c r="C593" s="3"/>
      <c r="D593" s="3"/>
      <c r="E593" s="3"/>
      <c r="F593" s="3"/>
      <c r="G593" s="3"/>
      <c r="H593" s="334"/>
      <c r="I593" s="334"/>
      <c r="J593" s="51"/>
      <c r="K593" s="24"/>
      <c r="L593" s="89"/>
      <c r="M593" s="89"/>
      <c r="N593" s="89"/>
    </row>
    <row r="594" spans="1:22" s="77" customFormat="1">
      <c r="A594" s="342"/>
      <c r="B594" s="14" t="s">
        <v>250</v>
      </c>
      <c r="C594" s="14"/>
      <c r="D594" s="14"/>
      <c r="E594" s="14"/>
      <c r="F594" s="14"/>
      <c r="G594" s="14"/>
      <c r="H594" s="10"/>
      <c r="I594" s="10"/>
      <c r="J594" s="51"/>
      <c r="K594" s="24"/>
      <c r="L594" s="89"/>
      <c r="M594" s="89"/>
      <c r="N594" s="89"/>
    </row>
    <row r="595" spans="1:22">
      <c r="A595" s="342"/>
      <c r="B595" s="14"/>
      <c r="C595" s="14"/>
      <c r="D595" s="14"/>
      <c r="E595" s="14"/>
      <c r="F595" s="14"/>
      <c r="G595" s="14"/>
      <c r="H595" s="10"/>
      <c r="I595" s="10"/>
      <c r="L595" s="64"/>
      <c r="M595" s="64"/>
      <c r="N595" s="64"/>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647</v>
      </c>
      <c r="M596" s="56" t="s">
        <v>648</v>
      </c>
      <c r="N596" s="56" t="s">
        <v>649</v>
      </c>
    </row>
    <row r="597" spans="1:22" s="1" customFormat="1" ht="20.25" customHeight="1">
      <c r="A597" s="342"/>
      <c r="C597" s="52"/>
      <c r="D597" s="3"/>
      <c r="E597" s="3"/>
      <c r="F597" s="3"/>
      <c r="G597" s="3"/>
      <c r="H597" s="334"/>
      <c r="I597" s="57" t="s">
        <v>1155</v>
      </c>
      <c r="J597" s="58"/>
      <c r="K597" s="148"/>
      <c r="L597" s="60" t="s">
        <v>611</v>
      </c>
      <c r="M597" s="60" t="s">
        <v>494</v>
      </c>
      <c r="N597" s="60" t="s">
        <v>494</v>
      </c>
    </row>
    <row r="598" spans="1:22" s="95" customFormat="1" ht="70.150000000000006" customHeight="1">
      <c r="A598" s="356" t="s">
        <v>1239</v>
      </c>
      <c r="C598" s="403" t="s">
        <v>251</v>
      </c>
      <c r="D598" s="404"/>
      <c r="E598" s="404"/>
      <c r="F598" s="404"/>
      <c r="G598" s="404"/>
      <c r="H598" s="405"/>
      <c r="I598" s="339" t="s">
        <v>1839</v>
      </c>
      <c r="J598" s="96">
        <f>IF(SUM(L598:N598)=0,IF(COUNTIF(L598:N598,"未確認")&gt;0,"未確認",IF(COUNTIF(L598:N598,"~*")&gt;0,"*",SUM(L598:N598))),SUM(L598:N598))</f>
        <v>0</v>
      </c>
      <c r="K598" s="163" t="str">
        <f>IF(OR(COUNTIF(L598:N598,"未確認")&gt;0,COUNTIF(L598:N598,"*")&gt;0),"※","")</f>
        <v/>
      </c>
      <c r="L598" s="97"/>
      <c r="M598" s="97"/>
      <c r="N598" s="97"/>
    </row>
    <row r="599" spans="1:22" s="95" customFormat="1" ht="70.150000000000006" customHeight="1">
      <c r="A599" s="356" t="s">
        <v>1241</v>
      </c>
      <c r="B599" s="71"/>
      <c r="C599" s="403" t="s">
        <v>2385</v>
      </c>
      <c r="D599" s="404"/>
      <c r="E599" s="404"/>
      <c r="F599" s="404"/>
      <c r="G599" s="404"/>
      <c r="H599" s="405"/>
      <c r="I599" s="339" t="s">
        <v>254</v>
      </c>
      <c r="J599" s="96">
        <f>IF(SUM(L599:N599)=0,IF(COUNTIF(L599:N599,"未確認")&gt;0,"未確認",IF(COUNTIF(L599:N599,"~*")&gt;0,"*",SUM(L599:N599))),SUM(L599:N599))</f>
        <v>0</v>
      </c>
      <c r="K599" s="163" t="str">
        <f>IF(OR(COUNTIF(L599:N599,"未確認")&gt;0,COUNTIF(L599:N599,"*")&gt;0),"※","")</f>
        <v/>
      </c>
      <c r="L599" s="97"/>
      <c r="M599" s="97"/>
      <c r="N599" s="97"/>
    </row>
    <row r="600" spans="1:22" s="95" customFormat="1" ht="72" customHeight="1">
      <c r="A600" s="356" t="s">
        <v>1243</v>
      </c>
      <c r="B600" s="71"/>
      <c r="C600" s="403" t="s">
        <v>404</v>
      </c>
      <c r="D600" s="404"/>
      <c r="E600" s="404"/>
      <c r="F600" s="404"/>
      <c r="G600" s="404"/>
      <c r="H600" s="405"/>
      <c r="I600" s="339" t="s">
        <v>2802</v>
      </c>
      <c r="J600" s="96">
        <f>IF(SUM(L600:N600)=0,IF(COUNTIF(L600:N600,"未確認")&gt;0,"未確認",IF(COUNTIF(L600:N600,"~*")&gt;0,"*",SUM(L600:N600))),SUM(L600:N600))</f>
        <v>0</v>
      </c>
      <c r="K600" s="163" t="str">
        <f>IF(OR(COUNTIF(L600:N600,"未確認")&gt;0,COUNTIF(L600:N600,"*")&gt;0),"※","")</f>
        <v/>
      </c>
      <c r="L600" s="97"/>
      <c r="M600" s="97"/>
      <c r="N600" s="97"/>
    </row>
    <row r="601" spans="1:22" s="95" customFormat="1" ht="56.1" customHeight="1">
      <c r="A601" s="356" t="s">
        <v>1246</v>
      </c>
      <c r="B601" s="71"/>
      <c r="C601" s="403" t="s">
        <v>255</v>
      </c>
      <c r="D601" s="404"/>
      <c r="E601" s="404"/>
      <c r="F601" s="404"/>
      <c r="G601" s="404"/>
      <c r="H601" s="405"/>
      <c r="I601" s="327" t="s">
        <v>256</v>
      </c>
      <c r="J601" s="96">
        <f>IF(SUM(L601:N601)=0,IF(COUNTIF(L601:N601,"未確認")&gt;0,"未確認",IF(COUNTIF(L601:N601,"~*")&gt;0,"*",SUM(L601:N601))),SUM(L601:N601))</f>
        <v>0</v>
      </c>
      <c r="K601" s="163" t="str">
        <f>IF(OR(COUNTIF(L601:N601,"未確認")&gt;0,COUNTIF(L601:N601,"*")&gt;0),"※","")</f>
        <v/>
      </c>
      <c r="L601" s="97"/>
      <c r="M601" s="97"/>
      <c r="N601" s="97"/>
    </row>
    <row r="602" spans="1:22" s="95" customFormat="1" ht="84" customHeight="1">
      <c r="A602" s="356" t="s">
        <v>1248</v>
      </c>
      <c r="B602" s="71"/>
      <c r="C602" s="403" t="s">
        <v>257</v>
      </c>
      <c r="D602" s="404"/>
      <c r="E602" s="404"/>
      <c r="F602" s="404"/>
      <c r="G602" s="404"/>
      <c r="H602" s="405"/>
      <c r="I602" s="339" t="s">
        <v>2803</v>
      </c>
      <c r="J602" s="96">
        <f>IF(SUM(L602:N602)=0,IF(COUNTIF(L602:N602,"未確認")&gt;0,"未確認",IF(COUNTIF(L602:N602,"~*")&gt;0,"*",SUM(L602:N602))),SUM(L602:N602))</f>
        <v>0</v>
      </c>
      <c r="K602" s="163" t="str">
        <f>IF(OR(COUNTIF(L602:N602,"未確認")&gt;0,COUNTIF(L602:N602,"*")&gt;0),"※","")</f>
        <v/>
      </c>
      <c r="L602" s="97"/>
      <c r="M602" s="97"/>
      <c r="N602" s="97"/>
    </row>
    <row r="603" spans="1:22" s="95" customFormat="1" ht="35.1" customHeight="1">
      <c r="A603" s="355" t="s">
        <v>1250</v>
      </c>
      <c r="B603" s="71"/>
      <c r="C603" s="428" t="s">
        <v>423</v>
      </c>
      <c r="D603" s="429"/>
      <c r="E603" s="429"/>
      <c r="F603" s="429"/>
      <c r="G603" s="429"/>
      <c r="H603" s="430"/>
      <c r="I603" s="442" t="s">
        <v>1946</v>
      </c>
      <c r="J603" s="114">
        <v>33</v>
      </c>
      <c r="K603" s="163" t="str">
        <f>IF(OR(COUNTIF(L603:N603,"未確認")&gt;0,COUNTIF(L603:N603,"~*")&gt;0),"※","")</f>
        <v/>
      </c>
      <c r="L603" s="357"/>
      <c r="M603" s="357"/>
      <c r="N603" s="357"/>
    </row>
    <row r="604" spans="1:22" s="95" customFormat="1" ht="35.1" customHeight="1">
      <c r="A604" s="355" t="s">
        <v>1252</v>
      </c>
      <c r="B604" s="71"/>
      <c r="C604" s="332"/>
      <c r="D604" s="333"/>
      <c r="E604" s="422" t="s">
        <v>260</v>
      </c>
      <c r="F604" s="423"/>
      <c r="G604" s="423"/>
      <c r="H604" s="424"/>
      <c r="I604" s="438"/>
      <c r="J604" s="114">
        <v>0</v>
      </c>
      <c r="K604" s="163" t="str">
        <f>IF(OR(COUNTIF(L604:N604,"未確認")&gt;0,COUNTIF(L604:N604,"~*")&gt;0),"※","")</f>
        <v/>
      </c>
      <c r="L604" s="357"/>
      <c r="M604" s="357"/>
      <c r="N604" s="357"/>
    </row>
    <row r="605" spans="1:22" s="95" customFormat="1" ht="35.1" customHeight="1">
      <c r="A605" s="355" t="s">
        <v>1253</v>
      </c>
      <c r="B605" s="71"/>
      <c r="C605" s="428" t="s">
        <v>424</v>
      </c>
      <c r="D605" s="429"/>
      <c r="E605" s="429"/>
      <c r="F605" s="429"/>
      <c r="G605" s="429"/>
      <c r="H605" s="430"/>
      <c r="I605" s="436" t="s">
        <v>2650</v>
      </c>
      <c r="J605" s="114">
        <v>81</v>
      </c>
      <c r="K605" s="163" t="str">
        <f>IF(OR(COUNTIF(L605:N605,"未確認")&gt;0,COUNTIF(L605:N605,"~*")&gt;0),"※","")</f>
        <v/>
      </c>
      <c r="L605" s="357"/>
      <c r="M605" s="357"/>
      <c r="N605" s="357"/>
    </row>
    <row r="606" spans="1:22" s="95" customFormat="1" ht="35.1" customHeight="1">
      <c r="A606" s="355" t="s">
        <v>1255</v>
      </c>
      <c r="B606" s="71"/>
      <c r="C606" s="332"/>
      <c r="D606" s="333"/>
      <c r="E606" s="422" t="s">
        <v>260</v>
      </c>
      <c r="F606" s="423"/>
      <c r="G606" s="423"/>
      <c r="H606" s="424"/>
      <c r="I606" s="488"/>
      <c r="J606" s="114" t="s">
        <v>461</v>
      </c>
      <c r="K606" s="163" t="str">
        <f>IF(OR(COUNTIF(L606:N606,"未確認")&gt;0,COUNTIF(L606:N606,"~*")&gt;0),"※","")</f>
        <v/>
      </c>
      <c r="L606" s="357"/>
      <c r="M606" s="357"/>
      <c r="N606" s="357"/>
    </row>
    <row r="607" spans="1:22" s="95" customFormat="1" ht="42" customHeight="1">
      <c r="A607" s="355" t="s">
        <v>1256</v>
      </c>
      <c r="B607" s="71"/>
      <c r="C607" s="422" t="s">
        <v>425</v>
      </c>
      <c r="D607" s="423"/>
      <c r="E607" s="423"/>
      <c r="F607" s="423"/>
      <c r="G607" s="423"/>
      <c r="H607" s="424"/>
      <c r="I607" s="102" t="s">
        <v>2129</v>
      </c>
      <c r="J607" s="96">
        <v>13</v>
      </c>
      <c r="K607" s="163" t="str">
        <f>IF(OR(COUNTIF(L607:N607,"未確認")&gt;0,COUNTIF(L607:N607,"~*")&gt;0),"※","")</f>
        <v/>
      </c>
      <c r="L607" s="357"/>
      <c r="M607" s="357"/>
      <c r="N607" s="357"/>
    </row>
    <row r="608" spans="1:22" s="95" customFormat="1" ht="56.1" customHeight="1">
      <c r="A608" s="356" t="s">
        <v>1258</v>
      </c>
      <c r="B608" s="71"/>
      <c r="C608" s="403" t="s">
        <v>263</v>
      </c>
      <c r="D608" s="404"/>
      <c r="E608" s="404"/>
      <c r="F608" s="404"/>
      <c r="G608" s="404"/>
      <c r="H608" s="405"/>
      <c r="I608" s="102" t="s">
        <v>264</v>
      </c>
      <c r="J608" s="96">
        <f t="shared" ref="J608:J613" si="24">IF(SUM(L608:N608)=0,IF(COUNTIF(L608:N608,"未確認")&gt;0,"未確認",IF(COUNTIF(L608:N608,"~*")&gt;0,"*",SUM(L608:N608))),SUM(L608:N608))</f>
        <v>0</v>
      </c>
      <c r="K608" s="163" t="str">
        <f t="shared" ref="K608:K613" si="25">IF(OR(COUNTIF(L608:N608,"未確認")&gt;0,COUNTIF(L608:N608,"*")&gt;0),"※","")</f>
        <v/>
      </c>
      <c r="L608" s="97"/>
      <c r="M608" s="97"/>
      <c r="N608" s="97"/>
    </row>
    <row r="609" spans="1:22" s="95" customFormat="1" ht="56.1" customHeight="1">
      <c r="A609" s="356" t="s">
        <v>1259</v>
      </c>
      <c r="B609" s="71"/>
      <c r="C609" s="403" t="s">
        <v>2319</v>
      </c>
      <c r="D609" s="404"/>
      <c r="E609" s="404"/>
      <c r="F609" s="404"/>
      <c r="G609" s="404"/>
      <c r="H609" s="405"/>
      <c r="I609" s="102" t="s">
        <v>266</v>
      </c>
      <c r="J609" s="96">
        <f t="shared" si="24"/>
        <v>0</v>
      </c>
      <c r="K609" s="163" t="str">
        <f t="shared" si="25"/>
        <v/>
      </c>
      <c r="L609" s="97"/>
      <c r="M609" s="97"/>
      <c r="N609" s="97"/>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c r="M610" s="97"/>
      <c r="N610" s="97"/>
    </row>
    <row r="611" spans="1:22" s="77" customFormat="1" ht="56.1" customHeight="1">
      <c r="A611" s="356" t="s">
        <v>1262</v>
      </c>
      <c r="B611" s="71"/>
      <c r="C611" s="403" t="s">
        <v>269</v>
      </c>
      <c r="D611" s="404"/>
      <c r="E611" s="404"/>
      <c r="F611" s="404"/>
      <c r="G611" s="404"/>
      <c r="H611" s="405"/>
      <c r="I611" s="102" t="s">
        <v>2320</v>
      </c>
      <c r="J611" s="96">
        <f t="shared" si="24"/>
        <v>0</v>
      </c>
      <c r="K611" s="163" t="str">
        <f t="shared" si="25"/>
        <v/>
      </c>
      <c r="L611" s="97"/>
      <c r="M611" s="97"/>
      <c r="N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c r="N612" s="97"/>
    </row>
    <row r="613" spans="1:22" s="77" customFormat="1" ht="56.1" customHeight="1">
      <c r="A613" s="356" t="s">
        <v>1265</v>
      </c>
      <c r="B613" s="71"/>
      <c r="C613" s="403" t="s">
        <v>272</v>
      </c>
      <c r="D613" s="404"/>
      <c r="E613" s="404"/>
      <c r="F613" s="404"/>
      <c r="G613" s="404"/>
      <c r="H613" s="405"/>
      <c r="I613" s="102" t="s">
        <v>273</v>
      </c>
      <c r="J613" s="96">
        <f t="shared" si="24"/>
        <v>0</v>
      </c>
      <c r="K613" s="163" t="str">
        <f t="shared" si="25"/>
        <v/>
      </c>
      <c r="L613" s="97"/>
      <c r="M613" s="97"/>
      <c r="N613" s="97"/>
    </row>
    <row r="614" spans="1:22" s="77" customFormat="1">
      <c r="A614" s="342"/>
      <c r="B614" s="14"/>
      <c r="C614" s="14"/>
      <c r="D614" s="14"/>
      <c r="E614" s="14"/>
      <c r="F614" s="14"/>
      <c r="G614" s="14"/>
      <c r="H614" s="10"/>
      <c r="I614" s="10"/>
      <c r="J614" s="74"/>
      <c r="K614" s="75"/>
      <c r="L614" s="76"/>
      <c r="M614" s="76"/>
      <c r="N614" s="76"/>
    </row>
    <row r="615" spans="1:22" s="70" customFormat="1">
      <c r="A615" s="342"/>
      <c r="B615" s="71"/>
      <c r="C615" s="52"/>
      <c r="D615" s="52"/>
      <c r="E615" s="52"/>
      <c r="F615" s="52"/>
      <c r="G615" s="52"/>
      <c r="H615" s="78"/>
      <c r="I615" s="78"/>
      <c r="J615" s="74"/>
      <c r="K615" s="75"/>
      <c r="L615" s="76"/>
      <c r="M615" s="76"/>
      <c r="N615" s="76"/>
    </row>
    <row r="616" spans="1:22" s="77" customFormat="1">
      <c r="A616" s="342"/>
      <c r="B616" s="71"/>
      <c r="C616" s="3"/>
      <c r="D616" s="3"/>
      <c r="E616" s="109"/>
      <c r="F616" s="109"/>
      <c r="G616" s="109"/>
      <c r="H616" s="110"/>
      <c r="I616" s="110"/>
      <c r="J616" s="74"/>
      <c r="K616" s="75"/>
      <c r="L616" s="76"/>
      <c r="M616" s="76"/>
      <c r="N616" s="76"/>
    </row>
    <row r="617" spans="1:22" s="77" customFormat="1">
      <c r="A617" s="342"/>
      <c r="B617" s="14" t="s">
        <v>274</v>
      </c>
      <c r="C617" s="88"/>
      <c r="D617" s="88"/>
      <c r="E617" s="88"/>
      <c r="F617" s="88"/>
      <c r="G617" s="88"/>
      <c r="H617" s="10"/>
      <c r="I617" s="10"/>
      <c r="J617" s="74"/>
      <c r="K617" s="75"/>
      <c r="L617" s="76"/>
      <c r="M617" s="76"/>
      <c r="N617" s="76"/>
    </row>
    <row r="618" spans="1:22">
      <c r="A618" s="342"/>
      <c r="B618" s="14"/>
      <c r="C618" s="14"/>
      <c r="D618" s="14"/>
      <c r="E618" s="14"/>
      <c r="F618" s="14"/>
      <c r="G618" s="14"/>
      <c r="H618" s="10"/>
      <c r="I618" s="10"/>
      <c r="L618" s="64"/>
      <c r="M618" s="64"/>
      <c r="N618" s="64"/>
      <c r="O618" s="8"/>
      <c r="P618" s="8"/>
      <c r="Q618" s="8"/>
      <c r="R618" s="8"/>
      <c r="S618" s="8"/>
      <c r="T618" s="8"/>
      <c r="U618" s="8"/>
      <c r="V618" s="8"/>
    </row>
    <row r="619" spans="1:22" ht="34.5" customHeight="1">
      <c r="A619" s="342"/>
      <c r="B619" s="14"/>
      <c r="C619" s="3"/>
      <c r="D619" s="3"/>
      <c r="F619" s="3"/>
      <c r="G619" s="3"/>
      <c r="H619" s="334"/>
      <c r="I619" s="334"/>
      <c r="J619" s="65" t="s">
        <v>18</v>
      </c>
      <c r="K619" s="177"/>
      <c r="L619" s="56" t="s">
        <v>647</v>
      </c>
      <c r="M619" s="56" t="s">
        <v>648</v>
      </c>
      <c r="N619" s="56" t="s">
        <v>649</v>
      </c>
      <c r="O619" s="8"/>
      <c r="P619" s="8"/>
      <c r="Q619" s="8"/>
      <c r="R619" s="8"/>
      <c r="S619" s="8"/>
      <c r="T619" s="8"/>
      <c r="U619" s="8"/>
      <c r="V619" s="8"/>
    </row>
    <row r="620" spans="1:22" ht="20.25" customHeight="1">
      <c r="A620" s="342"/>
      <c r="B620" s="1"/>
      <c r="C620" s="52"/>
      <c r="D620" s="3"/>
      <c r="F620" s="3"/>
      <c r="G620" s="3"/>
      <c r="H620" s="334"/>
      <c r="I620" s="57" t="s">
        <v>1155</v>
      </c>
      <c r="J620" s="58"/>
      <c r="K620" s="178"/>
      <c r="L620" s="60" t="s">
        <v>611</v>
      </c>
      <c r="M620" s="60" t="s">
        <v>494</v>
      </c>
      <c r="N620" s="60" t="s">
        <v>494</v>
      </c>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1268</v>
      </c>
      <c r="J621" s="96">
        <f t="shared" ref="J621:J631" si="26">IF(SUM(L621:N621)=0,IF(COUNTIF(L621:N621,"未確認")&gt;0,"未確認",IF(COUNTIF(L621:N621,"~*")&gt;0,"*",SUM(L621:N621))),SUM(L621:N621))</f>
        <v>0</v>
      </c>
      <c r="K621" s="163" t="str">
        <f t="shared" ref="K621:K631" si="27">IF(OR(COUNTIF(L621:N621,"未確認")&gt;0,COUNTIF(L621:N621,"*")&gt;0),"※","")</f>
        <v/>
      </c>
      <c r="L621" s="97"/>
      <c r="M621" s="97"/>
      <c r="N621" s="97"/>
    </row>
    <row r="622" spans="1:22" s="98" customFormat="1" ht="71.25" customHeight="1">
      <c r="A622" s="356" t="s">
        <v>1269</v>
      </c>
      <c r="B622" s="95"/>
      <c r="C622" s="422" t="s">
        <v>427</v>
      </c>
      <c r="D622" s="423"/>
      <c r="E622" s="423"/>
      <c r="F622" s="423"/>
      <c r="G622" s="423"/>
      <c r="H622" s="424"/>
      <c r="I622" s="510"/>
      <c r="J622" s="96">
        <f t="shared" si="26"/>
        <v>0</v>
      </c>
      <c r="K622" s="163" t="str">
        <f t="shared" si="27"/>
        <v/>
      </c>
      <c r="L622" s="97"/>
      <c r="M622" s="97"/>
      <c r="N622" s="97"/>
    </row>
    <row r="623" spans="1:22" s="98" customFormat="1" ht="71.25" customHeight="1">
      <c r="A623" s="356" t="s">
        <v>1270</v>
      </c>
      <c r="B623" s="95"/>
      <c r="C623" s="422" t="s">
        <v>1593</v>
      </c>
      <c r="D623" s="423"/>
      <c r="E623" s="423"/>
      <c r="F623" s="423"/>
      <c r="G623" s="423"/>
      <c r="H623" s="424"/>
      <c r="I623" s="511"/>
      <c r="J623" s="96">
        <f t="shared" si="26"/>
        <v>0</v>
      </c>
      <c r="K623" s="163" t="str">
        <f t="shared" si="27"/>
        <v/>
      </c>
      <c r="L623" s="97"/>
      <c r="M623" s="97"/>
      <c r="N623" s="97"/>
    </row>
    <row r="624" spans="1:22" s="98" customFormat="1" ht="70.150000000000006" customHeight="1">
      <c r="A624" s="356" t="s">
        <v>1271</v>
      </c>
      <c r="B624" s="95"/>
      <c r="C624" s="422" t="s">
        <v>1594</v>
      </c>
      <c r="D624" s="423"/>
      <c r="E624" s="423"/>
      <c r="F624" s="423"/>
      <c r="G624" s="423"/>
      <c r="H624" s="424"/>
      <c r="I624" s="215" t="s">
        <v>446</v>
      </c>
      <c r="J624" s="96">
        <f t="shared" si="26"/>
        <v>0</v>
      </c>
      <c r="K624" s="163" t="str">
        <f t="shared" si="27"/>
        <v/>
      </c>
      <c r="L624" s="97"/>
      <c r="M624" s="97"/>
      <c r="N624" s="97"/>
    </row>
    <row r="625" spans="1:22" s="98" customFormat="1" ht="84" customHeight="1">
      <c r="A625" s="356" t="s">
        <v>1273</v>
      </c>
      <c r="B625" s="95"/>
      <c r="C625" s="403" t="s">
        <v>2742</v>
      </c>
      <c r="D625" s="404"/>
      <c r="E625" s="404"/>
      <c r="F625" s="404"/>
      <c r="G625" s="404"/>
      <c r="H625" s="405"/>
      <c r="I625" s="102" t="s">
        <v>2804</v>
      </c>
      <c r="J625" s="96">
        <f t="shared" si="26"/>
        <v>0</v>
      </c>
      <c r="K625" s="163" t="str">
        <f t="shared" si="27"/>
        <v/>
      </c>
      <c r="L625" s="97"/>
      <c r="M625" s="97"/>
      <c r="N625" s="97"/>
    </row>
    <row r="626" spans="1:22" s="98" customFormat="1" ht="100.35" customHeight="1">
      <c r="A626" s="356" t="s">
        <v>1276</v>
      </c>
      <c r="B626" s="95"/>
      <c r="C626" s="422" t="s">
        <v>559</v>
      </c>
      <c r="D626" s="423"/>
      <c r="E626" s="423"/>
      <c r="F626" s="423"/>
      <c r="G626" s="423"/>
      <c r="H626" s="424"/>
      <c r="I626" s="112" t="s">
        <v>447</v>
      </c>
      <c r="J626" s="96">
        <f t="shared" si="26"/>
        <v>0</v>
      </c>
      <c r="K626" s="163" t="str">
        <f t="shared" si="27"/>
        <v/>
      </c>
      <c r="L626" s="97"/>
      <c r="M626" s="97"/>
      <c r="N626" s="97"/>
    </row>
    <row r="627" spans="1:22" s="98" customFormat="1" ht="84" customHeight="1">
      <c r="A627" s="356" t="s">
        <v>1279</v>
      </c>
      <c r="B627" s="99"/>
      <c r="C627" s="422" t="s">
        <v>1953</v>
      </c>
      <c r="D627" s="423"/>
      <c r="E627" s="423"/>
      <c r="F627" s="423"/>
      <c r="G627" s="423"/>
      <c r="H627" s="424"/>
      <c r="I627" s="112" t="s">
        <v>448</v>
      </c>
      <c r="J627" s="96">
        <f t="shared" si="26"/>
        <v>0</v>
      </c>
      <c r="K627" s="163" t="str">
        <f t="shared" si="27"/>
        <v/>
      </c>
      <c r="L627" s="97"/>
      <c r="M627" s="97"/>
      <c r="N627" s="97"/>
    </row>
    <row r="628" spans="1:22" s="98" customFormat="1" ht="98.1" customHeight="1">
      <c r="A628" s="356" t="s">
        <v>1281</v>
      </c>
      <c r="B628" s="99"/>
      <c r="C628" s="403" t="s">
        <v>276</v>
      </c>
      <c r="D628" s="404"/>
      <c r="E628" s="404"/>
      <c r="F628" s="404"/>
      <c r="G628" s="404"/>
      <c r="H628" s="405"/>
      <c r="I628" s="102" t="s">
        <v>1848</v>
      </c>
      <c r="J628" s="96">
        <f t="shared" si="26"/>
        <v>0</v>
      </c>
      <c r="K628" s="163" t="str">
        <f t="shared" si="27"/>
        <v/>
      </c>
      <c r="L628" s="97"/>
      <c r="M628" s="97"/>
      <c r="N628" s="97"/>
    </row>
    <row r="629" spans="1:22" s="98" customFormat="1" ht="84" customHeight="1">
      <c r="A629" s="356" t="s">
        <v>1284</v>
      </c>
      <c r="B629" s="99"/>
      <c r="C629" s="422" t="s">
        <v>428</v>
      </c>
      <c r="D629" s="423"/>
      <c r="E629" s="423"/>
      <c r="F629" s="423"/>
      <c r="G629" s="423"/>
      <c r="H629" s="424"/>
      <c r="I629" s="102" t="s">
        <v>1285</v>
      </c>
      <c r="J629" s="96">
        <f t="shared" si="26"/>
        <v>0</v>
      </c>
      <c r="K629" s="163" t="str">
        <f t="shared" si="27"/>
        <v/>
      </c>
      <c r="L629" s="97"/>
      <c r="M629" s="97"/>
      <c r="N629" s="97"/>
    </row>
    <row r="630" spans="1:22" s="98" customFormat="1" ht="70.150000000000006" customHeight="1">
      <c r="A630" s="356" t="s">
        <v>1286</v>
      </c>
      <c r="B630" s="99"/>
      <c r="C630" s="403" t="s">
        <v>2187</v>
      </c>
      <c r="D630" s="404"/>
      <c r="E630" s="404"/>
      <c r="F630" s="404"/>
      <c r="G630" s="404"/>
      <c r="H630" s="405"/>
      <c r="I630" s="102" t="s">
        <v>1709</v>
      </c>
      <c r="J630" s="96">
        <f t="shared" si="26"/>
        <v>0</v>
      </c>
      <c r="K630" s="163" t="str">
        <f t="shared" si="27"/>
        <v/>
      </c>
      <c r="L630" s="97"/>
      <c r="M630" s="97"/>
      <c r="N630" s="97"/>
    </row>
    <row r="631" spans="1:22" s="98" customFormat="1" ht="84" customHeight="1">
      <c r="A631" s="356" t="s">
        <v>1289</v>
      </c>
      <c r="B631" s="99"/>
      <c r="C631" s="403" t="s">
        <v>2658</v>
      </c>
      <c r="D631" s="404"/>
      <c r="E631" s="404"/>
      <c r="F631" s="404"/>
      <c r="G631" s="404"/>
      <c r="H631" s="405"/>
      <c r="I631" s="102" t="s">
        <v>1291</v>
      </c>
      <c r="J631" s="96">
        <f t="shared" si="26"/>
        <v>0</v>
      </c>
      <c r="K631" s="163" t="str">
        <f t="shared" si="27"/>
        <v/>
      </c>
      <c r="L631" s="97"/>
      <c r="M631" s="97"/>
      <c r="N631" s="97"/>
    </row>
    <row r="632" spans="1:22" s="77" customFormat="1">
      <c r="A632" s="342"/>
      <c r="B632" s="14"/>
      <c r="C632" s="14"/>
      <c r="D632" s="14"/>
      <c r="E632" s="14"/>
      <c r="F632" s="14"/>
      <c r="G632" s="14"/>
      <c r="H632" s="10"/>
      <c r="I632" s="10"/>
      <c r="J632" s="74"/>
      <c r="K632" s="75"/>
      <c r="L632" s="76"/>
      <c r="M632" s="76"/>
      <c r="N632" s="76"/>
    </row>
    <row r="633" spans="1:22" s="70" customFormat="1">
      <c r="A633" s="342"/>
      <c r="B633" s="71"/>
      <c r="C633" s="52"/>
      <c r="D633" s="52"/>
      <c r="E633" s="52"/>
      <c r="F633" s="52"/>
      <c r="G633" s="52"/>
      <c r="H633" s="78"/>
      <c r="I633" s="78"/>
      <c r="J633" s="74"/>
      <c r="K633" s="75"/>
      <c r="L633" s="76"/>
      <c r="M633" s="76"/>
      <c r="N633" s="76"/>
    </row>
    <row r="634" spans="1:22" s="95" customFormat="1">
      <c r="A634" s="342"/>
      <c r="B634" s="99"/>
      <c r="C634" s="3"/>
      <c r="D634" s="3"/>
      <c r="E634" s="3"/>
      <c r="F634" s="3"/>
      <c r="G634" s="3"/>
      <c r="H634" s="334"/>
      <c r="I634" s="334"/>
      <c r="J634" s="51"/>
      <c r="K634" s="24"/>
      <c r="L634" s="89"/>
      <c r="M634" s="89"/>
      <c r="N634" s="89"/>
    </row>
    <row r="635" spans="1:22" s="95" customFormat="1">
      <c r="A635" s="342"/>
      <c r="B635" s="14" t="s">
        <v>280</v>
      </c>
      <c r="C635" s="3"/>
      <c r="D635" s="3"/>
      <c r="E635" s="3"/>
      <c r="F635" s="3"/>
      <c r="G635" s="3"/>
      <c r="H635" s="334"/>
      <c r="I635" s="334"/>
      <c r="J635" s="51"/>
      <c r="K635" s="24"/>
      <c r="L635" s="89"/>
      <c r="M635" s="89"/>
      <c r="N635" s="89"/>
    </row>
    <row r="636" spans="1:22">
      <c r="A636" s="342"/>
      <c r="B636" s="14"/>
      <c r="C636" s="14"/>
      <c r="D636" s="14"/>
      <c r="E636" s="14"/>
      <c r="F636" s="14"/>
      <c r="G636" s="14"/>
      <c r="H636" s="10"/>
      <c r="I636" s="10"/>
      <c r="J636" s="53"/>
      <c r="K636" s="24"/>
      <c r="L636" s="64"/>
      <c r="M636" s="64"/>
      <c r="N636" s="64"/>
      <c r="O636" s="8"/>
      <c r="P636" s="8"/>
      <c r="Q636" s="8"/>
      <c r="R636" s="8"/>
      <c r="S636" s="8"/>
      <c r="T636" s="8"/>
      <c r="U636" s="8"/>
      <c r="V636" s="8"/>
    </row>
    <row r="637" spans="1:22" ht="34.5" customHeight="1">
      <c r="A637" s="342"/>
      <c r="B637" s="14"/>
      <c r="C637" s="3"/>
      <c r="D637" s="3"/>
      <c r="F637" s="3"/>
      <c r="G637" s="3"/>
      <c r="H637" s="334"/>
      <c r="I637" s="334"/>
      <c r="J637" s="65" t="s">
        <v>18</v>
      </c>
      <c r="K637" s="147"/>
      <c r="L637" s="56" t="s">
        <v>647</v>
      </c>
      <c r="M637" s="56" t="s">
        <v>648</v>
      </c>
      <c r="N637" s="56" t="s">
        <v>649</v>
      </c>
      <c r="O637" s="8"/>
      <c r="P637" s="8"/>
      <c r="Q637" s="8"/>
      <c r="R637" s="8"/>
      <c r="S637" s="8"/>
      <c r="T637" s="8"/>
      <c r="U637" s="8"/>
      <c r="V637" s="8"/>
    </row>
    <row r="638" spans="1:22" ht="20.25" customHeight="1">
      <c r="A638" s="342"/>
      <c r="B638" s="1"/>
      <c r="C638" s="52"/>
      <c r="D638" s="3"/>
      <c r="F638" s="3"/>
      <c r="G638" s="3"/>
      <c r="H638" s="334"/>
      <c r="I638" s="57" t="s">
        <v>1641</v>
      </c>
      <c r="J638" s="58"/>
      <c r="K638" s="148"/>
      <c r="L638" s="60" t="s">
        <v>611</v>
      </c>
      <c r="M638" s="60" t="s">
        <v>494</v>
      </c>
      <c r="N638" s="60" t="s">
        <v>494</v>
      </c>
      <c r="O638" s="8"/>
      <c r="P638" s="8"/>
      <c r="Q638" s="8"/>
      <c r="R638" s="8"/>
      <c r="S638" s="8"/>
      <c r="T638" s="8"/>
      <c r="U638" s="8"/>
      <c r="V638" s="8"/>
    </row>
    <row r="639" spans="1:22" s="98" customFormat="1" ht="70.150000000000006" customHeight="1">
      <c r="A639" s="356" t="s">
        <v>1292</v>
      </c>
      <c r="B639" s="95"/>
      <c r="C639" s="403" t="s">
        <v>2805</v>
      </c>
      <c r="D639" s="404"/>
      <c r="E639" s="404"/>
      <c r="F639" s="404"/>
      <c r="G639" s="404"/>
      <c r="H639" s="405"/>
      <c r="I639" s="102" t="s">
        <v>282</v>
      </c>
      <c r="J639" s="96">
        <f t="shared" ref="J639:J646" si="28">IF(SUM(L639:N639)=0,IF(COUNTIF(L639:N639,"未確認")&gt;0,"未確認",IF(COUNTIF(L639:N639,"~*")&gt;0,"*",SUM(L639:N639))),SUM(L639:N639))</f>
        <v>0</v>
      </c>
      <c r="K639" s="163" t="str">
        <f t="shared" ref="K639:K646" si="29">IF(OR(COUNTIF(L639:N639,"未確認")&gt;0,COUNTIF(L639:N639,"*")&gt;0),"※","")</f>
        <v/>
      </c>
      <c r="L639" s="97"/>
      <c r="M639" s="97"/>
      <c r="N639" s="97"/>
    </row>
    <row r="640" spans="1:22" s="98" customFormat="1" ht="56.1" customHeight="1">
      <c r="A640" s="356" t="s">
        <v>1293</v>
      </c>
      <c r="B640" s="99"/>
      <c r="C640" s="403" t="s">
        <v>1853</v>
      </c>
      <c r="D640" s="404"/>
      <c r="E640" s="404"/>
      <c r="F640" s="404"/>
      <c r="G640" s="404"/>
      <c r="H640" s="405"/>
      <c r="I640" s="102" t="s">
        <v>284</v>
      </c>
      <c r="J640" s="96">
        <f t="shared" si="28"/>
        <v>0</v>
      </c>
      <c r="K640" s="163" t="str">
        <f t="shared" si="29"/>
        <v/>
      </c>
      <c r="L640" s="97"/>
      <c r="M640" s="97"/>
      <c r="N640" s="97"/>
    </row>
    <row r="641" spans="1:22" s="98" customFormat="1" ht="57">
      <c r="A641" s="356" t="s">
        <v>1295</v>
      </c>
      <c r="B641" s="99"/>
      <c r="C641" s="403" t="s">
        <v>285</v>
      </c>
      <c r="D641" s="404"/>
      <c r="E641" s="404"/>
      <c r="F641" s="404"/>
      <c r="G641" s="404"/>
      <c r="H641" s="405"/>
      <c r="I641" s="102" t="s">
        <v>286</v>
      </c>
      <c r="J641" s="96">
        <f t="shared" si="28"/>
        <v>0</v>
      </c>
      <c r="K641" s="163" t="str">
        <f t="shared" si="29"/>
        <v/>
      </c>
      <c r="L641" s="97"/>
      <c r="M641" s="97"/>
      <c r="N641" s="97"/>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c r="N642" s="97"/>
    </row>
    <row r="643" spans="1:22" s="98" customFormat="1" ht="84" customHeight="1">
      <c r="A643" s="356" t="s">
        <v>1298</v>
      </c>
      <c r="B643" s="99"/>
      <c r="C643" s="403" t="s">
        <v>563</v>
      </c>
      <c r="D643" s="404"/>
      <c r="E643" s="404"/>
      <c r="F643" s="404"/>
      <c r="G643" s="404"/>
      <c r="H643" s="405"/>
      <c r="I643" s="102" t="s">
        <v>288</v>
      </c>
      <c r="J643" s="96">
        <f t="shared" si="28"/>
        <v>0</v>
      </c>
      <c r="K643" s="163" t="str">
        <f t="shared" si="29"/>
        <v/>
      </c>
      <c r="L643" s="97"/>
      <c r="M643" s="97"/>
      <c r="N643" s="97"/>
    </row>
    <row r="644" spans="1:22" s="98" customFormat="1" ht="70.150000000000006" customHeight="1">
      <c r="A644" s="356" t="s">
        <v>1300</v>
      </c>
      <c r="B644" s="99"/>
      <c r="C644" s="403" t="s">
        <v>564</v>
      </c>
      <c r="D644" s="404"/>
      <c r="E644" s="404"/>
      <c r="F644" s="404"/>
      <c r="G644" s="404"/>
      <c r="H644" s="405"/>
      <c r="I644" s="102" t="s">
        <v>289</v>
      </c>
      <c r="J644" s="96">
        <f t="shared" si="28"/>
        <v>0</v>
      </c>
      <c r="K644" s="163" t="str">
        <f t="shared" si="29"/>
        <v/>
      </c>
      <c r="L644" s="97"/>
      <c r="M644" s="97"/>
      <c r="N644" s="97"/>
    </row>
    <row r="645" spans="1:22" s="98" customFormat="1" ht="98.1" customHeight="1">
      <c r="A645" s="356" t="s">
        <v>1302</v>
      </c>
      <c r="B645" s="99"/>
      <c r="C645" s="403" t="s">
        <v>2806</v>
      </c>
      <c r="D645" s="404"/>
      <c r="E645" s="404"/>
      <c r="F645" s="404"/>
      <c r="G645" s="404"/>
      <c r="H645" s="405"/>
      <c r="I645" s="102" t="s">
        <v>291</v>
      </c>
      <c r="J645" s="96">
        <f t="shared" si="28"/>
        <v>0</v>
      </c>
      <c r="K645" s="163" t="str">
        <f t="shared" si="29"/>
        <v/>
      </c>
      <c r="L645" s="97"/>
      <c r="M645" s="97"/>
      <c r="N645" s="97"/>
    </row>
    <row r="646" spans="1:22" s="98" customFormat="1" ht="84" customHeight="1">
      <c r="A646" s="356" t="s">
        <v>1304</v>
      </c>
      <c r="B646" s="99"/>
      <c r="C646" s="422" t="s">
        <v>429</v>
      </c>
      <c r="D646" s="423"/>
      <c r="E646" s="423"/>
      <c r="F646" s="423"/>
      <c r="G646" s="423"/>
      <c r="H646" s="424"/>
      <c r="I646" s="102" t="s">
        <v>292</v>
      </c>
      <c r="J646" s="96">
        <f t="shared" si="28"/>
        <v>0</v>
      </c>
      <c r="K646" s="163" t="str">
        <f t="shared" si="29"/>
        <v/>
      </c>
      <c r="L646" s="97"/>
      <c r="M646" s="97"/>
      <c r="N646" s="97"/>
    </row>
    <row r="647" spans="1:22" s="77" customFormat="1">
      <c r="A647" s="342"/>
      <c r="B647" s="14"/>
      <c r="C647" s="14"/>
      <c r="D647" s="14"/>
      <c r="E647" s="14"/>
      <c r="F647" s="14"/>
      <c r="G647" s="14"/>
      <c r="H647" s="10"/>
      <c r="I647" s="10"/>
      <c r="J647" s="74"/>
      <c r="K647" s="75"/>
      <c r="L647" s="76"/>
      <c r="M647" s="76"/>
      <c r="N647" s="76"/>
    </row>
    <row r="648" spans="1:22" s="70" customFormat="1">
      <c r="A648" s="342"/>
      <c r="B648" s="71"/>
      <c r="C648" s="52"/>
      <c r="D648" s="52"/>
      <c r="E648" s="52"/>
      <c r="F648" s="52"/>
      <c r="G648" s="52"/>
      <c r="H648" s="78"/>
      <c r="I648" s="78"/>
      <c r="J648" s="74"/>
      <c r="K648" s="75"/>
      <c r="L648" s="76"/>
      <c r="M648" s="76"/>
      <c r="N648" s="76"/>
    </row>
    <row r="649" spans="1:22" s="95" customFormat="1">
      <c r="A649" s="342"/>
      <c r="B649" s="99"/>
      <c r="C649" s="3"/>
      <c r="D649" s="3"/>
      <c r="E649" s="3"/>
      <c r="F649" s="3"/>
      <c r="G649" s="3"/>
      <c r="H649" s="334"/>
      <c r="I649" s="334"/>
      <c r="J649" s="51"/>
      <c r="K649" s="24"/>
      <c r="L649" s="89"/>
      <c r="M649" s="89"/>
      <c r="N649" s="89"/>
    </row>
    <row r="650" spans="1:22" s="95" customFormat="1">
      <c r="A650" s="342"/>
      <c r="B650" s="14" t="s">
        <v>1611</v>
      </c>
      <c r="C650" s="3"/>
      <c r="D650" s="3"/>
      <c r="E650" s="3"/>
      <c r="F650" s="3"/>
      <c r="G650" s="3"/>
      <c r="H650" s="334"/>
      <c r="I650" s="334"/>
      <c r="J650" s="51"/>
      <c r="K650" s="24"/>
      <c r="L650" s="89"/>
      <c r="M650" s="89"/>
      <c r="N650" s="89"/>
    </row>
    <row r="651" spans="1:22">
      <c r="A651" s="342"/>
      <c r="B651" s="14"/>
      <c r="C651" s="14"/>
      <c r="D651" s="14"/>
      <c r="E651" s="14"/>
      <c r="F651" s="14"/>
      <c r="G651" s="14"/>
      <c r="H651" s="10"/>
      <c r="I651" s="10"/>
      <c r="J651" s="53"/>
      <c r="K651" s="24"/>
      <c r="L651" s="64"/>
      <c r="M651" s="64"/>
      <c r="N651" s="64"/>
      <c r="O651" s="8"/>
      <c r="P651" s="8"/>
      <c r="Q651" s="8"/>
      <c r="R651" s="8"/>
      <c r="S651" s="8"/>
      <c r="T651" s="8"/>
      <c r="U651" s="8"/>
      <c r="V651" s="8"/>
    </row>
    <row r="652" spans="1:22" ht="34.5" customHeight="1">
      <c r="A652" s="342"/>
      <c r="B652" s="14"/>
      <c r="C652" s="3"/>
      <c r="D652" s="3"/>
      <c r="F652" s="3"/>
      <c r="G652" s="3"/>
      <c r="H652" s="334"/>
      <c r="I652" s="334"/>
      <c r="J652" s="65" t="s">
        <v>18</v>
      </c>
      <c r="K652" s="147"/>
      <c r="L652" s="56" t="s">
        <v>2751</v>
      </c>
      <c r="M652" s="56" t="s">
        <v>1718</v>
      </c>
      <c r="N652" s="56" t="s">
        <v>2807</v>
      </c>
      <c r="O652" s="8"/>
      <c r="P652" s="8"/>
      <c r="Q652" s="8"/>
      <c r="R652" s="8"/>
      <c r="S652" s="8"/>
      <c r="T652" s="8"/>
      <c r="U652" s="8"/>
      <c r="V652" s="8"/>
    </row>
    <row r="653" spans="1:22" ht="20.25" customHeight="1">
      <c r="A653" s="342"/>
      <c r="B653" s="1"/>
      <c r="C653" s="52"/>
      <c r="D653" s="3"/>
      <c r="F653" s="3"/>
      <c r="G653" s="3"/>
      <c r="H653" s="334"/>
      <c r="I653" s="57" t="s">
        <v>1168</v>
      </c>
      <c r="J653" s="58"/>
      <c r="K653" s="148"/>
      <c r="L653" s="60"/>
      <c r="M653" s="60"/>
      <c r="N653" s="60"/>
      <c r="O653" s="8"/>
      <c r="P653" s="8"/>
      <c r="Q653" s="8"/>
      <c r="R653" s="8"/>
      <c r="S653" s="8"/>
      <c r="T653" s="8"/>
      <c r="U653" s="8"/>
      <c r="V653" s="8"/>
    </row>
    <row r="654" spans="1:22" s="98" customFormat="1" ht="42" customHeight="1">
      <c r="A654" s="356" t="s">
        <v>1314</v>
      </c>
      <c r="B654" s="95"/>
      <c r="C654" s="406" t="s">
        <v>2663</v>
      </c>
      <c r="D654" s="425"/>
      <c r="E654" s="425"/>
      <c r="F654" s="425"/>
      <c r="G654" s="425"/>
      <c r="H654" s="407"/>
      <c r="I654" s="102" t="s">
        <v>293</v>
      </c>
      <c r="J654" s="96">
        <f t="shared" ref="J654:J668" si="30">IF(SUM(L654:N654)=0,IF(COUNTIF(L654:N654,"未確認")&gt;0,"未確認",IF(COUNTIF(L654:N654,"~*")&gt;0,"*",SUM(L654:N654))),SUM(L654:N654))</f>
        <v>136</v>
      </c>
      <c r="K654" s="163" t="str">
        <f t="shared" ref="K654:K668" si="31">IF(OR(COUNTIF(L654:N654,"未確認")&gt;0,COUNTIF(L654:N654,"*")&gt;0),"※","")</f>
        <v/>
      </c>
      <c r="L654" s="97">
        <v>41</v>
      </c>
      <c r="M654" s="97">
        <v>38</v>
      </c>
      <c r="N654" s="97">
        <v>57</v>
      </c>
    </row>
    <row r="655" spans="1:22" s="98" customFormat="1" ht="70.150000000000006" customHeight="1">
      <c r="A655" s="356" t="s">
        <v>1316</v>
      </c>
      <c r="B655" s="71"/>
      <c r="C655" s="150"/>
      <c r="D655" s="179"/>
      <c r="E655" s="403" t="s">
        <v>2808</v>
      </c>
      <c r="F655" s="404"/>
      <c r="G655" s="404"/>
      <c r="H655" s="405"/>
      <c r="I655" s="102" t="s">
        <v>294</v>
      </c>
      <c r="J655" s="96">
        <f t="shared" si="30"/>
        <v>0</v>
      </c>
      <c r="K655" s="163" t="str">
        <f t="shared" si="31"/>
        <v/>
      </c>
      <c r="L655" s="97"/>
      <c r="M655" s="97"/>
      <c r="N655" s="97"/>
    </row>
    <row r="656" spans="1:22" s="98" customFormat="1" ht="70.150000000000006" customHeight="1">
      <c r="A656" s="356" t="s">
        <v>1318</v>
      </c>
      <c r="B656" s="71"/>
      <c r="C656" s="150"/>
      <c r="D656" s="179"/>
      <c r="E656" s="403" t="s">
        <v>2809</v>
      </c>
      <c r="F656" s="404"/>
      <c r="G656" s="404"/>
      <c r="H656" s="405"/>
      <c r="I656" s="102" t="s">
        <v>295</v>
      </c>
      <c r="J656" s="96">
        <f t="shared" si="30"/>
        <v>79</v>
      </c>
      <c r="K656" s="163" t="str">
        <f t="shared" si="31"/>
        <v/>
      </c>
      <c r="L656" s="97">
        <v>12</v>
      </c>
      <c r="M656" s="97">
        <v>25</v>
      </c>
      <c r="N656" s="97">
        <v>42</v>
      </c>
    </row>
    <row r="657" spans="1:22" s="98" customFormat="1" ht="70.150000000000006" customHeight="1">
      <c r="A657" s="356" t="s">
        <v>1320</v>
      </c>
      <c r="B657" s="71"/>
      <c r="C657" s="322"/>
      <c r="D657" s="325"/>
      <c r="E657" s="403" t="s">
        <v>400</v>
      </c>
      <c r="F657" s="404"/>
      <c r="G657" s="404"/>
      <c r="H657" s="405"/>
      <c r="I657" s="102" t="s">
        <v>296</v>
      </c>
      <c r="J657" s="96">
        <f t="shared" si="30"/>
        <v>25</v>
      </c>
      <c r="K657" s="163" t="str">
        <f t="shared" si="31"/>
        <v>※</v>
      </c>
      <c r="L657" s="97">
        <v>25</v>
      </c>
      <c r="M657" s="97" t="s">
        <v>1122</v>
      </c>
      <c r="N657" s="97" t="s">
        <v>1116</v>
      </c>
    </row>
    <row r="658" spans="1:22" s="98" customFormat="1" ht="84" customHeight="1">
      <c r="A658" s="356" t="s">
        <v>1321</v>
      </c>
      <c r="B658" s="71"/>
      <c r="C658" s="322"/>
      <c r="D658" s="325"/>
      <c r="E658" s="403" t="s">
        <v>1322</v>
      </c>
      <c r="F658" s="404"/>
      <c r="G658" s="404"/>
      <c r="H658" s="405"/>
      <c r="I658" s="102" t="s">
        <v>297</v>
      </c>
      <c r="J658" s="96">
        <f t="shared" si="30"/>
        <v>22</v>
      </c>
      <c r="K658" s="163" t="str">
        <f t="shared" si="31"/>
        <v>※</v>
      </c>
      <c r="L658" s="97" t="s">
        <v>1110</v>
      </c>
      <c r="M658" s="97">
        <v>10</v>
      </c>
      <c r="N658" s="97">
        <v>12</v>
      </c>
    </row>
    <row r="659" spans="1:22" s="98" customFormat="1" ht="70.150000000000006" customHeight="1">
      <c r="A659" s="356" t="s">
        <v>1323</v>
      </c>
      <c r="B659" s="71"/>
      <c r="C659" s="150"/>
      <c r="D659" s="179"/>
      <c r="E659" s="403" t="s">
        <v>2145</v>
      </c>
      <c r="F659" s="404"/>
      <c r="G659" s="404"/>
      <c r="H659" s="405"/>
      <c r="I659" s="102" t="s">
        <v>298</v>
      </c>
      <c r="J659" s="96">
        <f t="shared" si="30"/>
        <v>0</v>
      </c>
      <c r="K659" s="163" t="str">
        <f t="shared" si="31"/>
        <v/>
      </c>
      <c r="L659" s="97"/>
      <c r="M659" s="97"/>
      <c r="N659" s="97"/>
    </row>
    <row r="660" spans="1:22" s="98" customFormat="1" ht="56.1" customHeight="1">
      <c r="A660" s="356" t="s">
        <v>1325</v>
      </c>
      <c r="B660" s="71"/>
      <c r="C660" s="150"/>
      <c r="D660" s="179"/>
      <c r="E660" s="403" t="s">
        <v>1326</v>
      </c>
      <c r="F660" s="404"/>
      <c r="G660" s="404"/>
      <c r="H660" s="405"/>
      <c r="I660" s="102" t="s">
        <v>299</v>
      </c>
      <c r="J660" s="96">
        <f t="shared" si="30"/>
        <v>0</v>
      </c>
      <c r="K660" s="163" t="str">
        <f t="shared" si="31"/>
        <v/>
      </c>
      <c r="L660" s="97"/>
      <c r="M660" s="97"/>
      <c r="N660" s="97"/>
    </row>
    <row r="661" spans="1:22" s="98" customFormat="1" ht="70.150000000000006" customHeight="1">
      <c r="A661" s="356" t="s">
        <v>1327</v>
      </c>
      <c r="B661" s="71"/>
      <c r="C661" s="150"/>
      <c r="D661" s="179"/>
      <c r="E661" s="403" t="s">
        <v>1720</v>
      </c>
      <c r="F661" s="404"/>
      <c r="G661" s="404"/>
      <c r="H661" s="405"/>
      <c r="I661" s="102" t="s">
        <v>300</v>
      </c>
      <c r="J661" s="96">
        <f t="shared" si="30"/>
        <v>0</v>
      </c>
      <c r="K661" s="163" t="str">
        <f t="shared" si="31"/>
        <v/>
      </c>
      <c r="L661" s="97"/>
      <c r="M661" s="97"/>
      <c r="N661" s="97"/>
    </row>
    <row r="662" spans="1:22" s="98" customFormat="1" ht="70.150000000000006" customHeight="1">
      <c r="A662" s="356" t="s">
        <v>1329</v>
      </c>
      <c r="B662" s="71"/>
      <c r="C662" s="152"/>
      <c r="D662" s="180"/>
      <c r="E662" s="403" t="s">
        <v>401</v>
      </c>
      <c r="F662" s="404"/>
      <c r="G662" s="404"/>
      <c r="H662" s="405"/>
      <c r="I662" s="102" t="s">
        <v>301</v>
      </c>
      <c r="J662" s="96">
        <f t="shared" si="30"/>
        <v>0</v>
      </c>
      <c r="K662" s="163" t="str">
        <f t="shared" si="31"/>
        <v/>
      </c>
      <c r="L662" s="97"/>
      <c r="M662" s="97"/>
      <c r="N662" s="97"/>
    </row>
    <row r="663" spans="1:22" s="98" customFormat="1" ht="70.150000000000006" customHeight="1">
      <c r="A663" s="356" t="s">
        <v>1331</v>
      </c>
      <c r="B663" s="71"/>
      <c r="C663" s="403" t="s">
        <v>1332</v>
      </c>
      <c r="D663" s="404"/>
      <c r="E663" s="404"/>
      <c r="F663" s="404"/>
      <c r="G663" s="404"/>
      <c r="H663" s="405"/>
      <c r="I663" s="102" t="s">
        <v>302</v>
      </c>
      <c r="J663" s="96">
        <f t="shared" si="30"/>
        <v>29</v>
      </c>
      <c r="K663" s="163" t="str">
        <f t="shared" si="31"/>
        <v/>
      </c>
      <c r="L663" s="97"/>
      <c r="M663" s="97">
        <v>13</v>
      </c>
      <c r="N663" s="97">
        <v>16</v>
      </c>
    </row>
    <row r="664" spans="1:22" s="98" customFormat="1" ht="72" customHeight="1">
      <c r="A664" s="356" t="s">
        <v>1333</v>
      </c>
      <c r="B664" s="71"/>
      <c r="C664" s="422" t="s">
        <v>1866</v>
      </c>
      <c r="D664" s="423"/>
      <c r="E664" s="423"/>
      <c r="F664" s="423"/>
      <c r="G664" s="423"/>
      <c r="H664" s="424"/>
      <c r="I664" s="112" t="s">
        <v>1723</v>
      </c>
      <c r="J664" s="96">
        <f t="shared" si="30"/>
        <v>0</v>
      </c>
      <c r="K664" s="163" t="str">
        <f t="shared" si="31"/>
        <v/>
      </c>
      <c r="L664" s="97"/>
      <c r="M664" s="97"/>
      <c r="N664" s="97"/>
    </row>
    <row r="665" spans="1:22" s="98" customFormat="1" ht="70.150000000000006" customHeight="1">
      <c r="A665" s="356" t="s">
        <v>1336</v>
      </c>
      <c r="B665" s="71"/>
      <c r="C665" s="403" t="s">
        <v>2810</v>
      </c>
      <c r="D665" s="404"/>
      <c r="E665" s="404"/>
      <c r="F665" s="404"/>
      <c r="G665" s="404"/>
      <c r="H665" s="405"/>
      <c r="I665" s="102" t="s">
        <v>303</v>
      </c>
      <c r="J665" s="96">
        <f t="shared" si="30"/>
        <v>0</v>
      </c>
      <c r="K665" s="163" t="str">
        <f t="shared" si="31"/>
        <v/>
      </c>
      <c r="L665" s="97"/>
      <c r="M665" s="97"/>
      <c r="N665" s="97"/>
    </row>
    <row r="666" spans="1:22" s="98" customFormat="1" ht="56.1" customHeight="1">
      <c r="A666" s="356" t="s">
        <v>1338</v>
      </c>
      <c r="B666" s="71"/>
      <c r="C666" s="403" t="s">
        <v>1339</v>
      </c>
      <c r="D666" s="404"/>
      <c r="E666" s="404"/>
      <c r="F666" s="404"/>
      <c r="G666" s="404"/>
      <c r="H666" s="405"/>
      <c r="I666" s="102" t="s">
        <v>305</v>
      </c>
      <c r="J666" s="96">
        <f t="shared" si="30"/>
        <v>0</v>
      </c>
      <c r="K666" s="163" t="str">
        <f t="shared" si="31"/>
        <v/>
      </c>
      <c r="L666" s="97"/>
      <c r="M666" s="97"/>
      <c r="N666" s="97">
        <v>0</v>
      </c>
    </row>
    <row r="667" spans="1:22" s="98" customFormat="1" ht="70.150000000000006" customHeight="1">
      <c r="A667" s="356" t="s">
        <v>1340</v>
      </c>
      <c r="B667" s="71"/>
      <c r="C667" s="422" t="s">
        <v>1628</v>
      </c>
      <c r="D667" s="423"/>
      <c r="E667" s="423"/>
      <c r="F667" s="423"/>
      <c r="G667" s="423"/>
      <c r="H667" s="424"/>
      <c r="I667" s="102" t="s">
        <v>306</v>
      </c>
      <c r="J667" s="96">
        <f t="shared" si="30"/>
        <v>0</v>
      </c>
      <c r="K667" s="163" t="str">
        <f t="shared" si="31"/>
        <v/>
      </c>
      <c r="L667" s="97"/>
      <c r="M667" s="97"/>
      <c r="N667" s="97"/>
    </row>
    <row r="668" spans="1:22" s="98" customFormat="1" ht="84" customHeight="1">
      <c r="A668" s="356" t="s">
        <v>1342</v>
      </c>
      <c r="B668" s="71"/>
      <c r="C668" s="403" t="s">
        <v>1629</v>
      </c>
      <c r="D668" s="404"/>
      <c r="E668" s="404"/>
      <c r="F668" s="404"/>
      <c r="G668" s="404"/>
      <c r="H668" s="405"/>
      <c r="I668" s="102" t="s">
        <v>307</v>
      </c>
      <c r="J668" s="96" t="str">
        <f t="shared" si="30"/>
        <v>*</v>
      </c>
      <c r="K668" s="163" t="str">
        <f t="shared" si="31"/>
        <v>※</v>
      </c>
      <c r="L668" s="97"/>
      <c r="M668" s="97" t="s">
        <v>462</v>
      </c>
      <c r="N668" s="97" t="s">
        <v>1811</v>
      </c>
    </row>
    <row r="669" spans="1:22" s="77" customFormat="1">
      <c r="A669" s="342"/>
      <c r="B669" s="14"/>
      <c r="C669" s="14"/>
      <c r="D669" s="14"/>
      <c r="E669" s="14"/>
      <c r="F669" s="14"/>
      <c r="G669" s="14"/>
      <c r="H669" s="10"/>
      <c r="I669" s="10"/>
      <c r="J669" s="74"/>
      <c r="K669" s="75"/>
      <c r="L669" s="76"/>
      <c r="M669" s="76"/>
      <c r="N669" s="76"/>
    </row>
    <row r="670" spans="1:22" s="70" customFormat="1">
      <c r="A670" s="342"/>
      <c r="B670" s="71"/>
      <c r="C670" s="52"/>
      <c r="D670" s="52"/>
      <c r="E670" s="52"/>
      <c r="F670" s="52"/>
      <c r="G670" s="52"/>
      <c r="H670" s="78"/>
      <c r="I670" s="78"/>
      <c r="J670" s="74"/>
      <c r="K670" s="75"/>
      <c r="L670" s="76"/>
      <c r="M670" s="76"/>
      <c r="N670" s="76"/>
    </row>
    <row r="671" spans="1:22" s="95" customFormat="1">
      <c r="A671" s="342"/>
      <c r="B671" s="99"/>
      <c r="C671" s="3"/>
      <c r="D671" s="3"/>
      <c r="E671" s="3"/>
      <c r="F671" s="3"/>
      <c r="G671" s="3"/>
      <c r="H671" s="334"/>
      <c r="I671" s="334"/>
      <c r="J671" s="51"/>
      <c r="K671" s="24"/>
      <c r="L671" s="89"/>
      <c r="M671" s="89"/>
      <c r="N671" s="89"/>
    </row>
    <row r="672" spans="1:22">
      <c r="A672" s="342"/>
      <c r="B672" s="14"/>
      <c r="C672" s="14"/>
      <c r="D672" s="14"/>
      <c r="E672" s="14"/>
      <c r="F672" s="14"/>
      <c r="G672" s="14"/>
      <c r="H672" s="10"/>
      <c r="I672" s="10"/>
      <c r="L672" s="64"/>
      <c r="M672" s="64"/>
      <c r="N672" s="64"/>
      <c r="O672" s="8"/>
      <c r="P672" s="8"/>
      <c r="Q672" s="8"/>
      <c r="R672" s="8"/>
      <c r="S672" s="8"/>
      <c r="T672" s="8"/>
      <c r="U672" s="8"/>
      <c r="V672" s="8"/>
    </row>
    <row r="673" spans="1:22" ht="34.5" customHeight="1">
      <c r="A673" s="342"/>
      <c r="B673" s="14"/>
      <c r="C673" s="3"/>
      <c r="D673" s="3"/>
      <c r="F673" s="3"/>
      <c r="G673" s="3"/>
      <c r="H673" s="334"/>
      <c r="I673" s="334"/>
      <c r="J673" s="65" t="s">
        <v>18</v>
      </c>
      <c r="K673" s="147"/>
      <c r="L673" s="56" t="s">
        <v>647</v>
      </c>
      <c r="M673" s="56" t="s">
        <v>648</v>
      </c>
      <c r="N673" s="56" t="s">
        <v>649</v>
      </c>
      <c r="O673" s="8"/>
      <c r="P673" s="8"/>
      <c r="Q673" s="8"/>
      <c r="R673" s="8"/>
      <c r="S673" s="8"/>
      <c r="T673" s="8"/>
      <c r="U673" s="8"/>
      <c r="V673" s="8"/>
    </row>
    <row r="674" spans="1:22" ht="20.25" customHeight="1">
      <c r="A674" s="342"/>
      <c r="B674" s="1"/>
      <c r="C674" s="52"/>
      <c r="D674" s="3"/>
      <c r="F674" s="3"/>
      <c r="G674" s="3"/>
      <c r="H674" s="334"/>
      <c r="I674" s="57" t="s">
        <v>1756</v>
      </c>
      <c r="J674" s="58"/>
      <c r="K674" s="148"/>
      <c r="L674" s="60" t="s">
        <v>611</v>
      </c>
      <c r="M674" s="60" t="s">
        <v>494</v>
      </c>
      <c r="N674" s="60" t="s">
        <v>494</v>
      </c>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2755</v>
      </c>
      <c r="J675" s="181"/>
      <c r="K675" s="182"/>
      <c r="L675" s="83" t="s">
        <v>338</v>
      </c>
      <c r="M675" s="83" t="s">
        <v>615</v>
      </c>
      <c r="N675" s="83" t="s">
        <v>652</v>
      </c>
    </row>
    <row r="676" spans="1:22" s="70" customFormat="1" ht="56.1" customHeight="1">
      <c r="A676" s="355" t="s">
        <v>1346</v>
      </c>
      <c r="B676" s="71"/>
      <c r="C676" s="422" t="s">
        <v>310</v>
      </c>
      <c r="D676" s="423"/>
      <c r="E676" s="423"/>
      <c r="F676" s="423"/>
      <c r="G676" s="423"/>
      <c r="H676" s="424"/>
      <c r="I676" s="112" t="s">
        <v>311</v>
      </c>
      <c r="J676" s="181"/>
      <c r="K676" s="182"/>
      <c r="L676" s="183" t="s">
        <v>338</v>
      </c>
      <c r="M676" s="183">
        <v>100</v>
      </c>
      <c r="N676" s="183">
        <v>100</v>
      </c>
    </row>
    <row r="677" spans="1:22" s="70" customFormat="1" ht="56.1" customHeight="1">
      <c r="A677" s="355" t="s">
        <v>1347</v>
      </c>
      <c r="B677" s="71"/>
      <c r="C677" s="422" t="s">
        <v>312</v>
      </c>
      <c r="D677" s="423"/>
      <c r="E677" s="423"/>
      <c r="F677" s="423"/>
      <c r="G677" s="423"/>
      <c r="H677" s="424"/>
      <c r="I677" s="112" t="s">
        <v>313</v>
      </c>
      <c r="J677" s="181"/>
      <c r="K677" s="182"/>
      <c r="L677" s="216" t="s">
        <v>338</v>
      </c>
      <c r="M677" s="216">
        <v>7.7</v>
      </c>
      <c r="N677" s="216">
        <v>6.9</v>
      </c>
    </row>
    <row r="678" spans="1:22" s="70" customFormat="1" ht="60" customHeight="1">
      <c r="A678" s="355" t="s">
        <v>1348</v>
      </c>
      <c r="B678" s="71"/>
      <c r="C678" s="428" t="s">
        <v>314</v>
      </c>
      <c r="D678" s="429"/>
      <c r="E678" s="429"/>
      <c r="F678" s="429"/>
      <c r="G678" s="429"/>
      <c r="H678" s="430"/>
      <c r="I678" s="436" t="s">
        <v>1349</v>
      </c>
      <c r="J678" s="181"/>
      <c r="K678" s="182"/>
      <c r="L678" s="217" t="s">
        <v>338</v>
      </c>
      <c r="M678" s="217">
        <v>117</v>
      </c>
      <c r="N678" s="217">
        <v>167</v>
      </c>
    </row>
    <row r="679" spans="1:22" s="70" customFormat="1" ht="35.1" customHeight="1">
      <c r="A679" s="355" t="s">
        <v>1350</v>
      </c>
      <c r="B679" s="71"/>
      <c r="C679" s="184"/>
      <c r="D679" s="185"/>
      <c r="E679" s="428" t="s">
        <v>315</v>
      </c>
      <c r="F679" s="429"/>
      <c r="G679" s="429"/>
      <c r="H679" s="430"/>
      <c r="I679" s="487"/>
      <c r="J679" s="181"/>
      <c r="K679" s="182"/>
      <c r="L679" s="217" t="s">
        <v>338</v>
      </c>
      <c r="M679" s="217">
        <v>53</v>
      </c>
      <c r="N679" s="217">
        <v>69</v>
      </c>
    </row>
    <row r="680" spans="1:22" s="70" customFormat="1" ht="25.9" customHeight="1">
      <c r="A680" s="355" t="s">
        <v>1351</v>
      </c>
      <c r="B680" s="71"/>
      <c r="C680" s="186"/>
      <c r="D680" s="336"/>
      <c r="E680" s="513"/>
      <c r="F680" s="514"/>
      <c r="G680" s="506" t="s">
        <v>431</v>
      </c>
      <c r="H680" s="508"/>
      <c r="I680" s="488"/>
      <c r="J680" s="181"/>
      <c r="K680" s="182"/>
      <c r="L680" s="217" t="s">
        <v>338</v>
      </c>
      <c r="M680" s="217">
        <v>32</v>
      </c>
      <c r="N680" s="217">
        <v>49</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v>59</v>
      </c>
      <c r="N681" s="217">
        <v>88</v>
      </c>
    </row>
    <row r="682" spans="1:22" s="95" customFormat="1" ht="34.5" customHeight="1">
      <c r="A682" s="355" t="s">
        <v>1355</v>
      </c>
      <c r="B682" s="71"/>
      <c r="C682" s="323"/>
      <c r="D682" s="324"/>
      <c r="E682" s="422" t="s">
        <v>1356</v>
      </c>
      <c r="F682" s="423"/>
      <c r="G682" s="423"/>
      <c r="H682" s="424"/>
      <c r="I682" s="512"/>
      <c r="J682" s="181"/>
      <c r="K682" s="182"/>
      <c r="L682" s="217" t="s">
        <v>338</v>
      </c>
      <c r="M682" s="217">
        <v>38</v>
      </c>
      <c r="N682" s="217">
        <v>67</v>
      </c>
    </row>
    <row r="683" spans="1:22" s="70" customFormat="1" ht="56.1" customHeight="1">
      <c r="A683" s="355" t="s">
        <v>1357</v>
      </c>
      <c r="B683" s="71"/>
      <c r="C683" s="422" t="s">
        <v>1358</v>
      </c>
      <c r="D683" s="423"/>
      <c r="E683" s="423"/>
      <c r="F683" s="423"/>
      <c r="G683" s="423"/>
      <c r="H683" s="424"/>
      <c r="I683" s="112" t="s">
        <v>1965</v>
      </c>
      <c r="J683" s="181"/>
      <c r="K683" s="182"/>
      <c r="L683" s="358" t="s">
        <v>338</v>
      </c>
      <c r="M683" s="358">
        <v>44.3</v>
      </c>
      <c r="N683" s="358">
        <v>46.9</v>
      </c>
    </row>
    <row r="684" spans="1:22" s="77" customFormat="1">
      <c r="A684" s="342"/>
      <c r="B684" s="14"/>
      <c r="C684" s="52"/>
      <c r="D684" s="52"/>
      <c r="E684" s="14"/>
      <c r="F684" s="14"/>
      <c r="G684" s="14"/>
      <c r="H684" s="10"/>
      <c r="I684" s="10"/>
      <c r="J684" s="74"/>
      <c r="K684" s="75"/>
      <c r="L684" s="76"/>
      <c r="M684" s="76"/>
      <c r="N684" s="76"/>
    </row>
    <row r="685" spans="1:22" s="70" customFormat="1">
      <c r="A685" s="342"/>
      <c r="B685" s="71"/>
      <c r="C685" s="52"/>
      <c r="D685" s="52"/>
      <c r="E685" s="52"/>
      <c r="F685" s="52"/>
      <c r="G685" s="52"/>
      <c r="H685" s="78"/>
      <c r="I685" s="78"/>
      <c r="J685" s="74"/>
      <c r="K685" s="75"/>
      <c r="L685" s="76"/>
      <c r="M685" s="76"/>
      <c r="N685" s="76"/>
    </row>
    <row r="686" spans="1:22" s="77" customFormat="1">
      <c r="A686" s="342"/>
      <c r="B686" s="71"/>
      <c r="C686" s="3"/>
      <c r="D686" s="3"/>
      <c r="E686" s="3"/>
      <c r="F686" s="3"/>
      <c r="G686" s="3"/>
      <c r="H686" s="334"/>
      <c r="I686" s="334"/>
      <c r="J686" s="51"/>
      <c r="K686" s="24"/>
      <c r="L686" s="89"/>
      <c r="M686" s="89"/>
      <c r="N686" s="89"/>
    </row>
    <row r="687" spans="1:22" s="77" customFormat="1">
      <c r="A687" s="342"/>
      <c r="B687" s="14" t="s">
        <v>2393</v>
      </c>
      <c r="C687" s="3"/>
      <c r="D687" s="3"/>
      <c r="E687" s="3"/>
      <c r="F687" s="3"/>
      <c r="G687" s="3"/>
      <c r="H687" s="334"/>
      <c r="I687" s="334"/>
      <c r="J687" s="51"/>
      <c r="K687" s="24"/>
      <c r="L687" s="89"/>
      <c r="M687" s="89"/>
      <c r="N687" s="89"/>
    </row>
    <row r="688" spans="1:22">
      <c r="A688" s="342"/>
      <c r="B688" s="14"/>
      <c r="C688" s="14"/>
      <c r="D688" s="14"/>
      <c r="E688" s="14"/>
      <c r="F688" s="14"/>
      <c r="G688" s="14"/>
      <c r="H688" s="10"/>
      <c r="I688" s="10"/>
      <c r="L688" s="64"/>
      <c r="M688" s="64"/>
      <c r="N688" s="64"/>
      <c r="O688" s="8"/>
      <c r="P688" s="8"/>
      <c r="Q688" s="8"/>
      <c r="R688" s="8"/>
      <c r="S688" s="8"/>
      <c r="T688" s="8"/>
      <c r="U688" s="8"/>
      <c r="V688" s="8"/>
    </row>
    <row r="689" spans="1:22" ht="34.5" customHeight="1">
      <c r="A689" s="342"/>
      <c r="B689" s="14"/>
      <c r="C689" s="3"/>
      <c r="D689" s="3"/>
      <c r="F689" s="3"/>
      <c r="G689" s="3"/>
      <c r="H689" s="334"/>
      <c r="I689" s="334"/>
      <c r="J689" s="65" t="s">
        <v>18</v>
      </c>
      <c r="K689" s="147"/>
      <c r="L689" s="56" t="s">
        <v>647</v>
      </c>
      <c r="M689" s="56" t="s">
        <v>648</v>
      </c>
      <c r="N689" s="56" t="s">
        <v>649</v>
      </c>
      <c r="O689" s="8"/>
      <c r="P689" s="8"/>
      <c r="Q689" s="8"/>
      <c r="R689" s="8"/>
      <c r="S689" s="8"/>
      <c r="T689" s="8"/>
      <c r="U689" s="8"/>
      <c r="V689" s="8"/>
    </row>
    <row r="690" spans="1:22" ht="20.25" customHeight="1">
      <c r="A690" s="342"/>
      <c r="B690" s="1"/>
      <c r="C690" s="52"/>
      <c r="D690" s="3"/>
      <c r="F690" s="3"/>
      <c r="G690" s="3"/>
      <c r="H690" s="334"/>
      <c r="I690" s="57" t="s">
        <v>1238</v>
      </c>
      <c r="J690" s="58"/>
      <c r="K690" s="148"/>
      <c r="L690" s="60" t="s">
        <v>611</v>
      </c>
      <c r="M690" s="60" t="s">
        <v>494</v>
      </c>
      <c r="N690" s="60" t="s">
        <v>494</v>
      </c>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IF(SUM(L691:N691)=0,IF(COUNTIF(L691:N691,"未確認")&gt;0,"未確認",IF(COUNTIF(L691:N691,"~*")&gt;0,"*",SUM(L691:N691))),SUM(L691:N691))</f>
        <v>0</v>
      </c>
      <c r="K691" s="163" t="str">
        <f>IF(OR(COUNTIF(L691:N691,"未確認")&gt;0,COUNTIF(L691:N691,"*")&gt;0),"※","")</f>
        <v/>
      </c>
      <c r="L691" s="97"/>
      <c r="M691" s="97"/>
      <c r="N691" s="97"/>
    </row>
    <row r="692" spans="1:22" s="98" customFormat="1" ht="42" customHeight="1">
      <c r="A692" s="356" t="s">
        <v>1362</v>
      </c>
      <c r="B692" s="99"/>
      <c r="C692" s="403" t="s">
        <v>2811</v>
      </c>
      <c r="D692" s="404"/>
      <c r="E692" s="404"/>
      <c r="F692" s="404"/>
      <c r="G692" s="404"/>
      <c r="H692" s="405"/>
      <c r="I692" s="102" t="s">
        <v>318</v>
      </c>
      <c r="J692" s="167">
        <f>IF(SUM(L692:N692)=0,IF(COUNTIF(L692:N692,"未確認")&gt;0,"未確認",IF(COUNTIF(L692:N692,"~*")&gt;0,"*",SUM(L692:N692))),SUM(L692:N692))</f>
        <v>0</v>
      </c>
      <c r="K692" s="163" t="str">
        <f>IF(OR(COUNTIF(L692:N692,"未確認")&gt;0,COUNTIF(L692:N692,"*")&gt;0),"※","")</f>
        <v/>
      </c>
      <c r="L692" s="97"/>
      <c r="M692" s="97"/>
      <c r="N692" s="97"/>
    </row>
    <row r="693" spans="1:22" s="98" customFormat="1" ht="84" customHeight="1">
      <c r="A693" s="356" t="s">
        <v>1364</v>
      </c>
      <c r="B693" s="99"/>
      <c r="C693" s="403" t="s">
        <v>1634</v>
      </c>
      <c r="D693" s="404"/>
      <c r="E693" s="404"/>
      <c r="F693" s="404"/>
      <c r="G693" s="404"/>
      <c r="H693" s="405"/>
      <c r="I693" s="102" t="s">
        <v>320</v>
      </c>
      <c r="J693" s="167">
        <f>IF(SUM(L693:N693)=0,IF(COUNTIF(L693:N693,"未確認")&gt;0,"未確認",IF(COUNTIF(L693:N693,"~*")&gt;0,"*",SUM(L693:N693))),SUM(L693:N693))</f>
        <v>0</v>
      </c>
      <c r="K693" s="163" t="str">
        <f>IF(OR(COUNTIF(L693:N693,"未確認")&gt;0,COUNTIF(L693:N693,"*")&gt;0),"※","")</f>
        <v/>
      </c>
      <c r="L693" s="97"/>
      <c r="M693" s="97"/>
      <c r="N693" s="97"/>
    </row>
    <row r="694" spans="1:22" s="77" customFormat="1">
      <c r="A694" s="342"/>
      <c r="B694" s="14"/>
      <c r="C694" s="14"/>
      <c r="D694" s="14"/>
      <c r="E694" s="14"/>
      <c r="F694" s="14"/>
      <c r="G694" s="14"/>
      <c r="H694" s="10"/>
      <c r="I694" s="10"/>
      <c r="J694" s="74"/>
      <c r="K694" s="75"/>
      <c r="L694" s="76"/>
      <c r="M694" s="76"/>
      <c r="N694" s="76"/>
    </row>
    <row r="695" spans="1:22" s="70" customFormat="1">
      <c r="A695" s="342"/>
      <c r="B695" s="71"/>
      <c r="C695" s="52"/>
      <c r="D695" s="52"/>
      <c r="E695" s="52"/>
      <c r="F695" s="52"/>
      <c r="G695" s="52"/>
      <c r="H695" s="78"/>
      <c r="I695" s="78"/>
      <c r="J695" s="74"/>
      <c r="K695" s="75"/>
      <c r="L695" s="76"/>
      <c r="M695" s="76"/>
      <c r="N695" s="76"/>
    </row>
    <row r="696" spans="1:22" s="95" customFormat="1">
      <c r="A696" s="342"/>
      <c r="C696" s="3"/>
      <c r="D696" s="3"/>
      <c r="E696" s="3"/>
      <c r="F696" s="3"/>
      <c r="G696" s="3"/>
      <c r="H696" s="334"/>
      <c r="I696" s="334"/>
      <c r="J696" s="51"/>
      <c r="K696" s="24"/>
      <c r="L696" s="89"/>
      <c r="M696" s="89"/>
      <c r="N696" s="89"/>
    </row>
    <row r="697" spans="1:22" s="95" customFormat="1">
      <c r="A697" s="342"/>
      <c r="B697" s="14" t="s">
        <v>2812</v>
      </c>
      <c r="C697" s="3"/>
      <c r="D697" s="3"/>
      <c r="E697" s="3"/>
      <c r="F697" s="3"/>
      <c r="G697" s="3"/>
      <c r="H697" s="334"/>
      <c r="I697" s="334"/>
      <c r="J697" s="51"/>
      <c r="K697" s="24"/>
      <c r="L697" s="89"/>
      <c r="M697" s="89"/>
      <c r="N697" s="89"/>
    </row>
    <row r="698" spans="1:22">
      <c r="A698" s="342"/>
      <c r="B698" s="14"/>
      <c r="C698" s="14"/>
      <c r="D698" s="14"/>
      <c r="E698" s="14"/>
      <c r="F698" s="14"/>
      <c r="G698" s="14"/>
      <c r="H698" s="10"/>
      <c r="I698" s="10"/>
      <c r="L698" s="64"/>
      <c r="M698" s="64"/>
      <c r="N698" s="64"/>
      <c r="O698" s="8"/>
      <c r="P698" s="8"/>
      <c r="Q698" s="8"/>
      <c r="R698" s="8"/>
      <c r="S698" s="8"/>
      <c r="T698" s="8"/>
      <c r="U698" s="8"/>
      <c r="V698" s="8"/>
    </row>
    <row r="699" spans="1:22" ht="34.5" customHeight="1">
      <c r="A699" s="342"/>
      <c r="B699" s="14"/>
      <c r="C699" s="3"/>
      <c r="D699" s="3"/>
      <c r="F699" s="3"/>
      <c r="G699" s="3"/>
      <c r="H699" s="334"/>
      <c r="I699" s="334"/>
      <c r="J699" s="65" t="s">
        <v>18</v>
      </c>
      <c r="K699" s="147"/>
      <c r="L699" s="56" t="s">
        <v>647</v>
      </c>
      <c r="M699" s="56" t="s">
        <v>648</v>
      </c>
      <c r="N699" s="56" t="s">
        <v>649</v>
      </c>
      <c r="O699" s="8"/>
      <c r="P699" s="8"/>
      <c r="Q699" s="8"/>
      <c r="R699" s="8"/>
      <c r="S699" s="8"/>
      <c r="T699" s="8"/>
      <c r="U699" s="8"/>
      <c r="V699" s="8"/>
    </row>
    <row r="700" spans="1:22" ht="20.25" customHeight="1">
      <c r="A700" s="342"/>
      <c r="B700" s="1"/>
      <c r="C700" s="52"/>
      <c r="D700" s="3"/>
      <c r="F700" s="3"/>
      <c r="G700" s="3"/>
      <c r="H700" s="334"/>
      <c r="I700" s="57" t="s">
        <v>1756</v>
      </c>
      <c r="J700" s="58"/>
      <c r="K700" s="148"/>
      <c r="L700" s="60" t="s">
        <v>611</v>
      </c>
      <c r="M700" s="60" t="s">
        <v>494</v>
      </c>
      <c r="N700" s="60" t="s">
        <v>494</v>
      </c>
      <c r="O700" s="8"/>
      <c r="P700" s="8"/>
      <c r="Q700" s="8"/>
      <c r="R700" s="8"/>
      <c r="S700" s="8"/>
      <c r="T700" s="8"/>
      <c r="U700" s="8"/>
      <c r="V700" s="8"/>
    </row>
    <row r="701" spans="1:22" s="98" customFormat="1" ht="56.1" customHeight="1">
      <c r="A701" s="356" t="s">
        <v>1367</v>
      </c>
      <c r="B701" s="95"/>
      <c r="C701" s="403" t="s">
        <v>1368</v>
      </c>
      <c r="D701" s="404"/>
      <c r="E701" s="404"/>
      <c r="F701" s="404"/>
      <c r="G701" s="404"/>
      <c r="H701" s="405"/>
      <c r="I701" s="102" t="s">
        <v>322</v>
      </c>
      <c r="J701" s="96">
        <f>IF(SUM(L701:N701)=0,IF(COUNTIF(L701:N701,"未確認")&gt;0,"未確認",IF(COUNTIF(L701:N701,"~*")&gt;0,"*",SUM(L701:N701))),SUM(L701:N701))</f>
        <v>0</v>
      </c>
      <c r="K701" s="163" t="str">
        <f>IF(OR(COUNTIF(L701:N701,"未確認")&gt;0,COUNTIF(L701:N701,"*")&gt;0),"※","")</f>
        <v/>
      </c>
      <c r="L701" s="97"/>
      <c r="M701" s="97"/>
      <c r="N701" s="97"/>
    </row>
    <row r="702" spans="1:22" s="98" customFormat="1" ht="56.1" customHeight="1">
      <c r="A702" s="356" t="s">
        <v>1369</v>
      </c>
      <c r="B702" s="99"/>
      <c r="C702" s="403" t="s">
        <v>2813</v>
      </c>
      <c r="D702" s="404"/>
      <c r="E702" s="404"/>
      <c r="F702" s="404"/>
      <c r="G702" s="404"/>
      <c r="H702" s="405"/>
      <c r="I702" s="102" t="s">
        <v>324</v>
      </c>
      <c r="J702" s="96">
        <f>IF(SUM(L702:N702)=0,IF(COUNTIF(L702:N702,"未確認")&gt;0,"未確認",IF(COUNTIF(L702:N702,"~*")&gt;0,"*",SUM(L702:N702))),SUM(L702:N702))</f>
        <v>0</v>
      </c>
      <c r="K702" s="163" t="str">
        <f>IF(OR(COUNTIF(L702:N702,"未確認")&gt;0,COUNTIF(L702:N702,"*")&gt;0),"※","")</f>
        <v/>
      </c>
      <c r="L702" s="97"/>
      <c r="M702" s="97"/>
      <c r="N702" s="97"/>
    </row>
    <row r="703" spans="1:22" s="98" customFormat="1" ht="70.150000000000006" customHeight="1">
      <c r="A703" s="356" t="s">
        <v>1371</v>
      </c>
      <c r="B703" s="99"/>
      <c r="C703" s="422" t="s">
        <v>1638</v>
      </c>
      <c r="D703" s="423"/>
      <c r="E703" s="423"/>
      <c r="F703" s="423"/>
      <c r="G703" s="423"/>
      <c r="H703" s="424"/>
      <c r="I703" s="102" t="s">
        <v>325</v>
      </c>
      <c r="J703" s="96">
        <f>IF(SUM(L703:N703)=0,IF(COUNTIF(L703:N703,"未確認")&gt;0,"未確認",IF(COUNTIF(L703:N703,"~*")&gt;0,"*",SUM(L703:N703))),SUM(L703:N703))</f>
        <v>0</v>
      </c>
      <c r="K703" s="163" t="str">
        <f>IF(OR(COUNTIF(L703:N703,"未確認")&gt;0,COUNTIF(L703:N703,"*")&gt;0),"※","")</f>
        <v/>
      </c>
      <c r="L703" s="97"/>
      <c r="M703" s="97"/>
      <c r="N703" s="97"/>
    </row>
    <row r="704" spans="1:22" s="98" customFormat="1" ht="56.1" customHeight="1">
      <c r="A704" s="347" t="s">
        <v>1639</v>
      </c>
      <c r="B704" s="99"/>
      <c r="C704" s="403" t="s">
        <v>326</v>
      </c>
      <c r="D704" s="404"/>
      <c r="E704" s="404"/>
      <c r="F704" s="404"/>
      <c r="G704" s="404"/>
      <c r="H704" s="405"/>
      <c r="I704" s="102" t="s">
        <v>327</v>
      </c>
      <c r="J704" s="96">
        <f>IF(SUM(L704:N704)=0,IF(COUNTIF(L704:N704,"未確認")&gt;0,"未確認",IF(COUNTIF(L704:N704,"~*")&gt;0,"*",SUM(L704:N704))),SUM(L704:N704))</f>
        <v>0</v>
      </c>
      <c r="K704" s="163" t="str">
        <f>IF(OR(COUNTIF(L704:N704,"未確認")&gt;0,COUNTIF(L704:N704,"*")&gt;0),"※","")</f>
        <v/>
      </c>
      <c r="L704" s="97"/>
      <c r="M704" s="97"/>
      <c r="N704" s="97"/>
    </row>
    <row r="705" spans="1:22" s="98" customFormat="1" ht="70.150000000000006" customHeight="1">
      <c r="A705" s="356" t="s">
        <v>1374</v>
      </c>
      <c r="B705" s="99"/>
      <c r="C705" s="403" t="s">
        <v>1640</v>
      </c>
      <c r="D705" s="404"/>
      <c r="E705" s="404"/>
      <c r="F705" s="404"/>
      <c r="G705" s="404"/>
      <c r="H705" s="405"/>
      <c r="I705" s="102" t="s">
        <v>329</v>
      </c>
      <c r="J705" s="96">
        <f>IF(SUM(L705:N705)=0,IF(COUNTIF(L705:N705,"未確認")&gt;0,"未確認",IF(COUNTIF(L705:N705,"~*")&gt;0,"*",SUM(L705:N705))),SUM(L705:N705))</f>
        <v>0</v>
      </c>
      <c r="K705" s="163" t="str">
        <f>IF(OR(COUNTIF(L705:N705,"未確認")&gt;0,COUNTIF(L705:N705,"*")&gt;0),"※","")</f>
        <v/>
      </c>
      <c r="L705" s="97"/>
      <c r="M705" s="97"/>
      <c r="N705" s="97"/>
    </row>
    <row r="706" spans="1:22" s="77" customFormat="1">
      <c r="A706" s="342"/>
      <c r="B706" s="14"/>
      <c r="C706" s="14"/>
      <c r="D706" s="14"/>
      <c r="E706" s="14"/>
      <c r="F706" s="14"/>
      <c r="G706" s="14"/>
      <c r="H706" s="10"/>
      <c r="I706" s="10"/>
      <c r="J706" s="74"/>
      <c r="K706" s="75"/>
      <c r="L706" s="76"/>
      <c r="M706" s="76"/>
      <c r="N706" s="76"/>
    </row>
    <row r="707" spans="1:22" s="70" customFormat="1">
      <c r="A707" s="342"/>
      <c r="B707" s="71"/>
      <c r="C707" s="52"/>
      <c r="D707" s="52"/>
      <c r="E707" s="52"/>
      <c r="F707" s="52"/>
      <c r="G707" s="52"/>
      <c r="H707" s="78"/>
      <c r="I707" s="78"/>
      <c r="J707" s="74"/>
      <c r="K707" s="75"/>
      <c r="L707" s="76"/>
      <c r="M707" s="76"/>
      <c r="N707" s="76"/>
    </row>
    <row r="708" spans="1:22" s="70" customFormat="1">
      <c r="A708" s="342"/>
      <c r="B708" s="71"/>
      <c r="C708" s="52"/>
      <c r="D708" s="52"/>
      <c r="E708" s="52"/>
      <c r="F708" s="52"/>
      <c r="G708" s="52"/>
      <c r="H708" s="78"/>
      <c r="I708" s="78"/>
      <c r="J708" s="74"/>
      <c r="K708" s="75"/>
      <c r="L708" s="76"/>
      <c r="M708" s="76"/>
      <c r="N708" s="76"/>
    </row>
    <row r="709" spans="1:22" s="95" customFormat="1">
      <c r="A709" s="342"/>
      <c r="C709" s="3"/>
      <c r="D709" s="3"/>
      <c r="E709" s="3"/>
      <c r="F709" s="3"/>
      <c r="G709" s="3"/>
      <c r="H709" s="334"/>
      <c r="I709" s="334"/>
      <c r="J709" s="51"/>
      <c r="K709" s="24"/>
      <c r="L709" s="89"/>
      <c r="M709" s="89"/>
      <c r="N709" s="89"/>
    </row>
    <row r="710" spans="1:22" s="95" customFormat="1">
      <c r="A710" s="342"/>
      <c r="B710" s="14" t="s">
        <v>330</v>
      </c>
      <c r="C710" s="3"/>
      <c r="D710" s="3"/>
      <c r="E710" s="3"/>
      <c r="F710" s="3"/>
      <c r="G710" s="3"/>
      <c r="H710" s="334"/>
      <c r="I710" s="334"/>
      <c r="J710" s="51"/>
      <c r="K710" s="24"/>
      <c r="L710" s="89"/>
      <c r="M710" s="89"/>
      <c r="N710" s="89"/>
    </row>
    <row r="711" spans="1:22">
      <c r="A711" s="342"/>
      <c r="B711" s="14"/>
      <c r="C711" s="14"/>
      <c r="D711" s="14"/>
      <c r="E711" s="14"/>
      <c r="F711" s="14"/>
      <c r="G711" s="14"/>
      <c r="H711" s="10"/>
      <c r="I711" s="10"/>
      <c r="J711" s="53"/>
      <c r="K711" s="24"/>
      <c r="L711" s="64"/>
      <c r="M711" s="64"/>
      <c r="N711" s="64"/>
      <c r="O711" s="8"/>
      <c r="P711" s="8"/>
      <c r="Q711" s="8"/>
      <c r="R711" s="8"/>
      <c r="S711" s="8"/>
      <c r="T711" s="8"/>
      <c r="U711" s="8"/>
      <c r="V711" s="8"/>
    </row>
    <row r="712" spans="1:22" ht="34.5" customHeight="1">
      <c r="A712" s="342"/>
      <c r="B712" s="14"/>
      <c r="C712" s="3"/>
      <c r="D712" s="3"/>
      <c r="F712" s="3"/>
      <c r="G712" s="3"/>
      <c r="H712" s="334"/>
      <c r="I712" s="334"/>
      <c r="J712" s="65" t="s">
        <v>18</v>
      </c>
      <c r="K712" s="147"/>
      <c r="L712" s="56" t="s">
        <v>647</v>
      </c>
      <c r="M712" s="56" t="s">
        <v>648</v>
      </c>
      <c r="N712" s="56" t="s">
        <v>649</v>
      </c>
      <c r="O712" s="8"/>
      <c r="P712" s="8"/>
      <c r="Q712" s="8"/>
      <c r="R712" s="8"/>
      <c r="S712" s="8"/>
      <c r="T712" s="8"/>
      <c r="U712" s="8"/>
      <c r="V712" s="8"/>
    </row>
    <row r="713" spans="1:22" ht="20.25" customHeight="1">
      <c r="A713" s="342"/>
      <c r="B713" s="1"/>
      <c r="C713" s="52"/>
      <c r="D713" s="3"/>
      <c r="F713" s="3"/>
      <c r="G713" s="3"/>
      <c r="H713" s="334"/>
      <c r="I713" s="57" t="s">
        <v>1641</v>
      </c>
      <c r="J713" s="58"/>
      <c r="K713" s="148"/>
      <c r="L713" s="60" t="s">
        <v>611</v>
      </c>
      <c r="M713" s="60" t="s">
        <v>494</v>
      </c>
      <c r="N713" s="60" t="s">
        <v>494</v>
      </c>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IF(SUM(L714:N714)=0,IF(COUNTIF(L714:N714,"未確認")&gt;0,"未確認",IF(COUNTIF(L714:N714,"~*")&gt;0,"*",SUM(L714:N714))),SUM(L714:N714))</f>
        <v>0</v>
      </c>
      <c r="K714" s="163" t="str">
        <f>IF(OR(COUNTIF(L714:N714,"未確認")&gt;0,COUNTIF(L714:N714,"*")&gt;0),"※","")</f>
        <v/>
      </c>
      <c r="L714" s="97"/>
      <c r="M714" s="97"/>
      <c r="N714" s="97"/>
    </row>
    <row r="715" spans="1:22" s="98" customFormat="1" ht="70.150000000000006" customHeight="1">
      <c r="A715" s="356" t="s">
        <v>1377</v>
      </c>
      <c r="B715" s="99"/>
      <c r="C715" s="403" t="s">
        <v>334</v>
      </c>
      <c r="D715" s="404"/>
      <c r="E715" s="404"/>
      <c r="F715" s="404"/>
      <c r="G715" s="404"/>
      <c r="H715" s="405"/>
      <c r="I715" s="102" t="s">
        <v>335</v>
      </c>
      <c r="J715" s="96">
        <f>IF(SUM(L715:N715)=0,IF(COUNTIF(L715:N715,"未確認")&gt;0,"未確認",IF(COUNTIF(L715:N715,"~*")&gt;0,"*",SUM(L715:N715))),SUM(L715:N715))</f>
        <v>0</v>
      </c>
      <c r="K715" s="163" t="str">
        <f>IF(OR(COUNTIF(L715:N715,"未確認")&gt;0,COUNTIF(L715:N715,"*")&gt;0),"※","")</f>
        <v/>
      </c>
      <c r="L715" s="97"/>
      <c r="M715" s="97"/>
      <c r="N715" s="97"/>
    </row>
    <row r="716" spans="1:22" s="98" customFormat="1" ht="70.150000000000006" customHeight="1">
      <c r="A716" s="356" t="s">
        <v>1378</v>
      </c>
      <c r="B716" s="99"/>
      <c r="C716" s="422" t="s">
        <v>433</v>
      </c>
      <c r="D716" s="423"/>
      <c r="E716" s="423"/>
      <c r="F716" s="423"/>
      <c r="G716" s="423"/>
      <c r="H716" s="424"/>
      <c r="I716" s="102" t="s">
        <v>336</v>
      </c>
      <c r="J716" s="96">
        <f>IF(SUM(L716:N716)=0,IF(COUNTIF(L716:N716,"未確認")&gt;0,"未確認",IF(COUNTIF(L716:N716,"~*")&gt;0,"*",SUM(L716:N716))),SUM(L716:N716))</f>
        <v>0</v>
      </c>
      <c r="K716" s="163" t="str">
        <f>IF(OR(COUNTIF(L716:N716,"未確認")&gt;0,COUNTIF(L716:N716,"*")&gt;0),"※","")</f>
        <v/>
      </c>
      <c r="L716" s="97"/>
      <c r="M716" s="97"/>
      <c r="N716" s="97"/>
    </row>
    <row r="717" spans="1:22" s="98" customFormat="1" ht="70.150000000000006" customHeight="1">
      <c r="A717" s="356" t="s">
        <v>1379</v>
      </c>
      <c r="B717" s="99"/>
      <c r="C717" s="422" t="s">
        <v>434</v>
      </c>
      <c r="D717" s="423"/>
      <c r="E717" s="423"/>
      <c r="F717" s="423"/>
      <c r="G717" s="423"/>
      <c r="H717" s="424"/>
      <c r="I717" s="102" t="s">
        <v>337</v>
      </c>
      <c r="J717" s="96">
        <f>IF(SUM(L717:N717)=0,IF(COUNTIF(L717:N717,"未確認")&gt;0,"未確認",IF(COUNTIF(L717:N717,"~*")&gt;0,"*",SUM(L717:N717))),SUM(L717:N717))</f>
        <v>0</v>
      </c>
      <c r="K717" s="163" t="str">
        <f>IF(OR(COUNTIF(L717:N717,"未確認")&gt;0,COUNTIF(L717:N717,"*")&gt;0),"※","")</f>
        <v/>
      </c>
      <c r="L717" s="97"/>
      <c r="M717" s="97"/>
      <c r="N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2814</v>
      </c>
      <c r="C2" s="189"/>
      <c r="D2" s="189"/>
      <c r="E2" s="189"/>
      <c r="F2" s="189"/>
      <c r="G2" s="189"/>
      <c r="H2" s="9"/>
    </row>
    <row r="3" spans="1:22">
      <c r="A3" s="342"/>
      <c r="B3" s="212" t="s">
        <v>2815</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N8" s="8"/>
      <c r="O8" s="8"/>
      <c r="P8" s="8"/>
      <c r="Q8" s="8"/>
      <c r="R8" s="8"/>
      <c r="S8" s="8"/>
      <c r="T8" s="8"/>
      <c r="U8" s="8"/>
      <c r="V8" s="8"/>
    </row>
    <row r="9" spans="1:22" s="17" customFormat="1">
      <c r="A9" s="342"/>
      <c r="B9" s="18"/>
      <c r="C9" s="15"/>
      <c r="D9" s="15"/>
      <c r="E9" s="15"/>
      <c r="F9" s="15"/>
      <c r="G9" s="15"/>
      <c r="H9" s="16"/>
      <c r="I9" s="386" t="s">
        <v>864</v>
      </c>
      <c r="J9" s="386"/>
      <c r="K9" s="386"/>
      <c r="L9" s="320" t="s">
        <v>2816</v>
      </c>
      <c r="M9" s="320" t="s">
        <v>653</v>
      </c>
    </row>
    <row r="10" spans="1:22" s="17" customFormat="1" ht="34.5" customHeight="1">
      <c r="A10" s="343" t="s">
        <v>865</v>
      </c>
      <c r="B10" s="13"/>
      <c r="C10" s="15"/>
      <c r="D10" s="15"/>
      <c r="E10" s="15"/>
      <c r="F10" s="15"/>
      <c r="G10" s="15"/>
      <c r="H10" s="16"/>
      <c r="I10" s="384" t="s">
        <v>866</v>
      </c>
      <c r="J10" s="384"/>
      <c r="K10" s="384"/>
      <c r="L10" s="20" t="s">
        <v>1382</v>
      </c>
      <c r="M10" s="20" t="s">
        <v>339</v>
      </c>
    </row>
    <row r="11" spans="1:22" s="17" customFormat="1" ht="34.5" customHeight="1">
      <c r="A11" s="343" t="s">
        <v>865</v>
      </c>
      <c r="B11" s="19"/>
      <c r="C11" s="15"/>
      <c r="D11" s="15"/>
      <c r="E11" s="15"/>
      <c r="F11" s="15"/>
      <c r="G11" s="15"/>
      <c r="H11" s="16"/>
      <c r="I11" s="384" t="s">
        <v>867</v>
      </c>
      <c r="J11" s="384"/>
      <c r="K11" s="384"/>
      <c r="L11" s="20" t="s">
        <v>339</v>
      </c>
      <c r="M11" s="20" t="s">
        <v>339</v>
      </c>
    </row>
    <row r="12" spans="1:22">
      <c r="A12" s="342"/>
      <c r="B12" s="14"/>
      <c r="N12" s="8"/>
      <c r="O12" s="8"/>
      <c r="P12" s="8"/>
      <c r="Q12" s="8"/>
      <c r="R12" s="8"/>
      <c r="S12" s="8"/>
      <c r="T12" s="8"/>
      <c r="U12" s="8"/>
      <c r="V12" s="8"/>
    </row>
    <row r="13" spans="1:22">
      <c r="A13" s="342"/>
      <c r="B13" s="13"/>
      <c r="N13" s="8"/>
      <c r="O13" s="8"/>
      <c r="P13" s="8"/>
      <c r="Q13" s="8"/>
      <c r="R13" s="8"/>
      <c r="S13" s="8"/>
      <c r="T13" s="8"/>
      <c r="U13" s="8"/>
      <c r="V13" s="8"/>
    </row>
    <row r="14" spans="1:22" s="17" customFormat="1">
      <c r="A14" s="342"/>
      <c r="B14" s="14" t="s">
        <v>868</v>
      </c>
      <c r="C14" s="15"/>
      <c r="D14" s="15"/>
      <c r="E14" s="15"/>
      <c r="F14" s="15"/>
      <c r="G14" s="15"/>
      <c r="H14" s="16"/>
      <c r="I14" s="16"/>
      <c r="J14" s="5"/>
      <c r="K14" s="6"/>
      <c r="L14" s="5"/>
      <c r="M14" s="5"/>
    </row>
    <row r="15" spans="1:22" s="17" customFormat="1">
      <c r="A15" s="342"/>
      <c r="B15" s="14"/>
      <c r="C15" s="14"/>
      <c r="D15" s="14"/>
      <c r="E15" s="14"/>
      <c r="F15" s="14"/>
      <c r="G15" s="14"/>
      <c r="H15" s="10"/>
      <c r="I15" s="10"/>
      <c r="J15" s="5"/>
      <c r="K15" s="6"/>
      <c r="L15" s="191"/>
      <c r="M15" s="191"/>
    </row>
    <row r="16" spans="1:22" s="17" customFormat="1">
      <c r="A16" s="342"/>
      <c r="B16" s="18"/>
      <c r="C16" s="15"/>
      <c r="D16" s="15"/>
      <c r="E16" s="15"/>
      <c r="F16" s="15"/>
      <c r="G16" s="15"/>
      <c r="H16" s="16"/>
      <c r="I16" s="386" t="s">
        <v>435</v>
      </c>
      <c r="J16" s="386"/>
      <c r="K16" s="386"/>
      <c r="L16" s="320" t="s">
        <v>2816</v>
      </c>
      <c r="M16" s="320" t="s">
        <v>653</v>
      </c>
    </row>
    <row r="17" spans="1:22" s="17" customFormat="1" ht="34.5" customHeight="1">
      <c r="A17" s="343" t="s">
        <v>865</v>
      </c>
      <c r="B17" s="13"/>
      <c r="C17" s="15"/>
      <c r="D17" s="15"/>
      <c r="E17" s="15"/>
      <c r="F17" s="15"/>
      <c r="G17" s="15"/>
      <c r="H17" s="16"/>
      <c r="I17" s="384" t="s">
        <v>0</v>
      </c>
      <c r="J17" s="384"/>
      <c r="K17" s="384"/>
      <c r="L17" s="20"/>
      <c r="M17" s="20"/>
    </row>
    <row r="18" spans="1:22" s="17" customFormat="1" ht="34.5" customHeight="1">
      <c r="A18" s="343" t="s">
        <v>865</v>
      </c>
      <c r="B18" s="19"/>
      <c r="C18" s="15"/>
      <c r="D18" s="15"/>
      <c r="E18" s="15"/>
      <c r="F18" s="15"/>
      <c r="G18" s="15"/>
      <c r="H18" s="16"/>
      <c r="I18" s="384" t="s">
        <v>1</v>
      </c>
      <c r="J18" s="384"/>
      <c r="K18" s="384"/>
      <c r="L18" s="20"/>
      <c r="M18" s="20"/>
    </row>
    <row r="19" spans="1:22" s="17" customFormat="1" ht="34.5" customHeight="1">
      <c r="A19" s="343" t="s">
        <v>865</v>
      </c>
      <c r="B19" s="19"/>
      <c r="C19" s="15"/>
      <c r="D19" s="15"/>
      <c r="E19" s="15"/>
      <c r="F19" s="15"/>
      <c r="G19" s="15"/>
      <c r="H19" s="16"/>
      <c r="I19" s="384" t="s">
        <v>2</v>
      </c>
      <c r="J19" s="384"/>
      <c r="K19" s="384"/>
      <c r="L19" s="22"/>
      <c r="M19" s="22" t="s">
        <v>869</v>
      </c>
    </row>
    <row r="20" spans="1:22" s="17" customFormat="1" ht="34.5" customHeight="1">
      <c r="A20" s="343" t="s">
        <v>865</v>
      </c>
      <c r="B20" s="13"/>
      <c r="C20" s="15"/>
      <c r="D20" s="15"/>
      <c r="E20" s="15"/>
      <c r="F20" s="15"/>
      <c r="G20" s="15"/>
      <c r="H20" s="16"/>
      <c r="I20" s="384" t="s">
        <v>3</v>
      </c>
      <c r="J20" s="384"/>
      <c r="K20" s="384"/>
      <c r="L20" s="21"/>
      <c r="M20" s="21"/>
    </row>
    <row r="21" spans="1:22" s="17" customFormat="1" ht="34.5" customHeight="1">
      <c r="A21" s="343" t="s">
        <v>865</v>
      </c>
      <c r="B21" s="13"/>
      <c r="C21" s="15"/>
      <c r="D21" s="15"/>
      <c r="E21" s="15"/>
      <c r="F21" s="15"/>
      <c r="G21" s="15"/>
      <c r="H21" s="16"/>
      <c r="I21" s="384" t="s">
        <v>343</v>
      </c>
      <c r="J21" s="384"/>
      <c r="K21" s="384"/>
      <c r="L21" s="22" t="s">
        <v>869</v>
      </c>
      <c r="M21" s="22"/>
    </row>
    <row r="22" spans="1:22" s="17" customFormat="1" ht="34.5" customHeight="1">
      <c r="A22" s="343" t="s">
        <v>865</v>
      </c>
      <c r="B22" s="13"/>
      <c r="C22" s="15"/>
      <c r="D22" s="15"/>
      <c r="E22" s="15"/>
      <c r="F22" s="15"/>
      <c r="G22" s="15"/>
      <c r="H22" s="16"/>
      <c r="I22" s="384" t="s">
        <v>344</v>
      </c>
      <c r="J22" s="384"/>
      <c r="K22" s="384"/>
      <c r="L22" s="22"/>
      <c r="M22" s="22"/>
    </row>
    <row r="23" spans="1:22" s="17" customFormat="1" ht="34.5" customHeight="1">
      <c r="A23" s="343" t="s">
        <v>865</v>
      </c>
      <c r="B23" s="13"/>
      <c r="C23" s="15"/>
      <c r="D23" s="15"/>
      <c r="E23" s="15"/>
      <c r="F23" s="15"/>
      <c r="G23" s="15"/>
      <c r="H23" s="16"/>
      <c r="I23" s="384" t="s">
        <v>345</v>
      </c>
      <c r="J23" s="384"/>
      <c r="K23" s="384"/>
      <c r="L23" s="22"/>
      <c r="M23" s="22"/>
    </row>
    <row r="24" spans="1:22" s="17" customFormat="1" ht="315" customHeight="1">
      <c r="A24" s="343" t="s">
        <v>870</v>
      </c>
      <c r="B24" s="13"/>
      <c r="C24" s="15"/>
      <c r="D24" s="15"/>
      <c r="E24" s="15"/>
      <c r="F24" s="15"/>
      <c r="G24" s="15"/>
      <c r="H24" s="16"/>
      <c r="I24" s="397" t="s">
        <v>444</v>
      </c>
      <c r="J24" s="397"/>
      <c r="K24" s="397"/>
      <c r="L24" s="22" t="s">
        <v>338</v>
      </c>
      <c r="M24" s="22" t="s">
        <v>338</v>
      </c>
    </row>
    <row r="25" spans="1:22" s="17" customFormat="1">
      <c r="A25" s="342"/>
      <c r="B25" s="13"/>
      <c r="C25" s="2"/>
      <c r="D25" s="2"/>
      <c r="E25" s="3"/>
      <c r="F25" s="2"/>
      <c r="G25" s="23"/>
      <c r="H25" s="4"/>
      <c r="I25" s="4"/>
      <c r="J25" s="5"/>
      <c r="K25" s="24"/>
      <c r="L25" s="7"/>
      <c r="M25" s="7"/>
    </row>
    <row r="26" spans="1:22">
      <c r="A26" s="342"/>
      <c r="B26" s="13"/>
      <c r="K26" s="24"/>
      <c r="L26" s="7"/>
      <c r="M26" s="7"/>
      <c r="N26" s="8"/>
      <c r="O26" s="8"/>
      <c r="P26" s="8"/>
      <c r="Q26" s="8"/>
      <c r="R26" s="8"/>
      <c r="S26" s="8"/>
      <c r="T26" s="8"/>
      <c r="U26" s="8"/>
      <c r="V26" s="8"/>
    </row>
    <row r="27" spans="1:22" s="17" customFormat="1">
      <c r="A27" s="342"/>
      <c r="B27" s="187" t="s">
        <v>436</v>
      </c>
      <c r="C27" s="15"/>
      <c r="D27" s="15"/>
      <c r="E27" s="15"/>
      <c r="F27" s="15"/>
      <c r="G27" s="15"/>
      <c r="H27" s="16"/>
      <c r="I27" s="16"/>
      <c r="J27" s="5"/>
      <c r="K27" s="24"/>
      <c r="L27" s="7"/>
      <c r="M27" s="7"/>
    </row>
    <row r="28" spans="1:22" s="17" customFormat="1">
      <c r="A28" s="342"/>
      <c r="B28" s="14"/>
      <c r="C28" s="14"/>
      <c r="D28" s="14"/>
      <c r="E28" s="14"/>
      <c r="F28" s="14"/>
      <c r="G28" s="14"/>
      <c r="H28" s="10"/>
      <c r="I28" s="10"/>
      <c r="J28" s="5"/>
      <c r="K28" s="24"/>
      <c r="L28" s="191"/>
      <c r="M28" s="191"/>
    </row>
    <row r="29" spans="1:22" s="17" customFormat="1">
      <c r="A29" s="342"/>
      <c r="B29" s="18"/>
      <c r="C29" s="15"/>
      <c r="D29" s="15"/>
      <c r="E29" s="15"/>
      <c r="F29" s="15"/>
      <c r="G29" s="15"/>
      <c r="H29" s="16"/>
      <c r="I29" s="391" t="s">
        <v>437</v>
      </c>
      <c r="J29" s="392"/>
      <c r="K29" s="393"/>
      <c r="L29" s="320" t="s">
        <v>2816</v>
      </c>
      <c r="M29" s="320" t="s">
        <v>653</v>
      </c>
    </row>
    <row r="30" spans="1:22" s="17" customFormat="1" ht="34.5" customHeight="1">
      <c r="A30" s="343" t="s">
        <v>871</v>
      </c>
      <c r="B30" s="13"/>
      <c r="C30" s="15"/>
      <c r="D30" s="15"/>
      <c r="E30" s="15"/>
      <c r="F30" s="15"/>
      <c r="G30" s="15"/>
      <c r="H30" s="16"/>
      <c r="I30" s="394" t="s">
        <v>0</v>
      </c>
      <c r="J30" s="395"/>
      <c r="K30" s="396"/>
      <c r="L30" s="20"/>
      <c r="M30" s="20"/>
    </row>
    <row r="31" spans="1:22" s="17" customFormat="1" ht="34.5" customHeight="1">
      <c r="A31" s="343" t="s">
        <v>871</v>
      </c>
      <c r="B31" s="19"/>
      <c r="C31" s="15"/>
      <c r="D31" s="15"/>
      <c r="E31" s="15"/>
      <c r="F31" s="15"/>
      <c r="G31" s="15"/>
      <c r="H31" s="16"/>
      <c r="I31" s="394" t="s">
        <v>1</v>
      </c>
      <c r="J31" s="395"/>
      <c r="K31" s="396"/>
      <c r="L31" s="20"/>
      <c r="M31" s="20"/>
    </row>
    <row r="32" spans="1:22" s="17" customFormat="1" ht="34.5" customHeight="1">
      <c r="A32" s="343" t="s">
        <v>871</v>
      </c>
      <c r="B32" s="19"/>
      <c r="C32" s="15"/>
      <c r="D32" s="15"/>
      <c r="E32" s="15"/>
      <c r="F32" s="15"/>
      <c r="G32" s="15"/>
      <c r="H32" s="16"/>
      <c r="I32" s="394" t="s">
        <v>2</v>
      </c>
      <c r="J32" s="395"/>
      <c r="K32" s="396"/>
      <c r="L32" s="22"/>
      <c r="M32" s="22" t="s">
        <v>869</v>
      </c>
    </row>
    <row r="33" spans="1:22" s="17" customFormat="1" ht="34.5" customHeight="1">
      <c r="A33" s="343" t="s">
        <v>871</v>
      </c>
      <c r="B33" s="13"/>
      <c r="C33" s="15"/>
      <c r="D33" s="15"/>
      <c r="E33" s="15"/>
      <c r="F33" s="15"/>
      <c r="G33" s="15"/>
      <c r="H33" s="16"/>
      <c r="I33" s="394" t="s">
        <v>3</v>
      </c>
      <c r="J33" s="395"/>
      <c r="K33" s="396"/>
      <c r="L33" s="21" t="s">
        <v>869</v>
      </c>
      <c r="M33" s="21"/>
    </row>
    <row r="34" spans="1:22" s="17" customFormat="1" ht="34.5" customHeight="1">
      <c r="A34" s="343" t="s">
        <v>871</v>
      </c>
      <c r="B34" s="13"/>
      <c r="C34" s="15"/>
      <c r="D34" s="15"/>
      <c r="E34" s="15"/>
      <c r="F34" s="15"/>
      <c r="G34" s="15"/>
      <c r="H34" s="16"/>
      <c r="I34" s="387" t="s">
        <v>2817</v>
      </c>
      <c r="J34" s="388"/>
      <c r="K34" s="389"/>
      <c r="L34" s="22"/>
      <c r="M34" s="22"/>
    </row>
    <row r="35" spans="1:22" s="17" customFormat="1" ht="34.5" customHeight="1">
      <c r="A35" s="343" t="s">
        <v>871</v>
      </c>
      <c r="B35" s="13"/>
      <c r="C35" s="15"/>
      <c r="D35" s="15"/>
      <c r="E35" s="15"/>
      <c r="F35" s="15"/>
      <c r="G35" s="15"/>
      <c r="H35" s="16"/>
      <c r="I35" s="387" t="s">
        <v>346</v>
      </c>
      <c r="J35" s="388"/>
      <c r="K35" s="389"/>
      <c r="L35" s="22"/>
      <c r="M35" s="22"/>
    </row>
    <row r="36" spans="1:22" s="25" customFormat="1" ht="34.5" customHeight="1">
      <c r="A36" s="343" t="s">
        <v>871</v>
      </c>
      <c r="B36" s="13"/>
      <c r="C36" s="15"/>
      <c r="D36" s="15"/>
      <c r="E36" s="15"/>
      <c r="F36" s="15"/>
      <c r="G36" s="15"/>
      <c r="H36" s="16"/>
      <c r="I36" s="387" t="s">
        <v>497</v>
      </c>
      <c r="J36" s="388"/>
      <c r="K36" s="389"/>
      <c r="L36" s="22"/>
      <c r="M36" s="22"/>
    </row>
    <row r="37" spans="1:22" s="17" customFormat="1" ht="34.5" customHeight="1">
      <c r="A37" s="343" t="s">
        <v>871</v>
      </c>
      <c r="B37" s="13"/>
      <c r="C37" s="15"/>
      <c r="D37" s="15"/>
      <c r="E37" s="15"/>
      <c r="F37" s="15"/>
      <c r="G37" s="15"/>
      <c r="H37" s="16"/>
      <c r="I37" s="390" t="s">
        <v>345</v>
      </c>
      <c r="J37" s="390"/>
      <c r="K37" s="390"/>
      <c r="L37" s="22"/>
      <c r="M37" s="22"/>
    </row>
    <row r="38" spans="1:22" s="17" customFormat="1">
      <c r="A38" s="342"/>
      <c r="B38" s="13"/>
      <c r="C38" s="2"/>
      <c r="D38" s="2"/>
      <c r="E38" s="3"/>
      <c r="F38" s="2"/>
      <c r="G38" s="26"/>
      <c r="H38" s="4"/>
      <c r="I38" s="4"/>
      <c r="J38" s="5"/>
      <c r="K38" s="24"/>
      <c r="L38" s="7"/>
      <c r="M38" s="7"/>
    </row>
    <row r="39" spans="1:22" s="17" customFormat="1">
      <c r="A39" s="342"/>
      <c r="B39" s="13"/>
      <c r="C39" s="2"/>
      <c r="D39" s="2"/>
      <c r="E39" s="3"/>
      <c r="F39" s="2"/>
      <c r="G39" s="26"/>
      <c r="H39" s="4"/>
      <c r="I39" s="4"/>
      <c r="J39" s="5"/>
      <c r="K39" s="24"/>
      <c r="L39" s="7"/>
      <c r="M39" s="7"/>
    </row>
    <row r="40" spans="1:22" s="17" customFormat="1">
      <c r="A40" s="342"/>
      <c r="B40" s="187" t="s">
        <v>439</v>
      </c>
      <c r="C40" s="15"/>
      <c r="D40" s="15"/>
      <c r="E40" s="15"/>
      <c r="F40" s="15"/>
      <c r="G40" s="15"/>
      <c r="H40" s="16"/>
      <c r="I40" s="16"/>
      <c r="J40" s="5"/>
      <c r="K40" s="24"/>
      <c r="L40" s="7"/>
      <c r="M40" s="7"/>
    </row>
    <row r="41" spans="1:22" s="17" customFormat="1">
      <c r="A41" s="342"/>
      <c r="B41" s="14"/>
      <c r="C41" s="14"/>
      <c r="D41" s="14"/>
      <c r="E41" s="14"/>
      <c r="F41" s="14"/>
      <c r="G41" s="14"/>
      <c r="H41" s="10"/>
      <c r="I41" s="10"/>
      <c r="J41" s="5"/>
      <c r="K41" s="24"/>
      <c r="L41" s="191"/>
      <c r="M41" s="191"/>
    </row>
    <row r="42" spans="1:22" s="17" customFormat="1">
      <c r="A42" s="342"/>
      <c r="B42" s="18"/>
      <c r="C42" s="15"/>
      <c r="D42" s="15"/>
      <c r="E42" s="15"/>
      <c r="F42" s="15"/>
      <c r="G42" s="15"/>
      <c r="H42" s="16"/>
      <c r="I42" s="391" t="s">
        <v>438</v>
      </c>
      <c r="J42" s="392"/>
      <c r="K42" s="393"/>
      <c r="L42" s="320" t="s">
        <v>2816</v>
      </c>
      <c r="M42" s="320" t="s">
        <v>653</v>
      </c>
    </row>
    <row r="43" spans="1:22" s="17" customFormat="1" ht="34.5" customHeight="1">
      <c r="A43" s="343" t="s">
        <v>874</v>
      </c>
      <c r="B43" s="13"/>
      <c r="C43" s="15"/>
      <c r="D43" s="15"/>
      <c r="E43" s="15"/>
      <c r="F43" s="15"/>
      <c r="G43" s="15"/>
      <c r="H43" s="16"/>
      <c r="I43" s="394" t="s">
        <v>498</v>
      </c>
      <c r="J43" s="395"/>
      <c r="K43" s="396"/>
      <c r="L43" s="20"/>
      <c r="M43" s="20"/>
    </row>
    <row r="44" spans="1:22" s="17" customFormat="1" ht="34.5" customHeight="1">
      <c r="A44" s="343" t="s">
        <v>874</v>
      </c>
      <c r="B44" s="19"/>
      <c r="C44" s="15"/>
      <c r="D44" s="15"/>
      <c r="E44" s="15"/>
      <c r="F44" s="15"/>
      <c r="G44" s="15"/>
      <c r="H44" s="16"/>
      <c r="I44" s="394" t="s">
        <v>4</v>
      </c>
      <c r="J44" s="395"/>
      <c r="K44" s="396"/>
      <c r="L44" s="20"/>
      <c r="M44" s="20"/>
    </row>
    <row r="45" spans="1:22" s="17" customFormat="1" ht="34.5" customHeight="1">
      <c r="A45" s="343" t="s">
        <v>874</v>
      </c>
      <c r="B45" s="19"/>
      <c r="C45" s="15"/>
      <c r="D45" s="15"/>
      <c r="E45" s="15"/>
      <c r="F45" s="15"/>
      <c r="G45" s="15"/>
      <c r="H45" s="16"/>
      <c r="I45" s="394" t="s">
        <v>5</v>
      </c>
      <c r="J45" s="395"/>
      <c r="K45" s="396"/>
      <c r="L45" s="200"/>
      <c r="M45" s="200"/>
    </row>
    <row r="46" spans="1:22" s="17" customFormat="1" ht="34.5" customHeight="1">
      <c r="A46" s="343" t="s">
        <v>874</v>
      </c>
      <c r="B46" s="13"/>
      <c r="C46" s="15"/>
      <c r="D46" s="15"/>
      <c r="E46" s="15"/>
      <c r="F46" s="15"/>
      <c r="G46" s="15"/>
      <c r="H46" s="16"/>
      <c r="I46" s="394" t="s">
        <v>6</v>
      </c>
      <c r="J46" s="395"/>
      <c r="K46" s="396"/>
      <c r="L46" s="20"/>
      <c r="M46" s="20"/>
    </row>
    <row r="47" spans="1:22" s="17" customFormat="1">
      <c r="A47" s="342"/>
      <c r="B47" s="13"/>
      <c r="C47" s="2"/>
      <c r="D47" s="2"/>
      <c r="E47" s="3"/>
      <c r="F47" s="2"/>
      <c r="G47" s="23"/>
      <c r="H47" s="4"/>
      <c r="I47" s="4"/>
      <c r="J47" s="5"/>
      <c r="K47" s="24"/>
      <c r="L47" s="7"/>
      <c r="M47" s="7"/>
    </row>
    <row r="48" spans="1:22">
      <c r="A48" s="342"/>
      <c r="B48" s="13"/>
      <c r="K48" s="24"/>
      <c r="L48" s="7"/>
      <c r="M48" s="7"/>
      <c r="N48" s="8"/>
      <c r="O48" s="8"/>
      <c r="P48" s="8"/>
      <c r="Q48" s="8"/>
      <c r="R48" s="8"/>
      <c r="S48" s="8"/>
      <c r="T48" s="8"/>
      <c r="U48" s="8"/>
      <c r="V48" s="8"/>
    </row>
    <row r="49" spans="1:13" s="17" customFormat="1">
      <c r="A49" s="342"/>
      <c r="B49" s="187" t="s">
        <v>415</v>
      </c>
      <c r="C49" s="15"/>
      <c r="D49" s="15"/>
      <c r="E49" s="15"/>
      <c r="F49" s="15"/>
      <c r="G49" s="15"/>
      <c r="H49" s="16"/>
      <c r="I49" s="16"/>
      <c r="J49" s="5"/>
      <c r="K49" s="24"/>
      <c r="L49" s="7"/>
      <c r="M49" s="7"/>
    </row>
    <row r="50" spans="1:13" s="17" customFormat="1">
      <c r="A50" s="342"/>
      <c r="B50" s="14"/>
      <c r="C50" s="14"/>
      <c r="D50" s="14"/>
      <c r="E50" s="14"/>
      <c r="F50" s="14"/>
      <c r="G50" s="14"/>
      <c r="H50" s="10"/>
      <c r="I50" s="10"/>
      <c r="J50" s="5"/>
      <c r="K50" s="24"/>
      <c r="L50" s="191"/>
      <c r="M50" s="191"/>
    </row>
    <row r="51" spans="1:13" s="17" customFormat="1">
      <c r="A51" s="342"/>
      <c r="B51" s="18"/>
      <c r="C51" s="15"/>
      <c r="D51" s="15"/>
      <c r="E51" s="15"/>
      <c r="F51" s="15"/>
      <c r="G51" s="15"/>
      <c r="H51" s="213"/>
      <c r="I51" s="398" t="s">
        <v>437</v>
      </c>
      <c r="J51" s="399"/>
      <c r="K51" s="400"/>
      <c r="L51" s="320" t="s">
        <v>2816</v>
      </c>
      <c r="M51" s="320" t="s">
        <v>653</v>
      </c>
    </row>
    <row r="52" spans="1:13" s="17" customFormat="1" ht="34.5" customHeight="1">
      <c r="A52" s="344" t="s">
        <v>875</v>
      </c>
      <c r="B52" s="13"/>
      <c r="C52" s="15"/>
      <c r="D52" s="15"/>
      <c r="E52" s="15"/>
      <c r="F52" s="15"/>
      <c r="G52" s="15"/>
      <c r="H52" s="16"/>
      <c r="I52" s="387" t="s">
        <v>0</v>
      </c>
      <c r="J52" s="388"/>
      <c r="K52" s="389"/>
      <c r="L52" s="20"/>
      <c r="M52" s="20"/>
    </row>
    <row r="53" spans="1:13" s="17" customFormat="1" ht="34.5" customHeight="1">
      <c r="A53" s="344" t="s">
        <v>875</v>
      </c>
      <c r="B53" s="19"/>
      <c r="C53" s="15"/>
      <c r="D53" s="15"/>
      <c r="E53" s="15"/>
      <c r="F53" s="15"/>
      <c r="G53" s="15"/>
      <c r="H53" s="16"/>
      <c r="I53" s="387" t="s">
        <v>1</v>
      </c>
      <c r="J53" s="388"/>
      <c r="K53" s="389"/>
      <c r="L53" s="20"/>
      <c r="M53" s="20"/>
    </row>
    <row r="54" spans="1:13" s="17" customFormat="1" ht="34.5" customHeight="1">
      <c r="A54" s="344" t="s">
        <v>875</v>
      </c>
      <c r="B54" s="19"/>
      <c r="C54" s="15"/>
      <c r="D54" s="15"/>
      <c r="E54" s="15"/>
      <c r="F54" s="15"/>
      <c r="G54" s="15"/>
      <c r="H54" s="16"/>
      <c r="I54" s="387" t="s">
        <v>2</v>
      </c>
      <c r="J54" s="388"/>
      <c r="K54" s="389"/>
      <c r="L54" s="22"/>
      <c r="M54" s="22"/>
    </row>
    <row r="55" spans="1:13" s="17" customFormat="1" ht="34.5" customHeight="1">
      <c r="A55" s="344" t="s">
        <v>875</v>
      </c>
      <c r="B55" s="13"/>
      <c r="C55" s="15"/>
      <c r="D55" s="15"/>
      <c r="E55" s="15"/>
      <c r="F55" s="15"/>
      <c r="G55" s="15"/>
      <c r="H55" s="16"/>
      <c r="I55" s="387" t="s">
        <v>3</v>
      </c>
      <c r="J55" s="388"/>
      <c r="K55" s="389"/>
      <c r="L55" s="21"/>
      <c r="M55" s="21"/>
    </row>
    <row r="56" spans="1:13" s="17" customFormat="1" ht="34.5" customHeight="1">
      <c r="A56" s="344" t="s">
        <v>875</v>
      </c>
      <c r="B56" s="13"/>
      <c r="C56" s="15"/>
      <c r="D56" s="15"/>
      <c r="E56" s="15"/>
      <c r="F56" s="15"/>
      <c r="G56" s="15"/>
      <c r="H56" s="16"/>
      <c r="I56" s="387" t="s">
        <v>347</v>
      </c>
      <c r="J56" s="388"/>
      <c r="K56" s="389"/>
      <c r="L56" s="22"/>
      <c r="M56" s="22"/>
    </row>
    <row r="57" spans="1:13" s="17" customFormat="1" ht="34.5" customHeight="1">
      <c r="A57" s="344" t="s">
        <v>875</v>
      </c>
      <c r="B57" s="13"/>
      <c r="C57" s="15"/>
      <c r="D57" s="15"/>
      <c r="E57" s="15"/>
      <c r="F57" s="15"/>
      <c r="G57" s="15"/>
      <c r="H57" s="16"/>
      <c r="I57" s="387" t="s">
        <v>346</v>
      </c>
      <c r="J57" s="388"/>
      <c r="K57" s="389"/>
      <c r="L57" s="22"/>
      <c r="M57" s="22"/>
    </row>
    <row r="58" spans="1:13" s="25" customFormat="1" ht="34.5" customHeight="1">
      <c r="A58" s="344" t="s">
        <v>875</v>
      </c>
      <c r="B58" s="13"/>
      <c r="C58" s="15"/>
      <c r="D58" s="15"/>
      <c r="E58" s="15"/>
      <c r="F58" s="15"/>
      <c r="G58" s="15"/>
      <c r="H58" s="16"/>
      <c r="I58" s="387" t="s">
        <v>497</v>
      </c>
      <c r="J58" s="388"/>
      <c r="K58" s="389"/>
      <c r="L58" s="22"/>
      <c r="M58" s="22"/>
    </row>
    <row r="59" spans="1:13" s="17" customFormat="1" ht="34.5" customHeight="1">
      <c r="A59" s="344" t="s">
        <v>875</v>
      </c>
      <c r="B59" s="13"/>
      <c r="C59" s="15"/>
      <c r="D59" s="15"/>
      <c r="E59" s="15"/>
      <c r="F59" s="15"/>
      <c r="G59" s="15"/>
      <c r="H59" s="16"/>
      <c r="I59" s="390" t="s">
        <v>2674</v>
      </c>
      <c r="J59" s="390"/>
      <c r="K59" s="390"/>
      <c r="L59" s="22" t="s">
        <v>869</v>
      </c>
      <c r="M59" s="22" t="s">
        <v>869</v>
      </c>
    </row>
    <row r="60" spans="1:13" s="17" customFormat="1" ht="34.5" customHeight="1">
      <c r="A60" s="344" t="s">
        <v>875</v>
      </c>
      <c r="B60" s="13"/>
      <c r="C60" s="15"/>
      <c r="D60" s="15"/>
      <c r="E60" s="15"/>
      <c r="F60" s="15"/>
      <c r="G60" s="15"/>
      <c r="H60" s="16"/>
      <c r="I60" s="390" t="s">
        <v>416</v>
      </c>
      <c r="J60" s="390"/>
      <c r="K60" s="390"/>
      <c r="L60" s="22" t="s">
        <v>338</v>
      </c>
      <c r="M60" s="22" t="s">
        <v>338</v>
      </c>
    </row>
    <row r="61" spans="1:13" s="17" customFormat="1">
      <c r="A61" s="342"/>
      <c r="B61" s="13"/>
      <c r="C61" s="2"/>
      <c r="D61" s="2"/>
      <c r="E61" s="3"/>
      <c r="F61" s="2"/>
      <c r="G61" s="26"/>
      <c r="H61" s="4"/>
      <c r="I61" s="4"/>
      <c r="J61" s="5"/>
      <c r="K61" s="24"/>
      <c r="L61" s="7"/>
      <c r="M61" s="7"/>
    </row>
    <row r="62" spans="1:13" s="17" customFormat="1">
      <c r="A62" s="342"/>
      <c r="B62" s="13"/>
      <c r="C62" s="2"/>
      <c r="D62" s="2"/>
      <c r="E62" s="3"/>
      <c r="F62" s="2"/>
      <c r="G62" s="26"/>
      <c r="H62" s="4"/>
      <c r="I62" s="4"/>
      <c r="J62" s="5"/>
      <c r="K62" s="24"/>
      <c r="L62" s="7"/>
      <c r="M62" s="7"/>
    </row>
    <row r="63" spans="1:13" s="17" customFormat="1">
      <c r="A63" s="342"/>
      <c r="B63" s="13"/>
      <c r="C63" s="2"/>
      <c r="D63" s="2"/>
      <c r="E63" s="3"/>
      <c r="F63" s="2"/>
      <c r="G63" s="26"/>
      <c r="H63" s="4"/>
      <c r="I63" s="4"/>
      <c r="J63" s="5"/>
      <c r="K63" s="24"/>
      <c r="L63" s="5"/>
      <c r="M63" s="5"/>
    </row>
    <row r="64" spans="1:13" s="17" customFormat="1">
      <c r="A64" s="342"/>
      <c r="B64" s="13"/>
      <c r="C64" s="2"/>
      <c r="D64" s="2"/>
      <c r="E64" s="3"/>
      <c r="F64" s="2"/>
      <c r="G64" s="23"/>
      <c r="H64" s="4"/>
      <c r="I64" s="4"/>
      <c r="J64" s="5"/>
      <c r="K64" s="24"/>
      <c r="L64" s="5"/>
      <c r="M64" s="5"/>
    </row>
    <row r="65" spans="1:13" s="17" customFormat="1">
      <c r="A65" s="342"/>
      <c r="B65" s="14"/>
      <c r="C65" s="27"/>
      <c r="D65" s="27"/>
      <c r="E65" s="27"/>
      <c r="F65" s="27"/>
      <c r="G65" s="27"/>
      <c r="H65" s="16"/>
      <c r="I65" s="16"/>
      <c r="J65" s="5"/>
      <c r="K65" s="24"/>
      <c r="L65" s="5"/>
      <c r="M65" s="5"/>
    </row>
    <row r="66" spans="1:13" s="17" customFormat="1">
      <c r="A66" s="342"/>
      <c r="B66" s="1"/>
      <c r="C66" s="28" t="s">
        <v>499</v>
      </c>
      <c r="D66" s="29"/>
      <c r="E66" s="29"/>
      <c r="F66" s="29"/>
      <c r="G66" s="29"/>
      <c r="H66" s="29"/>
      <c r="I66" s="4"/>
      <c r="J66" s="30"/>
      <c r="K66" s="6"/>
      <c r="L66" s="5"/>
      <c r="M66" s="5"/>
    </row>
    <row r="67" spans="1:13" s="17" customFormat="1" ht="34.5" customHeight="1">
      <c r="A67" s="342"/>
      <c r="B67" s="1"/>
      <c r="C67" s="31"/>
      <c r="D67" s="401" t="s">
        <v>340</v>
      </c>
      <c r="E67" s="401"/>
      <c r="F67" s="401"/>
      <c r="G67" s="401"/>
      <c r="H67" s="401"/>
      <c r="I67" s="401"/>
      <c r="J67" s="401"/>
      <c r="K67" s="401"/>
      <c r="L67" s="401"/>
      <c r="M67" s="32"/>
    </row>
    <row r="68" spans="1:13" s="17" customFormat="1" ht="34.5" customHeight="1">
      <c r="A68" s="342"/>
      <c r="B68" s="1"/>
      <c r="C68" s="34"/>
      <c r="D68" s="402" t="s">
        <v>2818</v>
      </c>
      <c r="E68" s="402"/>
      <c r="F68" s="402"/>
      <c r="G68" s="402"/>
      <c r="H68" s="402"/>
      <c r="I68" s="402"/>
      <c r="J68" s="402"/>
      <c r="K68" s="402"/>
      <c r="L68" s="402"/>
      <c r="M68" s="32"/>
    </row>
    <row r="69" spans="1:13" s="17" customFormat="1" ht="34.5" customHeight="1">
      <c r="A69" s="342"/>
      <c r="B69" s="1"/>
      <c r="C69" s="34"/>
      <c r="D69" s="402" t="s">
        <v>501</v>
      </c>
      <c r="E69" s="402"/>
      <c r="F69" s="402"/>
      <c r="G69" s="402"/>
      <c r="H69" s="402"/>
      <c r="I69" s="402"/>
      <c r="J69" s="402"/>
      <c r="K69" s="402"/>
      <c r="L69" s="402"/>
      <c r="M69" s="32"/>
    </row>
    <row r="70" spans="1:13" s="17" customFormat="1" ht="34.5" customHeight="1">
      <c r="A70" s="342"/>
      <c r="B70" s="1"/>
      <c r="C70" s="34"/>
      <c r="D70" s="402" t="s">
        <v>7</v>
      </c>
      <c r="E70" s="402"/>
      <c r="F70" s="402"/>
      <c r="G70" s="402"/>
      <c r="H70" s="402"/>
      <c r="I70" s="402"/>
      <c r="J70" s="402"/>
      <c r="K70" s="402"/>
      <c r="L70" s="402"/>
      <c r="M70" s="32"/>
    </row>
    <row r="71" spans="1:13" s="17" customFormat="1" ht="34.5" customHeight="1">
      <c r="A71" s="342"/>
      <c r="B71" s="1"/>
      <c r="C71" s="34"/>
      <c r="D71" s="402" t="s">
        <v>502</v>
      </c>
      <c r="E71" s="402"/>
      <c r="F71" s="402"/>
      <c r="G71" s="402"/>
      <c r="H71" s="402"/>
      <c r="I71" s="402"/>
      <c r="J71" s="402"/>
      <c r="K71" s="402"/>
      <c r="L71" s="402"/>
      <c r="M71" s="32"/>
    </row>
    <row r="72" spans="1:13" s="17" customFormat="1">
      <c r="A72" s="342"/>
      <c r="B72" s="14"/>
      <c r="C72" s="27"/>
      <c r="D72" s="27"/>
      <c r="E72" s="27"/>
      <c r="F72" s="27"/>
      <c r="G72" s="27"/>
      <c r="H72" s="16"/>
      <c r="I72" s="16"/>
      <c r="J72" s="5"/>
      <c r="K72" s="6"/>
      <c r="L72" s="5"/>
      <c r="M72" s="5"/>
    </row>
    <row r="73" spans="1:13" s="39" customFormat="1">
      <c r="A73" s="345"/>
      <c r="B73" s="14"/>
      <c r="C73" s="35" t="s">
        <v>341</v>
      </c>
      <c r="F73" s="37"/>
      <c r="G73" s="35"/>
      <c r="H73" s="36" t="s">
        <v>503</v>
      </c>
      <c r="I73" s="36"/>
      <c r="J73" s="36" t="s">
        <v>2819</v>
      </c>
      <c r="K73" s="38"/>
      <c r="L73" s="36"/>
      <c r="M73" s="37"/>
    </row>
    <row r="74" spans="1:13" s="17" customFormat="1">
      <c r="A74" s="342"/>
      <c r="B74" s="1"/>
      <c r="C74" s="40"/>
      <c r="D74" s="27"/>
      <c r="E74" s="27"/>
      <c r="F74" s="27"/>
      <c r="G74" s="27"/>
      <c r="H74" s="16"/>
      <c r="I74" s="29"/>
      <c r="J74" s="5"/>
      <c r="K74" s="6"/>
      <c r="L74" s="321"/>
      <c r="M74" s="321"/>
    </row>
    <row r="75" spans="1:13" s="17" customFormat="1">
      <c r="A75" s="342"/>
      <c r="B75" s="1"/>
      <c r="C75" s="33"/>
      <c r="D75" s="33"/>
      <c r="E75" s="33"/>
      <c r="F75" s="33"/>
      <c r="G75" s="33"/>
      <c r="H75" s="33"/>
      <c r="I75" s="33"/>
      <c r="J75" s="33"/>
      <c r="K75" s="42"/>
      <c r="L75" s="33"/>
      <c r="M75" s="33"/>
    </row>
    <row r="76" spans="1:13" s="17" customFormat="1">
      <c r="A76" s="342"/>
      <c r="B76" s="1"/>
      <c r="C76" s="43"/>
      <c r="D76" s="27"/>
      <c r="E76" s="27"/>
      <c r="F76" s="27"/>
      <c r="G76" s="27"/>
      <c r="H76" s="16"/>
      <c r="I76" s="29"/>
      <c r="J76" s="5"/>
      <c r="K76" s="6"/>
      <c r="L76" s="321"/>
    </row>
    <row r="77" spans="1:13" s="17" customFormat="1">
      <c r="A77" s="342"/>
      <c r="B77" s="1"/>
      <c r="C77" s="43"/>
      <c r="D77" s="27"/>
      <c r="E77" s="27"/>
      <c r="F77" s="27"/>
      <c r="G77" s="27"/>
      <c r="H77" s="16"/>
      <c r="I77" s="29"/>
      <c r="J77" s="5"/>
      <c r="K77" s="6"/>
      <c r="L77" s="321"/>
    </row>
    <row r="78" spans="1:13" s="17" customFormat="1">
      <c r="A78" s="342"/>
      <c r="B78" s="1"/>
      <c r="C78" s="385" t="s">
        <v>8</v>
      </c>
      <c r="D78" s="385"/>
      <c r="E78" s="385"/>
      <c r="F78" s="385"/>
      <c r="G78" s="385"/>
      <c r="H78" s="385" t="s">
        <v>409</v>
      </c>
      <c r="I78" s="385"/>
      <c r="J78" s="385" t="s">
        <v>412</v>
      </c>
      <c r="K78" s="385"/>
      <c r="L78" s="385"/>
    </row>
    <row r="79" spans="1:13" s="17" customFormat="1">
      <c r="A79" s="342"/>
      <c r="B79" s="1"/>
      <c r="C79" s="385" t="s">
        <v>9</v>
      </c>
      <c r="D79" s="385"/>
      <c r="E79" s="385"/>
      <c r="F79" s="385"/>
      <c r="G79" s="385"/>
      <c r="H79" s="385" t="s">
        <v>410</v>
      </c>
      <c r="I79" s="385"/>
      <c r="J79" s="385" t="s">
        <v>504</v>
      </c>
      <c r="K79" s="385"/>
      <c r="L79" s="385"/>
    </row>
    <row r="80" spans="1:13" s="17" customFormat="1">
      <c r="A80" s="342"/>
      <c r="B80" s="1"/>
      <c r="C80" s="385" t="s">
        <v>10</v>
      </c>
      <c r="D80" s="385"/>
      <c r="E80" s="385"/>
      <c r="F80" s="385"/>
      <c r="G80" s="385"/>
      <c r="H80" s="385" t="s">
        <v>505</v>
      </c>
      <c r="I80" s="385"/>
      <c r="J80" s="385" t="s">
        <v>413</v>
      </c>
      <c r="K80" s="385"/>
      <c r="L80" s="385"/>
    </row>
    <row r="81" spans="1:13" s="17" customFormat="1">
      <c r="A81" s="342"/>
      <c r="B81" s="1"/>
      <c r="C81" s="385" t="s">
        <v>12</v>
      </c>
      <c r="D81" s="385"/>
      <c r="E81" s="385"/>
      <c r="F81" s="385"/>
      <c r="G81" s="385"/>
      <c r="H81" s="385" t="s">
        <v>411</v>
      </c>
      <c r="I81" s="385"/>
      <c r="J81" s="385" t="s">
        <v>173</v>
      </c>
      <c r="K81" s="385"/>
      <c r="L81" s="385"/>
    </row>
    <row r="82" spans="1:13" s="17" customFormat="1">
      <c r="A82" s="342"/>
      <c r="B82" s="1"/>
      <c r="C82" s="385" t="s">
        <v>506</v>
      </c>
      <c r="D82" s="385"/>
      <c r="E82" s="385"/>
      <c r="F82" s="385"/>
      <c r="G82" s="385"/>
      <c r="H82" s="29"/>
      <c r="I82" s="29"/>
      <c r="J82" s="385" t="s">
        <v>414</v>
      </c>
      <c r="K82" s="385"/>
      <c r="L82" s="385"/>
    </row>
    <row r="83" spans="1:13" s="17" customFormat="1">
      <c r="A83" s="342"/>
      <c r="C83" s="385" t="s">
        <v>15</v>
      </c>
      <c r="D83" s="385"/>
      <c r="E83" s="385"/>
      <c r="F83" s="385"/>
      <c r="G83" s="385"/>
      <c r="J83" s="385" t="s">
        <v>2820</v>
      </c>
      <c r="K83" s="385"/>
      <c r="L83" s="385"/>
      <c r="M83" s="5"/>
    </row>
    <row r="84" spans="1:13" s="17" customFormat="1">
      <c r="A84" s="342"/>
      <c r="B84" s="1"/>
      <c r="C84" s="385" t="s">
        <v>507</v>
      </c>
      <c r="D84" s="385"/>
      <c r="E84" s="385"/>
      <c r="F84" s="385"/>
      <c r="G84" s="385"/>
      <c r="H84"/>
      <c r="I84"/>
      <c r="J84" s="385" t="s">
        <v>508</v>
      </c>
      <c r="K84" s="385"/>
      <c r="L84" s="385"/>
      <c r="M84" s="5"/>
    </row>
    <row r="85" spans="1:13" s="17" customFormat="1">
      <c r="A85" s="342"/>
      <c r="B85" s="1"/>
      <c r="C85" s="385" t="s">
        <v>509</v>
      </c>
      <c r="D85" s="385"/>
      <c r="E85" s="385"/>
      <c r="F85" s="385"/>
      <c r="H85" s="29"/>
      <c r="I85" s="29"/>
      <c r="J85" s="385" t="s">
        <v>510</v>
      </c>
      <c r="K85" s="385"/>
      <c r="L85" s="385"/>
      <c r="M85" s="5"/>
    </row>
    <row r="86" spans="1:13" s="17" customFormat="1">
      <c r="A86" s="342"/>
      <c r="B86" s="1"/>
      <c r="C86" s="385" t="s">
        <v>511</v>
      </c>
      <c r="D86" s="385"/>
      <c r="E86" s="385"/>
      <c r="F86" s="385"/>
      <c r="G86" s="29"/>
      <c r="H86" s="29"/>
      <c r="I86" s="29"/>
      <c r="J86" s="385" t="s">
        <v>174</v>
      </c>
      <c r="K86" s="385"/>
      <c r="L86" s="385"/>
      <c r="M86" s="5"/>
    </row>
    <row r="87" spans="1:13" s="17" customFormat="1">
      <c r="A87" s="342"/>
      <c r="B87" s="1"/>
      <c r="C87" s="385" t="s">
        <v>11</v>
      </c>
      <c r="D87" s="385"/>
      <c r="E87" s="385"/>
      <c r="F87" s="385"/>
      <c r="G87" s="29"/>
      <c r="H87" s="29"/>
      <c r="I87" s="29"/>
      <c r="J87" s="385" t="s">
        <v>175</v>
      </c>
      <c r="K87" s="385"/>
      <c r="L87" s="385"/>
      <c r="M87" s="5"/>
    </row>
    <row r="88" spans="1:13" s="17" customFormat="1">
      <c r="A88" s="342"/>
      <c r="B88" s="1"/>
      <c r="C88" s="385" t="s">
        <v>13</v>
      </c>
      <c r="D88" s="385"/>
      <c r="E88" s="385"/>
      <c r="F88" s="385"/>
      <c r="G88" s="29"/>
      <c r="H88" s="29"/>
      <c r="I88" s="29"/>
      <c r="J88" s="43"/>
      <c r="K88" s="44"/>
      <c r="L88" s="5"/>
      <c r="M88" s="5"/>
    </row>
    <row r="89" spans="1:13" s="17" customFormat="1">
      <c r="A89" s="342"/>
      <c r="B89" s="1"/>
      <c r="C89" s="385" t="s">
        <v>14</v>
      </c>
      <c r="D89" s="385"/>
      <c r="E89" s="385"/>
      <c r="F89" s="385"/>
      <c r="G89" s="29"/>
      <c r="H89" s="29"/>
      <c r="I89" s="29"/>
      <c r="J89" s="43"/>
      <c r="K89" s="44"/>
      <c r="L89" s="5"/>
      <c r="M89" s="5"/>
    </row>
    <row r="90" spans="1:13" s="17" customFormat="1">
      <c r="A90" s="342"/>
      <c r="B90" s="1"/>
      <c r="C90" s="385" t="s">
        <v>16</v>
      </c>
      <c r="D90" s="385"/>
      <c r="E90" s="385"/>
      <c r="F90" s="385"/>
      <c r="G90" s="385"/>
      <c r="H90" s="29"/>
      <c r="I90" s="29"/>
      <c r="J90" s="43"/>
      <c r="K90" s="44"/>
      <c r="L90" s="5"/>
      <c r="M90" s="5"/>
    </row>
    <row r="91" spans="1:13" s="17" customFormat="1">
      <c r="A91" s="342"/>
      <c r="B91" s="1"/>
      <c r="C91" s="33"/>
      <c r="D91" s="33"/>
      <c r="E91" s="33"/>
      <c r="F91" s="33"/>
      <c r="G91" s="33"/>
      <c r="H91" s="33"/>
      <c r="I91" s="33"/>
      <c r="J91" s="33"/>
      <c r="K91" s="42"/>
      <c r="L91" s="33"/>
      <c r="M91" s="33"/>
    </row>
    <row r="92" spans="1:13" s="17" customFormat="1" ht="19.5">
      <c r="A92" s="342"/>
      <c r="B92" s="45" t="s">
        <v>17</v>
      </c>
      <c r="C92" s="46"/>
      <c r="D92" s="47"/>
      <c r="E92" s="47"/>
      <c r="F92" s="47"/>
      <c r="G92" s="47"/>
      <c r="H92" s="48"/>
      <c r="I92" s="48"/>
      <c r="J92" s="49"/>
      <c r="K92" s="49"/>
      <c r="L92" s="49"/>
      <c r="M92" s="49"/>
    </row>
    <row r="93" spans="1:13" s="17" customFormat="1">
      <c r="A93" s="342"/>
      <c r="B93" s="1"/>
      <c r="C93" s="52"/>
      <c r="D93" s="3"/>
      <c r="E93" s="3"/>
      <c r="F93" s="3"/>
      <c r="G93" s="3"/>
      <c r="H93" s="334"/>
      <c r="I93" s="334"/>
      <c r="J93" s="53"/>
      <c r="K93" s="24"/>
      <c r="L93" s="53"/>
      <c r="M93" s="53"/>
    </row>
    <row r="94" spans="1:13" s="17" customFormat="1">
      <c r="A94" s="342"/>
      <c r="B94" s="187" t="s">
        <v>880</v>
      </c>
      <c r="C94" s="52"/>
      <c r="D94" s="3"/>
      <c r="E94" s="3"/>
      <c r="F94" s="3"/>
      <c r="G94" s="3"/>
      <c r="H94" s="334"/>
      <c r="I94" s="334"/>
      <c r="J94" s="53"/>
      <c r="K94" s="53"/>
      <c r="L94" s="53"/>
      <c r="M94" s="53"/>
    </row>
    <row r="95" spans="1:13" s="17" customFormat="1" ht="18.75" customHeight="1">
      <c r="A95" s="342"/>
      <c r="B95" s="14"/>
      <c r="C95" s="52"/>
      <c r="D95" s="3"/>
      <c r="E95" s="3"/>
      <c r="F95" s="3"/>
      <c r="G95" s="3"/>
      <c r="H95" s="334"/>
      <c r="I95" s="334"/>
      <c r="J95" s="49"/>
      <c r="K95" s="49"/>
      <c r="L95" s="191"/>
      <c r="M95" s="191"/>
    </row>
    <row r="96" spans="1:13" s="17" customFormat="1" ht="27">
      <c r="A96" s="342"/>
      <c r="B96" s="14"/>
      <c r="C96" s="52"/>
      <c r="D96" s="3"/>
      <c r="E96" s="3"/>
      <c r="F96" s="3"/>
      <c r="G96" s="3"/>
      <c r="H96" s="334"/>
      <c r="I96" s="334"/>
      <c r="J96" s="54" t="s">
        <v>18</v>
      </c>
      <c r="K96" s="55"/>
      <c r="L96" s="201" t="s">
        <v>2816</v>
      </c>
      <c r="M96" s="201" t="s">
        <v>653</v>
      </c>
    </row>
    <row r="97" spans="1:22" s="17" customFormat="1">
      <c r="A97" s="342"/>
      <c r="B97" s="1"/>
      <c r="C97" s="3"/>
      <c r="D97" s="3"/>
      <c r="E97" s="3"/>
      <c r="F97" s="3"/>
      <c r="G97" s="3"/>
      <c r="H97" s="334"/>
      <c r="I97" s="57" t="s">
        <v>331</v>
      </c>
      <c r="J97" s="58"/>
      <c r="K97" s="59"/>
      <c r="L97" s="201" t="s">
        <v>1644</v>
      </c>
      <c r="M97" s="201" t="s">
        <v>494</v>
      </c>
    </row>
    <row r="98" spans="1:22" s="17" customFormat="1" ht="54" customHeight="1">
      <c r="A98" s="343" t="s">
        <v>881</v>
      </c>
      <c r="B98" s="1"/>
      <c r="C98" s="403" t="s">
        <v>19</v>
      </c>
      <c r="D98" s="404"/>
      <c r="E98" s="404"/>
      <c r="F98" s="404"/>
      <c r="G98" s="404"/>
      <c r="H98" s="405"/>
      <c r="I98" s="327" t="s">
        <v>512</v>
      </c>
      <c r="J98" s="199" t="s">
        <v>644</v>
      </c>
      <c r="K98" s="61"/>
      <c r="L98" s="194"/>
      <c r="M98" s="62"/>
    </row>
    <row r="99" spans="1:22" s="17" customFormat="1" ht="19.5">
      <c r="A99" s="342"/>
      <c r="B99" s="63"/>
      <c r="C99" s="52"/>
      <c r="D99" s="3"/>
      <c r="E99" s="3"/>
      <c r="F99" s="3"/>
      <c r="G99" s="3"/>
      <c r="H99" s="334"/>
      <c r="I99" s="334"/>
      <c r="J99" s="53"/>
      <c r="K99" s="53"/>
      <c r="L99" s="51"/>
      <c r="M99" s="51"/>
    </row>
    <row r="100" spans="1:22" s="17" customFormat="1" ht="19.5">
      <c r="A100" s="342"/>
      <c r="B100" s="63"/>
      <c r="C100" s="52"/>
      <c r="D100" s="3"/>
      <c r="E100" s="3"/>
      <c r="F100" s="3"/>
      <c r="G100" s="3"/>
      <c r="H100" s="334"/>
      <c r="I100" s="334"/>
      <c r="J100" s="53"/>
      <c r="K100" s="53"/>
      <c r="L100" s="51"/>
      <c r="M100" s="51"/>
    </row>
    <row r="101" spans="1:22" s="17" customFormat="1" ht="19.5">
      <c r="A101" s="342"/>
      <c r="B101" s="63"/>
      <c r="C101" s="52"/>
      <c r="D101" s="3"/>
      <c r="E101" s="3"/>
      <c r="F101" s="3"/>
      <c r="G101" s="3"/>
      <c r="H101" s="334"/>
      <c r="I101" s="334"/>
      <c r="J101" s="53"/>
      <c r="K101" s="53"/>
      <c r="L101" s="51"/>
      <c r="M101" s="51"/>
    </row>
    <row r="102" spans="1:22">
      <c r="A102" s="342"/>
      <c r="B102" s="14" t="s">
        <v>20</v>
      </c>
      <c r="C102" s="14"/>
      <c r="D102" s="14"/>
      <c r="E102" s="14"/>
      <c r="F102" s="14"/>
      <c r="G102" s="14"/>
      <c r="H102" s="10"/>
      <c r="I102" s="10"/>
      <c r="L102" s="64"/>
      <c r="M102" s="64"/>
      <c r="N102" s="8"/>
      <c r="O102" s="8"/>
      <c r="P102" s="8"/>
      <c r="Q102" s="8"/>
      <c r="R102" s="8"/>
      <c r="S102" s="8"/>
      <c r="T102" s="8"/>
      <c r="U102" s="8"/>
      <c r="V102" s="8"/>
    </row>
    <row r="103" spans="1:22">
      <c r="A103" s="342"/>
      <c r="B103" s="14"/>
      <c r="C103" s="14"/>
      <c r="D103" s="14"/>
      <c r="E103" s="14"/>
      <c r="F103" s="14"/>
      <c r="G103" s="14"/>
      <c r="H103" s="10"/>
      <c r="I103" s="10"/>
      <c r="L103" s="191"/>
      <c r="M103" s="191"/>
      <c r="N103" s="8"/>
      <c r="O103" s="8"/>
      <c r="P103" s="8"/>
      <c r="Q103" s="8"/>
      <c r="R103" s="8"/>
      <c r="S103" s="8"/>
      <c r="T103" s="8"/>
      <c r="U103" s="8"/>
      <c r="V103" s="8"/>
    </row>
    <row r="104" spans="1:22" ht="34.5" customHeight="1">
      <c r="A104" s="342"/>
      <c r="B104" s="14"/>
      <c r="C104" s="3"/>
      <c r="D104" s="3"/>
      <c r="F104" s="3"/>
      <c r="G104" s="3"/>
      <c r="H104" s="334"/>
      <c r="J104" s="65" t="s">
        <v>18</v>
      </c>
      <c r="K104" s="66"/>
      <c r="L104" s="56" t="s">
        <v>2816</v>
      </c>
      <c r="M104" s="56" t="s">
        <v>653</v>
      </c>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1644</v>
      </c>
      <c r="M105" s="60" t="s">
        <v>494</v>
      </c>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513</v>
      </c>
      <c r="J106" s="195">
        <f t="shared" ref="J106:J118" si="0">IF(SUM(L106:M106)=0,IF(COUNTIF(L106:M106,"未確認")&gt;0,"未確認",IF(COUNTIF(L106:M106,"~*")&gt;0,"*",SUM(L106:M106))),SUM(L106:M106))</f>
        <v>60</v>
      </c>
      <c r="K106" s="188" t="str">
        <f>IF(OR(COUNTIF(L106:M106,"未確認")&gt;0,COUNTIF(L106:M106,"~*")&gt;0),"※","")</f>
        <v/>
      </c>
      <c r="L106" s="197">
        <v>0</v>
      </c>
      <c r="M106" s="197">
        <v>60</v>
      </c>
    </row>
    <row r="107" spans="1:22" s="70" customFormat="1" ht="34.5" customHeight="1">
      <c r="A107" s="343" t="s">
        <v>883</v>
      </c>
      <c r="B107" s="71"/>
      <c r="C107" s="408"/>
      <c r="D107" s="409"/>
      <c r="E107" s="418"/>
      <c r="F107" s="419"/>
      <c r="G107" s="420" t="s">
        <v>2821</v>
      </c>
      <c r="H107" s="421"/>
      <c r="I107" s="416"/>
      <c r="J107" s="195">
        <f t="shared" si="0"/>
        <v>0</v>
      </c>
      <c r="K107" s="188" t="str">
        <f>IF(OR(COUNTIF(L107:M107,"未確認")&gt;0,COUNTIF(L107:M107,"~*")&gt;0),"※","")</f>
        <v/>
      </c>
      <c r="L107" s="197">
        <v>0</v>
      </c>
      <c r="M107" s="197">
        <v>0</v>
      </c>
    </row>
    <row r="108" spans="1:22" s="70" customFormat="1" ht="34.5" customHeight="1">
      <c r="A108" s="343" t="s">
        <v>882</v>
      </c>
      <c r="B108" s="71"/>
      <c r="C108" s="408"/>
      <c r="D108" s="409"/>
      <c r="E108" s="403" t="s">
        <v>24</v>
      </c>
      <c r="F108" s="404"/>
      <c r="G108" s="404"/>
      <c r="H108" s="405"/>
      <c r="I108" s="416"/>
      <c r="J108" s="195">
        <f t="shared" si="0"/>
        <v>42</v>
      </c>
      <c r="K108" s="188" t="str">
        <f>IF(OR(COUNTIF(L108:M108,"未確認")&gt;0,COUNTIF(L108:M108,"~*")&gt;0),"※","")</f>
        <v/>
      </c>
      <c r="L108" s="197">
        <v>0</v>
      </c>
      <c r="M108" s="197">
        <v>42</v>
      </c>
    </row>
    <row r="109" spans="1:22" s="70" customFormat="1" ht="34.5" customHeight="1">
      <c r="A109" s="343" t="s">
        <v>882</v>
      </c>
      <c r="B109" s="71"/>
      <c r="C109" s="410"/>
      <c r="D109" s="411"/>
      <c r="E109" s="422" t="s">
        <v>387</v>
      </c>
      <c r="F109" s="423"/>
      <c r="G109" s="423"/>
      <c r="H109" s="424"/>
      <c r="I109" s="416"/>
      <c r="J109" s="195">
        <f t="shared" si="0"/>
        <v>60</v>
      </c>
      <c r="K109" s="188" t="str">
        <f t="shared" ref="K109:K118" si="1">IF(OR(COUNTIF(L108:M108,"未確認")&gt;0,COUNTIF(L108:M108,"~*")&gt;0),"※","")</f>
        <v/>
      </c>
      <c r="L109" s="197">
        <v>0</v>
      </c>
      <c r="M109" s="197">
        <v>60</v>
      </c>
    </row>
    <row r="110" spans="1:22" s="70" customFormat="1" ht="34.5" customHeight="1">
      <c r="A110" s="343" t="s">
        <v>884</v>
      </c>
      <c r="B110" s="71"/>
      <c r="C110" s="406" t="s">
        <v>25</v>
      </c>
      <c r="D110" s="407"/>
      <c r="E110" s="406" t="s">
        <v>23</v>
      </c>
      <c r="F110" s="425"/>
      <c r="G110" s="425"/>
      <c r="H110" s="407"/>
      <c r="I110" s="416"/>
      <c r="J110" s="195">
        <f t="shared" si="0"/>
        <v>79</v>
      </c>
      <c r="K110" s="188" t="str">
        <f t="shared" si="1"/>
        <v/>
      </c>
      <c r="L110" s="197">
        <v>79</v>
      </c>
      <c r="M110" s="197">
        <v>0</v>
      </c>
    </row>
    <row r="111" spans="1:22" s="70" customFormat="1" ht="34.5" customHeight="1">
      <c r="A111" s="343" t="s">
        <v>885</v>
      </c>
      <c r="B111" s="71"/>
      <c r="C111" s="408"/>
      <c r="D111" s="409"/>
      <c r="E111" s="426"/>
      <c r="F111" s="427"/>
      <c r="G111" s="403" t="s">
        <v>26</v>
      </c>
      <c r="H111" s="405"/>
      <c r="I111" s="416"/>
      <c r="J111" s="195">
        <f t="shared" si="0"/>
        <v>79</v>
      </c>
      <c r="K111" s="188" t="str">
        <f t="shared" si="1"/>
        <v/>
      </c>
      <c r="L111" s="197">
        <v>79</v>
      </c>
      <c r="M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c r="M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c r="M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row>
    <row r="116" spans="1:22" s="70" customFormat="1" ht="34.5" customHeight="1">
      <c r="A116" s="343" t="s">
        <v>884</v>
      </c>
      <c r="B116" s="71"/>
      <c r="C116" s="408"/>
      <c r="D116" s="409"/>
      <c r="E116" s="428" t="s">
        <v>387</v>
      </c>
      <c r="F116" s="429"/>
      <c r="G116" s="429"/>
      <c r="H116" s="430"/>
      <c r="I116" s="416"/>
      <c r="J116" s="195">
        <f t="shared" si="0"/>
        <v>79</v>
      </c>
      <c r="K116" s="188" t="str">
        <f t="shared" si="1"/>
        <v/>
      </c>
      <c r="L116" s="197">
        <v>79</v>
      </c>
      <c r="M116" s="197">
        <v>0</v>
      </c>
    </row>
    <row r="117" spans="1:22" s="70" customFormat="1" ht="34.5" customHeight="1">
      <c r="A117" s="343" t="s">
        <v>885</v>
      </c>
      <c r="B117" s="71"/>
      <c r="C117" s="408"/>
      <c r="D117" s="409"/>
      <c r="E117" s="431"/>
      <c r="F117" s="432"/>
      <c r="G117" s="422" t="s">
        <v>26</v>
      </c>
      <c r="H117" s="424"/>
      <c r="I117" s="416"/>
      <c r="J117" s="195">
        <f t="shared" si="0"/>
        <v>79</v>
      </c>
      <c r="K117" s="188" t="str">
        <f t="shared" si="1"/>
        <v/>
      </c>
      <c r="L117" s="197">
        <v>79</v>
      </c>
      <c r="M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row>
    <row r="119" spans="1:22" s="70" customFormat="1" ht="315" customHeight="1">
      <c r="A119" s="343" t="s">
        <v>887</v>
      </c>
      <c r="B119" s="71"/>
      <c r="C119" s="420" t="s">
        <v>515</v>
      </c>
      <c r="D119" s="435"/>
      <c r="E119" s="435"/>
      <c r="F119" s="435"/>
      <c r="G119" s="435"/>
      <c r="H119" s="421"/>
      <c r="I119" s="417"/>
      <c r="J119" s="72"/>
      <c r="K119" s="73" t="s">
        <v>339</v>
      </c>
      <c r="L119" s="196" t="s">
        <v>654</v>
      </c>
      <c r="M119" s="196" t="s">
        <v>338</v>
      </c>
    </row>
    <row r="120" spans="1:22" s="77" customFormat="1">
      <c r="A120" s="342"/>
      <c r="B120" s="14"/>
      <c r="C120" s="14"/>
      <c r="D120" s="14"/>
      <c r="E120" s="14"/>
      <c r="F120" s="14"/>
      <c r="G120" s="14"/>
      <c r="H120" s="10"/>
      <c r="I120" s="10"/>
      <c r="J120" s="74"/>
      <c r="K120" s="75"/>
      <c r="L120" s="76"/>
      <c r="M120" s="76"/>
    </row>
    <row r="121" spans="1:22" s="70" customFormat="1">
      <c r="A121" s="342"/>
      <c r="B121" s="71"/>
      <c r="C121" s="52"/>
      <c r="D121" s="52"/>
      <c r="E121" s="52"/>
      <c r="F121" s="52"/>
      <c r="G121" s="52"/>
      <c r="H121" s="78"/>
      <c r="I121" s="78"/>
      <c r="J121" s="74"/>
      <c r="K121" s="75"/>
      <c r="L121" s="76"/>
      <c r="M121" s="76"/>
    </row>
    <row r="122" spans="1:22" s="17" customFormat="1">
      <c r="A122" s="342"/>
      <c r="B122" s="1"/>
      <c r="C122" s="52"/>
      <c r="D122" s="3"/>
      <c r="E122" s="3"/>
      <c r="F122" s="3"/>
      <c r="G122" s="3"/>
      <c r="H122" s="334"/>
      <c r="I122" s="334"/>
      <c r="J122" s="53"/>
      <c r="K122" s="24"/>
      <c r="L122" s="51"/>
      <c r="M122" s="51"/>
    </row>
    <row r="123" spans="1:22" s="77" customFormat="1">
      <c r="A123" s="342"/>
      <c r="B123" s="14" t="s">
        <v>28</v>
      </c>
      <c r="C123" s="14"/>
      <c r="D123" s="14"/>
      <c r="E123" s="14"/>
      <c r="F123" s="14"/>
      <c r="G123" s="14"/>
      <c r="H123" s="10"/>
      <c r="I123" s="10"/>
      <c r="J123" s="74"/>
      <c r="K123" s="75"/>
      <c r="L123" s="76"/>
      <c r="M123" s="76"/>
    </row>
    <row r="124" spans="1:22">
      <c r="A124" s="342"/>
      <c r="B124" s="14"/>
      <c r="C124" s="14"/>
      <c r="D124" s="14"/>
      <c r="E124" s="14"/>
      <c r="F124" s="14"/>
      <c r="G124" s="14"/>
      <c r="H124" s="10"/>
      <c r="I124" s="10"/>
      <c r="L124" s="191"/>
      <c r="M124" s="191"/>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2816</v>
      </c>
      <c r="M125" s="56" t="s">
        <v>653</v>
      </c>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1644</v>
      </c>
      <c r="M126" s="60" t="s">
        <v>494</v>
      </c>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586</v>
      </c>
      <c r="J127" s="81"/>
      <c r="K127" s="82"/>
      <c r="L127" s="198" t="s">
        <v>495</v>
      </c>
      <c r="M127" s="83" t="s">
        <v>891</v>
      </c>
    </row>
    <row r="128" spans="1:22" s="70" customFormat="1" ht="40.5" customHeight="1">
      <c r="A128" s="343" t="s">
        <v>892</v>
      </c>
      <c r="B128" s="1"/>
      <c r="C128" s="322"/>
      <c r="D128" s="325"/>
      <c r="E128" s="406" t="s">
        <v>30</v>
      </c>
      <c r="F128" s="425"/>
      <c r="G128" s="425"/>
      <c r="H128" s="407"/>
      <c r="I128" s="437"/>
      <c r="J128" s="84"/>
      <c r="K128" s="85"/>
      <c r="L128" s="83" t="s">
        <v>338</v>
      </c>
      <c r="M128" s="83" t="s">
        <v>495</v>
      </c>
    </row>
    <row r="129" spans="1:22" s="70" customFormat="1" ht="40.5" customHeight="1">
      <c r="A129" s="343" t="s">
        <v>893</v>
      </c>
      <c r="B129" s="1"/>
      <c r="C129" s="322"/>
      <c r="D129" s="325"/>
      <c r="E129" s="408"/>
      <c r="F129" s="439"/>
      <c r="G129" s="439"/>
      <c r="H129" s="409"/>
      <c r="I129" s="437"/>
      <c r="J129" s="84"/>
      <c r="K129" s="85"/>
      <c r="L129" s="83" t="s">
        <v>338</v>
      </c>
      <c r="M129" s="83" t="s">
        <v>469</v>
      </c>
    </row>
    <row r="130" spans="1:22" s="70" customFormat="1" ht="40.5" customHeight="1">
      <c r="A130" s="343" t="s">
        <v>894</v>
      </c>
      <c r="B130" s="1"/>
      <c r="C130" s="323"/>
      <c r="D130" s="326"/>
      <c r="E130" s="410"/>
      <c r="F130" s="440"/>
      <c r="G130" s="440"/>
      <c r="H130" s="411"/>
      <c r="I130" s="438"/>
      <c r="J130" s="86"/>
      <c r="K130" s="87"/>
      <c r="L130" s="83" t="s">
        <v>338</v>
      </c>
      <c r="M130" s="83" t="s">
        <v>465</v>
      </c>
    </row>
    <row r="131" spans="1:22" s="77" customFormat="1">
      <c r="A131" s="342"/>
      <c r="B131" s="14"/>
      <c r="C131" s="14"/>
      <c r="D131" s="14"/>
      <c r="E131" s="14"/>
      <c r="F131" s="14"/>
      <c r="G131" s="14"/>
      <c r="H131" s="10"/>
      <c r="I131" s="10"/>
      <c r="J131" s="74"/>
      <c r="K131" s="75"/>
      <c r="L131" s="76"/>
      <c r="M131" s="76"/>
    </row>
    <row r="132" spans="1:22" s="70" customFormat="1">
      <c r="A132" s="342"/>
      <c r="B132" s="71"/>
      <c r="C132" s="52"/>
      <c r="D132" s="52"/>
      <c r="E132" s="52"/>
      <c r="F132" s="52"/>
      <c r="G132" s="52"/>
      <c r="H132" s="78"/>
      <c r="I132" s="78"/>
      <c r="J132" s="74"/>
      <c r="K132" s="75"/>
      <c r="L132" s="76"/>
      <c r="M132" s="76"/>
    </row>
    <row r="133" spans="1:22" s="17" customFormat="1">
      <c r="A133" s="342"/>
      <c r="B133" s="1"/>
      <c r="C133" s="52"/>
      <c r="D133" s="3"/>
      <c r="E133" s="3"/>
      <c r="F133" s="3"/>
      <c r="G133" s="3"/>
      <c r="H133" s="334"/>
      <c r="I133" s="334"/>
      <c r="J133" s="53"/>
      <c r="K133" s="24"/>
      <c r="L133" s="51"/>
      <c r="M133" s="51"/>
    </row>
    <row r="134" spans="1:22" s="77" customFormat="1">
      <c r="A134" s="346"/>
      <c r="B134" s="14" t="s">
        <v>594</v>
      </c>
      <c r="C134" s="88"/>
      <c r="D134" s="88"/>
      <c r="E134" s="88"/>
      <c r="F134" s="88"/>
      <c r="G134" s="88"/>
      <c r="H134" s="10"/>
      <c r="I134" s="10"/>
      <c r="J134" s="51"/>
      <c r="K134" s="24"/>
      <c r="L134" s="89"/>
      <c r="M134" s="89"/>
    </row>
    <row r="135" spans="1:22">
      <c r="A135" s="342"/>
      <c r="B135" s="14"/>
      <c r="C135" s="14"/>
      <c r="D135" s="14"/>
      <c r="E135" s="14"/>
      <c r="F135" s="14"/>
      <c r="G135" s="14"/>
      <c r="H135" s="10"/>
      <c r="I135" s="10"/>
      <c r="L135" s="191"/>
      <c r="M135" s="191"/>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2816</v>
      </c>
      <c r="M136" s="56" t="s">
        <v>653</v>
      </c>
      <c r="N136" s="8"/>
      <c r="O136" s="8"/>
      <c r="P136" s="8"/>
      <c r="Q136" s="8"/>
      <c r="R136" s="8"/>
      <c r="S136" s="8"/>
      <c r="T136" s="8"/>
      <c r="U136" s="8"/>
      <c r="V136" s="8"/>
    </row>
    <row r="137" spans="1:22" ht="20.25" customHeight="1">
      <c r="A137" s="342"/>
      <c r="B137" s="1"/>
      <c r="C137" s="52"/>
      <c r="D137" s="3"/>
      <c r="F137" s="3"/>
      <c r="G137" s="3"/>
      <c r="H137" s="334"/>
      <c r="I137" s="57" t="s">
        <v>2822</v>
      </c>
      <c r="J137" s="58"/>
      <c r="K137" s="67"/>
      <c r="L137" s="60" t="s">
        <v>1644</v>
      </c>
      <c r="M137" s="60" t="s">
        <v>494</v>
      </c>
      <c r="N137" s="8"/>
      <c r="O137" s="8"/>
      <c r="P137" s="8"/>
      <c r="Q137" s="8"/>
      <c r="R137" s="8"/>
      <c r="S137" s="8"/>
      <c r="T137" s="8"/>
      <c r="U137" s="8"/>
      <c r="V137" s="8"/>
    </row>
    <row r="138" spans="1:22" s="70" customFormat="1" ht="67.5" customHeight="1">
      <c r="A138" s="343" t="s">
        <v>896</v>
      </c>
      <c r="B138" s="1"/>
      <c r="C138" s="406" t="s">
        <v>2823</v>
      </c>
      <c r="D138" s="425"/>
      <c r="E138" s="425"/>
      <c r="F138" s="425"/>
      <c r="G138" s="425"/>
      <c r="H138" s="407"/>
      <c r="I138" s="441" t="s">
        <v>1759</v>
      </c>
      <c r="J138" s="90"/>
      <c r="K138" s="82"/>
      <c r="L138" s="198" t="s">
        <v>338</v>
      </c>
      <c r="M138" s="83" t="s">
        <v>356</v>
      </c>
    </row>
    <row r="139" spans="1:22" s="70" customFormat="1" ht="34.5" customHeight="1">
      <c r="A139" s="343" t="s">
        <v>896</v>
      </c>
      <c r="B139" s="71"/>
      <c r="C139" s="322"/>
      <c r="D139" s="325"/>
      <c r="E139" s="403" t="s">
        <v>2824</v>
      </c>
      <c r="F139" s="404"/>
      <c r="G139" s="404"/>
      <c r="H139" s="405"/>
      <c r="I139" s="441"/>
      <c r="J139" s="84"/>
      <c r="K139" s="85"/>
      <c r="L139" s="69">
        <v>0</v>
      </c>
      <c r="M139" s="69">
        <v>60</v>
      </c>
    </row>
    <row r="140" spans="1:22" s="70" customFormat="1" ht="67.5" customHeight="1">
      <c r="A140" s="343" t="s">
        <v>899</v>
      </c>
      <c r="B140" s="71"/>
      <c r="C140" s="406" t="s">
        <v>2825</v>
      </c>
      <c r="D140" s="425"/>
      <c r="E140" s="425"/>
      <c r="F140" s="425"/>
      <c r="G140" s="425"/>
      <c r="H140" s="407"/>
      <c r="I140" s="441"/>
      <c r="J140" s="84"/>
      <c r="K140" s="85"/>
      <c r="L140" s="198" t="s">
        <v>338</v>
      </c>
      <c r="M140" s="83" t="s">
        <v>338</v>
      </c>
    </row>
    <row r="141" spans="1:22" s="70" customFormat="1" ht="34.5" customHeight="1">
      <c r="A141" s="343" t="s">
        <v>899</v>
      </c>
      <c r="B141" s="71"/>
      <c r="C141" s="91"/>
      <c r="D141" s="92"/>
      <c r="E141" s="403" t="s">
        <v>32</v>
      </c>
      <c r="F141" s="404"/>
      <c r="G141" s="404"/>
      <c r="H141" s="405"/>
      <c r="I141" s="441"/>
      <c r="J141" s="84"/>
      <c r="K141" s="85"/>
      <c r="L141" s="69">
        <v>0</v>
      </c>
      <c r="M141" s="69">
        <v>0</v>
      </c>
    </row>
    <row r="142" spans="1:22" s="70" customFormat="1" ht="67.5" customHeight="1">
      <c r="A142" s="343" t="s">
        <v>900</v>
      </c>
      <c r="B142" s="71"/>
      <c r="C142" s="406" t="s">
        <v>2825</v>
      </c>
      <c r="D142" s="425"/>
      <c r="E142" s="425"/>
      <c r="F142" s="425"/>
      <c r="G142" s="425"/>
      <c r="H142" s="407"/>
      <c r="I142" s="441"/>
      <c r="J142" s="84"/>
      <c r="K142" s="85"/>
      <c r="L142" s="198" t="s">
        <v>338</v>
      </c>
      <c r="M142" s="83" t="s">
        <v>338</v>
      </c>
    </row>
    <row r="143" spans="1:22" s="70" customFormat="1" ht="34.5" customHeight="1">
      <c r="A143" s="343" t="s">
        <v>900</v>
      </c>
      <c r="B143" s="71"/>
      <c r="C143" s="93"/>
      <c r="D143" s="94"/>
      <c r="E143" s="403" t="s">
        <v>32</v>
      </c>
      <c r="F143" s="404"/>
      <c r="G143" s="404"/>
      <c r="H143" s="405"/>
      <c r="I143" s="441"/>
      <c r="J143" s="84"/>
      <c r="K143" s="85"/>
      <c r="L143" s="69">
        <v>0</v>
      </c>
      <c r="M143" s="69">
        <v>0</v>
      </c>
    </row>
    <row r="144" spans="1:22" s="70" customFormat="1" ht="34.5" customHeight="1">
      <c r="A144" s="343" t="s">
        <v>901</v>
      </c>
      <c r="B144" s="71"/>
      <c r="C144" s="422" t="s">
        <v>440</v>
      </c>
      <c r="D144" s="423"/>
      <c r="E144" s="423"/>
      <c r="F144" s="423"/>
      <c r="G144" s="423"/>
      <c r="H144" s="424"/>
      <c r="I144" s="441"/>
      <c r="J144" s="86"/>
      <c r="K144" s="87"/>
      <c r="L144" s="69">
        <v>0</v>
      </c>
      <c r="M144" s="69">
        <v>0</v>
      </c>
    </row>
    <row r="145" spans="1:22" s="77" customFormat="1">
      <c r="A145" s="342"/>
      <c r="B145" s="14"/>
      <c r="C145" s="14"/>
      <c r="D145" s="14"/>
      <c r="E145" s="14"/>
      <c r="F145" s="14"/>
      <c r="G145" s="14"/>
      <c r="H145" s="10"/>
      <c r="I145" s="10"/>
      <c r="J145" s="74"/>
      <c r="K145" s="75"/>
      <c r="L145" s="76"/>
      <c r="M145" s="76"/>
    </row>
    <row r="146" spans="1:22" s="77" customFormat="1">
      <c r="A146" s="342"/>
      <c r="B146" s="14"/>
      <c r="C146" s="14"/>
      <c r="D146" s="14"/>
      <c r="E146" s="14"/>
      <c r="F146" s="14"/>
      <c r="G146" s="14"/>
      <c r="H146" s="10"/>
      <c r="I146" s="10"/>
      <c r="J146" s="74"/>
      <c r="K146" s="75"/>
      <c r="L146" s="76"/>
      <c r="M146" s="76"/>
    </row>
    <row r="147" spans="1:22" s="95" customFormat="1">
      <c r="A147" s="342"/>
      <c r="C147" s="3"/>
      <c r="D147" s="3"/>
      <c r="E147" s="3"/>
      <c r="F147" s="3"/>
      <c r="G147" s="3"/>
      <c r="H147" s="334"/>
      <c r="I147" s="334"/>
      <c r="J147" s="51"/>
      <c r="K147" s="24"/>
      <c r="L147" s="89"/>
      <c r="M147" s="89"/>
    </row>
    <row r="148" spans="1:22" s="95" customFormat="1">
      <c r="A148" s="342"/>
      <c r="B148" s="14" t="s">
        <v>33</v>
      </c>
      <c r="C148" s="3"/>
      <c r="D148" s="3"/>
      <c r="E148" s="3"/>
      <c r="F148" s="3"/>
      <c r="G148" s="3"/>
      <c r="H148" s="334"/>
      <c r="I148" s="334"/>
      <c r="J148" s="51"/>
      <c r="K148" s="24"/>
      <c r="L148" s="89"/>
      <c r="M148" s="89"/>
    </row>
    <row r="149" spans="1:22">
      <c r="A149" s="342"/>
      <c r="B149" s="14"/>
      <c r="C149" s="14"/>
      <c r="D149" s="14"/>
      <c r="E149" s="14"/>
      <c r="F149" s="14"/>
      <c r="G149" s="14"/>
      <c r="H149" s="10"/>
      <c r="I149" s="10"/>
      <c r="L149" s="191"/>
      <c r="M149" s="191"/>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2816</v>
      </c>
      <c r="M150" s="56" t="s">
        <v>653</v>
      </c>
      <c r="N150" s="8"/>
      <c r="O150" s="8"/>
      <c r="P150" s="8"/>
      <c r="Q150" s="8"/>
      <c r="R150" s="8"/>
      <c r="S150" s="8"/>
      <c r="T150" s="8"/>
      <c r="U150" s="8"/>
      <c r="V150" s="8"/>
    </row>
    <row r="151" spans="1:22" ht="20.25" customHeight="1">
      <c r="A151" s="342"/>
      <c r="B151" s="1"/>
      <c r="C151" s="52"/>
      <c r="D151" s="3"/>
      <c r="F151" s="3"/>
      <c r="G151" s="3"/>
      <c r="H151" s="334"/>
      <c r="I151" s="57" t="s">
        <v>331</v>
      </c>
      <c r="J151" s="58"/>
      <c r="K151" s="67"/>
      <c r="L151" s="60" t="s">
        <v>1644</v>
      </c>
      <c r="M151" s="60" t="s">
        <v>494</v>
      </c>
      <c r="N151" s="8"/>
      <c r="O151" s="8"/>
      <c r="P151" s="8"/>
      <c r="Q151" s="8"/>
      <c r="R151" s="8"/>
      <c r="S151" s="8"/>
      <c r="T151" s="8"/>
      <c r="U151" s="8"/>
      <c r="V151" s="8"/>
    </row>
    <row r="152" spans="1:22" s="98" customFormat="1" ht="34.5" customHeight="1">
      <c r="A152" s="347" t="s">
        <v>902</v>
      </c>
      <c r="B152" s="95"/>
      <c r="C152" s="422" t="s">
        <v>2826</v>
      </c>
      <c r="D152" s="423"/>
      <c r="E152" s="423"/>
      <c r="F152" s="423"/>
      <c r="G152" s="423"/>
      <c r="H152" s="424"/>
      <c r="I152" s="442" t="s">
        <v>34</v>
      </c>
      <c r="J152" s="202">
        <f t="shared" ref="J152:J215" si="2">IF(SUM(L152:M152)=0,IF(COUNTIF(L152:M152,"未確認")&gt;0,"未確認",IF(COUNTIF(L152:M152,"~*")&gt;0,"*",SUM(L152:M152))),SUM(L152:M152))</f>
        <v>0</v>
      </c>
      <c r="K152" s="203" t="str">
        <f t="shared" ref="K152:K215" si="3">IF(OR(COUNTIF(L152:M152,"未確認")&gt;0,COUNTIF(L152:M152,"~*")&gt;0),"※","")</f>
        <v/>
      </c>
      <c r="L152" s="97"/>
      <c r="M152" s="97"/>
    </row>
    <row r="153" spans="1:22" s="98" customFormat="1" ht="34.5" customHeight="1">
      <c r="A153" s="347" t="s">
        <v>905</v>
      </c>
      <c r="B153" s="95"/>
      <c r="C153" s="422" t="s">
        <v>2827</v>
      </c>
      <c r="D153" s="423"/>
      <c r="E153" s="423"/>
      <c r="F153" s="423"/>
      <c r="G153" s="423"/>
      <c r="H153" s="424"/>
      <c r="I153" s="443"/>
      <c r="J153" s="202">
        <f t="shared" si="2"/>
        <v>0</v>
      </c>
      <c r="K153" s="203" t="str">
        <f t="shared" si="3"/>
        <v/>
      </c>
      <c r="L153" s="97"/>
      <c r="M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c r="M159" s="97"/>
    </row>
    <row r="160" spans="1:22" s="98" customFormat="1" ht="34.5" customHeight="1">
      <c r="A160" s="347" t="s">
        <v>912</v>
      </c>
      <c r="B160" s="95"/>
      <c r="C160" s="422" t="s">
        <v>356</v>
      </c>
      <c r="D160" s="423"/>
      <c r="E160" s="423"/>
      <c r="F160" s="423"/>
      <c r="G160" s="423"/>
      <c r="H160" s="424"/>
      <c r="I160" s="443"/>
      <c r="J160" s="202">
        <f t="shared" si="2"/>
        <v>78</v>
      </c>
      <c r="K160" s="203" t="str">
        <f t="shared" si="3"/>
        <v/>
      </c>
      <c r="L160" s="97"/>
      <c r="M160" s="97">
        <v>78</v>
      </c>
    </row>
    <row r="161" spans="1:13" s="98" customFormat="1" ht="34.5" customHeight="1">
      <c r="A161" s="347" t="s">
        <v>913</v>
      </c>
      <c r="B161" s="95"/>
      <c r="C161" s="422" t="s">
        <v>357</v>
      </c>
      <c r="D161" s="423"/>
      <c r="E161" s="423"/>
      <c r="F161" s="423"/>
      <c r="G161" s="423"/>
      <c r="H161" s="424"/>
      <c r="I161" s="443"/>
      <c r="J161" s="202">
        <f t="shared" si="2"/>
        <v>0</v>
      </c>
      <c r="K161" s="203" t="str">
        <f t="shared" si="3"/>
        <v/>
      </c>
      <c r="L161" s="97"/>
      <c r="M161" s="97"/>
    </row>
    <row r="162" spans="1:13" s="98" customFormat="1" ht="34.5" customHeight="1">
      <c r="A162" s="347" t="s">
        <v>914</v>
      </c>
      <c r="B162" s="95"/>
      <c r="C162" s="422" t="s">
        <v>516</v>
      </c>
      <c r="D162" s="423"/>
      <c r="E162" s="423"/>
      <c r="F162" s="423"/>
      <c r="G162" s="423"/>
      <c r="H162" s="424"/>
      <c r="I162" s="443"/>
      <c r="J162" s="202">
        <f t="shared" si="2"/>
        <v>0</v>
      </c>
      <c r="K162" s="203" t="str">
        <f t="shared" si="3"/>
        <v/>
      </c>
      <c r="L162" s="97"/>
      <c r="M162" s="97"/>
    </row>
    <row r="163" spans="1:13" s="98" customFormat="1" ht="34.5" customHeight="1">
      <c r="A163" s="347" t="s">
        <v>915</v>
      </c>
      <c r="B163" s="95"/>
      <c r="C163" s="422" t="s">
        <v>2828</v>
      </c>
      <c r="D163" s="423"/>
      <c r="E163" s="423"/>
      <c r="F163" s="423"/>
      <c r="G163" s="423"/>
      <c r="H163" s="424"/>
      <c r="I163" s="443"/>
      <c r="J163" s="202">
        <f t="shared" si="2"/>
        <v>0</v>
      </c>
      <c r="K163" s="203" t="str">
        <f t="shared" si="3"/>
        <v/>
      </c>
      <c r="L163" s="97"/>
      <c r="M163" s="97"/>
    </row>
    <row r="164" spans="1:13" s="98" customFormat="1" ht="34.5" customHeight="1">
      <c r="A164" s="347" t="s">
        <v>916</v>
      </c>
      <c r="B164" s="95"/>
      <c r="C164" s="422" t="s">
        <v>518</v>
      </c>
      <c r="D164" s="423"/>
      <c r="E164" s="423"/>
      <c r="F164" s="423"/>
      <c r="G164" s="423"/>
      <c r="H164" s="424"/>
      <c r="I164" s="443"/>
      <c r="J164" s="202">
        <f t="shared" si="2"/>
        <v>0</v>
      </c>
      <c r="K164" s="203" t="str">
        <f t="shared" si="3"/>
        <v/>
      </c>
      <c r="L164" s="97"/>
      <c r="M164" s="97"/>
    </row>
    <row r="165" spans="1:13" s="98" customFormat="1" ht="34.5" customHeight="1">
      <c r="A165" s="347" t="s">
        <v>917</v>
      </c>
      <c r="B165" s="95"/>
      <c r="C165" s="422" t="s">
        <v>358</v>
      </c>
      <c r="D165" s="423"/>
      <c r="E165" s="423"/>
      <c r="F165" s="423"/>
      <c r="G165" s="423"/>
      <c r="H165" s="424"/>
      <c r="I165" s="443"/>
      <c r="J165" s="202">
        <f t="shared" si="2"/>
        <v>0</v>
      </c>
      <c r="K165" s="203" t="str">
        <f t="shared" si="3"/>
        <v/>
      </c>
      <c r="L165" s="97"/>
      <c r="M165" s="97"/>
    </row>
    <row r="166" spans="1:13" s="98" customFormat="1" ht="34.5" customHeight="1">
      <c r="A166" s="347" t="s">
        <v>918</v>
      </c>
      <c r="B166" s="95"/>
      <c r="C166" s="422" t="s">
        <v>2829</v>
      </c>
      <c r="D166" s="423"/>
      <c r="E166" s="423"/>
      <c r="F166" s="423"/>
      <c r="G166" s="423"/>
      <c r="H166" s="424"/>
      <c r="I166" s="443"/>
      <c r="J166" s="202">
        <f t="shared" si="2"/>
        <v>0</v>
      </c>
      <c r="K166" s="203" t="str">
        <f t="shared" si="3"/>
        <v/>
      </c>
      <c r="L166" s="97"/>
      <c r="M166" s="97"/>
    </row>
    <row r="167" spans="1:13" s="98" customFormat="1" ht="34.5" customHeight="1">
      <c r="A167" s="347" t="s">
        <v>919</v>
      </c>
      <c r="B167" s="95"/>
      <c r="C167" s="422" t="s">
        <v>2830</v>
      </c>
      <c r="D167" s="423"/>
      <c r="E167" s="423"/>
      <c r="F167" s="423"/>
      <c r="G167" s="423"/>
      <c r="H167" s="424"/>
      <c r="I167" s="443"/>
      <c r="J167" s="202">
        <f t="shared" si="2"/>
        <v>0</v>
      </c>
      <c r="K167" s="203" t="str">
        <f t="shared" si="3"/>
        <v/>
      </c>
      <c r="L167" s="97"/>
      <c r="M167" s="97"/>
    </row>
    <row r="168" spans="1:13" s="98" customFormat="1" ht="34.5" customHeight="1">
      <c r="A168" s="347" t="s">
        <v>920</v>
      </c>
      <c r="B168" s="95"/>
      <c r="C168" s="422" t="s">
        <v>2831</v>
      </c>
      <c r="D168" s="423"/>
      <c r="E168" s="423"/>
      <c r="F168" s="423"/>
      <c r="G168" s="423"/>
      <c r="H168" s="424"/>
      <c r="I168" s="443"/>
      <c r="J168" s="202">
        <f t="shared" si="2"/>
        <v>0</v>
      </c>
      <c r="K168" s="203" t="str">
        <f t="shared" si="3"/>
        <v/>
      </c>
      <c r="L168" s="97"/>
      <c r="M168" s="97"/>
    </row>
    <row r="169" spans="1:13" s="98" customFormat="1" ht="34.5" customHeight="1">
      <c r="A169" s="347" t="s">
        <v>922</v>
      </c>
      <c r="B169" s="95"/>
      <c r="C169" s="422" t="s">
        <v>1898</v>
      </c>
      <c r="D169" s="423"/>
      <c r="E169" s="423"/>
      <c r="F169" s="423"/>
      <c r="G169" s="423"/>
      <c r="H169" s="424"/>
      <c r="I169" s="443"/>
      <c r="J169" s="202">
        <f t="shared" si="2"/>
        <v>0</v>
      </c>
      <c r="K169" s="203" t="str">
        <f t="shared" si="3"/>
        <v/>
      </c>
      <c r="L169" s="97"/>
      <c r="M169" s="97"/>
    </row>
    <row r="170" spans="1:13" s="98" customFormat="1" ht="34.5" customHeight="1">
      <c r="A170" s="347" t="s">
        <v>923</v>
      </c>
      <c r="B170" s="95"/>
      <c r="C170" s="422" t="s">
        <v>2832</v>
      </c>
      <c r="D170" s="423"/>
      <c r="E170" s="423"/>
      <c r="F170" s="423"/>
      <c r="G170" s="423"/>
      <c r="H170" s="424"/>
      <c r="I170" s="443"/>
      <c r="J170" s="202">
        <f t="shared" si="2"/>
        <v>0</v>
      </c>
      <c r="K170" s="203" t="str">
        <f t="shared" si="3"/>
        <v/>
      </c>
      <c r="L170" s="97"/>
      <c r="M170" s="97"/>
    </row>
    <row r="171" spans="1:13" s="98" customFormat="1" ht="34.5" customHeight="1">
      <c r="A171" s="347" t="s">
        <v>924</v>
      </c>
      <c r="B171" s="95"/>
      <c r="C171" s="422" t="s">
        <v>361</v>
      </c>
      <c r="D171" s="423"/>
      <c r="E171" s="423"/>
      <c r="F171" s="423"/>
      <c r="G171" s="423"/>
      <c r="H171" s="424"/>
      <c r="I171" s="443"/>
      <c r="J171" s="202">
        <f t="shared" si="2"/>
        <v>0</v>
      </c>
      <c r="K171" s="203" t="str">
        <f t="shared" si="3"/>
        <v/>
      </c>
      <c r="L171" s="97"/>
      <c r="M171" s="97"/>
    </row>
    <row r="172" spans="1:13" s="98" customFormat="1" ht="34.5" customHeight="1">
      <c r="A172" s="347" t="s">
        <v>925</v>
      </c>
      <c r="B172" s="95"/>
      <c r="C172" s="422" t="s">
        <v>1766</v>
      </c>
      <c r="D172" s="423"/>
      <c r="E172" s="423"/>
      <c r="F172" s="423"/>
      <c r="G172" s="423"/>
      <c r="H172" s="424"/>
      <c r="I172" s="443"/>
      <c r="J172" s="202">
        <f t="shared" si="2"/>
        <v>0</v>
      </c>
      <c r="K172" s="203" t="str">
        <f t="shared" si="3"/>
        <v/>
      </c>
      <c r="L172" s="97"/>
      <c r="M172" s="97"/>
    </row>
    <row r="173" spans="1:13" s="98" customFormat="1" ht="34.5" customHeight="1">
      <c r="A173" s="347" t="s">
        <v>926</v>
      </c>
      <c r="B173" s="95"/>
      <c r="C173" s="422" t="s">
        <v>2833</v>
      </c>
      <c r="D173" s="423"/>
      <c r="E173" s="423"/>
      <c r="F173" s="423"/>
      <c r="G173" s="423"/>
      <c r="H173" s="424"/>
      <c r="I173" s="443"/>
      <c r="J173" s="202">
        <f t="shared" si="2"/>
        <v>0</v>
      </c>
      <c r="K173" s="203" t="str">
        <f t="shared" si="3"/>
        <v/>
      </c>
      <c r="L173" s="97"/>
      <c r="M173" s="97"/>
    </row>
    <row r="174" spans="1:13" s="98" customFormat="1" ht="34.5" customHeight="1">
      <c r="A174" s="347" t="s">
        <v>927</v>
      </c>
      <c r="B174" s="95"/>
      <c r="C174" s="422" t="s">
        <v>2834</v>
      </c>
      <c r="D174" s="423"/>
      <c r="E174" s="423"/>
      <c r="F174" s="423"/>
      <c r="G174" s="423"/>
      <c r="H174" s="424"/>
      <c r="I174" s="443"/>
      <c r="J174" s="202">
        <f t="shared" si="2"/>
        <v>0</v>
      </c>
      <c r="K174" s="203" t="str">
        <f t="shared" si="3"/>
        <v/>
      </c>
      <c r="L174" s="97"/>
      <c r="M174" s="97"/>
    </row>
    <row r="175" spans="1:13" s="98" customFormat="1" ht="34.5" customHeight="1">
      <c r="A175" s="347" t="s">
        <v>928</v>
      </c>
      <c r="B175" s="95"/>
      <c r="C175" s="422" t="s">
        <v>2690</v>
      </c>
      <c r="D175" s="423"/>
      <c r="E175" s="423"/>
      <c r="F175" s="423"/>
      <c r="G175" s="423"/>
      <c r="H175" s="424"/>
      <c r="I175" s="443"/>
      <c r="J175" s="202">
        <f t="shared" si="2"/>
        <v>0</v>
      </c>
      <c r="K175" s="203" t="str">
        <f t="shared" si="3"/>
        <v/>
      </c>
      <c r="L175" s="97"/>
      <c r="M175" s="97"/>
    </row>
    <row r="176" spans="1:13" s="98" customFormat="1" ht="34.5" customHeight="1">
      <c r="A176" s="347" t="s">
        <v>930</v>
      </c>
      <c r="B176" s="95"/>
      <c r="C176" s="422" t="s">
        <v>365</v>
      </c>
      <c r="D176" s="423"/>
      <c r="E176" s="423"/>
      <c r="F176" s="423"/>
      <c r="G176" s="423"/>
      <c r="H176" s="424"/>
      <c r="I176" s="443"/>
      <c r="J176" s="202">
        <f t="shared" si="2"/>
        <v>0</v>
      </c>
      <c r="K176" s="203" t="str">
        <f t="shared" si="3"/>
        <v/>
      </c>
      <c r="L176" s="97"/>
      <c r="M176" s="97"/>
    </row>
    <row r="177" spans="1:13" s="98" customFormat="1" ht="34.5" customHeight="1">
      <c r="A177" s="347" t="s">
        <v>931</v>
      </c>
      <c r="B177" s="95"/>
      <c r="C177" s="422" t="s">
        <v>522</v>
      </c>
      <c r="D177" s="423"/>
      <c r="E177" s="423"/>
      <c r="F177" s="423"/>
      <c r="G177" s="423"/>
      <c r="H177" s="424"/>
      <c r="I177" s="443"/>
      <c r="J177" s="202">
        <f t="shared" si="2"/>
        <v>0</v>
      </c>
      <c r="K177" s="203" t="str">
        <f t="shared" si="3"/>
        <v/>
      </c>
      <c r="L177" s="97"/>
      <c r="M177" s="97"/>
    </row>
    <row r="178" spans="1:13" s="98" customFormat="1" ht="34.5" customHeight="1">
      <c r="A178" s="347" t="s">
        <v>932</v>
      </c>
      <c r="B178" s="95"/>
      <c r="C178" s="422" t="s">
        <v>523</v>
      </c>
      <c r="D178" s="423"/>
      <c r="E178" s="423"/>
      <c r="F178" s="423"/>
      <c r="G178" s="423"/>
      <c r="H178" s="424"/>
      <c r="I178" s="443"/>
      <c r="J178" s="202">
        <f t="shared" si="2"/>
        <v>0</v>
      </c>
      <c r="K178" s="203" t="str">
        <f t="shared" si="3"/>
        <v/>
      </c>
      <c r="L178" s="97"/>
      <c r="M178" s="97"/>
    </row>
    <row r="179" spans="1:13" s="98" customFormat="1" ht="34.5" customHeight="1">
      <c r="A179" s="347" t="s">
        <v>933</v>
      </c>
      <c r="B179" s="95"/>
      <c r="C179" s="422" t="s">
        <v>35</v>
      </c>
      <c r="D179" s="423"/>
      <c r="E179" s="423"/>
      <c r="F179" s="423"/>
      <c r="G179" s="423"/>
      <c r="H179" s="424"/>
      <c r="I179" s="443"/>
      <c r="J179" s="202">
        <f t="shared" si="2"/>
        <v>0</v>
      </c>
      <c r="K179" s="203" t="str">
        <f t="shared" si="3"/>
        <v/>
      </c>
      <c r="L179" s="97"/>
      <c r="M179" s="97"/>
    </row>
    <row r="180" spans="1:13" s="98" customFormat="1" ht="34.5" customHeight="1">
      <c r="A180" s="347" t="s">
        <v>934</v>
      </c>
      <c r="B180" s="95"/>
      <c r="C180" s="422" t="s">
        <v>36</v>
      </c>
      <c r="D180" s="423"/>
      <c r="E180" s="423"/>
      <c r="F180" s="423"/>
      <c r="G180" s="423"/>
      <c r="H180" s="424"/>
      <c r="I180" s="443"/>
      <c r="J180" s="202">
        <f t="shared" si="2"/>
        <v>0</v>
      </c>
      <c r="K180" s="203" t="str">
        <f t="shared" si="3"/>
        <v/>
      </c>
      <c r="L180" s="97"/>
      <c r="M180" s="97"/>
    </row>
    <row r="181" spans="1:13" s="98" customFormat="1" ht="34.5" customHeight="1">
      <c r="A181" s="347" t="s">
        <v>935</v>
      </c>
      <c r="B181" s="95"/>
      <c r="C181" s="422" t="s">
        <v>37</v>
      </c>
      <c r="D181" s="423"/>
      <c r="E181" s="423"/>
      <c r="F181" s="423"/>
      <c r="G181" s="423"/>
      <c r="H181" s="424"/>
      <c r="I181" s="443"/>
      <c r="J181" s="202">
        <f t="shared" si="2"/>
        <v>0</v>
      </c>
      <c r="K181" s="203" t="str">
        <f t="shared" si="3"/>
        <v/>
      </c>
      <c r="L181" s="97"/>
      <c r="M181" s="97"/>
    </row>
    <row r="182" spans="1:13" s="98" customFormat="1" ht="34.5" customHeight="1">
      <c r="A182" s="347" t="s">
        <v>936</v>
      </c>
      <c r="B182" s="95"/>
      <c r="C182" s="422" t="s">
        <v>366</v>
      </c>
      <c r="D182" s="423"/>
      <c r="E182" s="423"/>
      <c r="F182" s="423"/>
      <c r="G182" s="423"/>
      <c r="H182" s="424"/>
      <c r="I182" s="443"/>
      <c r="J182" s="202">
        <f t="shared" si="2"/>
        <v>0</v>
      </c>
      <c r="K182" s="203" t="str">
        <f t="shared" si="3"/>
        <v/>
      </c>
      <c r="L182" s="97"/>
      <c r="M182" s="97"/>
    </row>
    <row r="183" spans="1:13" s="98" customFormat="1" ht="34.5" customHeight="1">
      <c r="A183" s="347" t="s">
        <v>937</v>
      </c>
      <c r="B183" s="95"/>
      <c r="C183" s="422" t="s">
        <v>38</v>
      </c>
      <c r="D183" s="423"/>
      <c r="E183" s="423"/>
      <c r="F183" s="423"/>
      <c r="G183" s="423"/>
      <c r="H183" s="424"/>
      <c r="I183" s="443"/>
      <c r="J183" s="202">
        <f t="shared" si="2"/>
        <v>0</v>
      </c>
      <c r="K183" s="203" t="str">
        <f t="shared" si="3"/>
        <v/>
      </c>
      <c r="L183" s="97"/>
      <c r="M183" s="97"/>
    </row>
    <row r="184" spans="1:13" s="98" customFormat="1" ht="34.5" customHeight="1">
      <c r="A184" s="347" t="s">
        <v>938</v>
      </c>
      <c r="B184" s="95"/>
      <c r="C184" s="422" t="s">
        <v>39</v>
      </c>
      <c r="D184" s="423"/>
      <c r="E184" s="423"/>
      <c r="F184" s="423"/>
      <c r="G184" s="423"/>
      <c r="H184" s="424"/>
      <c r="I184" s="443"/>
      <c r="J184" s="202">
        <f t="shared" si="2"/>
        <v>0</v>
      </c>
      <c r="K184" s="203" t="str">
        <f t="shared" si="3"/>
        <v/>
      </c>
      <c r="L184" s="97"/>
      <c r="M184" s="97"/>
    </row>
    <row r="185" spans="1:13" s="98" customFormat="1" ht="34.5" customHeight="1">
      <c r="A185" s="347" t="s">
        <v>939</v>
      </c>
      <c r="B185" s="95"/>
      <c r="C185" s="422" t="s">
        <v>368</v>
      </c>
      <c r="D185" s="423"/>
      <c r="E185" s="423"/>
      <c r="F185" s="423"/>
      <c r="G185" s="423"/>
      <c r="H185" s="424"/>
      <c r="I185" s="443"/>
      <c r="J185" s="202">
        <f t="shared" si="2"/>
        <v>0</v>
      </c>
      <c r="K185" s="203" t="str">
        <f t="shared" si="3"/>
        <v/>
      </c>
      <c r="L185" s="97"/>
      <c r="M185" s="97"/>
    </row>
    <row r="186" spans="1:13" s="98" customFormat="1" ht="34.5" customHeight="1">
      <c r="A186" s="347" t="s">
        <v>940</v>
      </c>
      <c r="B186" s="95"/>
      <c r="C186" s="422" t="s">
        <v>367</v>
      </c>
      <c r="D186" s="423"/>
      <c r="E186" s="423"/>
      <c r="F186" s="423"/>
      <c r="G186" s="423"/>
      <c r="H186" s="424"/>
      <c r="I186" s="443"/>
      <c r="J186" s="202">
        <f t="shared" si="2"/>
        <v>0</v>
      </c>
      <c r="K186" s="203" t="str">
        <f t="shared" si="3"/>
        <v/>
      </c>
      <c r="L186" s="97"/>
      <c r="M186" s="97"/>
    </row>
    <row r="187" spans="1:13" s="98" customFormat="1" ht="34.5" customHeight="1">
      <c r="A187" s="347" t="s">
        <v>942</v>
      </c>
      <c r="B187" s="95"/>
      <c r="C187" s="422" t="s">
        <v>2835</v>
      </c>
      <c r="D187" s="423"/>
      <c r="E187" s="423"/>
      <c r="F187" s="423"/>
      <c r="G187" s="423"/>
      <c r="H187" s="424"/>
      <c r="I187" s="443"/>
      <c r="J187" s="202">
        <f t="shared" si="2"/>
        <v>0</v>
      </c>
      <c r="K187" s="203" t="str">
        <f t="shared" si="3"/>
        <v/>
      </c>
      <c r="L187" s="97"/>
      <c r="M187" s="97"/>
    </row>
    <row r="188" spans="1:13" s="98" customFormat="1" ht="34.5" customHeight="1">
      <c r="A188" s="347" t="s">
        <v>943</v>
      </c>
      <c r="B188" s="95"/>
      <c r="C188" s="422" t="s">
        <v>417</v>
      </c>
      <c r="D188" s="423"/>
      <c r="E188" s="423"/>
      <c r="F188" s="423"/>
      <c r="G188" s="423"/>
      <c r="H188" s="424"/>
      <c r="I188" s="443"/>
      <c r="J188" s="202">
        <f t="shared" si="2"/>
        <v>0</v>
      </c>
      <c r="K188" s="203" t="str">
        <f t="shared" si="3"/>
        <v/>
      </c>
      <c r="L188" s="97"/>
      <c r="M188" s="97"/>
    </row>
    <row r="189" spans="1:13" s="98" customFormat="1" ht="34.5" customHeight="1">
      <c r="A189" s="347" t="s">
        <v>944</v>
      </c>
      <c r="B189" s="95"/>
      <c r="C189" s="422" t="s">
        <v>369</v>
      </c>
      <c r="D189" s="423"/>
      <c r="E189" s="423"/>
      <c r="F189" s="423"/>
      <c r="G189" s="423"/>
      <c r="H189" s="424"/>
      <c r="I189" s="443"/>
      <c r="J189" s="202">
        <f t="shared" si="2"/>
        <v>0</v>
      </c>
      <c r="K189" s="203" t="str">
        <f t="shared" si="3"/>
        <v/>
      </c>
      <c r="L189" s="97"/>
      <c r="M189" s="97"/>
    </row>
    <row r="190" spans="1:13" s="98" customFormat="1" ht="34.5" customHeight="1">
      <c r="A190" s="347" t="s">
        <v>945</v>
      </c>
      <c r="B190" s="95"/>
      <c r="C190" s="422" t="s">
        <v>2836</v>
      </c>
      <c r="D190" s="423"/>
      <c r="E190" s="423"/>
      <c r="F190" s="423"/>
      <c r="G190" s="423"/>
      <c r="H190" s="424"/>
      <c r="I190" s="443"/>
      <c r="J190" s="202">
        <f t="shared" si="2"/>
        <v>0</v>
      </c>
      <c r="K190" s="203" t="str">
        <f t="shared" si="3"/>
        <v/>
      </c>
      <c r="L190" s="97"/>
      <c r="M190" s="97"/>
    </row>
    <row r="191" spans="1:13" s="98" customFormat="1" ht="34.5" customHeight="1">
      <c r="A191" s="347" t="s">
        <v>946</v>
      </c>
      <c r="B191" s="95"/>
      <c r="C191" s="422" t="s">
        <v>40</v>
      </c>
      <c r="D191" s="423"/>
      <c r="E191" s="423"/>
      <c r="F191" s="423"/>
      <c r="G191" s="423"/>
      <c r="H191" s="424"/>
      <c r="I191" s="443"/>
      <c r="J191" s="202">
        <f t="shared" si="2"/>
        <v>0</v>
      </c>
      <c r="K191" s="203" t="str">
        <f t="shared" si="3"/>
        <v/>
      </c>
      <c r="L191" s="97"/>
      <c r="M191" s="97"/>
    </row>
    <row r="192" spans="1:13" s="98" customFormat="1" ht="34.5" customHeight="1">
      <c r="A192" s="347" t="s">
        <v>947</v>
      </c>
      <c r="B192" s="95"/>
      <c r="C192" s="422" t="s">
        <v>2837</v>
      </c>
      <c r="D192" s="423"/>
      <c r="E192" s="423"/>
      <c r="F192" s="423"/>
      <c r="G192" s="423"/>
      <c r="H192" s="424"/>
      <c r="I192" s="443"/>
      <c r="J192" s="202">
        <f t="shared" si="2"/>
        <v>0</v>
      </c>
      <c r="K192" s="203" t="str">
        <f t="shared" si="3"/>
        <v/>
      </c>
      <c r="L192" s="97"/>
      <c r="M192" s="97"/>
    </row>
    <row r="193" spans="1:13" s="98" customFormat="1" ht="34.5" customHeight="1">
      <c r="A193" s="347" t="s">
        <v>948</v>
      </c>
      <c r="B193" s="95"/>
      <c r="C193" s="422" t="s">
        <v>2838</v>
      </c>
      <c r="D193" s="423"/>
      <c r="E193" s="423"/>
      <c r="F193" s="423"/>
      <c r="G193" s="423"/>
      <c r="H193" s="424"/>
      <c r="I193" s="443"/>
      <c r="J193" s="202">
        <f t="shared" si="2"/>
        <v>0</v>
      </c>
      <c r="K193" s="203" t="str">
        <f t="shared" si="3"/>
        <v/>
      </c>
      <c r="L193" s="97"/>
      <c r="M193" s="97"/>
    </row>
    <row r="194" spans="1:13" s="98" customFormat="1" ht="34.5" customHeight="1">
      <c r="A194" s="347" t="s">
        <v>950</v>
      </c>
      <c r="B194" s="95"/>
      <c r="C194" s="422" t="s">
        <v>372</v>
      </c>
      <c r="D194" s="423"/>
      <c r="E194" s="423"/>
      <c r="F194" s="423"/>
      <c r="G194" s="423"/>
      <c r="H194" s="424"/>
      <c r="I194" s="443"/>
      <c r="J194" s="202">
        <f t="shared" si="2"/>
        <v>0</v>
      </c>
      <c r="K194" s="203" t="str">
        <f t="shared" si="3"/>
        <v/>
      </c>
      <c r="L194" s="97"/>
      <c r="M194" s="97"/>
    </row>
    <row r="195" spans="1:13" s="98" customFormat="1" ht="34.5" customHeight="1">
      <c r="A195" s="347" t="s">
        <v>951</v>
      </c>
      <c r="B195" s="95"/>
      <c r="C195" s="422" t="s">
        <v>2839</v>
      </c>
      <c r="D195" s="423"/>
      <c r="E195" s="423"/>
      <c r="F195" s="423"/>
      <c r="G195" s="423"/>
      <c r="H195" s="424"/>
      <c r="I195" s="443"/>
      <c r="J195" s="202">
        <f t="shared" si="2"/>
        <v>0</v>
      </c>
      <c r="K195" s="203" t="str">
        <f t="shared" si="3"/>
        <v/>
      </c>
      <c r="L195" s="97"/>
      <c r="M195" s="97"/>
    </row>
    <row r="196" spans="1:13" s="98" customFormat="1" ht="34.5" customHeight="1">
      <c r="A196" s="347" t="s">
        <v>952</v>
      </c>
      <c r="B196" s="95"/>
      <c r="C196" s="422" t="s">
        <v>2840</v>
      </c>
      <c r="D196" s="423"/>
      <c r="E196" s="423"/>
      <c r="F196" s="423"/>
      <c r="G196" s="423"/>
      <c r="H196" s="424"/>
      <c r="I196" s="443"/>
      <c r="J196" s="202">
        <f t="shared" si="2"/>
        <v>0</v>
      </c>
      <c r="K196" s="203" t="str">
        <f t="shared" si="3"/>
        <v/>
      </c>
      <c r="L196" s="97"/>
      <c r="M196" s="97"/>
    </row>
    <row r="197" spans="1:13" s="98" customFormat="1" ht="34.5" customHeight="1">
      <c r="A197" s="347" t="s">
        <v>953</v>
      </c>
      <c r="B197" s="95"/>
      <c r="C197" s="422" t="s">
        <v>41</v>
      </c>
      <c r="D197" s="423"/>
      <c r="E197" s="423"/>
      <c r="F197" s="423"/>
      <c r="G197" s="423"/>
      <c r="H197" s="424"/>
      <c r="I197" s="443"/>
      <c r="J197" s="202">
        <f t="shared" si="2"/>
        <v>0</v>
      </c>
      <c r="K197" s="203" t="str">
        <f t="shared" si="3"/>
        <v/>
      </c>
      <c r="L197" s="97"/>
      <c r="M197" s="97"/>
    </row>
    <row r="198" spans="1:13" s="98" customFormat="1" ht="34.5" customHeight="1">
      <c r="A198" s="347" t="s">
        <v>954</v>
      </c>
      <c r="B198" s="95"/>
      <c r="C198" s="422" t="s">
        <v>42</v>
      </c>
      <c r="D198" s="423"/>
      <c r="E198" s="423"/>
      <c r="F198" s="423"/>
      <c r="G198" s="423"/>
      <c r="H198" s="424"/>
      <c r="I198" s="443"/>
      <c r="J198" s="202">
        <f t="shared" si="2"/>
        <v>0</v>
      </c>
      <c r="K198" s="203" t="str">
        <f t="shared" si="3"/>
        <v/>
      </c>
      <c r="L198" s="97"/>
      <c r="M198" s="97"/>
    </row>
    <row r="199" spans="1:13" s="98" customFormat="1" ht="34.5" customHeight="1">
      <c r="A199" s="347" t="s">
        <v>955</v>
      </c>
      <c r="B199" s="95"/>
      <c r="C199" s="422" t="s">
        <v>43</v>
      </c>
      <c r="D199" s="423"/>
      <c r="E199" s="423"/>
      <c r="F199" s="423"/>
      <c r="G199" s="423"/>
      <c r="H199" s="424"/>
      <c r="I199" s="443"/>
      <c r="J199" s="202">
        <f t="shared" si="2"/>
        <v>0</v>
      </c>
      <c r="K199" s="203" t="str">
        <f t="shared" si="3"/>
        <v/>
      </c>
      <c r="L199" s="97"/>
      <c r="M199" s="97"/>
    </row>
    <row r="200" spans="1:13" s="98" customFormat="1" ht="34.5" customHeight="1">
      <c r="A200" s="347" t="s">
        <v>956</v>
      </c>
      <c r="B200" s="95"/>
      <c r="C200" s="422" t="s">
        <v>44</v>
      </c>
      <c r="D200" s="423"/>
      <c r="E200" s="423"/>
      <c r="F200" s="423"/>
      <c r="G200" s="423"/>
      <c r="H200" s="424"/>
      <c r="I200" s="443"/>
      <c r="J200" s="202">
        <f t="shared" si="2"/>
        <v>0</v>
      </c>
      <c r="K200" s="203" t="str">
        <f t="shared" si="3"/>
        <v/>
      </c>
      <c r="L200" s="97"/>
      <c r="M200" s="97"/>
    </row>
    <row r="201" spans="1:13" s="98" customFormat="1" ht="34.5" customHeight="1">
      <c r="A201" s="347" t="s">
        <v>957</v>
      </c>
      <c r="B201" s="95"/>
      <c r="C201" s="422" t="s">
        <v>375</v>
      </c>
      <c r="D201" s="423"/>
      <c r="E201" s="423"/>
      <c r="F201" s="423"/>
      <c r="G201" s="423"/>
      <c r="H201" s="424"/>
      <c r="I201" s="443"/>
      <c r="J201" s="202">
        <f t="shared" si="2"/>
        <v>0</v>
      </c>
      <c r="K201" s="203" t="str">
        <f t="shared" si="3"/>
        <v/>
      </c>
      <c r="L201" s="97"/>
      <c r="M201" s="97"/>
    </row>
    <row r="202" spans="1:13" s="98" customFormat="1" ht="34.5" customHeight="1">
      <c r="A202" s="347" t="s">
        <v>958</v>
      </c>
      <c r="B202" s="95"/>
      <c r="C202" s="422" t="s">
        <v>45</v>
      </c>
      <c r="D202" s="423"/>
      <c r="E202" s="423"/>
      <c r="F202" s="423"/>
      <c r="G202" s="423"/>
      <c r="H202" s="424"/>
      <c r="I202" s="443"/>
      <c r="J202" s="202">
        <f t="shared" si="2"/>
        <v>0</v>
      </c>
      <c r="K202" s="203" t="str">
        <f t="shared" si="3"/>
        <v/>
      </c>
      <c r="L202" s="97"/>
      <c r="M202" s="97"/>
    </row>
    <row r="203" spans="1:13" s="98" customFormat="1" ht="34.5" customHeight="1">
      <c r="A203" s="347" t="s">
        <v>959</v>
      </c>
      <c r="B203" s="95"/>
      <c r="C203" s="422" t="s">
        <v>46</v>
      </c>
      <c r="D203" s="423"/>
      <c r="E203" s="423"/>
      <c r="F203" s="423"/>
      <c r="G203" s="423"/>
      <c r="H203" s="424"/>
      <c r="I203" s="443"/>
      <c r="J203" s="202">
        <f t="shared" si="2"/>
        <v>0</v>
      </c>
      <c r="K203" s="203" t="str">
        <f t="shared" si="3"/>
        <v/>
      </c>
      <c r="L203" s="97"/>
      <c r="M203" s="97"/>
    </row>
    <row r="204" spans="1:13" s="98" customFormat="1" ht="34.5" customHeight="1">
      <c r="A204" s="347" t="s">
        <v>960</v>
      </c>
      <c r="B204" s="95"/>
      <c r="C204" s="422" t="s">
        <v>376</v>
      </c>
      <c r="D204" s="423"/>
      <c r="E204" s="423"/>
      <c r="F204" s="423"/>
      <c r="G204" s="423"/>
      <c r="H204" s="424"/>
      <c r="I204" s="443"/>
      <c r="J204" s="202">
        <f t="shared" si="2"/>
        <v>0</v>
      </c>
      <c r="K204" s="203" t="str">
        <f t="shared" si="3"/>
        <v/>
      </c>
      <c r="L204" s="97"/>
      <c r="M204" s="97"/>
    </row>
    <row r="205" spans="1:13" s="98" customFormat="1" ht="34.5" customHeight="1">
      <c r="A205" s="347" t="s">
        <v>961</v>
      </c>
      <c r="B205" s="95"/>
      <c r="C205" s="422" t="s">
        <v>377</v>
      </c>
      <c r="D205" s="423"/>
      <c r="E205" s="423"/>
      <c r="F205" s="423"/>
      <c r="G205" s="423"/>
      <c r="H205" s="424"/>
      <c r="I205" s="443"/>
      <c r="J205" s="202">
        <f t="shared" si="2"/>
        <v>0</v>
      </c>
      <c r="K205" s="203" t="str">
        <f t="shared" si="3"/>
        <v/>
      </c>
      <c r="L205" s="97"/>
      <c r="M205" s="97"/>
    </row>
    <row r="206" spans="1:13" s="98" customFormat="1" ht="34.5" customHeight="1">
      <c r="A206" s="347" t="s">
        <v>962</v>
      </c>
      <c r="B206" s="95"/>
      <c r="C206" s="422" t="s">
        <v>378</v>
      </c>
      <c r="D206" s="423"/>
      <c r="E206" s="423"/>
      <c r="F206" s="423"/>
      <c r="G206" s="423"/>
      <c r="H206" s="424"/>
      <c r="I206" s="443"/>
      <c r="J206" s="202">
        <f t="shared" si="2"/>
        <v>0</v>
      </c>
      <c r="K206" s="203" t="str">
        <f t="shared" si="3"/>
        <v/>
      </c>
      <c r="L206" s="97"/>
      <c r="M206" s="97"/>
    </row>
    <row r="207" spans="1:13" s="98" customFormat="1" ht="34.5" customHeight="1">
      <c r="A207" s="347" t="s">
        <v>963</v>
      </c>
      <c r="B207" s="95"/>
      <c r="C207" s="422" t="s">
        <v>379</v>
      </c>
      <c r="D207" s="423"/>
      <c r="E207" s="423"/>
      <c r="F207" s="423"/>
      <c r="G207" s="423"/>
      <c r="H207" s="424"/>
      <c r="I207" s="443"/>
      <c r="J207" s="202">
        <f t="shared" si="2"/>
        <v>0</v>
      </c>
      <c r="K207" s="203" t="str">
        <f t="shared" si="3"/>
        <v/>
      </c>
      <c r="L207" s="97"/>
      <c r="M207" s="97"/>
    </row>
    <row r="208" spans="1:13" s="98" customFormat="1" ht="34.5" customHeight="1">
      <c r="A208" s="347" t="s">
        <v>964</v>
      </c>
      <c r="B208" s="95"/>
      <c r="C208" s="422" t="s">
        <v>47</v>
      </c>
      <c r="D208" s="423"/>
      <c r="E208" s="423"/>
      <c r="F208" s="423"/>
      <c r="G208" s="423"/>
      <c r="H208" s="424"/>
      <c r="I208" s="443"/>
      <c r="J208" s="202">
        <f t="shared" si="2"/>
        <v>0</v>
      </c>
      <c r="K208" s="203" t="str">
        <f t="shared" si="3"/>
        <v/>
      </c>
      <c r="L208" s="97"/>
      <c r="M208" s="97"/>
    </row>
    <row r="209" spans="1:13" s="98" customFormat="1" ht="34.5" customHeight="1">
      <c r="A209" s="347" t="s">
        <v>965</v>
      </c>
      <c r="B209" s="95"/>
      <c r="C209" s="422" t="s">
        <v>380</v>
      </c>
      <c r="D209" s="423"/>
      <c r="E209" s="423"/>
      <c r="F209" s="423"/>
      <c r="G209" s="423"/>
      <c r="H209" s="424"/>
      <c r="I209" s="443"/>
      <c r="J209" s="202">
        <f t="shared" si="2"/>
        <v>0</v>
      </c>
      <c r="K209" s="203" t="str">
        <f t="shared" si="3"/>
        <v/>
      </c>
      <c r="L209" s="97"/>
      <c r="M209" s="97"/>
    </row>
    <row r="210" spans="1:13" s="98" customFormat="1" ht="34.5" customHeight="1">
      <c r="A210" s="347" t="s">
        <v>966</v>
      </c>
      <c r="B210" s="99"/>
      <c r="C210" s="422" t="s">
        <v>2841</v>
      </c>
      <c r="D210" s="423"/>
      <c r="E210" s="423"/>
      <c r="F210" s="423"/>
      <c r="G210" s="423"/>
      <c r="H210" s="424"/>
      <c r="I210" s="443"/>
      <c r="J210" s="202">
        <f t="shared" si="2"/>
        <v>0</v>
      </c>
      <c r="K210" s="203" t="str">
        <f t="shared" si="3"/>
        <v/>
      </c>
      <c r="L210" s="97"/>
      <c r="M210" s="97"/>
    </row>
    <row r="211" spans="1:13" s="98" customFormat="1" ht="34.5" customHeight="1">
      <c r="A211" s="347" t="s">
        <v>968</v>
      </c>
      <c r="B211" s="99"/>
      <c r="C211" s="422" t="s">
        <v>527</v>
      </c>
      <c r="D211" s="423"/>
      <c r="E211" s="423"/>
      <c r="F211" s="423"/>
      <c r="G211" s="423"/>
      <c r="H211" s="424"/>
      <c r="I211" s="443"/>
      <c r="J211" s="202">
        <f t="shared" si="2"/>
        <v>0</v>
      </c>
      <c r="K211" s="203" t="str">
        <f t="shared" si="3"/>
        <v/>
      </c>
      <c r="L211" s="97"/>
      <c r="M211" s="97"/>
    </row>
    <row r="212" spans="1:13" s="98" customFormat="1" ht="34.5" customHeight="1">
      <c r="A212" s="347" t="s">
        <v>969</v>
      </c>
      <c r="B212" s="99"/>
      <c r="C212" s="422" t="s">
        <v>2842</v>
      </c>
      <c r="D212" s="423"/>
      <c r="E212" s="423"/>
      <c r="F212" s="423"/>
      <c r="G212" s="423"/>
      <c r="H212" s="424"/>
      <c r="I212" s="443"/>
      <c r="J212" s="202">
        <f t="shared" si="2"/>
        <v>0</v>
      </c>
      <c r="K212" s="203" t="str">
        <f t="shared" si="3"/>
        <v/>
      </c>
      <c r="L212" s="97"/>
      <c r="M212" s="97"/>
    </row>
    <row r="213" spans="1:13" s="98" customFormat="1" ht="34.5" customHeight="1">
      <c r="A213" s="347" t="s">
        <v>970</v>
      </c>
      <c r="B213" s="99"/>
      <c r="C213" s="422" t="s">
        <v>383</v>
      </c>
      <c r="D213" s="423"/>
      <c r="E213" s="423"/>
      <c r="F213" s="423"/>
      <c r="G213" s="423"/>
      <c r="H213" s="424"/>
      <c r="I213" s="443"/>
      <c r="J213" s="202">
        <f t="shared" si="2"/>
        <v>0</v>
      </c>
      <c r="K213" s="203" t="str">
        <f t="shared" si="3"/>
        <v/>
      </c>
      <c r="L213" s="97"/>
      <c r="M213" s="97"/>
    </row>
    <row r="214" spans="1:13" s="98" customFormat="1" ht="34.5" customHeight="1">
      <c r="A214" s="347" t="s">
        <v>971</v>
      </c>
      <c r="B214" s="95"/>
      <c r="C214" s="422" t="s">
        <v>528</v>
      </c>
      <c r="D214" s="423"/>
      <c r="E214" s="423"/>
      <c r="F214" s="423"/>
      <c r="G214" s="423"/>
      <c r="H214" s="424"/>
      <c r="I214" s="443"/>
      <c r="J214" s="202">
        <f t="shared" si="2"/>
        <v>0</v>
      </c>
      <c r="K214" s="203" t="str">
        <f t="shared" si="3"/>
        <v/>
      </c>
      <c r="L214" s="97"/>
      <c r="M214" s="97"/>
    </row>
    <row r="215" spans="1:13" s="98" customFormat="1" ht="34.5" customHeight="1">
      <c r="A215" s="347" t="s">
        <v>972</v>
      </c>
      <c r="B215" s="95"/>
      <c r="C215" s="422" t="s">
        <v>389</v>
      </c>
      <c r="D215" s="423"/>
      <c r="E215" s="423"/>
      <c r="F215" s="423"/>
      <c r="G215" s="423"/>
      <c r="H215" s="424"/>
      <c r="I215" s="443"/>
      <c r="J215" s="202">
        <f t="shared" si="2"/>
        <v>0</v>
      </c>
      <c r="K215" s="203" t="str">
        <f t="shared" si="3"/>
        <v/>
      </c>
      <c r="L215" s="97"/>
      <c r="M215" s="97"/>
    </row>
    <row r="216" spans="1:13" s="98" customFormat="1" ht="34.5" customHeight="1">
      <c r="A216" s="347" t="s">
        <v>973</v>
      </c>
      <c r="B216" s="95"/>
      <c r="C216" s="422" t="s">
        <v>390</v>
      </c>
      <c r="D216" s="423"/>
      <c r="E216" s="423"/>
      <c r="F216" s="423"/>
      <c r="G216" s="423"/>
      <c r="H216" s="424"/>
      <c r="I216" s="443"/>
      <c r="J216" s="202">
        <f t="shared" ref="J216:J227" si="4">IF(SUM(L216:M216)=0,IF(COUNTIF(L216:M216,"未確認")&gt;0,"未確認",IF(COUNTIF(L216:M216,"~*")&gt;0,"*",SUM(L216:M216))),SUM(L216:M216))</f>
        <v>0</v>
      </c>
      <c r="K216" s="203" t="str">
        <f t="shared" ref="K216:K227" si="5">IF(OR(COUNTIF(L216:M216,"未確認")&gt;0,COUNTIF(L216:M216,"~*")&gt;0),"※","")</f>
        <v/>
      </c>
      <c r="L216" s="97"/>
      <c r="M216" s="97"/>
    </row>
    <row r="217" spans="1:13" s="98" customFormat="1" ht="34.5" customHeight="1">
      <c r="A217" s="347" t="s">
        <v>974</v>
      </c>
      <c r="B217" s="95"/>
      <c r="C217" s="422" t="s">
        <v>2843</v>
      </c>
      <c r="D217" s="423"/>
      <c r="E217" s="423"/>
      <c r="F217" s="423"/>
      <c r="G217" s="423"/>
      <c r="H217" s="424"/>
      <c r="I217" s="443"/>
      <c r="J217" s="202">
        <f t="shared" si="4"/>
        <v>0</v>
      </c>
      <c r="K217" s="203" t="str">
        <f t="shared" si="5"/>
        <v/>
      </c>
      <c r="L217" s="97"/>
      <c r="M217" s="97"/>
    </row>
    <row r="218" spans="1:13" s="98" customFormat="1" ht="34.5" customHeight="1">
      <c r="A218" s="347" t="s">
        <v>975</v>
      </c>
      <c r="B218" s="99"/>
      <c r="C218" s="422" t="s">
        <v>382</v>
      </c>
      <c r="D218" s="423"/>
      <c r="E218" s="423"/>
      <c r="F218" s="423"/>
      <c r="G218" s="423"/>
      <c r="H218" s="424"/>
      <c r="I218" s="443"/>
      <c r="J218" s="202">
        <f t="shared" si="4"/>
        <v>0</v>
      </c>
      <c r="K218" s="203" t="str">
        <f t="shared" si="5"/>
        <v/>
      </c>
      <c r="L218" s="97"/>
      <c r="M218" s="97"/>
    </row>
    <row r="219" spans="1:13" s="98" customFormat="1" ht="34.5" customHeight="1">
      <c r="A219" s="347" t="s">
        <v>976</v>
      </c>
      <c r="B219" s="99"/>
      <c r="C219" s="422" t="s">
        <v>381</v>
      </c>
      <c r="D219" s="423"/>
      <c r="E219" s="423"/>
      <c r="F219" s="423"/>
      <c r="G219" s="423"/>
      <c r="H219" s="424"/>
      <c r="I219" s="443"/>
      <c r="J219" s="202">
        <f t="shared" si="4"/>
        <v>0</v>
      </c>
      <c r="K219" s="203" t="str">
        <f t="shared" si="5"/>
        <v/>
      </c>
      <c r="L219" s="97"/>
      <c r="M219" s="97"/>
    </row>
    <row r="220" spans="1:13" s="98" customFormat="1" ht="34.5" customHeight="1">
      <c r="A220" s="347" t="s">
        <v>978</v>
      </c>
      <c r="B220" s="99"/>
      <c r="C220" s="422" t="s">
        <v>530</v>
      </c>
      <c r="D220" s="423"/>
      <c r="E220" s="423"/>
      <c r="F220" s="423"/>
      <c r="G220" s="423"/>
      <c r="H220" s="424"/>
      <c r="I220" s="443"/>
      <c r="J220" s="202">
        <f t="shared" si="4"/>
        <v>0</v>
      </c>
      <c r="K220" s="203" t="str">
        <f t="shared" si="5"/>
        <v/>
      </c>
      <c r="L220" s="97"/>
      <c r="M220" s="97"/>
    </row>
    <row r="221" spans="1:13" s="98" customFormat="1" ht="34.5" customHeight="1">
      <c r="A221" s="347" t="s">
        <v>979</v>
      </c>
      <c r="B221" s="99"/>
      <c r="C221" s="422" t="s">
        <v>2844</v>
      </c>
      <c r="D221" s="423"/>
      <c r="E221" s="423"/>
      <c r="F221" s="423"/>
      <c r="G221" s="423"/>
      <c r="H221" s="424"/>
      <c r="I221" s="443"/>
      <c r="J221" s="202">
        <f t="shared" si="4"/>
        <v>0</v>
      </c>
      <c r="K221" s="203" t="str">
        <f t="shared" si="5"/>
        <v/>
      </c>
      <c r="L221" s="97"/>
      <c r="M221" s="97"/>
    </row>
    <row r="222" spans="1:13" s="98" customFormat="1" ht="34.5" customHeight="1">
      <c r="A222" s="347" t="s">
        <v>980</v>
      </c>
      <c r="B222" s="99"/>
      <c r="C222" s="422" t="s">
        <v>391</v>
      </c>
      <c r="D222" s="423"/>
      <c r="E222" s="423"/>
      <c r="F222" s="423"/>
      <c r="G222" s="423"/>
      <c r="H222" s="424"/>
      <c r="I222" s="443"/>
      <c r="J222" s="202">
        <f t="shared" si="4"/>
        <v>0</v>
      </c>
      <c r="K222" s="203" t="str">
        <f t="shared" si="5"/>
        <v/>
      </c>
      <c r="L222" s="97"/>
      <c r="M222" s="97"/>
    </row>
    <row r="223" spans="1:13" s="98" customFormat="1" ht="34.5" customHeight="1">
      <c r="A223" s="347" t="s">
        <v>981</v>
      </c>
      <c r="B223" s="99"/>
      <c r="C223" s="422" t="s">
        <v>392</v>
      </c>
      <c r="D223" s="423"/>
      <c r="E223" s="423"/>
      <c r="F223" s="423"/>
      <c r="G223" s="423"/>
      <c r="H223" s="424"/>
      <c r="I223" s="443"/>
      <c r="J223" s="202">
        <f t="shared" si="4"/>
        <v>0</v>
      </c>
      <c r="K223" s="203" t="str">
        <f t="shared" si="5"/>
        <v/>
      </c>
      <c r="L223" s="97"/>
      <c r="M223" s="97"/>
    </row>
    <row r="224" spans="1:13" s="98" customFormat="1" ht="34.5" customHeight="1">
      <c r="A224" s="347" t="s">
        <v>982</v>
      </c>
      <c r="B224" s="99"/>
      <c r="C224" s="422" t="s">
        <v>393</v>
      </c>
      <c r="D224" s="423"/>
      <c r="E224" s="423"/>
      <c r="F224" s="423"/>
      <c r="G224" s="423"/>
      <c r="H224" s="424"/>
      <c r="I224" s="443"/>
      <c r="J224" s="202">
        <f t="shared" si="4"/>
        <v>0</v>
      </c>
      <c r="K224" s="203" t="str">
        <f t="shared" si="5"/>
        <v/>
      </c>
      <c r="L224" s="97"/>
      <c r="M224" s="97"/>
    </row>
    <row r="225" spans="1:22" s="98" customFormat="1" ht="34.5" customHeight="1">
      <c r="A225" s="347" t="s">
        <v>983</v>
      </c>
      <c r="B225" s="99"/>
      <c r="C225" s="422" t="s">
        <v>2845</v>
      </c>
      <c r="D225" s="423"/>
      <c r="E225" s="423"/>
      <c r="F225" s="423"/>
      <c r="G225" s="423"/>
      <c r="H225" s="424"/>
      <c r="I225" s="443"/>
      <c r="J225" s="202">
        <f t="shared" si="4"/>
        <v>0</v>
      </c>
      <c r="K225" s="203" t="str">
        <f t="shared" si="5"/>
        <v/>
      </c>
      <c r="L225" s="97"/>
      <c r="M225" s="97"/>
    </row>
    <row r="226" spans="1:22" s="98" customFormat="1" ht="34.5" customHeight="1">
      <c r="A226" s="347" t="s">
        <v>985</v>
      </c>
      <c r="B226" s="99"/>
      <c r="C226" s="422" t="s">
        <v>395</v>
      </c>
      <c r="D226" s="423"/>
      <c r="E226" s="423"/>
      <c r="F226" s="423"/>
      <c r="G226" s="423"/>
      <c r="H226" s="424"/>
      <c r="I226" s="443"/>
      <c r="J226" s="202">
        <f t="shared" si="4"/>
        <v>0</v>
      </c>
      <c r="K226" s="203" t="str">
        <f t="shared" si="5"/>
        <v/>
      </c>
      <c r="L226" s="97"/>
      <c r="M226" s="97"/>
    </row>
    <row r="227" spans="1:22" s="98" customFormat="1" ht="34.5" customHeight="1">
      <c r="A227" s="347" t="s">
        <v>987</v>
      </c>
      <c r="B227" s="99"/>
      <c r="C227" s="422" t="s">
        <v>2846</v>
      </c>
      <c r="D227" s="423"/>
      <c r="E227" s="423"/>
      <c r="F227" s="423"/>
      <c r="G227" s="423"/>
      <c r="H227" s="424"/>
      <c r="I227" s="444"/>
      <c r="J227" s="202">
        <f t="shared" si="4"/>
        <v>0</v>
      </c>
      <c r="K227" s="203" t="str">
        <f t="shared" si="5"/>
        <v/>
      </c>
      <c r="L227" s="97"/>
      <c r="M227" s="97"/>
    </row>
    <row r="228" spans="1:22" s="77" customFormat="1">
      <c r="A228" s="342"/>
      <c r="B228" s="14"/>
      <c r="C228" s="14"/>
      <c r="D228" s="14"/>
      <c r="E228" s="14"/>
      <c r="F228" s="14"/>
      <c r="G228" s="14"/>
      <c r="H228" s="10"/>
      <c r="I228" s="10"/>
      <c r="J228" s="74"/>
      <c r="K228" s="75"/>
      <c r="L228" s="76"/>
      <c r="M228" s="76"/>
    </row>
    <row r="229" spans="1:22" s="70" customFormat="1">
      <c r="A229" s="342"/>
      <c r="B229" s="71"/>
      <c r="C229" s="52"/>
      <c r="D229" s="52"/>
      <c r="E229" s="52"/>
      <c r="F229" s="52"/>
      <c r="G229" s="52"/>
      <c r="H229" s="78"/>
      <c r="I229" s="78"/>
      <c r="J229" s="74"/>
      <c r="K229" s="75"/>
      <c r="L229" s="76"/>
      <c r="M229" s="76"/>
    </row>
    <row r="230" spans="1:22" s="77" customFormat="1" ht="14.25">
      <c r="A230" s="342"/>
      <c r="B230" s="100"/>
      <c r="C230" s="3"/>
      <c r="D230" s="3"/>
      <c r="E230" s="3"/>
      <c r="F230" s="3"/>
      <c r="G230" s="53"/>
      <c r="H230" s="101"/>
      <c r="I230" s="101"/>
      <c r="J230" s="51"/>
      <c r="K230" s="24"/>
      <c r="L230" s="89"/>
      <c r="M230" s="89"/>
    </row>
    <row r="231" spans="1:22" s="1" customFormat="1">
      <c r="A231" s="342"/>
      <c r="B231" s="14" t="s">
        <v>48</v>
      </c>
      <c r="C231" s="14"/>
      <c r="D231" s="14"/>
      <c r="E231" s="14"/>
      <c r="F231" s="14"/>
      <c r="G231" s="14"/>
      <c r="H231" s="10"/>
      <c r="I231" s="10"/>
      <c r="J231" s="51"/>
      <c r="K231" s="24"/>
      <c r="L231" s="89"/>
      <c r="M231" s="89"/>
    </row>
    <row r="232" spans="1:22">
      <c r="A232" s="342"/>
      <c r="B232" s="14"/>
      <c r="C232" s="14"/>
      <c r="D232" s="14"/>
      <c r="E232" s="14"/>
      <c r="F232" s="14"/>
      <c r="G232" s="14"/>
      <c r="H232" s="10"/>
      <c r="I232" s="10"/>
      <c r="L232" s="191"/>
      <c r="M232" s="191"/>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2816</v>
      </c>
      <c r="M233" s="56" t="s">
        <v>653</v>
      </c>
      <c r="N233" s="8"/>
      <c r="O233" s="8"/>
      <c r="P233" s="8"/>
      <c r="Q233" s="8"/>
      <c r="R233" s="8"/>
      <c r="S233" s="8"/>
      <c r="T233" s="8"/>
      <c r="U233" s="8"/>
      <c r="V233" s="8"/>
    </row>
    <row r="234" spans="1:22" ht="20.25" customHeight="1">
      <c r="A234" s="342"/>
      <c r="B234" s="1"/>
      <c r="C234" s="3"/>
      <c r="D234" s="3"/>
      <c r="F234" s="3"/>
      <c r="G234" s="3"/>
      <c r="H234" s="334"/>
      <c r="I234" s="57" t="s">
        <v>2822</v>
      </c>
      <c r="J234" s="58"/>
      <c r="K234" s="67"/>
      <c r="L234" s="60" t="s">
        <v>1644</v>
      </c>
      <c r="M234" s="60" t="s">
        <v>494</v>
      </c>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49</v>
      </c>
      <c r="J235" s="103" t="s">
        <v>618</v>
      </c>
      <c r="K235" s="68"/>
      <c r="L235" s="204"/>
      <c r="M235" s="104"/>
    </row>
    <row r="236" spans="1:22" s="77" customFormat="1">
      <c r="A236" s="342"/>
      <c r="B236" s="14"/>
      <c r="C236" s="14"/>
      <c r="D236" s="14"/>
      <c r="E236" s="14"/>
      <c r="F236" s="14"/>
      <c r="G236" s="14"/>
      <c r="H236" s="10"/>
      <c r="I236" s="10"/>
      <c r="J236" s="74"/>
      <c r="K236" s="75"/>
      <c r="L236" s="89"/>
      <c r="M236" s="89"/>
    </row>
    <row r="237" spans="1:22" s="70" customFormat="1">
      <c r="A237" s="342"/>
      <c r="B237" s="71"/>
      <c r="C237" s="52"/>
      <c r="D237" s="52"/>
      <c r="E237" s="52"/>
      <c r="F237" s="52"/>
      <c r="G237" s="52"/>
      <c r="H237" s="78"/>
      <c r="I237" s="78"/>
      <c r="J237" s="74"/>
      <c r="K237" s="75"/>
      <c r="L237" s="89"/>
      <c r="M237" s="89"/>
    </row>
    <row r="238" spans="1:22" s="77" customFormat="1">
      <c r="A238" s="342"/>
      <c r="B238" s="1"/>
      <c r="C238" s="3"/>
      <c r="D238" s="3"/>
      <c r="E238" s="3"/>
      <c r="F238" s="3"/>
      <c r="G238" s="3"/>
      <c r="H238" s="334"/>
      <c r="I238" s="334"/>
      <c r="J238" s="105"/>
      <c r="K238" s="24"/>
      <c r="L238" s="89"/>
      <c r="M238" s="89"/>
    </row>
    <row r="239" spans="1:22" s="77" customFormat="1">
      <c r="A239" s="348"/>
      <c r="B239" s="14" t="s">
        <v>50</v>
      </c>
      <c r="C239" s="88"/>
      <c r="D239" s="88"/>
      <c r="E239" s="88"/>
      <c r="F239" s="88"/>
      <c r="G239" s="88"/>
      <c r="H239" s="10"/>
      <c r="I239" s="10"/>
      <c r="J239" s="51"/>
      <c r="K239" s="24"/>
      <c r="L239" s="89"/>
      <c r="M239" s="89"/>
    </row>
    <row r="240" spans="1:22">
      <c r="A240" s="342"/>
      <c r="B240" s="14"/>
      <c r="C240" s="14"/>
      <c r="D240" s="14"/>
      <c r="E240" s="14"/>
      <c r="F240" s="14"/>
      <c r="G240" s="14"/>
      <c r="H240" s="10"/>
      <c r="I240" s="10"/>
      <c r="L240" s="191"/>
      <c r="M240" s="191"/>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2816</v>
      </c>
      <c r="M241" s="56" t="s">
        <v>653</v>
      </c>
      <c r="N241" s="8"/>
      <c r="O241" s="8"/>
      <c r="P241" s="8"/>
      <c r="Q241" s="8"/>
      <c r="R241" s="8"/>
      <c r="S241" s="8"/>
      <c r="T241" s="8"/>
      <c r="U241" s="8"/>
      <c r="V241" s="8"/>
    </row>
    <row r="242" spans="1:22" ht="20.25" customHeight="1">
      <c r="A242" s="349" t="s">
        <v>989</v>
      </c>
      <c r="B242" s="1"/>
      <c r="C242" s="3"/>
      <c r="D242" s="3"/>
      <c r="F242" s="3"/>
      <c r="G242" s="3"/>
      <c r="H242" s="334"/>
      <c r="I242" s="57" t="s">
        <v>1809</v>
      </c>
      <c r="J242" s="58"/>
      <c r="K242" s="67"/>
      <c r="L242" s="60" t="s">
        <v>1644</v>
      </c>
      <c r="M242" s="60" t="s">
        <v>494</v>
      </c>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52</v>
      </c>
      <c r="J243" s="199" t="s">
        <v>455</v>
      </c>
      <c r="K243" s="68"/>
      <c r="L243" s="90"/>
      <c r="M243" s="106"/>
    </row>
    <row r="244" spans="1:22" s="70" customFormat="1" ht="34.5" customHeight="1">
      <c r="A244" s="350" t="s">
        <v>992</v>
      </c>
      <c r="B244" s="99"/>
      <c r="C244" s="403" t="s">
        <v>2847</v>
      </c>
      <c r="D244" s="404"/>
      <c r="E244" s="404"/>
      <c r="F244" s="404"/>
      <c r="G244" s="404"/>
      <c r="H244" s="405"/>
      <c r="I244" s="446"/>
      <c r="J244" s="199" t="s">
        <v>455</v>
      </c>
      <c r="K244" s="68"/>
      <c r="L244" s="84"/>
      <c r="M244" s="107"/>
    </row>
    <row r="245" spans="1:22" s="70" customFormat="1" ht="34.5" customHeight="1">
      <c r="A245" s="350" t="s">
        <v>993</v>
      </c>
      <c r="B245" s="99"/>
      <c r="C245" s="403" t="s">
        <v>2848</v>
      </c>
      <c r="D245" s="404"/>
      <c r="E245" s="404"/>
      <c r="F245" s="404"/>
      <c r="G245" s="404"/>
      <c r="H245" s="405"/>
      <c r="I245" s="447"/>
      <c r="J245" s="199" t="s">
        <v>455</v>
      </c>
      <c r="K245" s="68"/>
      <c r="L245" s="86"/>
      <c r="M245" s="108"/>
    </row>
    <row r="246" spans="1:22" s="77" customFormat="1">
      <c r="A246" s="342"/>
      <c r="B246" s="14"/>
      <c r="C246" s="192"/>
      <c r="D246" s="14"/>
      <c r="E246" s="14"/>
      <c r="F246" s="14"/>
      <c r="G246" s="14"/>
      <c r="H246" s="10"/>
      <c r="I246" s="10"/>
      <c r="J246" s="74"/>
      <c r="K246" s="75"/>
      <c r="L246" s="64"/>
      <c r="M246" s="64"/>
    </row>
    <row r="247" spans="1:22" s="70" customFormat="1">
      <c r="A247" s="342"/>
      <c r="B247" s="71"/>
      <c r="C247" s="52"/>
      <c r="D247" s="52"/>
      <c r="E247" s="52"/>
      <c r="F247" s="52"/>
      <c r="G247" s="52"/>
      <c r="H247" s="78"/>
      <c r="I247" s="78"/>
      <c r="J247" s="74"/>
      <c r="K247" s="75"/>
      <c r="L247" s="76"/>
      <c r="M247" s="76"/>
    </row>
    <row r="248" spans="1:22" s="77" customFormat="1">
      <c r="A248" s="342"/>
      <c r="B248" s="1"/>
      <c r="C248" s="3"/>
      <c r="D248" s="3"/>
      <c r="E248" s="3"/>
      <c r="F248" s="3"/>
      <c r="G248" s="3"/>
      <c r="H248" s="334"/>
      <c r="I248" s="334"/>
      <c r="J248" s="105"/>
      <c r="K248" s="24"/>
      <c r="L248" s="89"/>
      <c r="M248" s="89"/>
    </row>
    <row r="249" spans="1:22" s="77" customFormat="1">
      <c r="A249" s="342"/>
      <c r="B249" s="14" t="s">
        <v>2849</v>
      </c>
      <c r="C249" s="88"/>
      <c r="D249" s="88"/>
      <c r="E249" s="88"/>
      <c r="F249" s="88"/>
      <c r="G249" s="88"/>
      <c r="H249" s="10"/>
      <c r="I249" s="10"/>
      <c r="J249" s="51"/>
      <c r="K249" s="24"/>
      <c r="L249" s="89"/>
      <c r="M249" s="89"/>
    </row>
    <row r="250" spans="1:22">
      <c r="A250" s="342"/>
      <c r="B250" s="14"/>
      <c r="C250" s="14"/>
      <c r="D250" s="14"/>
      <c r="E250" s="14"/>
      <c r="F250" s="14"/>
      <c r="G250" s="14"/>
      <c r="H250" s="10"/>
      <c r="I250" s="10"/>
      <c r="L250" s="191"/>
      <c r="M250" s="191"/>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2816</v>
      </c>
      <c r="M251" s="56" t="s">
        <v>653</v>
      </c>
      <c r="N251" s="8"/>
      <c r="O251" s="8"/>
      <c r="P251" s="8"/>
      <c r="Q251" s="8"/>
      <c r="R251" s="8"/>
      <c r="S251" s="8"/>
      <c r="T251" s="8"/>
      <c r="U251" s="8"/>
      <c r="V251" s="8"/>
    </row>
    <row r="252" spans="1:22" ht="20.25" customHeight="1">
      <c r="A252" s="342"/>
      <c r="B252" s="1"/>
      <c r="C252" s="52"/>
      <c r="D252" s="3"/>
      <c r="F252" s="3"/>
      <c r="G252" s="3"/>
      <c r="H252" s="334"/>
      <c r="I252" s="57" t="s">
        <v>331</v>
      </c>
      <c r="J252" s="58"/>
      <c r="K252" s="67"/>
      <c r="L252" s="60" t="s">
        <v>1644</v>
      </c>
      <c r="M252" s="60" t="s">
        <v>494</v>
      </c>
      <c r="N252" s="8"/>
      <c r="O252" s="8"/>
      <c r="P252" s="8"/>
      <c r="Q252" s="8"/>
      <c r="R252" s="8"/>
      <c r="S252" s="8"/>
      <c r="T252" s="8"/>
      <c r="U252" s="8"/>
      <c r="V252" s="8"/>
    </row>
    <row r="253" spans="1:22" s="70" customFormat="1" ht="56.1" customHeight="1">
      <c r="A253" s="343" t="s">
        <v>994</v>
      </c>
      <c r="B253" s="99"/>
      <c r="C253" s="403" t="s">
        <v>56</v>
      </c>
      <c r="D253" s="404"/>
      <c r="E253" s="404"/>
      <c r="F253" s="404"/>
      <c r="G253" s="404"/>
      <c r="H253" s="405"/>
      <c r="I253" s="328" t="s">
        <v>2850</v>
      </c>
      <c r="J253" s="199" t="s">
        <v>455</v>
      </c>
      <c r="K253" s="68"/>
      <c r="L253" s="90"/>
      <c r="M253" s="106"/>
    </row>
    <row r="254" spans="1:22" s="70" customFormat="1" ht="98.1" customHeight="1">
      <c r="A254" s="343" t="s">
        <v>995</v>
      </c>
      <c r="B254" s="99"/>
      <c r="C254" s="403" t="s">
        <v>58</v>
      </c>
      <c r="D254" s="404"/>
      <c r="E254" s="404"/>
      <c r="F254" s="404"/>
      <c r="G254" s="404"/>
      <c r="H254" s="405"/>
      <c r="I254" s="339" t="s">
        <v>2086</v>
      </c>
      <c r="J254" s="199" t="s">
        <v>455</v>
      </c>
      <c r="K254" s="68"/>
      <c r="L254" s="86"/>
      <c r="M254" s="108"/>
    </row>
    <row r="255" spans="1:22" s="77" customFormat="1">
      <c r="A255" s="342"/>
      <c r="B255" s="14"/>
      <c r="C255" s="14"/>
      <c r="D255" s="14"/>
      <c r="E255" s="14"/>
      <c r="F255" s="14"/>
      <c r="G255" s="14"/>
      <c r="H255" s="10"/>
      <c r="I255" s="10"/>
      <c r="J255" s="74"/>
      <c r="K255" s="75"/>
      <c r="L255" s="64"/>
      <c r="M255" s="64"/>
    </row>
    <row r="256" spans="1:22" s="70" customFormat="1">
      <c r="A256" s="342"/>
      <c r="B256" s="71"/>
      <c r="C256" s="52"/>
      <c r="D256" s="52"/>
      <c r="E256" s="52"/>
      <c r="F256" s="52"/>
      <c r="G256" s="52"/>
      <c r="H256" s="78"/>
      <c r="I256" s="78"/>
      <c r="J256" s="74"/>
      <c r="K256" s="75"/>
      <c r="L256" s="76"/>
      <c r="M256" s="76"/>
    </row>
    <row r="257" spans="1:22" s="77" customFormat="1">
      <c r="A257" s="342"/>
      <c r="B257" s="99"/>
      <c r="C257" s="3"/>
      <c r="D257" s="3"/>
      <c r="E257" s="109"/>
      <c r="F257" s="109"/>
      <c r="G257" s="109"/>
      <c r="H257" s="110"/>
      <c r="I257" s="110"/>
      <c r="J257" s="74"/>
      <c r="K257" s="75"/>
      <c r="L257" s="76"/>
      <c r="M257" s="76"/>
    </row>
    <row r="258" spans="1:22" s="77" customFormat="1">
      <c r="A258" s="342"/>
      <c r="B258" s="14" t="s">
        <v>60</v>
      </c>
      <c r="C258" s="88"/>
      <c r="D258" s="88"/>
      <c r="E258" s="88"/>
      <c r="F258" s="88"/>
      <c r="G258" s="10"/>
      <c r="H258" s="10"/>
      <c r="I258" s="10"/>
      <c r="J258" s="51"/>
      <c r="K258" s="24"/>
      <c r="L258" s="89"/>
      <c r="M258" s="89"/>
    </row>
    <row r="259" spans="1:22">
      <c r="A259" s="342"/>
      <c r="B259" s="14"/>
      <c r="C259" s="14"/>
      <c r="D259" s="14"/>
      <c r="E259" s="14"/>
      <c r="F259" s="14"/>
      <c r="G259" s="14"/>
      <c r="H259" s="10"/>
      <c r="I259" s="10"/>
      <c r="L259" s="191"/>
      <c r="M259" s="191"/>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2816</v>
      </c>
      <c r="M260" s="56" t="s">
        <v>653</v>
      </c>
      <c r="N260" s="8"/>
      <c r="O260" s="8"/>
      <c r="P260" s="8"/>
      <c r="Q260" s="8"/>
      <c r="R260" s="8"/>
      <c r="S260" s="8"/>
      <c r="T260" s="8"/>
      <c r="U260" s="8"/>
      <c r="V260" s="8"/>
    </row>
    <row r="261" spans="1:22">
      <c r="A261" s="342"/>
      <c r="B261" s="1"/>
      <c r="C261" s="52"/>
      <c r="D261" s="3"/>
      <c r="F261" s="3"/>
      <c r="G261" s="3"/>
      <c r="H261" s="334"/>
      <c r="I261" s="57" t="s">
        <v>331</v>
      </c>
      <c r="J261" s="58"/>
      <c r="K261" s="67"/>
      <c r="L261" s="60" t="s">
        <v>1644</v>
      </c>
      <c r="M261" s="111" t="s">
        <v>494</v>
      </c>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62</v>
      </c>
      <c r="J262" s="199" t="s">
        <v>615</v>
      </c>
      <c r="K262" s="68"/>
      <c r="L262" s="90"/>
      <c r="M262" s="106"/>
    </row>
    <row r="263" spans="1:22" s="70" customFormat="1" ht="56.1" customHeight="1">
      <c r="A263" s="343" t="s">
        <v>997</v>
      </c>
      <c r="B263" s="99"/>
      <c r="C263" s="403" t="s">
        <v>63</v>
      </c>
      <c r="D263" s="404"/>
      <c r="E263" s="404"/>
      <c r="F263" s="404"/>
      <c r="G263" s="404"/>
      <c r="H263" s="405"/>
      <c r="I263" s="112" t="s">
        <v>2851</v>
      </c>
      <c r="J263" s="199" t="s">
        <v>455</v>
      </c>
      <c r="K263" s="68"/>
      <c r="L263" s="84"/>
      <c r="M263" s="107"/>
    </row>
    <row r="264" spans="1:22" s="70" customFormat="1" ht="56.1" customHeight="1">
      <c r="A264" s="343" t="s">
        <v>998</v>
      </c>
      <c r="B264" s="99"/>
      <c r="C264" s="403" t="s">
        <v>65</v>
      </c>
      <c r="D264" s="404"/>
      <c r="E264" s="404"/>
      <c r="F264" s="404"/>
      <c r="G264" s="404"/>
      <c r="H264" s="405"/>
      <c r="I264" s="112" t="s">
        <v>2852</v>
      </c>
      <c r="J264" s="199" t="s">
        <v>455</v>
      </c>
      <c r="K264" s="68"/>
      <c r="L264" s="86"/>
      <c r="M264" s="108"/>
    </row>
    <row r="265" spans="1:22" s="77" customFormat="1">
      <c r="A265" s="342"/>
      <c r="B265" s="14"/>
      <c r="C265" s="14"/>
      <c r="D265" s="14"/>
      <c r="E265" s="14"/>
      <c r="F265" s="14"/>
      <c r="G265" s="14"/>
      <c r="H265" s="10"/>
      <c r="I265" s="10"/>
      <c r="J265" s="74"/>
      <c r="K265" s="75"/>
      <c r="L265" s="64"/>
      <c r="M265" s="64"/>
    </row>
    <row r="266" spans="1:22" s="70" customFormat="1">
      <c r="A266" s="342"/>
      <c r="B266" s="71"/>
      <c r="C266" s="52"/>
      <c r="D266" s="52"/>
      <c r="E266" s="52"/>
      <c r="F266" s="52"/>
      <c r="G266" s="52"/>
      <c r="H266" s="78"/>
      <c r="I266" s="78"/>
      <c r="J266" s="74"/>
      <c r="K266" s="75"/>
      <c r="L266" s="76"/>
      <c r="M266" s="76"/>
    </row>
    <row r="267" spans="1:22" s="77" customFormat="1">
      <c r="A267" s="342"/>
      <c r="B267" s="1"/>
      <c r="C267" s="3"/>
      <c r="D267" s="3"/>
      <c r="E267" s="3"/>
      <c r="F267" s="3"/>
      <c r="G267" s="3"/>
      <c r="H267" s="334"/>
      <c r="I267" s="334"/>
      <c r="J267" s="51"/>
      <c r="K267" s="24"/>
      <c r="L267" s="89"/>
      <c r="M267" s="89"/>
    </row>
    <row r="268" spans="1:22">
      <c r="A268" s="342"/>
      <c r="B268" s="14" t="s">
        <v>67</v>
      </c>
      <c r="C268" s="14"/>
      <c r="D268" s="14"/>
      <c r="E268" s="14"/>
      <c r="F268" s="14"/>
      <c r="G268" s="14"/>
      <c r="H268" s="10"/>
      <c r="I268" s="10"/>
      <c r="J268" s="7"/>
      <c r="L268" s="113"/>
      <c r="M268" s="113"/>
      <c r="N268" s="8"/>
      <c r="O268" s="8"/>
      <c r="P268" s="8"/>
      <c r="Q268" s="8"/>
      <c r="R268" s="8"/>
      <c r="S268" s="8"/>
      <c r="T268" s="8"/>
      <c r="U268" s="8"/>
      <c r="V268" s="8"/>
    </row>
    <row r="269" spans="1:22">
      <c r="A269" s="342"/>
      <c r="B269" s="14"/>
      <c r="C269" s="14"/>
      <c r="D269" s="14"/>
      <c r="E269" s="14"/>
      <c r="F269" s="14"/>
      <c r="G269" s="14"/>
      <c r="H269" s="10"/>
      <c r="I269" s="10"/>
      <c r="L269" s="191"/>
      <c r="M269" s="191"/>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2816</v>
      </c>
      <c r="M270" s="56" t="s">
        <v>653</v>
      </c>
      <c r="N270" s="8"/>
      <c r="O270" s="8"/>
      <c r="P270" s="8"/>
      <c r="Q270" s="8"/>
      <c r="R270" s="8"/>
      <c r="S270" s="8"/>
      <c r="T270" s="8"/>
      <c r="U270" s="8"/>
      <c r="V270" s="8"/>
    </row>
    <row r="271" spans="1:22" ht="20.25" customHeight="1">
      <c r="A271" s="342"/>
      <c r="B271" s="1"/>
      <c r="C271" s="52"/>
      <c r="D271" s="3"/>
      <c r="F271" s="3"/>
      <c r="G271" s="3"/>
      <c r="H271" s="334"/>
      <c r="I271" s="57" t="s">
        <v>1809</v>
      </c>
      <c r="J271" s="58"/>
      <c r="K271" s="67"/>
      <c r="L271" s="60" t="s">
        <v>1644</v>
      </c>
      <c r="M271" s="60" t="s">
        <v>494</v>
      </c>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1657</v>
      </c>
      <c r="J272" s="205">
        <v>11</v>
      </c>
      <c r="K272" s="68" t="str">
        <f t="shared" ref="K272:K299" si="6">IF(OR(COUNTIF(L272:M272,"未確認")&gt;0,COUNTIF(L272:M272,"~*")&gt;0),"※","")</f>
        <v/>
      </c>
      <c r="L272" s="115"/>
      <c r="M272" s="115"/>
    </row>
    <row r="273" spans="1:13" s="70" customFormat="1" ht="34.5" customHeight="1">
      <c r="A273" s="343" t="s">
        <v>999</v>
      </c>
      <c r="B273" s="71"/>
      <c r="C273" s="449"/>
      <c r="D273" s="449"/>
      <c r="E273" s="449"/>
      <c r="F273" s="449"/>
      <c r="G273" s="448" t="s">
        <v>71</v>
      </c>
      <c r="H273" s="448"/>
      <c r="I273" s="452"/>
      <c r="J273" s="206">
        <v>3.8</v>
      </c>
      <c r="K273" s="68" t="str">
        <f t="shared" si="6"/>
        <v/>
      </c>
      <c r="L273" s="116"/>
      <c r="M273" s="116"/>
    </row>
    <row r="274" spans="1:13" s="70" customFormat="1" ht="34.5" customHeight="1">
      <c r="A274" s="343" t="s">
        <v>1000</v>
      </c>
      <c r="B274" s="71"/>
      <c r="C274" s="448" t="s">
        <v>72</v>
      </c>
      <c r="D274" s="449"/>
      <c r="E274" s="449"/>
      <c r="F274" s="449"/>
      <c r="G274" s="448" t="s">
        <v>69</v>
      </c>
      <c r="H274" s="448"/>
      <c r="I274" s="452"/>
      <c r="J274" s="205">
        <v>0</v>
      </c>
      <c r="K274" s="68" t="str">
        <f t="shared" si="6"/>
        <v/>
      </c>
      <c r="L274" s="115"/>
      <c r="M274" s="115"/>
    </row>
    <row r="275" spans="1:13" s="70" customFormat="1" ht="34.5" customHeight="1">
      <c r="A275" s="343" t="s">
        <v>1000</v>
      </c>
      <c r="B275" s="71"/>
      <c r="C275" s="449"/>
      <c r="D275" s="449"/>
      <c r="E275" s="449"/>
      <c r="F275" s="449"/>
      <c r="G275" s="448" t="s">
        <v>71</v>
      </c>
      <c r="H275" s="448"/>
      <c r="I275" s="452"/>
      <c r="J275" s="206">
        <v>0</v>
      </c>
      <c r="K275" s="68" t="str">
        <f t="shared" si="6"/>
        <v/>
      </c>
      <c r="L275" s="116"/>
      <c r="M275" s="116"/>
    </row>
    <row r="276" spans="1:13" s="70" customFormat="1" ht="34.5" customHeight="1">
      <c r="A276" s="351" t="s">
        <v>1001</v>
      </c>
      <c r="B276" s="100"/>
      <c r="C276" s="448" t="s">
        <v>73</v>
      </c>
      <c r="D276" s="448"/>
      <c r="E276" s="448"/>
      <c r="F276" s="448"/>
      <c r="G276" s="448" t="s">
        <v>69</v>
      </c>
      <c r="H276" s="448"/>
      <c r="I276" s="452"/>
      <c r="J276" s="205">
        <f t="shared" ref="J276:J291" si="7">IF(SUM(L276:M276)=0,IF(COUNTIF(L276:M276,"未確認")&gt;0,"未確認",IF(COUNTIF(L276:M276,"~*")&gt;0,"*",SUM(L276:M276))),SUM(L276:M276))</f>
        <v>12</v>
      </c>
      <c r="K276" s="68" t="str">
        <f t="shared" si="6"/>
        <v/>
      </c>
      <c r="L276" s="117"/>
      <c r="M276" s="117">
        <v>12</v>
      </c>
    </row>
    <row r="277" spans="1:13" s="70" customFormat="1" ht="34.5" customHeight="1">
      <c r="A277" s="351" t="s">
        <v>1001</v>
      </c>
      <c r="B277" s="100"/>
      <c r="C277" s="448"/>
      <c r="D277" s="448"/>
      <c r="E277" s="448"/>
      <c r="F277" s="448"/>
      <c r="G277" s="448" t="s">
        <v>71</v>
      </c>
      <c r="H277" s="448"/>
      <c r="I277" s="452"/>
      <c r="J277" s="205">
        <f t="shared" si="7"/>
        <v>0</v>
      </c>
      <c r="K277" s="68" t="str">
        <f t="shared" si="6"/>
        <v/>
      </c>
      <c r="L277" s="118"/>
      <c r="M277" s="118">
        <v>0</v>
      </c>
    </row>
    <row r="278" spans="1:13" s="70" customFormat="1" ht="34.5" customHeight="1">
      <c r="A278" s="351" t="s">
        <v>1002</v>
      </c>
      <c r="B278" s="100"/>
      <c r="C278" s="448" t="s">
        <v>74</v>
      </c>
      <c r="D278" s="450"/>
      <c r="E278" s="450"/>
      <c r="F278" s="450"/>
      <c r="G278" s="448" t="s">
        <v>69</v>
      </c>
      <c r="H278" s="448"/>
      <c r="I278" s="452"/>
      <c r="J278" s="205">
        <f t="shared" si="7"/>
        <v>2</v>
      </c>
      <c r="K278" s="68" t="str">
        <f t="shared" si="6"/>
        <v/>
      </c>
      <c r="L278" s="117"/>
      <c r="M278" s="117">
        <v>2</v>
      </c>
    </row>
    <row r="279" spans="1:13" s="70" customFormat="1" ht="34.5" customHeight="1">
      <c r="A279" s="351" t="s">
        <v>1002</v>
      </c>
      <c r="B279" s="100"/>
      <c r="C279" s="450"/>
      <c r="D279" s="450"/>
      <c r="E279" s="450"/>
      <c r="F279" s="450"/>
      <c r="G279" s="448" t="s">
        <v>71</v>
      </c>
      <c r="H279" s="448"/>
      <c r="I279" s="452"/>
      <c r="J279" s="205">
        <f t="shared" si="7"/>
        <v>0</v>
      </c>
      <c r="K279" s="68" t="str">
        <f t="shared" si="6"/>
        <v/>
      </c>
      <c r="L279" s="118"/>
      <c r="M279" s="118">
        <v>0</v>
      </c>
    </row>
    <row r="280" spans="1:13" s="70" customFormat="1" ht="34.5" customHeight="1">
      <c r="A280" s="351" t="s">
        <v>1003</v>
      </c>
      <c r="B280" s="100"/>
      <c r="C280" s="448" t="s">
        <v>75</v>
      </c>
      <c r="D280" s="450"/>
      <c r="E280" s="450"/>
      <c r="F280" s="450"/>
      <c r="G280" s="448" t="s">
        <v>69</v>
      </c>
      <c r="H280" s="448"/>
      <c r="I280" s="452"/>
      <c r="J280" s="205">
        <f t="shared" si="7"/>
        <v>8</v>
      </c>
      <c r="K280" s="68" t="str">
        <f t="shared" si="6"/>
        <v/>
      </c>
      <c r="L280" s="117"/>
      <c r="M280" s="117">
        <v>8</v>
      </c>
    </row>
    <row r="281" spans="1:13" s="70" customFormat="1" ht="34.5" customHeight="1">
      <c r="A281" s="351" t="s">
        <v>1003</v>
      </c>
      <c r="B281" s="100"/>
      <c r="C281" s="450"/>
      <c r="D281" s="450"/>
      <c r="E281" s="450"/>
      <c r="F281" s="450"/>
      <c r="G281" s="448" t="s">
        <v>71</v>
      </c>
      <c r="H281" s="448"/>
      <c r="I281" s="452"/>
      <c r="J281" s="205">
        <f t="shared" si="7"/>
        <v>0</v>
      </c>
      <c r="K281" s="68" t="str">
        <f t="shared" si="6"/>
        <v/>
      </c>
      <c r="L281" s="118"/>
      <c r="M281" s="118">
        <v>0</v>
      </c>
    </row>
    <row r="282" spans="1:13" s="70" customFormat="1" ht="34.5" customHeight="1">
      <c r="A282" s="351" t="s">
        <v>1004</v>
      </c>
      <c r="B282" s="100"/>
      <c r="C282" s="448" t="s">
        <v>76</v>
      </c>
      <c r="D282" s="450"/>
      <c r="E282" s="450"/>
      <c r="F282" s="450"/>
      <c r="G282" s="448" t="s">
        <v>69</v>
      </c>
      <c r="H282" s="448"/>
      <c r="I282" s="452"/>
      <c r="J282" s="205">
        <f t="shared" si="7"/>
        <v>0</v>
      </c>
      <c r="K282" s="68" t="str">
        <f t="shared" si="6"/>
        <v/>
      </c>
      <c r="L282" s="117"/>
      <c r="M282" s="117">
        <v>0</v>
      </c>
    </row>
    <row r="283" spans="1:13" s="70" customFormat="1" ht="34.5" customHeight="1">
      <c r="A283" s="351" t="s">
        <v>1004</v>
      </c>
      <c r="B283" s="71"/>
      <c r="C283" s="450"/>
      <c r="D283" s="450"/>
      <c r="E283" s="450"/>
      <c r="F283" s="450"/>
      <c r="G283" s="448" t="s">
        <v>71</v>
      </c>
      <c r="H283" s="448"/>
      <c r="I283" s="452"/>
      <c r="J283" s="205">
        <f t="shared" si="7"/>
        <v>0</v>
      </c>
      <c r="K283" s="68" t="str">
        <f t="shared" si="6"/>
        <v/>
      </c>
      <c r="L283" s="118"/>
      <c r="M283" s="118">
        <v>0</v>
      </c>
    </row>
    <row r="284" spans="1:13" s="70" customFormat="1" ht="34.5" customHeight="1">
      <c r="A284" s="351" t="s">
        <v>1005</v>
      </c>
      <c r="B284" s="71"/>
      <c r="C284" s="448" t="s">
        <v>77</v>
      </c>
      <c r="D284" s="450"/>
      <c r="E284" s="450"/>
      <c r="F284" s="450"/>
      <c r="G284" s="448" t="s">
        <v>69</v>
      </c>
      <c r="H284" s="448"/>
      <c r="I284" s="452"/>
      <c r="J284" s="205">
        <f t="shared" si="7"/>
        <v>0</v>
      </c>
      <c r="K284" s="68" t="str">
        <f t="shared" si="6"/>
        <v/>
      </c>
      <c r="L284" s="117"/>
      <c r="M284" s="117">
        <v>0</v>
      </c>
    </row>
    <row r="285" spans="1:13" s="70" customFormat="1" ht="34.5" customHeight="1">
      <c r="A285" s="351" t="s">
        <v>1005</v>
      </c>
      <c r="B285" s="71"/>
      <c r="C285" s="450"/>
      <c r="D285" s="450"/>
      <c r="E285" s="450"/>
      <c r="F285" s="450"/>
      <c r="G285" s="448" t="s">
        <v>71</v>
      </c>
      <c r="H285" s="448"/>
      <c r="I285" s="452"/>
      <c r="J285" s="205">
        <f t="shared" si="7"/>
        <v>0</v>
      </c>
      <c r="K285" s="68" t="str">
        <f t="shared" si="6"/>
        <v/>
      </c>
      <c r="L285" s="118"/>
      <c r="M285" s="118">
        <v>0</v>
      </c>
    </row>
    <row r="286" spans="1:13" s="70" customFormat="1" ht="34.5" customHeight="1">
      <c r="A286" s="351" t="s">
        <v>1006</v>
      </c>
      <c r="B286" s="71"/>
      <c r="C286" s="448" t="s">
        <v>78</v>
      </c>
      <c r="D286" s="450"/>
      <c r="E286" s="450"/>
      <c r="F286" s="450"/>
      <c r="G286" s="448" t="s">
        <v>69</v>
      </c>
      <c r="H286" s="448"/>
      <c r="I286" s="452"/>
      <c r="J286" s="205">
        <f t="shared" si="7"/>
        <v>0</v>
      </c>
      <c r="K286" s="68" t="str">
        <f t="shared" si="6"/>
        <v/>
      </c>
      <c r="L286" s="117"/>
      <c r="M286" s="117">
        <v>0</v>
      </c>
    </row>
    <row r="287" spans="1:13" s="70" customFormat="1" ht="34.5" customHeight="1">
      <c r="A287" s="351" t="s">
        <v>1006</v>
      </c>
      <c r="B287" s="71"/>
      <c r="C287" s="450"/>
      <c r="D287" s="450"/>
      <c r="E287" s="450"/>
      <c r="F287" s="450"/>
      <c r="G287" s="448" t="s">
        <v>71</v>
      </c>
      <c r="H287" s="448"/>
      <c r="I287" s="452"/>
      <c r="J287" s="205">
        <f t="shared" si="7"/>
        <v>0</v>
      </c>
      <c r="K287" s="68" t="str">
        <f t="shared" si="6"/>
        <v/>
      </c>
      <c r="L287" s="118"/>
      <c r="M287" s="118">
        <v>0</v>
      </c>
    </row>
    <row r="288" spans="1:13" s="70" customFormat="1" ht="34.5" customHeight="1">
      <c r="A288" s="351" t="s">
        <v>1007</v>
      </c>
      <c r="B288" s="71"/>
      <c r="C288" s="448" t="s">
        <v>79</v>
      </c>
      <c r="D288" s="450"/>
      <c r="E288" s="450"/>
      <c r="F288" s="450"/>
      <c r="G288" s="448" t="s">
        <v>69</v>
      </c>
      <c r="H288" s="448"/>
      <c r="I288" s="452"/>
      <c r="J288" s="205">
        <f t="shared" si="7"/>
        <v>0</v>
      </c>
      <c r="K288" s="68" t="str">
        <f t="shared" si="6"/>
        <v/>
      </c>
      <c r="L288" s="117"/>
      <c r="M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c r="M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c r="M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c r="M291" s="118">
        <v>0</v>
      </c>
    </row>
    <row r="292" spans="1:22" s="70" customFormat="1" ht="34.5" customHeight="1">
      <c r="A292" s="343" t="s">
        <v>1009</v>
      </c>
      <c r="B292" s="71"/>
      <c r="C292" s="448" t="s">
        <v>81</v>
      </c>
      <c r="D292" s="449"/>
      <c r="E292" s="449"/>
      <c r="F292" s="449"/>
      <c r="G292" s="448" t="s">
        <v>69</v>
      </c>
      <c r="H292" s="448"/>
      <c r="I292" s="452"/>
      <c r="J292" s="205">
        <v>1</v>
      </c>
      <c r="K292" s="68" t="str">
        <f t="shared" si="6"/>
        <v/>
      </c>
      <c r="L292" s="115"/>
      <c r="M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row>
    <row r="294" spans="1:22" s="70" customFormat="1" ht="34.5" customHeight="1">
      <c r="A294" s="343" t="s">
        <v>1010</v>
      </c>
      <c r="B294" s="71"/>
      <c r="C294" s="448" t="s">
        <v>82</v>
      </c>
      <c r="D294" s="449"/>
      <c r="E294" s="449"/>
      <c r="F294" s="449"/>
      <c r="G294" s="448" t="s">
        <v>69</v>
      </c>
      <c r="H294" s="448"/>
      <c r="I294" s="452"/>
      <c r="J294" s="205">
        <v>2</v>
      </c>
      <c r="K294" s="68" t="str">
        <f t="shared" si="6"/>
        <v/>
      </c>
      <c r="L294" s="115"/>
      <c r="M294" s="115"/>
    </row>
    <row r="295" spans="1:22" s="70" customFormat="1" ht="34.5" customHeight="1">
      <c r="A295" s="343" t="s">
        <v>1010</v>
      </c>
      <c r="B295" s="71"/>
      <c r="C295" s="449"/>
      <c r="D295" s="449"/>
      <c r="E295" s="449"/>
      <c r="F295" s="449"/>
      <c r="G295" s="448" t="s">
        <v>71</v>
      </c>
      <c r="H295" s="448"/>
      <c r="I295" s="452"/>
      <c r="J295" s="205">
        <v>0</v>
      </c>
      <c r="K295" s="68" t="str">
        <f t="shared" si="6"/>
        <v/>
      </c>
      <c r="L295" s="116"/>
      <c r="M295" s="116"/>
    </row>
    <row r="296" spans="1:22" s="70" customFormat="1" ht="34.5" customHeight="1">
      <c r="A296" s="351" t="s">
        <v>1011</v>
      </c>
      <c r="B296" s="71"/>
      <c r="C296" s="448" t="s">
        <v>1658</v>
      </c>
      <c r="D296" s="450"/>
      <c r="E296" s="450"/>
      <c r="F296" s="450"/>
      <c r="G296" s="448" t="s">
        <v>69</v>
      </c>
      <c r="H296" s="448"/>
      <c r="I296" s="452"/>
      <c r="J296" s="205">
        <f>IF(SUM(L296:M296)=0,IF(COUNTIF(L296:M296,"未確認")&gt;0,"未確認",IF(COUNTIF(L296:M296,"~*")&gt;0,"*",SUM(L296:M296))),SUM(L296:M296))</f>
        <v>0</v>
      </c>
      <c r="K296" s="68" t="str">
        <f t="shared" si="6"/>
        <v/>
      </c>
      <c r="L296" s="117"/>
      <c r="M296" s="117">
        <v>0</v>
      </c>
    </row>
    <row r="297" spans="1:22" s="70" customFormat="1" ht="34.5" customHeight="1">
      <c r="A297" s="351" t="s">
        <v>1011</v>
      </c>
      <c r="B297" s="71"/>
      <c r="C297" s="450"/>
      <c r="D297" s="450"/>
      <c r="E297" s="450"/>
      <c r="F297" s="450"/>
      <c r="G297" s="448" t="s">
        <v>71</v>
      </c>
      <c r="H297" s="448"/>
      <c r="I297" s="452"/>
      <c r="J297" s="205">
        <f>IF(SUM(L297:M297)=0,IF(COUNTIF(L297:M297,"未確認")&gt;0,"未確認",IF(COUNTIF(L297:M297,"~*")&gt;0,"*",SUM(L297:M297))),SUM(L297:M297))</f>
        <v>0</v>
      </c>
      <c r="K297" s="68" t="str">
        <f t="shared" si="6"/>
        <v/>
      </c>
      <c r="L297" s="118"/>
      <c r="M297" s="118">
        <v>0</v>
      </c>
    </row>
    <row r="298" spans="1:22" s="70" customFormat="1" ht="34.5" customHeight="1">
      <c r="A298" s="351" t="s">
        <v>1012</v>
      </c>
      <c r="B298" s="71"/>
      <c r="C298" s="448" t="s">
        <v>84</v>
      </c>
      <c r="D298" s="449"/>
      <c r="E298" s="449"/>
      <c r="F298" s="449"/>
      <c r="G298" s="448" t="s">
        <v>69</v>
      </c>
      <c r="H298" s="448"/>
      <c r="I298" s="452"/>
      <c r="J298" s="205">
        <f>IF(SUM(L298:M298)=0,IF(COUNTIF(L298:M298,"未確認")&gt;0,"未確認",IF(COUNTIF(L298:M298,"~*")&gt;0,"*",SUM(L298:M298))),SUM(L298:M298))</f>
        <v>0</v>
      </c>
      <c r="K298" s="68" t="str">
        <f t="shared" si="6"/>
        <v/>
      </c>
      <c r="L298" s="117"/>
      <c r="M298" s="117">
        <v>0</v>
      </c>
    </row>
    <row r="299" spans="1:22" s="70" customFormat="1" ht="34.5" customHeight="1">
      <c r="A299" s="351" t="s">
        <v>1012</v>
      </c>
      <c r="B299" s="71"/>
      <c r="C299" s="449"/>
      <c r="D299" s="449"/>
      <c r="E299" s="449"/>
      <c r="F299" s="449"/>
      <c r="G299" s="448" t="s">
        <v>71</v>
      </c>
      <c r="H299" s="448"/>
      <c r="I299" s="453"/>
      <c r="J299" s="205">
        <f>IF(SUM(L299:M299)=0,IF(COUNTIF(L299:M299,"未確認")&gt;0,"未確認",IF(COUNTIF(L299:M299,"~*")&gt;0,"*",SUM(L299:M299))),SUM(L299:M299))</f>
        <v>0</v>
      </c>
      <c r="K299" s="68" t="str">
        <f t="shared" si="6"/>
        <v/>
      </c>
      <c r="L299" s="118"/>
      <c r="M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331</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89</v>
      </c>
      <c r="J304" s="120"/>
      <c r="K304" s="121"/>
      <c r="L304" s="117">
        <v>0</v>
      </c>
      <c r="M304" s="117">
        <v>1</v>
      </c>
      <c r="N304" s="117">
        <v>36</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v>
      </c>
      <c r="N305" s="118">
        <v>2.5</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2</v>
      </c>
      <c r="N306" s="117">
        <v>30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19</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7</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0.2</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3</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0.6</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5</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2816</v>
      </c>
      <c r="M329" s="56" t="s">
        <v>653</v>
      </c>
      <c r="N329" s="8"/>
      <c r="O329" s="8"/>
      <c r="P329" s="8"/>
      <c r="Q329" s="8"/>
      <c r="R329" s="8"/>
      <c r="S329" s="8"/>
      <c r="T329" s="8"/>
      <c r="U329" s="8"/>
      <c r="V329" s="8"/>
    </row>
    <row r="330" spans="1:22" ht="20.25" customHeight="1">
      <c r="A330" s="342"/>
      <c r="B330" s="1"/>
      <c r="C330" s="52"/>
      <c r="D330" s="3"/>
      <c r="F330" s="3"/>
      <c r="G330" s="3"/>
      <c r="H330" s="334"/>
      <c r="I330" s="57" t="s">
        <v>1057</v>
      </c>
      <c r="J330" s="58"/>
      <c r="K330" s="67"/>
      <c r="L330" s="60" t="s">
        <v>1644</v>
      </c>
      <c r="M330" s="111" t="s">
        <v>494</v>
      </c>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1918</v>
      </c>
      <c r="J331" s="199" t="s">
        <v>454</v>
      </c>
      <c r="K331" s="68"/>
      <c r="L331" s="207"/>
      <c r="M331" s="126"/>
    </row>
    <row r="332" spans="1:22" s="70" customFormat="1" ht="34.5" customHeight="1">
      <c r="A332" s="351" t="s">
        <v>1024</v>
      </c>
      <c r="B332" s="127"/>
      <c r="C332" s="457" t="s">
        <v>94</v>
      </c>
      <c r="D332" s="457"/>
      <c r="E332" s="457"/>
      <c r="F332" s="458"/>
      <c r="G332" s="448" t="s">
        <v>68</v>
      </c>
      <c r="H332" s="330" t="s">
        <v>95</v>
      </c>
      <c r="I332" s="437"/>
      <c r="J332" s="205">
        <v>0</v>
      </c>
      <c r="K332" s="68"/>
      <c r="L332" s="208"/>
      <c r="M332" s="128"/>
    </row>
    <row r="333" spans="1:22" s="70" customFormat="1" ht="34.5" customHeight="1">
      <c r="A333" s="351" t="s">
        <v>1024</v>
      </c>
      <c r="B333" s="127"/>
      <c r="C333" s="448"/>
      <c r="D333" s="448"/>
      <c r="E333" s="448"/>
      <c r="F333" s="450"/>
      <c r="G333" s="448"/>
      <c r="H333" s="330" t="s">
        <v>96</v>
      </c>
      <c r="I333" s="437"/>
      <c r="J333" s="206">
        <v>0</v>
      </c>
      <c r="K333" s="68"/>
      <c r="L333" s="208"/>
      <c r="M333" s="128"/>
    </row>
    <row r="334" spans="1:22" s="70" customFormat="1" ht="34.5" customHeight="1">
      <c r="A334" s="351" t="s">
        <v>1025</v>
      </c>
      <c r="B334" s="127"/>
      <c r="C334" s="448"/>
      <c r="D334" s="448"/>
      <c r="E334" s="448"/>
      <c r="F334" s="450"/>
      <c r="G334" s="448" t="s">
        <v>97</v>
      </c>
      <c r="H334" s="330" t="s">
        <v>95</v>
      </c>
      <c r="I334" s="437"/>
      <c r="J334" s="205">
        <v>0</v>
      </c>
      <c r="K334" s="68"/>
      <c r="L334" s="208"/>
      <c r="M334" s="128"/>
    </row>
    <row r="335" spans="1:22" s="70" customFormat="1" ht="34.5" customHeight="1">
      <c r="A335" s="351" t="s">
        <v>1025</v>
      </c>
      <c r="B335" s="127"/>
      <c r="C335" s="448"/>
      <c r="D335" s="448"/>
      <c r="E335" s="448"/>
      <c r="F335" s="450"/>
      <c r="G335" s="450"/>
      <c r="H335" s="330" t="s">
        <v>96</v>
      </c>
      <c r="I335" s="437"/>
      <c r="J335" s="206">
        <v>1</v>
      </c>
      <c r="K335" s="68"/>
      <c r="L335" s="208"/>
      <c r="M335" s="128"/>
    </row>
    <row r="336" spans="1:22" s="70" customFormat="1" ht="34.5" customHeight="1">
      <c r="A336" s="351" t="s">
        <v>1026</v>
      </c>
      <c r="B336" s="127"/>
      <c r="C336" s="448"/>
      <c r="D336" s="448"/>
      <c r="E336" s="448"/>
      <c r="F336" s="450"/>
      <c r="G336" s="448" t="s">
        <v>98</v>
      </c>
      <c r="H336" s="330" t="s">
        <v>95</v>
      </c>
      <c r="I336" s="437"/>
      <c r="J336" s="205">
        <v>1</v>
      </c>
      <c r="K336" s="68"/>
      <c r="L336" s="208"/>
      <c r="M336" s="128"/>
    </row>
    <row r="337" spans="1:22" s="70" customFormat="1" ht="34.5" customHeight="1">
      <c r="A337" s="351" t="s">
        <v>1026</v>
      </c>
      <c r="B337" s="127"/>
      <c r="C337" s="448"/>
      <c r="D337" s="448"/>
      <c r="E337" s="448"/>
      <c r="F337" s="450"/>
      <c r="G337" s="450"/>
      <c r="H337" s="330" t="s">
        <v>96</v>
      </c>
      <c r="I337" s="437"/>
      <c r="J337" s="206">
        <v>0</v>
      </c>
      <c r="K337" s="68"/>
      <c r="L337" s="208"/>
      <c r="M337" s="128"/>
    </row>
    <row r="338" spans="1:22" s="70" customFormat="1" ht="34.5" customHeight="1">
      <c r="A338" s="351" t="s">
        <v>1028</v>
      </c>
      <c r="B338" s="127"/>
      <c r="C338" s="448"/>
      <c r="D338" s="448"/>
      <c r="E338" s="448"/>
      <c r="F338" s="450"/>
      <c r="G338" s="459" t="s">
        <v>99</v>
      </c>
      <c r="H338" s="330" t="s">
        <v>95</v>
      </c>
      <c r="I338" s="437"/>
      <c r="J338" s="205">
        <v>1</v>
      </c>
      <c r="K338" s="68"/>
      <c r="L338" s="208"/>
      <c r="M338" s="128"/>
    </row>
    <row r="339" spans="1:22" s="70" customFormat="1" ht="34.5" customHeight="1">
      <c r="A339" s="351" t="s">
        <v>1028</v>
      </c>
      <c r="B339" s="127"/>
      <c r="C339" s="448"/>
      <c r="D339" s="448"/>
      <c r="E339" s="448"/>
      <c r="F339" s="450"/>
      <c r="G339" s="450"/>
      <c r="H339" s="330" t="s">
        <v>96</v>
      </c>
      <c r="I339" s="437"/>
      <c r="J339" s="206">
        <v>0</v>
      </c>
      <c r="K339" s="68"/>
      <c r="L339" s="208"/>
      <c r="M339" s="128"/>
    </row>
    <row r="340" spans="1:22" s="70" customFormat="1" ht="34.5" customHeight="1">
      <c r="A340" s="351" t="s">
        <v>1029</v>
      </c>
      <c r="B340" s="127"/>
      <c r="C340" s="448"/>
      <c r="D340" s="448"/>
      <c r="E340" s="448"/>
      <c r="F340" s="450"/>
      <c r="G340" s="448" t="s">
        <v>100</v>
      </c>
      <c r="H340" s="330" t="s">
        <v>95</v>
      </c>
      <c r="I340" s="437"/>
      <c r="J340" s="205">
        <v>0</v>
      </c>
      <c r="K340" s="68"/>
      <c r="L340" s="208"/>
      <c r="M340" s="128"/>
    </row>
    <row r="341" spans="1:22" s="70" customFormat="1" ht="34.5" customHeight="1">
      <c r="A341" s="351" t="s">
        <v>1029</v>
      </c>
      <c r="B341" s="127"/>
      <c r="C341" s="448"/>
      <c r="D341" s="448"/>
      <c r="E341" s="448"/>
      <c r="F341" s="450"/>
      <c r="G341" s="450"/>
      <c r="H341" s="330" t="s">
        <v>96</v>
      </c>
      <c r="I341" s="437"/>
      <c r="J341" s="206">
        <v>0</v>
      </c>
      <c r="K341" s="68"/>
      <c r="L341" s="208"/>
      <c r="M341" s="128"/>
    </row>
    <row r="342" spans="1:22" s="70" customFormat="1" ht="34.5" customHeight="1">
      <c r="A342" s="351" t="s">
        <v>1030</v>
      </c>
      <c r="B342" s="127"/>
      <c r="C342" s="448"/>
      <c r="D342" s="448"/>
      <c r="E342" s="448"/>
      <c r="F342" s="450"/>
      <c r="G342" s="448" t="s">
        <v>88</v>
      </c>
      <c r="H342" s="330" t="s">
        <v>95</v>
      </c>
      <c r="I342" s="437"/>
      <c r="J342" s="205">
        <v>0</v>
      </c>
      <c r="K342" s="68"/>
      <c r="L342" s="208"/>
      <c r="M342" s="128"/>
    </row>
    <row r="343" spans="1:22" s="70" customFormat="1" ht="34.5" customHeight="1">
      <c r="A343" s="351" t="s">
        <v>1030</v>
      </c>
      <c r="B343" s="127"/>
      <c r="C343" s="448"/>
      <c r="D343" s="448"/>
      <c r="E343" s="448"/>
      <c r="F343" s="450"/>
      <c r="G343" s="450"/>
      <c r="H343" s="330" t="s">
        <v>96</v>
      </c>
      <c r="I343" s="438"/>
      <c r="J343" s="206">
        <v>0</v>
      </c>
      <c r="K343" s="68"/>
      <c r="L343" s="209"/>
      <c r="M343" s="129"/>
    </row>
    <row r="344" spans="1:22" s="77" customFormat="1">
      <c r="A344" s="342"/>
      <c r="B344" s="14"/>
      <c r="C344" s="14"/>
      <c r="D344" s="14"/>
      <c r="E344" s="14"/>
      <c r="F344" s="14"/>
      <c r="G344" s="14"/>
      <c r="H344" s="10"/>
      <c r="I344" s="10"/>
      <c r="J344" s="74"/>
      <c r="K344" s="75"/>
      <c r="L344" s="89"/>
      <c r="M344" s="89"/>
    </row>
    <row r="345" spans="1:22" s="70" customFormat="1">
      <c r="A345" s="342"/>
      <c r="B345" s="71"/>
      <c r="C345" s="52"/>
      <c r="D345" s="52"/>
      <c r="E345" s="52"/>
      <c r="F345" s="52"/>
      <c r="G345" s="52"/>
      <c r="H345" s="78"/>
      <c r="I345" s="78"/>
      <c r="J345" s="74"/>
      <c r="K345" s="75"/>
      <c r="L345" s="76"/>
      <c r="M345" s="76"/>
    </row>
    <row r="346" spans="1:22" s="77" customFormat="1">
      <c r="A346" s="342"/>
      <c r="B346" s="127"/>
      <c r="C346" s="130"/>
      <c r="D346" s="130"/>
      <c r="E346" s="3"/>
      <c r="F346" s="3"/>
      <c r="G346" s="3"/>
      <c r="H346" s="334"/>
      <c r="I346" s="334"/>
      <c r="J346" s="51"/>
      <c r="K346" s="24"/>
      <c r="L346" s="89"/>
      <c r="M346" s="89"/>
    </row>
    <row r="347" spans="1:22" s="77" customFormat="1">
      <c r="A347" s="342"/>
      <c r="B347" s="14" t="s">
        <v>101</v>
      </c>
      <c r="C347" s="14"/>
      <c r="D347" s="14"/>
      <c r="E347" s="14"/>
      <c r="F347" s="14"/>
      <c r="G347" s="14"/>
      <c r="H347" s="10"/>
      <c r="I347" s="10"/>
      <c r="J347" s="89"/>
      <c r="K347" s="24"/>
      <c r="L347" s="89"/>
      <c r="M347" s="89"/>
    </row>
    <row r="348" spans="1:22">
      <c r="A348" s="342"/>
      <c r="B348" s="14"/>
      <c r="C348" s="14"/>
      <c r="D348" s="14"/>
      <c r="E348" s="14"/>
      <c r="F348" s="14"/>
      <c r="G348" s="14"/>
      <c r="H348" s="10"/>
      <c r="I348" s="10"/>
      <c r="L348" s="191"/>
      <c r="M348" s="191"/>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2816</v>
      </c>
      <c r="M349" s="56" t="s">
        <v>653</v>
      </c>
      <c r="N349" s="8"/>
      <c r="O349" s="8"/>
      <c r="P349" s="8"/>
      <c r="Q349" s="8"/>
      <c r="R349" s="8"/>
      <c r="S349" s="8"/>
      <c r="T349" s="8"/>
      <c r="U349" s="8"/>
      <c r="V349" s="8"/>
    </row>
    <row r="350" spans="1:22" ht="20.25" customHeight="1">
      <c r="A350" s="342"/>
      <c r="B350" s="1"/>
      <c r="C350" s="52"/>
      <c r="D350" s="3"/>
      <c r="F350" s="3"/>
      <c r="G350" s="3"/>
      <c r="H350" s="334"/>
      <c r="I350" s="57" t="s">
        <v>1057</v>
      </c>
      <c r="J350" s="58"/>
      <c r="K350" s="67"/>
      <c r="L350" s="60" t="s">
        <v>1644</v>
      </c>
      <c r="M350" s="111" t="s">
        <v>494</v>
      </c>
      <c r="N350" s="8"/>
      <c r="O350" s="8"/>
      <c r="P350" s="8"/>
      <c r="Q350" s="8"/>
      <c r="R350" s="8"/>
      <c r="S350" s="8"/>
      <c r="T350" s="8"/>
      <c r="U350" s="8"/>
      <c r="V350" s="8"/>
    </row>
    <row r="351" spans="1:22" s="70" customFormat="1" ht="34.5" customHeight="1">
      <c r="A351" s="351" t="s">
        <v>1031</v>
      </c>
      <c r="B351" s="1"/>
      <c r="C351" s="406" t="s">
        <v>1032</v>
      </c>
      <c r="D351" s="407"/>
      <c r="E351" s="460" t="s">
        <v>1500</v>
      </c>
      <c r="F351" s="461"/>
      <c r="G351" s="403" t="s">
        <v>104</v>
      </c>
      <c r="H351" s="405"/>
      <c r="I351" s="442" t="s">
        <v>1660</v>
      </c>
      <c r="J351" s="210">
        <v>1</v>
      </c>
      <c r="K351" s="68"/>
      <c r="L351" s="207"/>
      <c r="M351" s="126"/>
    </row>
    <row r="352" spans="1:22" s="70" customFormat="1" ht="34.5" customHeight="1">
      <c r="A352" s="351" t="s">
        <v>1033</v>
      </c>
      <c r="B352" s="127"/>
      <c r="C352" s="408"/>
      <c r="D352" s="409"/>
      <c r="E352" s="461"/>
      <c r="F352" s="461"/>
      <c r="G352" s="403" t="s">
        <v>106</v>
      </c>
      <c r="H352" s="405"/>
      <c r="I352" s="437"/>
      <c r="J352" s="210"/>
      <c r="K352" s="68"/>
      <c r="L352" s="208"/>
      <c r="M352" s="128"/>
    </row>
    <row r="353" spans="1:13" s="70" customFormat="1" ht="34.5" customHeight="1">
      <c r="A353" s="351" t="s">
        <v>1034</v>
      </c>
      <c r="B353" s="127"/>
      <c r="C353" s="408"/>
      <c r="D353" s="409"/>
      <c r="E353" s="461"/>
      <c r="F353" s="461"/>
      <c r="G353" s="403" t="s">
        <v>107</v>
      </c>
      <c r="H353" s="405"/>
      <c r="I353" s="437"/>
      <c r="J353" s="210"/>
      <c r="K353" s="68"/>
      <c r="L353" s="208"/>
      <c r="M353" s="128"/>
    </row>
    <row r="354" spans="1:13" s="70" customFormat="1" ht="34.5" customHeight="1">
      <c r="A354" s="351" t="s">
        <v>1035</v>
      </c>
      <c r="B354" s="127"/>
      <c r="C354" s="410"/>
      <c r="D354" s="411"/>
      <c r="E354" s="403" t="s">
        <v>88</v>
      </c>
      <c r="F354" s="404"/>
      <c r="G354" s="404"/>
      <c r="H354" s="405"/>
      <c r="I354" s="438"/>
      <c r="J354" s="210"/>
      <c r="K354" s="68"/>
      <c r="L354" s="208"/>
      <c r="M354" s="128"/>
    </row>
    <row r="355" spans="1:13" s="70" customFormat="1" ht="34.5" customHeight="1">
      <c r="A355" s="351" t="s">
        <v>1036</v>
      </c>
      <c r="B355" s="127"/>
      <c r="C355" s="406" t="s">
        <v>1661</v>
      </c>
      <c r="D355" s="462"/>
      <c r="E355" s="403" t="s">
        <v>109</v>
      </c>
      <c r="F355" s="404"/>
      <c r="G355" s="404"/>
      <c r="H355" s="405"/>
      <c r="I355" s="442" t="s">
        <v>110</v>
      </c>
      <c r="J355" s="210"/>
      <c r="K355" s="68"/>
      <c r="L355" s="208"/>
      <c r="M355" s="128"/>
    </row>
    <row r="356" spans="1:13" s="70" customFormat="1" ht="34.5" customHeight="1">
      <c r="A356" s="351" t="s">
        <v>1038</v>
      </c>
      <c r="B356" s="127"/>
      <c r="C356" s="463"/>
      <c r="D356" s="464"/>
      <c r="E356" s="403" t="s">
        <v>111</v>
      </c>
      <c r="F356" s="404"/>
      <c r="G356" s="404"/>
      <c r="H356" s="405"/>
      <c r="I356" s="437"/>
      <c r="J356" s="210"/>
      <c r="K356" s="68"/>
      <c r="L356" s="208"/>
      <c r="M356" s="128"/>
    </row>
    <row r="357" spans="1:13" s="70" customFormat="1" ht="34.5" customHeight="1">
      <c r="A357" s="351" t="s">
        <v>1039</v>
      </c>
      <c r="B357" s="127"/>
      <c r="C357" s="465"/>
      <c r="D357" s="466"/>
      <c r="E357" s="403" t="s">
        <v>112</v>
      </c>
      <c r="F357" s="404"/>
      <c r="G357" s="404"/>
      <c r="H357" s="405"/>
      <c r="I357" s="438"/>
      <c r="J357" s="210"/>
      <c r="K357" s="68"/>
      <c r="L357" s="208"/>
      <c r="M357" s="128"/>
    </row>
    <row r="358" spans="1:13" s="70" customFormat="1" ht="42" customHeight="1">
      <c r="A358" s="351" t="s">
        <v>1040</v>
      </c>
      <c r="B358" s="127"/>
      <c r="C358" s="406" t="s">
        <v>88</v>
      </c>
      <c r="D358" s="462"/>
      <c r="E358" s="403" t="s">
        <v>113</v>
      </c>
      <c r="F358" s="404"/>
      <c r="G358" s="404"/>
      <c r="H358" s="405"/>
      <c r="I358" s="102" t="s">
        <v>114</v>
      </c>
      <c r="J358" s="210"/>
      <c r="K358" s="68"/>
      <c r="L358" s="208"/>
      <c r="M358" s="128"/>
    </row>
    <row r="359" spans="1:13" s="70" customFormat="1" ht="34.5" customHeight="1">
      <c r="A359" s="351" t="s">
        <v>1041</v>
      </c>
      <c r="B359" s="127"/>
      <c r="C359" s="463"/>
      <c r="D359" s="464"/>
      <c r="E359" s="403" t="s">
        <v>1663</v>
      </c>
      <c r="F359" s="404"/>
      <c r="G359" s="404"/>
      <c r="H359" s="405"/>
      <c r="I359" s="436" t="s">
        <v>1664</v>
      </c>
      <c r="J359" s="210"/>
      <c r="K359" s="68"/>
      <c r="L359" s="208"/>
      <c r="M359" s="128"/>
    </row>
    <row r="360" spans="1:13" s="70" customFormat="1" ht="34.5" customHeight="1">
      <c r="A360" s="351" t="s">
        <v>1042</v>
      </c>
      <c r="B360" s="127"/>
      <c r="C360" s="463"/>
      <c r="D360" s="464"/>
      <c r="E360" s="403" t="s">
        <v>1043</v>
      </c>
      <c r="F360" s="404"/>
      <c r="G360" s="404"/>
      <c r="H360" s="405"/>
      <c r="I360" s="467"/>
      <c r="J360" s="210"/>
      <c r="K360" s="68"/>
      <c r="L360" s="208"/>
      <c r="M360" s="128"/>
    </row>
    <row r="361" spans="1:13" s="70" customFormat="1" ht="42.75">
      <c r="A361" s="351" t="s">
        <v>1044</v>
      </c>
      <c r="B361" s="127"/>
      <c r="C361" s="463"/>
      <c r="D361" s="464"/>
      <c r="E361" s="403" t="s">
        <v>1045</v>
      </c>
      <c r="F361" s="404"/>
      <c r="G361" s="404"/>
      <c r="H361" s="405"/>
      <c r="I361" s="102" t="s">
        <v>1046</v>
      </c>
      <c r="J361" s="210"/>
      <c r="K361" s="68"/>
      <c r="L361" s="208"/>
      <c r="M361" s="128"/>
    </row>
    <row r="362" spans="1:13" s="70" customFormat="1" ht="42.75">
      <c r="A362" s="351" t="s">
        <v>1047</v>
      </c>
      <c r="B362" s="127"/>
      <c r="C362" s="463"/>
      <c r="D362" s="464"/>
      <c r="E362" s="403" t="s">
        <v>120</v>
      </c>
      <c r="F362" s="404"/>
      <c r="G362" s="404"/>
      <c r="H362" s="405"/>
      <c r="I362" s="102" t="s">
        <v>1666</v>
      </c>
      <c r="J362" s="210"/>
      <c r="K362" s="68"/>
      <c r="L362" s="208"/>
      <c r="M362" s="128"/>
    </row>
    <row r="363" spans="1:13" s="70" customFormat="1" ht="42" customHeight="1">
      <c r="A363" s="351" t="s">
        <v>1048</v>
      </c>
      <c r="B363" s="127"/>
      <c r="C363" s="463"/>
      <c r="D363" s="464"/>
      <c r="E363" s="403" t="s">
        <v>122</v>
      </c>
      <c r="F363" s="404"/>
      <c r="G363" s="404"/>
      <c r="H363" s="405"/>
      <c r="I363" s="102" t="s">
        <v>1921</v>
      </c>
      <c r="J363" s="210"/>
      <c r="K363" s="68"/>
      <c r="L363" s="208"/>
      <c r="M363" s="128"/>
    </row>
    <row r="364" spans="1:13" s="70" customFormat="1" ht="42" customHeight="1">
      <c r="A364" s="351" t="s">
        <v>1049</v>
      </c>
      <c r="B364" s="127"/>
      <c r="C364" s="463"/>
      <c r="D364" s="464"/>
      <c r="E364" s="403" t="s">
        <v>1667</v>
      </c>
      <c r="F364" s="404"/>
      <c r="G364" s="404"/>
      <c r="H364" s="405"/>
      <c r="I364" s="102" t="s">
        <v>1050</v>
      </c>
      <c r="J364" s="210"/>
      <c r="K364" s="68"/>
      <c r="L364" s="208"/>
      <c r="M364" s="128"/>
    </row>
    <row r="365" spans="1:13" s="70" customFormat="1" ht="42" customHeight="1">
      <c r="A365" s="351" t="s">
        <v>1051</v>
      </c>
      <c r="B365" s="127"/>
      <c r="C365" s="463"/>
      <c r="D365" s="464"/>
      <c r="E365" s="403" t="s">
        <v>126</v>
      </c>
      <c r="F365" s="404"/>
      <c r="G365" s="404"/>
      <c r="H365" s="405"/>
      <c r="I365" s="102" t="s">
        <v>1668</v>
      </c>
      <c r="J365" s="210"/>
      <c r="K365" s="68"/>
      <c r="L365" s="208"/>
      <c r="M365" s="128"/>
    </row>
    <row r="366" spans="1:13" s="70" customFormat="1" ht="56.1" customHeight="1">
      <c r="A366" s="351" t="s">
        <v>1052</v>
      </c>
      <c r="B366" s="127"/>
      <c r="C366" s="463"/>
      <c r="D366" s="464"/>
      <c r="E366" s="403" t="s">
        <v>128</v>
      </c>
      <c r="F366" s="404"/>
      <c r="G366" s="404"/>
      <c r="H366" s="405"/>
      <c r="I366" s="102" t="s">
        <v>1053</v>
      </c>
      <c r="J366" s="210"/>
      <c r="K366" s="68"/>
      <c r="L366" s="208"/>
      <c r="M366" s="128"/>
    </row>
    <row r="367" spans="1:13" s="70" customFormat="1" ht="56.1" customHeight="1">
      <c r="A367" s="351" t="s">
        <v>1054</v>
      </c>
      <c r="B367" s="127"/>
      <c r="C367" s="465"/>
      <c r="D367" s="466"/>
      <c r="E367" s="403" t="s">
        <v>130</v>
      </c>
      <c r="F367" s="404"/>
      <c r="G367" s="404"/>
      <c r="H367" s="405"/>
      <c r="I367" s="102" t="s">
        <v>131</v>
      </c>
      <c r="J367" s="210"/>
      <c r="K367" s="68"/>
      <c r="L367" s="209"/>
      <c r="M367" s="129"/>
    </row>
    <row r="368" spans="1:13" s="77" customFormat="1">
      <c r="A368" s="342"/>
      <c r="B368" s="14"/>
      <c r="C368" s="14"/>
      <c r="D368" s="14"/>
      <c r="E368" s="14"/>
      <c r="F368" s="14"/>
      <c r="G368" s="14"/>
      <c r="H368" s="10"/>
      <c r="I368" s="10"/>
      <c r="J368" s="74"/>
      <c r="K368" s="75"/>
      <c r="L368" s="76"/>
      <c r="M368" s="76"/>
    </row>
    <row r="369" spans="1:22" s="70" customFormat="1">
      <c r="A369" s="342"/>
      <c r="B369" s="71"/>
      <c r="C369" s="52"/>
      <c r="D369" s="52"/>
      <c r="E369" s="52"/>
      <c r="F369" s="52"/>
      <c r="G369" s="52"/>
      <c r="H369" s="78"/>
      <c r="I369" s="78"/>
      <c r="J369" s="74"/>
      <c r="K369" s="75"/>
      <c r="L369" s="76"/>
      <c r="M369" s="76"/>
    </row>
    <row r="370" spans="1:22" s="70" customFormat="1">
      <c r="A370" s="342"/>
      <c r="B370" s="99"/>
      <c r="C370" s="99"/>
      <c r="D370" s="52"/>
      <c r="E370" s="52"/>
      <c r="F370" s="52"/>
      <c r="G370" s="52"/>
      <c r="H370" s="78"/>
      <c r="I370" s="131"/>
      <c r="J370" s="74"/>
      <c r="K370" s="75"/>
      <c r="L370" s="76"/>
      <c r="M370" s="76"/>
    </row>
    <row r="371" spans="1:22" s="77" customFormat="1">
      <c r="A371" s="342"/>
      <c r="B371" s="99"/>
      <c r="C371" s="3"/>
      <c r="D371" s="3"/>
      <c r="E371" s="3"/>
      <c r="F371" s="3"/>
      <c r="G371" s="3"/>
      <c r="H371" s="334"/>
      <c r="I371" s="334"/>
      <c r="J371" s="51"/>
      <c r="K371" s="24"/>
      <c r="L371" s="89"/>
      <c r="M371" s="89"/>
    </row>
    <row r="372" spans="1:22" s="70" customFormat="1">
      <c r="A372" s="342"/>
      <c r="B372" s="132" t="s">
        <v>132</v>
      </c>
      <c r="C372" s="133"/>
      <c r="D372" s="3"/>
      <c r="E372" s="3"/>
      <c r="F372" s="3"/>
      <c r="G372" s="3"/>
      <c r="H372" s="334"/>
      <c r="I372" s="334"/>
      <c r="J372" s="51"/>
      <c r="K372" s="53"/>
      <c r="L372" s="76"/>
      <c r="M372" s="76"/>
    </row>
    <row r="373" spans="1:22">
      <c r="A373" s="342"/>
      <c r="B373" s="14"/>
      <c r="C373" s="14"/>
      <c r="D373" s="14"/>
      <c r="E373" s="14"/>
      <c r="F373" s="14"/>
      <c r="G373" s="14"/>
      <c r="H373" s="10"/>
      <c r="I373" s="10"/>
      <c r="L373" s="191"/>
      <c r="M373" s="191"/>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2816</v>
      </c>
      <c r="M374" s="56" t="s">
        <v>653</v>
      </c>
    </row>
    <row r="375" spans="1:22" s="98" customFormat="1" ht="20.25" customHeight="1">
      <c r="A375" s="342"/>
      <c r="B375" s="1"/>
      <c r="C375" s="3"/>
      <c r="D375" s="3"/>
      <c r="E375" s="3"/>
      <c r="F375" s="3"/>
      <c r="G375" s="3"/>
      <c r="H375" s="334"/>
      <c r="I375" s="57" t="s">
        <v>1057</v>
      </c>
      <c r="J375" s="134"/>
      <c r="K375" s="67"/>
      <c r="L375" s="111" t="s">
        <v>1644</v>
      </c>
      <c r="M375" s="111" t="s">
        <v>494</v>
      </c>
    </row>
    <row r="376" spans="1:22" s="98" customFormat="1" ht="34.5" customHeight="1">
      <c r="A376" s="342"/>
      <c r="B376" s="95"/>
      <c r="C376" s="428" t="s">
        <v>133</v>
      </c>
      <c r="D376" s="429"/>
      <c r="E376" s="429"/>
      <c r="F376" s="429"/>
      <c r="G376" s="429"/>
      <c r="H376" s="430"/>
      <c r="I376" s="441" t="s">
        <v>1058</v>
      </c>
      <c r="J376" s="135"/>
      <c r="K376" s="82"/>
      <c r="L376" s="352"/>
      <c r="M376" s="352"/>
    </row>
    <row r="377" spans="1:22" s="98" customFormat="1" ht="34.5" customHeight="1">
      <c r="A377" s="342"/>
      <c r="B377" s="136"/>
      <c r="C377" s="468"/>
      <c r="D377" s="469"/>
      <c r="E377" s="469"/>
      <c r="F377" s="469"/>
      <c r="G377" s="469"/>
      <c r="H377" s="470"/>
      <c r="I377" s="441"/>
      <c r="J377" s="137"/>
      <c r="K377" s="85"/>
      <c r="L377" s="138"/>
      <c r="M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 si="8">IF(ISBLANK(M376), "-", "～")</f>
        <v>-</v>
      </c>
    </row>
    <row r="379" spans="1:22" s="98" customFormat="1" ht="34.5" customHeight="1">
      <c r="A379" s="342"/>
      <c r="B379" s="136"/>
      <c r="C379" s="468"/>
      <c r="D379" s="469"/>
      <c r="E379" s="469"/>
      <c r="F379" s="469"/>
      <c r="G379" s="469"/>
      <c r="H379" s="470"/>
      <c r="I379" s="441"/>
      <c r="J379" s="137"/>
      <c r="K379" s="85"/>
      <c r="L379" s="353"/>
      <c r="M379" s="353"/>
    </row>
    <row r="380" spans="1:22" s="98" customFormat="1" ht="34.5" customHeight="1">
      <c r="A380" s="342"/>
      <c r="B380" s="136"/>
      <c r="C380" s="471"/>
      <c r="D380" s="472"/>
      <c r="E380" s="472"/>
      <c r="F380" s="472"/>
      <c r="G380" s="472"/>
      <c r="H380" s="473"/>
      <c r="I380" s="441"/>
      <c r="J380" s="140"/>
      <c r="K380" s="87"/>
      <c r="L380" s="141"/>
      <c r="M380" s="141"/>
    </row>
    <row r="381" spans="1:22" s="77" customFormat="1">
      <c r="A381" s="342"/>
      <c r="B381" s="14"/>
      <c r="C381" s="14"/>
      <c r="D381" s="14"/>
      <c r="E381" s="14"/>
      <c r="F381" s="14"/>
      <c r="G381" s="14"/>
      <c r="H381" s="10"/>
      <c r="I381" s="10"/>
      <c r="J381" s="74"/>
      <c r="K381" s="75"/>
      <c r="L381" s="76"/>
      <c r="M381" s="76"/>
    </row>
    <row r="382" spans="1:22" s="70" customFormat="1">
      <c r="A382" s="342"/>
      <c r="B382" s="71"/>
      <c r="C382" s="52"/>
      <c r="D382" s="52"/>
      <c r="E382" s="52"/>
      <c r="F382" s="52"/>
      <c r="G382" s="52"/>
      <c r="H382" s="78"/>
      <c r="I382" s="78"/>
      <c r="J382" s="74"/>
      <c r="K382" s="75"/>
      <c r="L382" s="76"/>
      <c r="M382" s="76"/>
    </row>
    <row r="383" spans="1:22" s="70" customFormat="1">
      <c r="A383" s="342"/>
      <c r="B383" s="99"/>
      <c r="C383" s="99"/>
      <c r="D383" s="52"/>
      <c r="E383" s="52"/>
      <c r="F383" s="52"/>
      <c r="G383" s="52"/>
      <c r="H383" s="78"/>
      <c r="I383" s="131" t="s">
        <v>408</v>
      </c>
      <c r="J383" s="74"/>
      <c r="K383" s="75"/>
      <c r="L383" s="76"/>
      <c r="M383" s="76"/>
    </row>
    <row r="384" spans="1:22" s="70" customFormat="1">
      <c r="A384" s="342"/>
      <c r="B384" s="99"/>
      <c r="C384" s="99"/>
      <c r="D384" s="52"/>
      <c r="E384" s="52"/>
      <c r="F384" s="52"/>
      <c r="G384" s="52"/>
      <c r="H384" s="78"/>
      <c r="I384" s="78"/>
      <c r="J384" s="74"/>
      <c r="K384" s="75"/>
      <c r="L384" s="76"/>
      <c r="M384" s="76"/>
    </row>
    <row r="385" spans="1:22" s="17" customFormat="1">
      <c r="A385" s="342"/>
      <c r="B385" s="1"/>
      <c r="C385" s="43"/>
      <c r="D385" s="27"/>
      <c r="E385" s="27"/>
      <c r="F385" s="27"/>
      <c r="G385" s="27"/>
      <c r="H385" s="16"/>
      <c r="I385" s="29"/>
      <c r="J385" s="5"/>
      <c r="K385" s="6"/>
      <c r="M385" s="41"/>
    </row>
    <row r="386" spans="1:22" s="17" customFormat="1">
      <c r="A386" s="342"/>
      <c r="B386" s="1"/>
      <c r="C386" s="43"/>
      <c r="D386" s="27"/>
      <c r="E386" s="27"/>
      <c r="F386" s="27"/>
      <c r="G386" s="27"/>
      <c r="H386" s="16"/>
      <c r="I386" s="29"/>
      <c r="J386" s="5"/>
      <c r="K386" s="6"/>
      <c r="M386" s="41"/>
    </row>
    <row r="387" spans="1:22" s="17" customFormat="1">
      <c r="A387" s="342"/>
      <c r="B387" s="1"/>
      <c r="E387" s="43"/>
      <c r="F387" s="43"/>
      <c r="G387" s="43"/>
      <c r="H387" s="16"/>
      <c r="I387" s="29"/>
      <c r="J387" s="5"/>
      <c r="K387" s="6"/>
      <c r="M387" s="30"/>
    </row>
    <row r="388" spans="1:22" s="17" customFormat="1">
      <c r="A388" s="342"/>
      <c r="B388" s="1"/>
      <c r="E388" s="43"/>
      <c r="F388" s="43"/>
      <c r="G388" s="43"/>
      <c r="H388" s="16"/>
      <c r="I388" s="29"/>
      <c r="J388" s="5"/>
      <c r="K388" s="6"/>
      <c r="M388" s="41"/>
    </row>
    <row r="389" spans="1:22" s="17" customFormat="1">
      <c r="A389" s="342"/>
      <c r="B389" s="1"/>
      <c r="E389" s="43"/>
      <c r="F389" s="43"/>
      <c r="G389" s="43"/>
      <c r="H389" s="16"/>
      <c r="I389" s="29"/>
      <c r="J389" s="5"/>
      <c r="K389" s="6"/>
      <c r="M389" s="30"/>
    </row>
    <row r="390" spans="1:22" s="17" customFormat="1">
      <c r="A390" s="342"/>
      <c r="B390" s="1"/>
      <c r="E390" s="43"/>
      <c r="F390" s="43"/>
      <c r="G390" s="43"/>
      <c r="H390" s="16"/>
      <c r="I390" s="29"/>
      <c r="J390" s="5"/>
      <c r="K390" s="6"/>
      <c r="M390" s="30"/>
    </row>
    <row r="391" spans="1:22" s="17" customFormat="1">
      <c r="A391" s="342"/>
      <c r="B391" s="1"/>
      <c r="E391" s="27"/>
      <c r="F391" s="27"/>
      <c r="G391" s="27"/>
      <c r="H391" s="16"/>
      <c r="I391" s="4"/>
      <c r="J391" s="30"/>
      <c r="K391" s="44"/>
      <c r="L391" s="7"/>
      <c r="M391" s="7"/>
    </row>
    <row r="392" spans="1:22" s="17" customFormat="1">
      <c r="A392" s="342"/>
      <c r="B392" s="1"/>
      <c r="C392" s="33"/>
      <c r="D392" s="33"/>
      <c r="E392" s="33"/>
      <c r="F392" s="33"/>
      <c r="G392" s="33"/>
      <c r="H392" s="33"/>
      <c r="I392" s="33"/>
      <c r="J392" s="33"/>
      <c r="K392" s="42"/>
      <c r="L392" s="33"/>
      <c r="M392" s="33"/>
    </row>
    <row r="393" spans="1:22" s="17" customFormat="1">
      <c r="A393" s="342"/>
      <c r="B393" s="1"/>
      <c r="C393" s="52"/>
      <c r="D393" s="3"/>
      <c r="E393" s="3"/>
      <c r="F393" s="3"/>
      <c r="G393" s="3"/>
      <c r="H393" s="334"/>
      <c r="I393" s="334"/>
      <c r="J393" s="53"/>
      <c r="K393" s="24"/>
      <c r="L393" s="51"/>
      <c r="M393" s="51"/>
    </row>
    <row r="394" spans="1:22" s="77" customFormat="1" ht="19.5">
      <c r="A394" s="342"/>
      <c r="B394" s="142" t="s">
        <v>134</v>
      </c>
      <c r="C394" s="143"/>
      <c r="D394" s="143"/>
      <c r="E394" s="47"/>
      <c r="F394" s="47"/>
      <c r="G394" s="47"/>
      <c r="H394" s="48"/>
      <c r="I394" s="48"/>
      <c r="J394" s="50"/>
      <c r="K394" s="49"/>
      <c r="L394" s="144"/>
      <c r="M394" s="144"/>
    </row>
    <row r="395" spans="1:22" s="77" customFormat="1">
      <c r="A395" s="342"/>
      <c r="B395" s="37" t="s">
        <v>135</v>
      </c>
      <c r="C395" s="57"/>
      <c r="D395" s="57"/>
      <c r="E395" s="3"/>
      <c r="F395" s="3"/>
      <c r="G395" s="3"/>
      <c r="H395" s="334"/>
      <c r="I395" s="334"/>
      <c r="J395" s="51"/>
      <c r="K395" s="24"/>
      <c r="L395" s="89"/>
      <c r="M395" s="89"/>
    </row>
    <row r="396" spans="1:22">
      <c r="A396" s="342"/>
      <c r="B396" s="14"/>
      <c r="C396" s="14"/>
      <c r="D396" s="14"/>
      <c r="E396" s="14"/>
      <c r="F396" s="14"/>
      <c r="G396" s="14"/>
      <c r="H396" s="10"/>
      <c r="I396" s="10"/>
      <c r="L396" s="191"/>
      <c r="M396" s="191"/>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2816</v>
      </c>
      <c r="M397" s="56" t="s">
        <v>653</v>
      </c>
      <c r="N397" s="8"/>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1644</v>
      </c>
      <c r="M398" s="60" t="s">
        <v>494</v>
      </c>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IF(SUM(L399:M399)=0,IF(COUNTIF(L399:M399,"未確認")&gt;0,"未確認",IF(COUNTIF(L399:M399,"~*")&gt;0,"*",SUM(L399:M399))),SUM(L399:M399))</f>
        <v>745</v>
      </c>
      <c r="K399" s="68" t="str">
        <f t="shared" ref="K399:K404" si="10">IF(OR(COUNTIF(L399:M399,"未確認")&gt;0,COUNTIF(L399:M399,"~*")&gt;0),"※","")</f>
        <v/>
      </c>
      <c r="L399" s="117">
        <v>0</v>
      </c>
      <c r="M399" s="117">
        <v>745</v>
      </c>
    </row>
    <row r="400" spans="1:22" s="70" customFormat="1" ht="34.5" customHeight="1">
      <c r="A400" s="351" t="s">
        <v>1062</v>
      </c>
      <c r="B400" s="71"/>
      <c r="C400" s="475"/>
      <c r="D400" s="477"/>
      <c r="E400" s="403" t="s">
        <v>138</v>
      </c>
      <c r="F400" s="404"/>
      <c r="G400" s="404"/>
      <c r="H400" s="405"/>
      <c r="I400" s="476"/>
      <c r="J400" s="114">
        <f t="shared" si="9"/>
        <v>559</v>
      </c>
      <c r="K400" s="68" t="str">
        <f t="shared" si="10"/>
        <v/>
      </c>
      <c r="L400" s="117"/>
      <c r="M400" s="117">
        <v>559</v>
      </c>
    </row>
    <row r="401" spans="1:22" s="70" customFormat="1" ht="34.5" customHeight="1">
      <c r="A401" s="354" t="s">
        <v>1063</v>
      </c>
      <c r="B401" s="71"/>
      <c r="C401" s="475"/>
      <c r="D401" s="478"/>
      <c r="E401" s="403" t="s">
        <v>139</v>
      </c>
      <c r="F401" s="404"/>
      <c r="G401" s="404"/>
      <c r="H401" s="405"/>
      <c r="I401" s="476"/>
      <c r="J401" s="114">
        <f t="shared" si="9"/>
        <v>0</v>
      </c>
      <c r="K401" s="68" t="str">
        <f t="shared" si="10"/>
        <v/>
      </c>
      <c r="L401" s="117"/>
      <c r="M401" s="117">
        <v>0</v>
      </c>
    </row>
    <row r="402" spans="1:22" s="70" customFormat="1" ht="34.5" customHeight="1">
      <c r="A402" s="354" t="s">
        <v>1064</v>
      </c>
      <c r="B402" s="71"/>
      <c r="C402" s="475"/>
      <c r="D402" s="479"/>
      <c r="E402" s="403" t="s">
        <v>140</v>
      </c>
      <c r="F402" s="404"/>
      <c r="G402" s="404"/>
      <c r="H402" s="405"/>
      <c r="I402" s="476"/>
      <c r="J402" s="114">
        <f t="shared" si="9"/>
        <v>186</v>
      </c>
      <c r="K402" s="68" t="str">
        <f t="shared" si="10"/>
        <v/>
      </c>
      <c r="L402" s="117"/>
      <c r="M402" s="117">
        <v>186</v>
      </c>
    </row>
    <row r="403" spans="1:22" s="70" customFormat="1" ht="34.5" customHeight="1">
      <c r="A403" s="354" t="s">
        <v>1065</v>
      </c>
      <c r="B403" s="1"/>
      <c r="C403" s="475"/>
      <c r="D403" s="403" t="s">
        <v>141</v>
      </c>
      <c r="E403" s="404"/>
      <c r="F403" s="404"/>
      <c r="G403" s="404"/>
      <c r="H403" s="405"/>
      <c r="I403" s="476"/>
      <c r="J403" s="114">
        <f t="shared" si="9"/>
        <v>14696</v>
      </c>
      <c r="K403" s="68" t="str">
        <f t="shared" si="10"/>
        <v/>
      </c>
      <c r="L403" s="117"/>
      <c r="M403" s="117">
        <v>14696</v>
      </c>
    </row>
    <row r="404" spans="1:22" s="70" customFormat="1" ht="34.5" customHeight="1">
      <c r="A404" s="354" t="s">
        <v>1066</v>
      </c>
      <c r="B404" s="99"/>
      <c r="C404" s="475"/>
      <c r="D404" s="403" t="s">
        <v>142</v>
      </c>
      <c r="E404" s="404"/>
      <c r="F404" s="404"/>
      <c r="G404" s="404"/>
      <c r="H404" s="405"/>
      <c r="I404" s="467"/>
      <c r="J404" s="114">
        <f t="shared" si="9"/>
        <v>746</v>
      </c>
      <c r="K404" s="68" t="str">
        <f t="shared" si="10"/>
        <v/>
      </c>
      <c r="L404" s="117"/>
      <c r="M404" s="117">
        <v>746</v>
      </c>
    </row>
    <row r="405" spans="1:22" s="77" customFormat="1">
      <c r="A405" s="342"/>
      <c r="B405" s="14"/>
      <c r="C405" s="192"/>
      <c r="D405" s="14"/>
      <c r="E405" s="14"/>
      <c r="F405" s="14"/>
      <c r="G405" s="14"/>
      <c r="H405" s="10"/>
      <c r="I405" s="10"/>
      <c r="J405" s="74"/>
      <c r="K405" s="75"/>
      <c r="L405" s="76"/>
      <c r="M405" s="76"/>
    </row>
    <row r="406" spans="1:22" s="70" customFormat="1">
      <c r="A406" s="342"/>
      <c r="B406" s="71"/>
      <c r="C406" s="52"/>
      <c r="D406" s="52"/>
      <c r="E406" s="52"/>
      <c r="F406" s="52"/>
      <c r="G406" s="52"/>
      <c r="H406" s="78"/>
      <c r="I406" s="78"/>
      <c r="J406" s="74"/>
      <c r="K406" s="75"/>
      <c r="L406" s="76"/>
      <c r="M406" s="76"/>
    </row>
    <row r="407" spans="1:22" s="77" customFormat="1">
      <c r="A407" s="342"/>
      <c r="B407" s="99"/>
      <c r="C407" s="145"/>
      <c r="D407" s="3"/>
      <c r="E407" s="3"/>
      <c r="F407" s="3"/>
      <c r="H407" s="334"/>
      <c r="I407" s="334"/>
      <c r="J407" s="51"/>
      <c r="K407" s="24"/>
      <c r="L407" s="89"/>
      <c r="M407" s="89"/>
    </row>
    <row r="408" spans="1:22" s="77" customFormat="1">
      <c r="A408" s="342"/>
      <c r="B408" s="37" t="s">
        <v>385</v>
      </c>
      <c r="C408" s="88"/>
      <c r="D408" s="88"/>
      <c r="E408" s="88"/>
      <c r="F408" s="88"/>
      <c r="G408" s="88"/>
      <c r="H408" s="10"/>
      <c r="I408" s="10"/>
      <c r="J408" s="51"/>
      <c r="K408" s="24"/>
      <c r="L408" s="89"/>
      <c r="M408" s="89"/>
    </row>
    <row r="409" spans="1:22">
      <c r="A409" s="342"/>
      <c r="B409" s="14"/>
      <c r="C409" s="14"/>
      <c r="D409" s="14"/>
      <c r="E409" s="14"/>
      <c r="F409" s="14"/>
      <c r="G409" s="14"/>
      <c r="H409" s="10"/>
      <c r="I409" s="10"/>
      <c r="L409" s="191"/>
      <c r="M409" s="191"/>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2816</v>
      </c>
      <c r="M410" s="56" t="s">
        <v>653</v>
      </c>
      <c r="N410" s="8"/>
      <c r="O410" s="8"/>
      <c r="P410" s="8"/>
      <c r="Q410" s="8"/>
      <c r="R410" s="8"/>
      <c r="S410" s="8"/>
      <c r="T410" s="8"/>
      <c r="U410" s="8"/>
      <c r="V410" s="8"/>
    </row>
    <row r="411" spans="1:22" ht="20.25" customHeight="1">
      <c r="A411" s="342"/>
      <c r="B411" s="1"/>
      <c r="C411" s="52"/>
      <c r="D411" s="3"/>
      <c r="F411" s="3"/>
      <c r="G411" s="3"/>
      <c r="H411" s="334"/>
      <c r="I411" s="57" t="s">
        <v>331</v>
      </c>
      <c r="J411" s="58"/>
      <c r="K411" s="67"/>
      <c r="L411" s="60" t="s">
        <v>1644</v>
      </c>
      <c r="M411" s="60" t="s">
        <v>494</v>
      </c>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IF(SUM(L412:M412)=0,IF(COUNTIF(L412:M412,"未確認")&gt;0,"未確認",IF(COUNTIF(L412:M412,"~*")&gt;0,"*",SUM(L412:M412))),SUM(L412:M412))</f>
        <v>745</v>
      </c>
      <c r="K412" s="68" t="str">
        <f t="shared" ref="K412:K429" si="12">IF(OR(COUNTIF(L412:M412,"未確認")&gt;0,COUNTIF(L412:M412,"~*")&gt;0),"※","")</f>
        <v/>
      </c>
      <c r="L412" s="117">
        <v>0</v>
      </c>
      <c r="M412" s="117">
        <v>745</v>
      </c>
    </row>
    <row r="413" spans="1:22" s="70" customFormat="1" ht="34.5" customHeight="1">
      <c r="A413" s="355" t="s">
        <v>1069</v>
      </c>
      <c r="B413" s="99"/>
      <c r="C413" s="474"/>
      <c r="D413" s="482" t="s">
        <v>143</v>
      </c>
      <c r="E413" s="410" t="s">
        <v>144</v>
      </c>
      <c r="F413" s="440"/>
      <c r="G413" s="440"/>
      <c r="H413" s="411"/>
      <c r="I413" s="480"/>
      <c r="J413" s="114">
        <f t="shared" si="11"/>
        <v>74</v>
      </c>
      <c r="K413" s="68" t="str">
        <f t="shared" si="12"/>
        <v/>
      </c>
      <c r="L413" s="117"/>
      <c r="M413" s="117">
        <v>74</v>
      </c>
    </row>
    <row r="414" spans="1:22" s="70" customFormat="1" ht="34.5" customHeight="1">
      <c r="A414" s="355" t="s">
        <v>1070</v>
      </c>
      <c r="B414" s="99"/>
      <c r="C414" s="474"/>
      <c r="D414" s="474"/>
      <c r="E414" s="403" t="s">
        <v>145</v>
      </c>
      <c r="F414" s="404"/>
      <c r="G414" s="404"/>
      <c r="H414" s="405"/>
      <c r="I414" s="480"/>
      <c r="J414" s="114">
        <f t="shared" si="11"/>
        <v>20</v>
      </c>
      <c r="K414" s="68" t="str">
        <f t="shared" si="12"/>
        <v/>
      </c>
      <c r="L414" s="117"/>
      <c r="M414" s="117">
        <v>20</v>
      </c>
    </row>
    <row r="415" spans="1:22" s="70" customFormat="1" ht="34.5" customHeight="1">
      <c r="A415" s="355" t="s">
        <v>1071</v>
      </c>
      <c r="B415" s="99"/>
      <c r="C415" s="474"/>
      <c r="D415" s="474"/>
      <c r="E415" s="403" t="s">
        <v>146</v>
      </c>
      <c r="F415" s="404"/>
      <c r="G415" s="404"/>
      <c r="H415" s="405"/>
      <c r="I415" s="480"/>
      <c r="J415" s="114">
        <f t="shared" si="11"/>
        <v>150</v>
      </c>
      <c r="K415" s="68" t="str">
        <f t="shared" si="12"/>
        <v/>
      </c>
      <c r="L415" s="117"/>
      <c r="M415" s="117">
        <v>150</v>
      </c>
    </row>
    <row r="416" spans="1:22" s="70" customFormat="1" ht="34.5" customHeight="1">
      <c r="A416" s="355" t="s">
        <v>1072</v>
      </c>
      <c r="B416" s="99"/>
      <c r="C416" s="474"/>
      <c r="D416" s="474"/>
      <c r="E416" s="422" t="s">
        <v>418</v>
      </c>
      <c r="F416" s="423"/>
      <c r="G416" s="423"/>
      <c r="H416" s="424"/>
      <c r="I416" s="480"/>
      <c r="J416" s="114">
        <f t="shared" si="11"/>
        <v>470</v>
      </c>
      <c r="K416" s="68" t="str">
        <f t="shared" si="12"/>
        <v/>
      </c>
      <c r="L416" s="117"/>
      <c r="M416" s="117">
        <v>470</v>
      </c>
    </row>
    <row r="417" spans="1:13" s="70" customFormat="1" ht="34.5" customHeight="1">
      <c r="A417" s="355" t="s">
        <v>1073</v>
      </c>
      <c r="B417" s="99"/>
      <c r="C417" s="474"/>
      <c r="D417" s="474"/>
      <c r="E417" s="422" t="s">
        <v>419</v>
      </c>
      <c r="F417" s="423"/>
      <c r="G417" s="423"/>
      <c r="H417" s="424"/>
      <c r="I417" s="480"/>
      <c r="J417" s="114">
        <f t="shared" si="11"/>
        <v>0</v>
      </c>
      <c r="K417" s="68" t="str">
        <f t="shared" si="12"/>
        <v/>
      </c>
      <c r="L417" s="117"/>
      <c r="M417" s="117">
        <v>0</v>
      </c>
    </row>
    <row r="418" spans="1:13" s="70" customFormat="1" ht="34.5" customHeight="1">
      <c r="A418" s="355" t="s">
        <v>1074</v>
      </c>
      <c r="B418" s="99"/>
      <c r="C418" s="474"/>
      <c r="D418" s="474"/>
      <c r="E418" s="403" t="s">
        <v>147</v>
      </c>
      <c r="F418" s="404"/>
      <c r="G418" s="404"/>
      <c r="H418" s="405"/>
      <c r="I418" s="480"/>
      <c r="J418" s="114">
        <f t="shared" si="11"/>
        <v>0</v>
      </c>
      <c r="K418" s="68" t="str">
        <f t="shared" si="12"/>
        <v/>
      </c>
      <c r="L418" s="117"/>
      <c r="M418" s="117">
        <v>0</v>
      </c>
    </row>
    <row r="419" spans="1:13" s="70" customFormat="1" ht="34.5" customHeight="1">
      <c r="A419" s="355" t="s">
        <v>1075</v>
      </c>
      <c r="B419" s="99"/>
      <c r="C419" s="474"/>
      <c r="D419" s="483"/>
      <c r="E419" s="406" t="s">
        <v>88</v>
      </c>
      <c r="F419" s="425"/>
      <c r="G419" s="425"/>
      <c r="H419" s="407"/>
      <c r="I419" s="480"/>
      <c r="J419" s="114">
        <f t="shared" si="11"/>
        <v>31</v>
      </c>
      <c r="K419" s="68" t="str">
        <f t="shared" si="12"/>
        <v/>
      </c>
      <c r="L419" s="117"/>
      <c r="M419" s="117">
        <v>31</v>
      </c>
    </row>
    <row r="420" spans="1:13" s="70" customFormat="1" ht="34.5" customHeight="1">
      <c r="A420" s="355" t="s">
        <v>1076</v>
      </c>
      <c r="B420" s="99"/>
      <c r="C420" s="474"/>
      <c r="D420" s="403" t="s">
        <v>158</v>
      </c>
      <c r="E420" s="404"/>
      <c r="F420" s="404"/>
      <c r="G420" s="404"/>
      <c r="H420" s="405"/>
      <c r="I420" s="480"/>
      <c r="J420" s="114">
        <f t="shared" si="11"/>
        <v>746</v>
      </c>
      <c r="K420" s="68" t="str">
        <f t="shared" si="12"/>
        <v/>
      </c>
      <c r="L420" s="117">
        <v>0</v>
      </c>
      <c r="M420" s="117">
        <v>746</v>
      </c>
    </row>
    <row r="421" spans="1:13" s="70" customFormat="1" ht="34.5" customHeight="1">
      <c r="A421" s="355" t="s">
        <v>1077</v>
      </c>
      <c r="B421" s="99"/>
      <c r="C421" s="474"/>
      <c r="D421" s="482" t="s">
        <v>148</v>
      </c>
      <c r="E421" s="410" t="s">
        <v>149</v>
      </c>
      <c r="F421" s="440"/>
      <c r="G421" s="440"/>
      <c r="H421" s="411"/>
      <c r="I421" s="480"/>
      <c r="J421" s="114">
        <f t="shared" si="11"/>
        <v>74</v>
      </c>
      <c r="K421" s="68" t="str">
        <f t="shared" si="12"/>
        <v/>
      </c>
      <c r="L421" s="117"/>
      <c r="M421" s="117">
        <v>74</v>
      </c>
    </row>
    <row r="422" spans="1:13" s="70" customFormat="1" ht="34.5" customHeight="1">
      <c r="A422" s="355" t="s">
        <v>1078</v>
      </c>
      <c r="B422" s="99"/>
      <c r="C422" s="474"/>
      <c r="D422" s="474"/>
      <c r="E422" s="403" t="s">
        <v>150</v>
      </c>
      <c r="F422" s="404"/>
      <c r="G422" s="404"/>
      <c r="H422" s="405"/>
      <c r="I422" s="480"/>
      <c r="J422" s="114">
        <f t="shared" si="11"/>
        <v>4</v>
      </c>
      <c r="K422" s="68" t="str">
        <f t="shared" si="12"/>
        <v/>
      </c>
      <c r="L422" s="117"/>
      <c r="M422" s="117">
        <v>4</v>
      </c>
    </row>
    <row r="423" spans="1:13" s="70" customFormat="1" ht="34.5" customHeight="1">
      <c r="A423" s="355" t="s">
        <v>1079</v>
      </c>
      <c r="B423" s="99"/>
      <c r="C423" s="474"/>
      <c r="D423" s="474"/>
      <c r="E423" s="403" t="s">
        <v>151</v>
      </c>
      <c r="F423" s="404"/>
      <c r="G423" s="404"/>
      <c r="H423" s="405"/>
      <c r="I423" s="480"/>
      <c r="J423" s="114">
        <f t="shared" si="11"/>
        <v>19</v>
      </c>
      <c r="K423" s="68" t="str">
        <f t="shared" si="12"/>
        <v/>
      </c>
      <c r="L423" s="117"/>
      <c r="M423" s="117">
        <v>19</v>
      </c>
    </row>
    <row r="424" spans="1:13" s="70" customFormat="1" ht="34.5" customHeight="1">
      <c r="A424" s="355" t="s">
        <v>1080</v>
      </c>
      <c r="B424" s="99"/>
      <c r="C424" s="474"/>
      <c r="D424" s="474"/>
      <c r="E424" s="403" t="s">
        <v>152</v>
      </c>
      <c r="F424" s="404"/>
      <c r="G424" s="404"/>
      <c r="H424" s="405"/>
      <c r="I424" s="480"/>
      <c r="J424" s="114">
        <f t="shared" si="11"/>
        <v>359</v>
      </c>
      <c r="K424" s="68" t="str">
        <f t="shared" si="12"/>
        <v/>
      </c>
      <c r="L424" s="117"/>
      <c r="M424" s="117">
        <v>359</v>
      </c>
    </row>
    <row r="425" spans="1:13" s="70" customFormat="1" ht="34.5" customHeight="1">
      <c r="A425" s="355" t="s">
        <v>1081</v>
      </c>
      <c r="B425" s="99"/>
      <c r="C425" s="474"/>
      <c r="D425" s="474"/>
      <c r="E425" s="403" t="s">
        <v>153</v>
      </c>
      <c r="F425" s="404"/>
      <c r="G425" s="404"/>
      <c r="H425" s="405"/>
      <c r="I425" s="480"/>
      <c r="J425" s="114">
        <f t="shared" si="11"/>
        <v>106</v>
      </c>
      <c r="K425" s="68" t="str">
        <f t="shared" si="12"/>
        <v/>
      </c>
      <c r="L425" s="117"/>
      <c r="M425" s="117">
        <v>106</v>
      </c>
    </row>
    <row r="426" spans="1:13" s="70" customFormat="1" ht="34.5" customHeight="1">
      <c r="A426" s="355" t="s">
        <v>1082</v>
      </c>
      <c r="B426" s="99"/>
      <c r="C426" s="474"/>
      <c r="D426" s="474"/>
      <c r="E426" s="422" t="s">
        <v>386</v>
      </c>
      <c r="F426" s="423"/>
      <c r="G426" s="423"/>
      <c r="H426" s="424"/>
      <c r="I426" s="480"/>
      <c r="J426" s="114">
        <f t="shared" si="11"/>
        <v>0</v>
      </c>
      <c r="K426" s="68" t="str">
        <f t="shared" si="12"/>
        <v/>
      </c>
      <c r="L426" s="117"/>
      <c r="M426" s="117">
        <v>0</v>
      </c>
    </row>
    <row r="427" spans="1:13" s="70" customFormat="1" ht="34.5" customHeight="1">
      <c r="A427" s="355" t="s">
        <v>1083</v>
      </c>
      <c r="B427" s="99"/>
      <c r="C427" s="474"/>
      <c r="D427" s="474"/>
      <c r="E427" s="403" t="s">
        <v>154</v>
      </c>
      <c r="F427" s="404"/>
      <c r="G427" s="404"/>
      <c r="H427" s="405"/>
      <c r="I427" s="480"/>
      <c r="J427" s="114">
        <f t="shared" si="11"/>
        <v>6</v>
      </c>
      <c r="K427" s="68" t="str">
        <f t="shared" si="12"/>
        <v/>
      </c>
      <c r="L427" s="117"/>
      <c r="M427" s="117">
        <v>6</v>
      </c>
    </row>
    <row r="428" spans="1:13" s="70" customFormat="1" ht="34.5" customHeight="1">
      <c r="A428" s="355" t="s">
        <v>1084</v>
      </c>
      <c r="B428" s="99"/>
      <c r="C428" s="474"/>
      <c r="D428" s="474"/>
      <c r="E428" s="403" t="s">
        <v>1521</v>
      </c>
      <c r="F428" s="404"/>
      <c r="G428" s="404"/>
      <c r="H428" s="405"/>
      <c r="I428" s="480"/>
      <c r="J428" s="114">
        <f t="shared" si="11"/>
        <v>168</v>
      </c>
      <c r="K428" s="68" t="str">
        <f t="shared" si="12"/>
        <v/>
      </c>
      <c r="L428" s="117"/>
      <c r="M428" s="117">
        <v>168</v>
      </c>
    </row>
    <row r="429" spans="1:13" s="70" customFormat="1" ht="34.5" customHeight="1">
      <c r="A429" s="355" t="s">
        <v>1085</v>
      </c>
      <c r="B429" s="99"/>
      <c r="C429" s="474"/>
      <c r="D429" s="474"/>
      <c r="E429" s="403" t="s">
        <v>88</v>
      </c>
      <c r="F429" s="404"/>
      <c r="G429" s="404"/>
      <c r="H429" s="405"/>
      <c r="I429" s="481"/>
      <c r="J429" s="114">
        <f t="shared" si="11"/>
        <v>10</v>
      </c>
      <c r="K429" s="68" t="str">
        <f t="shared" si="12"/>
        <v/>
      </c>
      <c r="L429" s="117"/>
      <c r="M429" s="117">
        <v>10</v>
      </c>
    </row>
    <row r="430" spans="1:13" s="77" customFormat="1">
      <c r="A430" s="342"/>
      <c r="B430" s="14"/>
      <c r="C430" s="14"/>
      <c r="D430" s="14"/>
      <c r="E430" s="14"/>
      <c r="F430" s="14"/>
      <c r="G430" s="14"/>
      <c r="H430" s="10"/>
      <c r="I430" s="10"/>
      <c r="J430" s="74"/>
      <c r="K430" s="75"/>
      <c r="L430" s="76"/>
      <c r="M430" s="76"/>
    </row>
    <row r="431" spans="1:13" s="70" customFormat="1">
      <c r="A431" s="342"/>
      <c r="B431" s="71"/>
      <c r="C431" s="52"/>
      <c r="D431" s="52"/>
      <c r="E431" s="52"/>
      <c r="F431" s="52"/>
      <c r="G431" s="52"/>
      <c r="H431" s="78"/>
      <c r="I431" s="78"/>
      <c r="J431" s="74"/>
      <c r="K431" s="75"/>
      <c r="L431" s="76"/>
      <c r="M431" s="76"/>
    </row>
    <row r="432" spans="1:13" s="3" customFormat="1">
      <c r="A432" s="342"/>
      <c r="B432" s="99"/>
      <c r="C432" s="146"/>
      <c r="D432" s="145"/>
      <c r="H432" s="334"/>
      <c r="I432" s="334"/>
      <c r="J432" s="51"/>
      <c r="K432" s="24"/>
      <c r="L432" s="89"/>
      <c r="M432" s="89"/>
    </row>
    <row r="433" spans="1:22" s="3" customFormat="1">
      <c r="A433" s="342"/>
      <c r="B433" s="14" t="s">
        <v>159</v>
      </c>
      <c r="C433" s="88"/>
      <c r="D433" s="88"/>
      <c r="E433" s="88"/>
      <c r="F433" s="88"/>
      <c r="G433" s="88"/>
      <c r="H433" s="10"/>
      <c r="I433" s="10"/>
      <c r="J433" s="51"/>
      <c r="K433" s="24"/>
      <c r="L433" s="89"/>
      <c r="M433" s="89"/>
    </row>
    <row r="434" spans="1:22">
      <c r="A434" s="342"/>
      <c r="B434" s="14"/>
      <c r="C434" s="14"/>
      <c r="D434" s="14"/>
      <c r="E434" s="14"/>
      <c r="F434" s="14"/>
      <c r="G434" s="14"/>
      <c r="H434" s="10"/>
      <c r="I434" s="10"/>
      <c r="L434" s="191"/>
      <c r="M434" s="191"/>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2816</v>
      </c>
      <c r="M435" s="56" t="s">
        <v>653</v>
      </c>
      <c r="N435" s="8"/>
      <c r="O435" s="8"/>
      <c r="P435" s="8"/>
      <c r="Q435" s="8"/>
      <c r="R435" s="8"/>
      <c r="S435" s="8"/>
      <c r="T435" s="8"/>
      <c r="U435" s="8"/>
      <c r="V435" s="8"/>
    </row>
    <row r="436" spans="1:22" ht="20.25" customHeight="1">
      <c r="A436" s="349" t="s">
        <v>989</v>
      </c>
      <c r="B436" s="1"/>
      <c r="C436" s="52"/>
      <c r="D436" s="3"/>
      <c r="F436" s="3"/>
      <c r="G436" s="3"/>
      <c r="H436" s="334"/>
      <c r="I436" s="57" t="s">
        <v>1057</v>
      </c>
      <c r="J436" s="58"/>
      <c r="K436" s="148"/>
      <c r="L436" s="60" t="s">
        <v>1644</v>
      </c>
      <c r="M436" s="60" t="s">
        <v>494</v>
      </c>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IF(SUM(L437:M437)=0,IF(COUNTIF(L437:M437,"未確認")&gt;0,"未確認",IF(COUNTIF(L437:M437,"~*")&gt;0,"*",SUM(L437:M437))),SUM(L437:M437))</f>
        <v>672</v>
      </c>
      <c r="K437" s="155" t="str">
        <f>IF(OR(COUNTIF(L437:M437,"未確認")&gt;0,COUNTIF(L437:M437,"~*")&gt;0),"※","")</f>
        <v/>
      </c>
      <c r="L437" s="117">
        <v>0</v>
      </c>
      <c r="M437" s="117">
        <v>672</v>
      </c>
    </row>
    <row r="438" spans="1:22" s="70" customFormat="1" ht="34.5" customHeight="1">
      <c r="A438" s="354" t="s">
        <v>1088</v>
      </c>
      <c r="B438" s="99"/>
      <c r="C438" s="150"/>
      <c r="D438" s="151"/>
      <c r="E438" s="492" t="s">
        <v>1522</v>
      </c>
      <c r="F438" s="493"/>
      <c r="G438" s="493"/>
      <c r="H438" s="494"/>
      <c r="I438" s="480"/>
      <c r="J438" s="154">
        <f>IF(SUM(L438:M438)=0,IF(COUNTIF(L438:M438,"未確認")&gt;0,"未確認",IF(COUNTIF(L438:M438,"~*")&gt;0,"*",SUM(L438:M438))),SUM(L438:M438))</f>
        <v>0</v>
      </c>
      <c r="K438" s="155" t="str">
        <f>IF(OR(COUNTIF(L438:M438,"未確認")&gt;0,COUNTIF(L438:M438,"~*")&gt;0),"※","")</f>
        <v/>
      </c>
      <c r="L438" s="117"/>
      <c r="M438" s="117">
        <v>0</v>
      </c>
    </row>
    <row r="439" spans="1:22" s="70" customFormat="1" ht="34.5" customHeight="1">
      <c r="A439" s="354" t="s">
        <v>1089</v>
      </c>
      <c r="B439" s="99"/>
      <c r="C439" s="150"/>
      <c r="D439" s="151"/>
      <c r="E439" s="492" t="s">
        <v>1669</v>
      </c>
      <c r="F439" s="493"/>
      <c r="G439" s="493"/>
      <c r="H439" s="494"/>
      <c r="I439" s="480"/>
      <c r="J439" s="154">
        <f>IF(SUM(L439:M439)=0,IF(COUNTIF(L439:M439,"未確認")&gt;0,"未確認",IF(COUNTIF(L439:M439,"~*")&gt;0,"*",SUM(L439:M439))),SUM(L439:M439))</f>
        <v>0</v>
      </c>
      <c r="K439" s="155" t="str">
        <f>IF(OR(COUNTIF(L439:M439,"未確認")&gt;0,COUNTIF(L439:M439,"~*")&gt;0),"※","")</f>
        <v/>
      </c>
      <c r="L439" s="117"/>
      <c r="M439" s="117">
        <v>0</v>
      </c>
    </row>
    <row r="440" spans="1:22" s="70" customFormat="1" ht="34.5" customHeight="1">
      <c r="A440" s="354" t="s">
        <v>1090</v>
      </c>
      <c r="B440" s="99"/>
      <c r="C440" s="150"/>
      <c r="D440" s="151"/>
      <c r="E440" s="492" t="s">
        <v>161</v>
      </c>
      <c r="F440" s="493"/>
      <c r="G440" s="493"/>
      <c r="H440" s="494"/>
      <c r="I440" s="480"/>
      <c r="J440" s="154">
        <f>IF(SUM(L440:M440)=0,IF(COUNTIF(L440:M440,"未確認")&gt;0,"未確認",IF(COUNTIF(L440:M440,"~*")&gt;0,"*",SUM(L440:M440))),SUM(L440:M440))</f>
        <v>668</v>
      </c>
      <c r="K440" s="155" t="str">
        <f>IF(OR(COUNTIF(L440:M440,"未確認")&gt;0,COUNTIF(L440:M440,"~*")&gt;0),"※","")</f>
        <v/>
      </c>
      <c r="L440" s="117"/>
      <c r="M440" s="117">
        <v>668</v>
      </c>
    </row>
    <row r="441" spans="1:22" s="70" customFormat="1" ht="34.5" customHeight="1">
      <c r="A441" s="355" t="s">
        <v>1091</v>
      </c>
      <c r="B441" s="1"/>
      <c r="C441" s="152"/>
      <c r="D441" s="153"/>
      <c r="E441" s="492" t="s">
        <v>162</v>
      </c>
      <c r="F441" s="493"/>
      <c r="G441" s="493"/>
      <c r="H441" s="494"/>
      <c r="I441" s="481"/>
      <c r="J441" s="154">
        <f>IF(SUM(L441:M441)=0,IF(COUNTIF(L441:M441,"未確認")&gt;0,"未確認",IF(COUNTIF(L441:M441,"~*")&gt;0,"*",SUM(L441:M441))),SUM(L441:M441))</f>
        <v>4</v>
      </c>
      <c r="K441" s="155" t="str">
        <f>IF(OR(COUNTIF(L441:M441,"未確認")&gt;0,COUNTIF(L441:M441,"~*")&gt;0),"※","")</f>
        <v/>
      </c>
      <c r="L441" s="117"/>
      <c r="M441" s="117">
        <v>4</v>
      </c>
    </row>
    <row r="442" spans="1:22" s="77" customFormat="1">
      <c r="A442" s="342"/>
      <c r="B442" s="14"/>
      <c r="C442" s="192"/>
      <c r="D442" s="14"/>
      <c r="E442" s="14"/>
      <c r="F442" s="14"/>
      <c r="G442" s="14"/>
      <c r="H442" s="10"/>
      <c r="I442" s="10"/>
      <c r="J442" s="74"/>
      <c r="K442" s="75"/>
      <c r="L442" s="76"/>
      <c r="M442" s="76"/>
    </row>
    <row r="443" spans="1:22" s="70" customFormat="1">
      <c r="A443" s="342"/>
      <c r="B443" s="71"/>
      <c r="C443" s="52"/>
      <c r="D443" s="52"/>
      <c r="E443" s="52"/>
      <c r="F443" s="52"/>
      <c r="G443" s="52"/>
      <c r="H443" s="78"/>
      <c r="I443" s="78"/>
      <c r="J443" s="74"/>
      <c r="K443" s="75"/>
      <c r="L443" s="76"/>
      <c r="M443" s="76"/>
    </row>
    <row r="444" spans="1:22" s="77" customFormat="1">
      <c r="A444" s="342"/>
      <c r="B444" s="1"/>
      <c r="C444" s="156"/>
      <c r="D444" s="3"/>
      <c r="E444" s="3"/>
      <c r="F444" s="3"/>
      <c r="G444" s="3"/>
      <c r="H444" s="157"/>
      <c r="I444" s="157"/>
      <c r="J444" s="51"/>
      <c r="K444" s="24"/>
      <c r="L444" s="89"/>
      <c r="M444" s="89"/>
    </row>
    <row r="445" spans="1:22" s="3" customFormat="1">
      <c r="A445" s="342"/>
      <c r="B445" s="14" t="s">
        <v>164</v>
      </c>
      <c r="C445" s="88"/>
      <c r="D445" s="88"/>
      <c r="E445" s="88"/>
      <c r="F445" s="88"/>
      <c r="G445" s="88"/>
      <c r="H445" s="10"/>
      <c r="I445" s="10"/>
      <c r="J445" s="51"/>
      <c r="K445" s="24"/>
      <c r="L445" s="89"/>
      <c r="M445" s="89"/>
    </row>
    <row r="446" spans="1:22" s="77" customFormat="1">
      <c r="A446" s="342"/>
      <c r="B446" s="99" t="s">
        <v>165</v>
      </c>
      <c r="C446" s="3"/>
      <c r="D446" s="3"/>
      <c r="E446" s="3"/>
      <c r="F446" s="3"/>
      <c r="G446" s="3"/>
      <c r="H446" s="334"/>
      <c r="I446" s="334"/>
      <c r="J446" s="51"/>
      <c r="K446" s="24"/>
      <c r="L446" s="89"/>
      <c r="M446" s="89"/>
    </row>
    <row r="447" spans="1:22">
      <c r="A447" s="342"/>
      <c r="B447" s="14"/>
      <c r="C447" s="14"/>
      <c r="D447" s="14"/>
      <c r="E447" s="14"/>
      <c r="F447" s="14"/>
      <c r="G447" s="14"/>
      <c r="H447" s="10"/>
      <c r="I447" s="10"/>
      <c r="L447" s="191"/>
      <c r="M447" s="191"/>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2816</v>
      </c>
      <c r="M448" s="56" t="s">
        <v>653</v>
      </c>
      <c r="N448" s="8"/>
      <c r="O448" s="8"/>
      <c r="P448" s="8"/>
      <c r="Q448" s="8"/>
      <c r="R448" s="8"/>
      <c r="S448" s="8"/>
      <c r="T448" s="8"/>
      <c r="U448" s="8"/>
      <c r="V448" s="8"/>
    </row>
    <row r="449" spans="1:22" ht="20.25" customHeight="1">
      <c r="A449" s="342"/>
      <c r="B449" s="1"/>
      <c r="C449" s="3"/>
      <c r="D449" s="3"/>
      <c r="F449" s="3"/>
      <c r="G449" s="3"/>
      <c r="H449" s="334"/>
      <c r="I449" s="57" t="s">
        <v>331</v>
      </c>
      <c r="J449" s="58"/>
      <c r="K449" s="148"/>
      <c r="L449" s="60" t="s">
        <v>1644</v>
      </c>
      <c r="M449" s="60" t="s">
        <v>494</v>
      </c>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row>
    <row r="456" spans="1:22" s="77" customFormat="1">
      <c r="A456" s="342"/>
      <c r="B456" s="14"/>
      <c r="C456" s="14"/>
      <c r="D456" s="14"/>
      <c r="E456" s="14"/>
      <c r="F456" s="14"/>
      <c r="G456" s="14"/>
      <c r="H456" s="10"/>
      <c r="I456" s="10"/>
      <c r="J456" s="74"/>
      <c r="K456" s="75"/>
      <c r="L456" s="76"/>
      <c r="M456" s="76"/>
    </row>
    <row r="457" spans="1:22" s="70" customFormat="1">
      <c r="A457" s="342"/>
      <c r="B457" s="71"/>
      <c r="C457" s="52"/>
      <c r="D457" s="52"/>
      <c r="E457" s="52"/>
      <c r="F457" s="52"/>
      <c r="G457" s="52"/>
      <c r="H457" s="78"/>
      <c r="I457" s="78"/>
      <c r="J457" s="74"/>
      <c r="K457" s="75"/>
      <c r="L457" s="76"/>
      <c r="M457" s="76"/>
    </row>
    <row r="458" spans="1:22" s="70" customFormat="1">
      <c r="A458" s="342"/>
      <c r="B458" s="99"/>
      <c r="C458" s="99"/>
      <c r="D458" s="52"/>
      <c r="E458" s="52"/>
      <c r="F458" s="52"/>
      <c r="G458" s="52"/>
      <c r="H458" s="78"/>
      <c r="I458" s="131" t="s">
        <v>408</v>
      </c>
      <c r="J458" s="74"/>
      <c r="K458" s="75"/>
      <c r="L458" s="76"/>
      <c r="M458" s="76"/>
    </row>
    <row r="459" spans="1:22" s="70" customFormat="1">
      <c r="A459" s="342"/>
      <c r="B459" s="99"/>
      <c r="C459" s="99"/>
      <c r="D459" s="52"/>
      <c r="E459" s="52"/>
      <c r="F459" s="52"/>
      <c r="G459" s="52"/>
      <c r="H459" s="78"/>
      <c r="I459" s="78"/>
      <c r="J459" s="74"/>
      <c r="K459" s="75"/>
      <c r="L459" s="76"/>
      <c r="M459" s="76"/>
    </row>
    <row r="460" spans="1:22" s="70" customFormat="1">
      <c r="A460" s="342"/>
      <c r="B460" s="99"/>
      <c r="C460" s="99"/>
      <c r="D460" s="52"/>
      <c r="E460" s="52"/>
      <c r="F460" s="52"/>
      <c r="G460" s="52"/>
      <c r="H460" s="78"/>
      <c r="I460" s="78"/>
      <c r="J460" s="74"/>
      <c r="K460" s="75"/>
      <c r="L460" s="76"/>
      <c r="M460" s="76"/>
    </row>
    <row r="461" spans="1:22" s="17" customFormat="1">
      <c r="A461" s="342"/>
      <c r="B461" s="1"/>
      <c r="C461" s="43"/>
      <c r="D461" s="27"/>
      <c r="E461" s="27"/>
      <c r="F461" s="27"/>
      <c r="G461" s="27"/>
      <c r="H461" s="16"/>
      <c r="I461" s="29"/>
      <c r="J461" s="5"/>
      <c r="K461" s="6"/>
      <c r="M461" s="41"/>
    </row>
    <row r="462" spans="1:22" s="17" customFormat="1">
      <c r="A462" s="342"/>
      <c r="B462" s="1"/>
      <c r="C462" s="43"/>
      <c r="D462" s="27"/>
      <c r="E462" s="27"/>
      <c r="F462" s="27"/>
      <c r="G462" s="27"/>
      <c r="H462" s="16"/>
      <c r="I462" s="29"/>
      <c r="J462" s="5"/>
      <c r="K462" s="6"/>
      <c r="M462" s="41"/>
    </row>
    <row r="463" spans="1:22" s="17" customFormat="1">
      <c r="A463" s="342"/>
      <c r="B463" s="1"/>
      <c r="H463" s="43"/>
      <c r="M463" s="30"/>
    </row>
    <row r="464" spans="1:22" s="17" customFormat="1">
      <c r="A464" s="342"/>
      <c r="B464" s="1"/>
      <c r="H464" s="43"/>
      <c r="M464" s="41"/>
    </row>
    <row r="465" spans="1:22" s="17" customFormat="1">
      <c r="A465" s="342"/>
      <c r="B465" s="1"/>
      <c r="H465" s="43"/>
      <c r="M465" s="30"/>
    </row>
    <row r="466" spans="1:22" s="17" customFormat="1">
      <c r="A466" s="342"/>
      <c r="B466" s="1"/>
      <c r="H466" s="43"/>
      <c r="M466" s="30"/>
    </row>
    <row r="467" spans="1:22" s="17" customFormat="1">
      <c r="A467" s="342"/>
      <c r="B467" s="1"/>
      <c r="H467" s="43"/>
      <c r="L467" s="7"/>
      <c r="M467" s="7"/>
    </row>
    <row r="468" spans="1:22" s="17" customFormat="1">
      <c r="A468" s="342"/>
      <c r="B468" s="1"/>
      <c r="C468" s="33"/>
      <c r="D468" s="33"/>
      <c r="E468" s="33"/>
      <c r="F468" s="33"/>
      <c r="G468" s="160"/>
      <c r="H468" s="33"/>
      <c r="I468" s="33"/>
      <c r="J468" s="33"/>
      <c r="K468" s="42"/>
      <c r="L468" s="33"/>
      <c r="M468" s="33"/>
    </row>
    <row r="469" spans="1:22" s="17" customFormat="1">
      <c r="A469" s="342"/>
      <c r="B469" s="1"/>
      <c r="C469" s="52"/>
      <c r="D469" s="3"/>
      <c r="E469" s="3"/>
      <c r="F469" s="3"/>
      <c r="G469" s="3"/>
      <c r="H469" s="334"/>
      <c r="I469" s="334"/>
      <c r="J469" s="53"/>
      <c r="K469" s="24"/>
      <c r="L469" s="51"/>
      <c r="M469" s="51"/>
    </row>
    <row r="470" spans="1:22" s="77" customFormat="1" ht="19.5">
      <c r="A470" s="342"/>
      <c r="B470" s="142" t="s">
        <v>1099</v>
      </c>
      <c r="C470" s="161"/>
      <c r="D470" s="47"/>
      <c r="E470" s="47"/>
      <c r="F470" s="47"/>
      <c r="G470" s="47"/>
      <c r="H470" s="48"/>
      <c r="I470" s="48"/>
      <c r="J470" s="50"/>
      <c r="K470" s="49"/>
      <c r="L470" s="144"/>
      <c r="M470" s="144"/>
    </row>
    <row r="471" spans="1:22" s="77" customFormat="1">
      <c r="A471" s="342"/>
      <c r="B471" s="14" t="s">
        <v>177</v>
      </c>
      <c r="C471" s="162"/>
      <c r="D471" s="3"/>
      <c r="E471" s="3"/>
      <c r="F471" s="3"/>
      <c r="G471" s="3"/>
      <c r="H471" s="334"/>
      <c r="I471" s="334"/>
      <c r="J471" s="51"/>
      <c r="K471" s="24"/>
      <c r="L471" s="89"/>
      <c r="M471" s="89"/>
    </row>
    <row r="472" spans="1:22">
      <c r="A472" s="342"/>
      <c r="B472" s="14"/>
      <c r="C472" s="14"/>
      <c r="D472" s="14"/>
      <c r="E472" s="14"/>
      <c r="F472" s="14"/>
      <c r="G472" s="14"/>
      <c r="H472" s="10"/>
      <c r="I472" s="10"/>
      <c r="L472" s="191"/>
      <c r="M472" s="191"/>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2816</v>
      </c>
      <c r="M473" s="56" t="s">
        <v>653</v>
      </c>
      <c r="N473" s="8"/>
      <c r="O473" s="8"/>
      <c r="P473" s="8"/>
      <c r="Q473" s="8"/>
      <c r="R473" s="8"/>
      <c r="S473" s="8"/>
      <c r="T473" s="8"/>
      <c r="U473" s="8"/>
      <c r="V473" s="8"/>
    </row>
    <row r="474" spans="1:22" ht="20.25" customHeight="1">
      <c r="A474" s="342"/>
      <c r="B474" s="1"/>
      <c r="C474" s="52"/>
      <c r="D474" s="3"/>
      <c r="F474" s="3"/>
      <c r="G474" s="3"/>
      <c r="H474" s="334"/>
      <c r="I474" s="57" t="s">
        <v>1057</v>
      </c>
      <c r="J474" s="58"/>
      <c r="K474" s="148"/>
      <c r="L474" s="60" t="s">
        <v>1644</v>
      </c>
      <c r="M474" s="60" t="s">
        <v>494</v>
      </c>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1101</v>
      </c>
      <c r="J475" s="96">
        <f>IF(SUM(L475:M475)=0,IF(COUNTIF(L475:M475,"未確認")&gt;0,"未確認",IF(COUNTIF(L475:M475,"*")&gt;0,"*",SUM(L475:M475))),SUM(L475:M475))</f>
        <v>0</v>
      </c>
      <c r="K475" s="163" t="str">
        <f t="shared" ref="K475:K482" si="14">IF(OR(COUNTIF(L475:M475,"未確認")&gt;0,COUNTIF(L475:M475,"*")&gt;0),"※","")</f>
        <v/>
      </c>
      <c r="L475" s="97"/>
      <c r="M475" s="97"/>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5">IF(SUM(L476:M476)=0,IF(COUNTIF(L476:M476,"未確認")&gt;0,"未確認",IF(COUNTIF(L476:M476,"~*")&gt;0,"*",SUM(L476:M476))),SUM(L476:M476))</f>
        <v>0</v>
      </c>
      <c r="K476" s="163" t="str">
        <f t="shared" si="14"/>
        <v/>
      </c>
      <c r="L476" s="97"/>
      <c r="M476" s="97"/>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c r="M477" s="97"/>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c r="M478" s="97"/>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c r="M479" s="97"/>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c r="M480" s="97"/>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c r="M481" s="97"/>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c r="M482" s="97"/>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IF(OR(COUNTIF(L483:M483,"未確認")&gt;0,COUNTIF(L483:M483,"~")&gt;0),"※","")</f>
        <v/>
      </c>
      <c r="L483" s="97"/>
      <c r="M483" s="97"/>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5"/>
        <v>0</v>
      </c>
      <c r="K484" s="163" t="str">
        <f t="shared" ref="K484:K503" si="16">IF(OR(COUNTIF(L484:M484,"未確認")&gt;0,COUNTIF(L484:M484,"*")&gt;0),"※","")</f>
        <v/>
      </c>
      <c r="L484" s="97"/>
      <c r="M484" s="97"/>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c r="M485" s="97"/>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c r="M486" s="97"/>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c r="M487" s="97"/>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1924</v>
      </c>
      <c r="J488" s="96">
        <f>IF(SUM(L488:M488)=0,IF(COUNTIF(L488:M488,"未確認")&gt;0,"未確認",IF(COUNTIF(L488:M488,"*")&gt;0,"*",SUM(L488:M488))),SUM(L488:M488))</f>
        <v>0</v>
      </c>
      <c r="K488" s="163" t="str">
        <f t="shared" si="16"/>
        <v/>
      </c>
      <c r="L488" s="97"/>
      <c r="M488" s="97"/>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IF(SUM(L489:M489)=0,IF(COUNTIF(L489:M489,"未確認")&gt;0,"未確認",IF(COUNTIF(L489:M489,"~*")&gt;0,"*",SUM(L489:M489))),SUM(L489:M489))</f>
        <v>0</v>
      </c>
      <c r="K489" s="163" t="str">
        <f t="shared" si="16"/>
        <v/>
      </c>
      <c r="L489" s="97"/>
      <c r="M489" s="97"/>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c r="M495" s="97"/>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1134</v>
      </c>
      <c r="J501" s="96">
        <f t="shared" si="17"/>
        <v>0</v>
      </c>
      <c r="K501" s="163" t="str">
        <f t="shared" si="16"/>
        <v/>
      </c>
      <c r="L501" s="97"/>
      <c r="M501" s="97"/>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1814</v>
      </c>
      <c r="J502" s="96">
        <f t="shared" si="17"/>
        <v>0</v>
      </c>
      <c r="K502" s="163" t="str">
        <f t="shared" si="16"/>
        <v/>
      </c>
      <c r="L502" s="97"/>
      <c r="M502" s="97"/>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1137</v>
      </c>
      <c r="J503" s="96">
        <f t="shared" si="17"/>
        <v>0</v>
      </c>
      <c r="K503" s="163" t="str">
        <f t="shared" si="16"/>
        <v/>
      </c>
      <c r="L503" s="97"/>
      <c r="M503" s="97"/>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row>
    <row r="505" spans="1:22" s="70" customFormat="1">
      <c r="A505" s="342"/>
      <c r="B505" s="71"/>
      <c r="C505" s="52"/>
      <c r="D505" s="52"/>
      <c r="E505" s="52"/>
      <c r="F505" s="52"/>
      <c r="G505" s="52"/>
      <c r="H505" s="78"/>
      <c r="I505" s="78"/>
      <c r="J505" s="74"/>
      <c r="K505" s="75"/>
      <c r="L505" s="76"/>
      <c r="M505" s="76"/>
    </row>
    <row r="506" spans="1:22">
      <c r="A506" s="342"/>
      <c r="B506" s="165"/>
      <c r="C506" s="3"/>
      <c r="D506" s="3"/>
      <c r="F506" s="3"/>
      <c r="G506" s="3"/>
      <c r="H506" s="334"/>
      <c r="I506" s="334"/>
      <c r="J506" s="51"/>
      <c r="K506" s="24"/>
      <c r="L506" s="89"/>
      <c r="M506" s="89"/>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
      <c r="O507" s="8"/>
      <c r="P507" s="8"/>
      <c r="Q507" s="8"/>
      <c r="R507" s="8"/>
      <c r="S507" s="8"/>
      <c r="T507" s="8"/>
      <c r="U507" s="8"/>
      <c r="V507" s="8"/>
    </row>
    <row r="508" spans="1:22">
      <c r="A508" s="342"/>
      <c r="B508" s="14"/>
      <c r="C508" s="14"/>
      <c r="D508" s="14"/>
      <c r="E508" s="14"/>
      <c r="F508" s="14"/>
      <c r="G508" s="14"/>
      <c r="H508" s="10"/>
      <c r="I508" s="10"/>
      <c r="L508" s="191"/>
      <c r="M508" s="191"/>
      <c r="N508" s="8"/>
      <c r="O508" s="8"/>
      <c r="P508" s="8"/>
      <c r="Q508" s="8"/>
      <c r="R508" s="8"/>
      <c r="S508" s="8"/>
      <c r="T508" s="8"/>
      <c r="U508" s="8"/>
      <c r="V508" s="8"/>
    </row>
    <row r="509" spans="1:22" ht="34.5" customHeight="1">
      <c r="A509" s="342"/>
      <c r="B509" s="14"/>
      <c r="C509" s="14" t="s">
        <v>1138</v>
      </c>
      <c r="D509" s="3"/>
      <c r="F509" s="3"/>
      <c r="G509" s="3"/>
      <c r="H509" s="334"/>
      <c r="I509" s="334"/>
      <c r="J509" s="65" t="s">
        <v>18</v>
      </c>
      <c r="K509" s="147"/>
      <c r="L509" s="56" t="s">
        <v>2816</v>
      </c>
      <c r="M509" s="56" t="s">
        <v>653</v>
      </c>
      <c r="N509" s="8"/>
      <c r="O509" s="8"/>
      <c r="P509" s="8"/>
      <c r="Q509" s="8"/>
      <c r="R509" s="8"/>
      <c r="S509" s="8"/>
      <c r="T509" s="8"/>
      <c r="U509" s="8"/>
      <c r="V509" s="8"/>
    </row>
    <row r="510" spans="1:22" ht="20.25" customHeight="1">
      <c r="A510" s="342"/>
      <c r="B510" s="1"/>
      <c r="C510" s="497"/>
      <c r="D510" s="498"/>
      <c r="E510" s="498"/>
      <c r="F510" s="498"/>
      <c r="G510" s="88"/>
      <c r="H510" s="334"/>
      <c r="I510" s="57" t="s">
        <v>1641</v>
      </c>
      <c r="J510" s="58"/>
      <c r="K510" s="148"/>
      <c r="L510" s="60" t="s">
        <v>1644</v>
      </c>
      <c r="M510" s="60" t="s">
        <v>494</v>
      </c>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1995</v>
      </c>
      <c r="J511" s="96">
        <f t="shared" ref="J511:J518" si="18">IF(SUM(L511:M511)=0,IF(COUNTIF(L511:M511,"未確認")&gt;0,"未確認",IF(COUNTIF(L511:M511,"~*")&gt;0,"*",SUM(L511:M511))),SUM(L511:M511))</f>
        <v>0</v>
      </c>
      <c r="K511" s="163" t="str">
        <f t="shared" ref="K511:K518" si="19">IF(OR(COUNTIF(L511:M511,"未確認")&gt;0,COUNTIF(L511:M511,"*")&gt;0),"※","")</f>
        <v/>
      </c>
      <c r="L511" s="97"/>
      <c r="M511" s="97"/>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1671</v>
      </c>
      <c r="J512" s="96">
        <f t="shared" si="18"/>
        <v>0</v>
      </c>
      <c r="K512" s="163" t="str">
        <f t="shared" si="19"/>
        <v/>
      </c>
      <c r="L512" s="97"/>
      <c r="M512" s="97"/>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1672</v>
      </c>
      <c r="J513" s="96">
        <f t="shared" si="18"/>
        <v>0</v>
      </c>
      <c r="K513" s="163" t="str">
        <f t="shared" si="19"/>
        <v/>
      </c>
      <c r="L513" s="97"/>
      <c r="M513" s="97"/>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1540</v>
      </c>
      <c r="J514" s="96">
        <f t="shared" si="18"/>
        <v>0</v>
      </c>
      <c r="K514" s="163" t="str">
        <f t="shared" si="19"/>
        <v/>
      </c>
      <c r="L514" s="97"/>
      <c r="M514" s="97"/>
      <c r="N514" s="8"/>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8"/>
        <v>0</v>
      </c>
      <c r="K515" s="163" t="str">
        <f t="shared" si="19"/>
        <v/>
      </c>
      <c r="L515" s="97"/>
      <c r="M515" s="97"/>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541</v>
      </c>
      <c r="J516" s="96">
        <f t="shared" si="18"/>
        <v>0</v>
      </c>
      <c r="K516" s="163" t="str">
        <f t="shared" si="19"/>
        <v/>
      </c>
      <c r="L516" s="97"/>
      <c r="M516" s="97"/>
    </row>
    <row r="517" spans="1:22" s="98" customFormat="1" ht="70.150000000000006" customHeight="1">
      <c r="A517" s="356" t="s">
        <v>1150</v>
      </c>
      <c r="B517" s="166"/>
      <c r="C517" s="403" t="s">
        <v>206</v>
      </c>
      <c r="D517" s="404"/>
      <c r="E517" s="404"/>
      <c r="F517" s="404"/>
      <c r="G517" s="404"/>
      <c r="H517" s="405"/>
      <c r="I517" s="102" t="s">
        <v>2853</v>
      </c>
      <c r="J517" s="96">
        <f t="shared" si="18"/>
        <v>0</v>
      </c>
      <c r="K517" s="163" t="str">
        <f t="shared" si="19"/>
        <v/>
      </c>
      <c r="L517" s="97"/>
      <c r="M517" s="97"/>
    </row>
    <row r="518" spans="1:22" s="98" customFormat="1" ht="84" customHeight="1">
      <c r="A518" s="356" t="s">
        <v>1152</v>
      </c>
      <c r="B518" s="166"/>
      <c r="C518" s="403" t="s">
        <v>208</v>
      </c>
      <c r="D518" s="404"/>
      <c r="E518" s="404"/>
      <c r="F518" s="404"/>
      <c r="G518" s="404"/>
      <c r="H518" s="405"/>
      <c r="I518" s="102" t="s">
        <v>542</v>
      </c>
      <c r="J518" s="96">
        <f t="shared" si="18"/>
        <v>0</v>
      </c>
      <c r="K518" s="163" t="str">
        <f t="shared" si="19"/>
        <v/>
      </c>
      <c r="L518" s="97"/>
      <c r="M518" s="97"/>
    </row>
    <row r="519" spans="1:22" s="77" customFormat="1">
      <c r="A519" s="342"/>
      <c r="B519" s="14"/>
      <c r="C519" s="14"/>
      <c r="D519" s="14"/>
      <c r="E519" s="14"/>
      <c r="F519" s="14"/>
      <c r="G519" s="14"/>
      <c r="H519" s="10"/>
      <c r="I519" s="10"/>
      <c r="J519" s="74"/>
      <c r="K519" s="75"/>
      <c r="L519" s="76"/>
      <c r="M519" s="76"/>
    </row>
    <row r="520" spans="1:22">
      <c r="A520" s="342"/>
      <c r="B520" s="14"/>
      <c r="C520" s="14"/>
      <c r="D520" s="14"/>
      <c r="E520" s="14"/>
      <c r="F520" s="14"/>
      <c r="G520" s="14"/>
      <c r="H520" s="10"/>
      <c r="I520" s="10"/>
      <c r="L520" s="64"/>
      <c r="M520" s="64"/>
      <c r="N520" s="8"/>
      <c r="O520" s="8"/>
      <c r="P520" s="8"/>
      <c r="Q520" s="8"/>
      <c r="R520" s="8"/>
      <c r="S520" s="8"/>
      <c r="T520" s="8"/>
      <c r="U520" s="8"/>
      <c r="V520" s="8"/>
    </row>
    <row r="521" spans="1:22" ht="34.5" customHeight="1">
      <c r="A521" s="342"/>
      <c r="B521" s="14"/>
      <c r="C521" s="14" t="s">
        <v>1820</v>
      </c>
      <c r="D521" s="3"/>
      <c r="F521" s="3"/>
      <c r="G521" s="3"/>
      <c r="H521" s="334"/>
      <c r="I521" s="334"/>
      <c r="J521" s="65" t="s">
        <v>18</v>
      </c>
      <c r="K521" s="147"/>
      <c r="L521" s="56" t="s">
        <v>2816</v>
      </c>
      <c r="M521" s="56" t="s">
        <v>653</v>
      </c>
      <c r="N521" s="8"/>
      <c r="O521" s="8"/>
      <c r="P521" s="8"/>
      <c r="Q521" s="8"/>
      <c r="R521" s="8"/>
      <c r="S521" s="8"/>
      <c r="T521" s="8"/>
      <c r="U521" s="8"/>
      <c r="V521" s="8"/>
    </row>
    <row r="522" spans="1:22" ht="20.25" customHeight="1">
      <c r="A522" s="342"/>
      <c r="B522" s="1"/>
      <c r="C522" s="497"/>
      <c r="D522" s="498"/>
      <c r="E522" s="498"/>
      <c r="F522" s="498"/>
      <c r="G522" s="88"/>
      <c r="H522" s="334"/>
      <c r="I522" s="57" t="s">
        <v>331</v>
      </c>
      <c r="J522" s="58"/>
      <c r="K522" s="148"/>
      <c r="L522" s="60" t="s">
        <v>1644</v>
      </c>
      <c r="M522" s="60" t="s">
        <v>494</v>
      </c>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210</v>
      </c>
      <c r="J523" s="167">
        <f>IF(SUM(L523:M523)=0,IF(COUNTIF(L523:M523,"未確認")&gt;0,"未確認",IF(COUNTIF(L523:M523,"~*")&gt;0,"*",SUM(L523:M523))),SUM(L523:M523))</f>
        <v>0</v>
      </c>
      <c r="K523" s="163" t="str">
        <f>IF(OR(COUNTIF(L523:M523,"未確認")&gt;0,COUNTIF(L523:M523,"*")&gt;0),"※","")</f>
        <v/>
      </c>
      <c r="L523" s="97"/>
      <c r="M523" s="97"/>
    </row>
    <row r="524" spans="1:22" s="95" customFormat="1" ht="42.75">
      <c r="A524" s="356"/>
      <c r="B524" s="166"/>
      <c r="C524" s="499" t="s">
        <v>1679</v>
      </c>
      <c r="D524" s="500"/>
      <c r="E524" s="500"/>
      <c r="F524" s="500"/>
      <c r="G524" s="500"/>
      <c r="H524" s="501"/>
      <c r="I524" s="102" t="s">
        <v>1159</v>
      </c>
      <c r="J524" s="167">
        <f>IF(SUM(L524:M524)=0,IF(COUNTIF(L524:M524,"未確認")&gt;0,"未確認",IF(COUNTIF(L524:M524,"~*")&gt;0,"*",SUM(L524:M524))),SUM(L524:M524))</f>
        <v>0</v>
      </c>
      <c r="K524" s="163" t="str">
        <f>IF(OR(COUNTIF(L524:M524,"未確認")&gt;0,COUNTIF(L524:M524,"*")&gt;0),"※","")</f>
        <v/>
      </c>
      <c r="L524" s="97"/>
      <c r="M524" s="97"/>
    </row>
    <row r="525" spans="1:22" s="95" customFormat="1" ht="71.25">
      <c r="A525" s="356" t="s">
        <v>1160</v>
      </c>
      <c r="B525" s="166"/>
      <c r="C525" s="499" t="s">
        <v>211</v>
      </c>
      <c r="D525" s="500"/>
      <c r="E525" s="500"/>
      <c r="F525" s="500"/>
      <c r="G525" s="500"/>
      <c r="H525" s="501"/>
      <c r="I525" s="102" t="s">
        <v>1680</v>
      </c>
      <c r="J525" s="167">
        <f>IF(SUM(L525:M525)=0,IF(COUNTIF(L525:M525,"未確認")&gt;0,"未確認",IF(COUNTIF(L525:M525,"~*")&gt;0,"*",SUM(L525:M525))),SUM(L525:M525))</f>
        <v>0</v>
      </c>
      <c r="K525" s="163" t="str">
        <f>IF(OR(COUNTIF(L525:M525,"未確認")&gt;0,COUNTIF(L525:M525,"*")&gt;0),"※","")</f>
        <v/>
      </c>
      <c r="L525" s="97"/>
      <c r="M525" s="97"/>
    </row>
    <row r="526" spans="1:22" s="77" customFormat="1">
      <c r="A526" s="342"/>
      <c r="B526" s="14"/>
      <c r="C526" s="14"/>
      <c r="D526" s="14"/>
      <c r="E526" s="14"/>
      <c r="F526" s="14"/>
      <c r="G526" s="14"/>
      <c r="H526" s="10"/>
      <c r="I526" s="10"/>
      <c r="J526" s="74"/>
      <c r="K526" s="75"/>
      <c r="L526" s="64"/>
      <c r="M526" s="64"/>
    </row>
    <row r="527" spans="1:22">
      <c r="A527" s="342"/>
      <c r="B527" s="14"/>
      <c r="C527" s="14"/>
      <c r="D527" s="14"/>
      <c r="E527" s="14"/>
      <c r="F527" s="14"/>
      <c r="G527" s="14"/>
      <c r="H527" s="10"/>
      <c r="I527" s="10"/>
      <c r="L527" s="64"/>
      <c r="M527" s="64"/>
      <c r="N527" s="8"/>
      <c r="O527" s="8"/>
      <c r="P527" s="8"/>
      <c r="Q527" s="8"/>
      <c r="R527" s="8"/>
      <c r="S527" s="8"/>
      <c r="T527" s="8"/>
      <c r="U527" s="8"/>
      <c r="V527" s="8"/>
    </row>
    <row r="528" spans="1:22" ht="34.5" customHeight="1">
      <c r="A528" s="342"/>
      <c r="B528" s="14"/>
      <c r="C528" s="14" t="s">
        <v>1161</v>
      </c>
      <c r="D528" s="3"/>
      <c r="F528" s="3"/>
      <c r="G528" s="3"/>
      <c r="H528" s="334"/>
      <c r="I528" s="334"/>
      <c r="J528" s="65" t="s">
        <v>18</v>
      </c>
      <c r="K528" s="147"/>
      <c r="L528" s="56" t="s">
        <v>2816</v>
      </c>
      <c r="M528" s="56" t="s">
        <v>653</v>
      </c>
      <c r="N528" s="8"/>
      <c r="O528" s="8"/>
      <c r="P528" s="8"/>
      <c r="Q528" s="8"/>
      <c r="R528" s="8"/>
      <c r="S528" s="8"/>
      <c r="T528" s="8"/>
      <c r="U528" s="8"/>
      <c r="V528" s="8"/>
    </row>
    <row r="529" spans="1:22" ht="20.25" customHeight="1">
      <c r="A529" s="342"/>
      <c r="B529" s="1"/>
      <c r="C529" s="504"/>
      <c r="D529" s="504"/>
      <c r="E529" s="504"/>
      <c r="F529" s="504"/>
      <c r="G529" s="88"/>
      <c r="H529" s="334"/>
      <c r="I529" s="57" t="s">
        <v>1155</v>
      </c>
      <c r="J529" s="58"/>
      <c r="K529" s="148"/>
      <c r="L529" s="60" t="s">
        <v>1644</v>
      </c>
      <c r="M529" s="60" t="s">
        <v>494</v>
      </c>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1822</v>
      </c>
      <c r="J530" s="167">
        <f>IF(SUM(L530:M530)=0,IF(COUNTIF(L530:M530,"未確認")&gt;0,"未確認",IF(COUNTIF(L530:M530,"~*")&gt;0,"*",SUM(L530:M530))),SUM(L530:M530))</f>
        <v>0</v>
      </c>
      <c r="K530" s="163" t="str">
        <f>IF(OR(COUNTIF(L530:M530,"未確認")&gt;0,COUNTIF(L530:M530,"*")&gt;0),"※","")</f>
        <v/>
      </c>
      <c r="L530" s="97"/>
      <c r="M530" s="97"/>
    </row>
    <row r="531" spans="1:22" s="77" customFormat="1">
      <c r="A531" s="342"/>
      <c r="B531" s="14"/>
      <c r="C531" s="14"/>
      <c r="D531" s="14"/>
      <c r="E531" s="14"/>
      <c r="F531" s="14"/>
      <c r="G531" s="14"/>
      <c r="H531" s="10"/>
      <c r="I531" s="10"/>
      <c r="J531" s="74"/>
      <c r="K531" s="75"/>
      <c r="L531" s="76"/>
      <c r="M531" s="76"/>
    </row>
    <row r="532" spans="1:22">
      <c r="A532" s="342"/>
      <c r="B532" s="14"/>
      <c r="C532" s="14"/>
      <c r="D532" s="14"/>
      <c r="E532" s="14"/>
      <c r="F532" s="14"/>
      <c r="G532" s="14"/>
      <c r="H532" s="10"/>
      <c r="I532" s="10"/>
      <c r="L532" s="64"/>
      <c r="M532" s="64"/>
      <c r="N532" s="8"/>
      <c r="O532" s="8"/>
      <c r="P532" s="8"/>
      <c r="Q532" s="8"/>
      <c r="R532" s="8"/>
      <c r="S532" s="8"/>
      <c r="T532" s="8"/>
      <c r="U532" s="8"/>
      <c r="V532" s="8"/>
    </row>
    <row r="533" spans="1:22" ht="34.5" customHeight="1">
      <c r="A533" s="342"/>
      <c r="B533" s="14"/>
      <c r="C533" s="14" t="s">
        <v>1164</v>
      </c>
      <c r="D533" s="3"/>
      <c r="F533" s="3"/>
      <c r="G533" s="3"/>
      <c r="H533" s="334"/>
      <c r="I533" s="334"/>
      <c r="J533" s="65" t="s">
        <v>18</v>
      </c>
      <c r="K533" s="147"/>
      <c r="L533" s="56" t="s">
        <v>2816</v>
      </c>
      <c r="M533" s="56" t="s">
        <v>653</v>
      </c>
      <c r="N533" s="8"/>
      <c r="O533" s="8"/>
      <c r="P533" s="8"/>
      <c r="Q533" s="8"/>
      <c r="R533" s="8"/>
      <c r="S533" s="8"/>
      <c r="T533" s="8"/>
      <c r="U533" s="8"/>
      <c r="V533" s="8"/>
    </row>
    <row r="534" spans="1:22" ht="20.25" customHeight="1">
      <c r="A534" s="342"/>
      <c r="B534" s="1"/>
      <c r="C534" s="504"/>
      <c r="D534" s="505"/>
      <c r="E534" s="505"/>
      <c r="F534" s="505"/>
      <c r="G534" s="88"/>
      <c r="H534" s="334"/>
      <c r="I534" s="57" t="s">
        <v>1155</v>
      </c>
      <c r="J534" s="58"/>
      <c r="K534" s="148"/>
      <c r="L534" s="60" t="s">
        <v>1644</v>
      </c>
      <c r="M534" s="60" t="s">
        <v>494</v>
      </c>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1552</v>
      </c>
      <c r="J535" s="96">
        <f>IF(SUM(L535:M535)=0,IF(COUNTIF(L535:M535,"未確認")&gt;0,"未確認",IF(COUNTIF(L535:M535,"~*")&gt;0,"*",SUM(L535:M535))),SUM(L535:M535))</f>
        <v>0</v>
      </c>
      <c r="K535" s="163" t="str">
        <f>IF(OR(COUNTIF(L535:M535,"未確認")&gt;0,COUNTIF(L535:M535,"*")&gt;0),"※","")</f>
        <v/>
      </c>
      <c r="L535" s="97"/>
      <c r="M535" s="97"/>
    </row>
    <row r="536" spans="1:22" s="77" customFormat="1">
      <c r="A536" s="342"/>
      <c r="B536" s="14"/>
      <c r="C536" s="14"/>
      <c r="D536" s="14"/>
      <c r="E536" s="14"/>
      <c r="F536" s="14"/>
      <c r="G536" s="14"/>
      <c r="H536" s="10"/>
      <c r="I536" s="10"/>
      <c r="J536" s="74"/>
      <c r="K536" s="75"/>
      <c r="L536" s="76"/>
      <c r="M536" s="76"/>
    </row>
    <row r="537" spans="1:22">
      <c r="A537" s="342"/>
      <c r="B537" s="14"/>
      <c r="C537" s="14"/>
      <c r="D537" s="14"/>
      <c r="E537" s="14"/>
      <c r="F537" s="14"/>
      <c r="G537" s="14"/>
      <c r="H537" s="10"/>
      <c r="I537" s="10"/>
      <c r="J537" s="53"/>
      <c r="K537" s="24"/>
      <c r="L537" s="64"/>
      <c r="M537" s="64"/>
      <c r="N537" s="8"/>
      <c r="O537" s="8"/>
      <c r="P537" s="8"/>
      <c r="Q537" s="8"/>
      <c r="R537" s="8"/>
      <c r="S537" s="8"/>
      <c r="T537" s="8"/>
      <c r="U537" s="8"/>
      <c r="V537" s="8"/>
    </row>
    <row r="538" spans="1:22" ht="34.5" customHeight="1">
      <c r="A538" s="342"/>
      <c r="B538" s="14"/>
      <c r="C538" s="14" t="s">
        <v>219</v>
      </c>
      <c r="D538" s="3"/>
      <c r="F538" s="3"/>
      <c r="G538" s="3"/>
      <c r="H538" s="334"/>
      <c r="I538" s="334"/>
      <c r="J538" s="65" t="s">
        <v>18</v>
      </c>
      <c r="K538" s="147"/>
      <c r="L538" s="56" t="s">
        <v>2816</v>
      </c>
      <c r="M538" s="56" t="s">
        <v>653</v>
      </c>
      <c r="N538" s="8"/>
      <c r="O538" s="8"/>
      <c r="P538" s="8"/>
      <c r="Q538" s="8"/>
      <c r="R538" s="8"/>
      <c r="S538" s="8"/>
      <c r="T538" s="8"/>
      <c r="U538" s="8"/>
      <c r="V538" s="8"/>
    </row>
    <row r="539" spans="1:22" ht="20.25" customHeight="1">
      <c r="A539" s="342"/>
      <c r="B539" s="1"/>
      <c r="C539" s="497"/>
      <c r="D539" s="498"/>
      <c r="E539" s="498"/>
      <c r="F539" s="498"/>
      <c r="G539" s="88"/>
      <c r="H539" s="334"/>
      <c r="I539" s="57" t="s">
        <v>1155</v>
      </c>
      <c r="J539" s="58"/>
      <c r="K539" s="148"/>
      <c r="L539" s="60" t="s">
        <v>1644</v>
      </c>
      <c r="M539" s="60" t="s">
        <v>494</v>
      </c>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1170</v>
      </c>
      <c r="J540" s="96">
        <f t="shared" ref="J540:J545" si="20">IF(SUM(L540:M540)=0,IF(COUNTIF(L540:M540,"未確認")&gt;0,"未確認",IF(COUNTIF(L540:M540,"~*")&gt;0,"*",SUM(L540:M540))),SUM(L540:M540))</f>
        <v>0</v>
      </c>
      <c r="K540" s="163" t="str">
        <f t="shared" ref="K540:K545" si="21">IF(OR(COUNTIF(L540:M540,"未確認")&gt;0,COUNTIF(L540:M540,"*")&gt;0),"※","")</f>
        <v/>
      </c>
      <c r="L540" s="97"/>
      <c r="M540" s="97"/>
    </row>
    <row r="541" spans="1:22" s="95" customFormat="1" ht="70.150000000000006" customHeight="1">
      <c r="A541" s="356" t="s">
        <v>1171</v>
      </c>
      <c r="B541" s="166"/>
      <c r="C541" s="403" t="s">
        <v>221</v>
      </c>
      <c r="D541" s="404"/>
      <c r="E541" s="404"/>
      <c r="F541" s="404"/>
      <c r="G541" s="404"/>
      <c r="H541" s="405"/>
      <c r="I541" s="102" t="s">
        <v>1172</v>
      </c>
      <c r="J541" s="96">
        <f t="shared" si="20"/>
        <v>0</v>
      </c>
      <c r="K541" s="163" t="str">
        <f t="shared" si="21"/>
        <v/>
      </c>
      <c r="L541" s="97"/>
      <c r="M541" s="97"/>
    </row>
    <row r="542" spans="1:22" s="95" customFormat="1" ht="42.75" customHeight="1">
      <c r="A542" s="356" t="s">
        <v>1173</v>
      </c>
      <c r="B542" s="166"/>
      <c r="C542" s="403" t="s">
        <v>222</v>
      </c>
      <c r="D542" s="404"/>
      <c r="E542" s="404"/>
      <c r="F542" s="404"/>
      <c r="G542" s="404"/>
      <c r="H542" s="405"/>
      <c r="I542" s="502" t="s">
        <v>1826</v>
      </c>
      <c r="J542" s="96">
        <f t="shared" si="20"/>
        <v>0</v>
      </c>
      <c r="K542" s="163" t="str">
        <f t="shared" si="21"/>
        <v/>
      </c>
      <c r="L542" s="97"/>
      <c r="M542" s="97"/>
    </row>
    <row r="543" spans="1:22" s="95" customFormat="1" ht="42.75" customHeight="1">
      <c r="A543" s="356" t="s">
        <v>1175</v>
      </c>
      <c r="B543" s="166"/>
      <c r="C543" s="403" t="s">
        <v>546</v>
      </c>
      <c r="D543" s="404"/>
      <c r="E543" s="404"/>
      <c r="F543" s="404"/>
      <c r="G543" s="404"/>
      <c r="H543" s="405"/>
      <c r="I543" s="503"/>
      <c r="J543" s="96">
        <f t="shared" si="20"/>
        <v>0</v>
      </c>
      <c r="K543" s="163" t="str">
        <f t="shared" si="21"/>
        <v/>
      </c>
      <c r="L543" s="97"/>
      <c r="M543" s="97"/>
    </row>
    <row r="544" spans="1:22" s="95" customFormat="1" ht="70.150000000000006" customHeight="1">
      <c r="A544" s="356" t="s">
        <v>1177</v>
      </c>
      <c r="B544" s="166"/>
      <c r="C544" s="403" t="s">
        <v>223</v>
      </c>
      <c r="D544" s="404"/>
      <c r="E544" s="404"/>
      <c r="F544" s="404"/>
      <c r="G544" s="404"/>
      <c r="H544" s="405"/>
      <c r="I544" s="102" t="s">
        <v>547</v>
      </c>
      <c r="J544" s="96">
        <f t="shared" si="20"/>
        <v>0</v>
      </c>
      <c r="K544" s="163" t="str">
        <f t="shared" si="21"/>
        <v/>
      </c>
      <c r="L544" s="97"/>
      <c r="M544" s="97"/>
    </row>
    <row r="545" spans="1:22" s="95" customFormat="1" ht="56.1" customHeight="1">
      <c r="A545" s="356" t="s">
        <v>1178</v>
      </c>
      <c r="B545" s="166"/>
      <c r="C545" s="403" t="s">
        <v>224</v>
      </c>
      <c r="D545" s="404"/>
      <c r="E545" s="404"/>
      <c r="F545" s="404"/>
      <c r="G545" s="404"/>
      <c r="H545" s="405"/>
      <c r="I545" s="102" t="s">
        <v>548</v>
      </c>
      <c r="J545" s="96">
        <f t="shared" si="20"/>
        <v>0</v>
      </c>
      <c r="K545" s="163" t="str">
        <f t="shared" si="21"/>
        <v/>
      </c>
      <c r="L545" s="97"/>
      <c r="M545" s="97"/>
    </row>
    <row r="546" spans="1:22" s="77" customFormat="1">
      <c r="A546" s="342"/>
      <c r="B546" s="14"/>
      <c r="C546" s="14"/>
      <c r="D546" s="14"/>
      <c r="E546" s="14"/>
      <c r="F546" s="14"/>
      <c r="G546" s="14"/>
      <c r="H546" s="10"/>
      <c r="I546" s="10"/>
      <c r="J546" s="74"/>
      <c r="K546" s="75"/>
      <c r="L546" s="76"/>
      <c r="M546" s="76"/>
    </row>
    <row r="547" spans="1:22" s="70" customFormat="1">
      <c r="A547" s="342"/>
      <c r="B547" s="71"/>
      <c r="C547" s="52"/>
      <c r="D547" s="52"/>
      <c r="E547" s="52"/>
      <c r="F547" s="52"/>
      <c r="G547" s="52"/>
      <c r="H547" s="78"/>
      <c r="I547" s="78"/>
      <c r="J547" s="74"/>
      <c r="K547" s="75"/>
      <c r="L547" s="76"/>
      <c r="M547" s="76"/>
    </row>
    <row r="548" spans="1:22" s="95" customFormat="1">
      <c r="A548" s="342"/>
      <c r="B548" s="166"/>
      <c r="C548" s="3"/>
      <c r="D548" s="3"/>
      <c r="E548" s="3"/>
      <c r="F548" s="3"/>
      <c r="G548" s="3"/>
      <c r="H548" s="334"/>
      <c r="I548" s="334"/>
      <c r="J548" s="51"/>
      <c r="K548" s="24"/>
      <c r="L548" s="89"/>
      <c r="M548" s="89"/>
    </row>
    <row r="549" spans="1:22" s="95" customFormat="1">
      <c r="A549" s="342"/>
      <c r="B549" s="14" t="s">
        <v>225</v>
      </c>
      <c r="C549" s="14"/>
      <c r="D549" s="14"/>
      <c r="E549" s="14"/>
      <c r="F549" s="14"/>
      <c r="G549" s="14"/>
      <c r="H549" s="10"/>
      <c r="I549" s="10"/>
      <c r="J549" s="51"/>
      <c r="K549" s="24"/>
      <c r="L549" s="89"/>
      <c r="M549" s="89"/>
    </row>
    <row r="550" spans="1:22">
      <c r="A550" s="342"/>
      <c r="B550" s="14"/>
      <c r="C550" s="14"/>
      <c r="D550" s="14"/>
      <c r="E550" s="14"/>
      <c r="F550" s="14"/>
      <c r="G550" s="14"/>
      <c r="H550" s="10"/>
      <c r="I550" s="10"/>
      <c r="L550" s="64"/>
      <c r="M550" s="64"/>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2816</v>
      </c>
      <c r="M551" s="56" t="s">
        <v>653</v>
      </c>
    </row>
    <row r="552" spans="1:22" s="1" customFormat="1" ht="20.25" customHeight="1">
      <c r="A552" s="342"/>
      <c r="C552" s="52"/>
      <c r="D552" s="3"/>
      <c r="E552" s="3"/>
      <c r="F552" s="3"/>
      <c r="G552" s="3"/>
      <c r="H552" s="334"/>
      <c r="I552" s="57" t="s">
        <v>1641</v>
      </c>
      <c r="J552" s="58"/>
      <c r="K552" s="148"/>
      <c r="L552" s="60" t="s">
        <v>1644</v>
      </c>
      <c r="M552" s="60" t="s">
        <v>494</v>
      </c>
    </row>
    <row r="553" spans="1:22" s="95" customFormat="1" ht="70.150000000000006" customHeight="1">
      <c r="A553" s="356" t="s">
        <v>1180</v>
      </c>
      <c r="C553" s="403" t="s">
        <v>226</v>
      </c>
      <c r="D553" s="404"/>
      <c r="E553" s="404"/>
      <c r="F553" s="404"/>
      <c r="G553" s="404"/>
      <c r="H553" s="405"/>
      <c r="I553" s="102" t="s">
        <v>1181</v>
      </c>
      <c r="J553" s="96">
        <f t="shared" ref="J553:J565" si="22">IF(SUM(L553:M553)=0,IF(COUNTIF(L553:M553,"未確認")&gt;0,"未確認",IF(COUNTIF(L553:M553,"~*")&gt;0,"*",SUM(L553:M553))),SUM(L553:M553))</f>
        <v>0</v>
      </c>
      <c r="K553" s="163" t="str">
        <f t="shared" ref="K553:K565" si="23">IF(OR(COUNTIF(L553:M553,"未確認")&gt;0,COUNTIF(L553:M553,"*")&gt;0),"※","")</f>
        <v/>
      </c>
      <c r="L553" s="97"/>
      <c r="M553" s="97"/>
    </row>
    <row r="554" spans="1:22" s="95" customFormat="1" ht="70.150000000000006" customHeight="1">
      <c r="A554" s="356" t="s">
        <v>1182</v>
      </c>
      <c r="B554" s="99"/>
      <c r="C554" s="403" t="s">
        <v>228</v>
      </c>
      <c r="D554" s="404"/>
      <c r="E554" s="404"/>
      <c r="F554" s="404"/>
      <c r="G554" s="404"/>
      <c r="H554" s="405"/>
      <c r="I554" s="102" t="s">
        <v>2795</v>
      </c>
      <c r="J554" s="96">
        <f t="shared" si="22"/>
        <v>0</v>
      </c>
      <c r="K554" s="163" t="str">
        <f t="shared" si="23"/>
        <v/>
      </c>
      <c r="L554" s="97"/>
      <c r="M554" s="97"/>
    </row>
    <row r="555" spans="1:22" s="95" customFormat="1" ht="70.150000000000006" customHeight="1">
      <c r="A555" s="356" t="s">
        <v>1184</v>
      </c>
      <c r="B555" s="99"/>
      <c r="C555" s="403" t="s">
        <v>229</v>
      </c>
      <c r="D555" s="404"/>
      <c r="E555" s="404"/>
      <c r="F555" s="404"/>
      <c r="G555" s="404"/>
      <c r="H555" s="405"/>
      <c r="I555" s="102" t="s">
        <v>1561</v>
      </c>
      <c r="J555" s="96">
        <f t="shared" si="22"/>
        <v>0</v>
      </c>
      <c r="K555" s="163" t="str">
        <f t="shared" si="23"/>
        <v/>
      </c>
      <c r="L555" s="97"/>
      <c r="M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row>
    <row r="557" spans="1:22" s="95" customFormat="1" ht="70.150000000000006" customHeight="1">
      <c r="A557" s="356" t="s">
        <v>1187</v>
      </c>
      <c r="B557" s="99"/>
      <c r="C557" s="403" t="s">
        <v>232</v>
      </c>
      <c r="D557" s="404"/>
      <c r="E557" s="404"/>
      <c r="F557" s="404"/>
      <c r="G557" s="404"/>
      <c r="H557" s="405"/>
      <c r="I557" s="102" t="s">
        <v>1689</v>
      </c>
      <c r="J557" s="96">
        <f t="shared" si="22"/>
        <v>0</v>
      </c>
      <c r="K557" s="163" t="str">
        <f t="shared" si="23"/>
        <v/>
      </c>
      <c r="L557" s="97"/>
      <c r="M557" s="97"/>
    </row>
    <row r="558" spans="1:22" s="95" customFormat="1" ht="98.1" customHeight="1">
      <c r="A558" s="356" t="s">
        <v>1188</v>
      </c>
      <c r="B558" s="99"/>
      <c r="C558" s="403" t="s">
        <v>233</v>
      </c>
      <c r="D558" s="404"/>
      <c r="E558" s="404"/>
      <c r="F558" s="404"/>
      <c r="G558" s="404"/>
      <c r="H558" s="405"/>
      <c r="I558" s="102" t="s">
        <v>1690</v>
      </c>
      <c r="J558" s="96">
        <f t="shared" si="22"/>
        <v>0</v>
      </c>
      <c r="K558" s="163" t="str">
        <f t="shared" si="23"/>
        <v/>
      </c>
      <c r="L558" s="97"/>
      <c r="M558" s="97"/>
    </row>
    <row r="559" spans="1:22" s="95" customFormat="1" ht="84" customHeight="1">
      <c r="A559" s="356" t="s">
        <v>1190</v>
      </c>
      <c r="B559" s="99"/>
      <c r="C559" s="403" t="s">
        <v>235</v>
      </c>
      <c r="D559" s="404"/>
      <c r="E559" s="404"/>
      <c r="F559" s="404"/>
      <c r="G559" s="404"/>
      <c r="H559" s="405"/>
      <c r="I559" s="102" t="s">
        <v>1564</v>
      </c>
      <c r="J559" s="96">
        <f t="shared" si="22"/>
        <v>0</v>
      </c>
      <c r="K559" s="163" t="str">
        <f t="shared" si="23"/>
        <v/>
      </c>
      <c r="L559" s="97"/>
      <c r="M559" s="97"/>
    </row>
    <row r="560" spans="1:22" s="95" customFormat="1" ht="70.150000000000006" customHeight="1">
      <c r="A560" s="356" t="s">
        <v>1192</v>
      </c>
      <c r="B560" s="99"/>
      <c r="C560" s="403" t="s">
        <v>237</v>
      </c>
      <c r="D560" s="404"/>
      <c r="E560" s="404"/>
      <c r="F560" s="404"/>
      <c r="G560" s="404"/>
      <c r="H560" s="405"/>
      <c r="I560" s="102" t="s">
        <v>238</v>
      </c>
      <c r="J560" s="96">
        <f t="shared" si="22"/>
        <v>0</v>
      </c>
      <c r="K560" s="163" t="str">
        <f t="shared" si="23"/>
        <v/>
      </c>
      <c r="L560" s="97"/>
      <c r="M560" s="97"/>
    </row>
    <row r="561" spans="1:13" s="95" customFormat="1" ht="70.150000000000006" customHeight="1">
      <c r="A561" s="356" t="s">
        <v>1194</v>
      </c>
      <c r="B561" s="99"/>
      <c r="C561" s="422" t="s">
        <v>420</v>
      </c>
      <c r="D561" s="423"/>
      <c r="E561" s="423"/>
      <c r="F561" s="423"/>
      <c r="G561" s="423"/>
      <c r="H561" s="424"/>
      <c r="I561" s="112" t="s">
        <v>1691</v>
      </c>
      <c r="J561" s="96">
        <f t="shared" si="22"/>
        <v>0</v>
      </c>
      <c r="K561" s="163" t="str">
        <f t="shared" si="23"/>
        <v/>
      </c>
      <c r="L561" s="97"/>
      <c r="M561" s="97"/>
    </row>
    <row r="562" spans="1:13" s="95" customFormat="1" ht="42.75">
      <c r="A562" s="356" t="s">
        <v>1196</v>
      </c>
      <c r="B562" s="99"/>
      <c r="C562" s="403" t="s">
        <v>239</v>
      </c>
      <c r="D562" s="404"/>
      <c r="E562" s="404"/>
      <c r="F562" s="404"/>
      <c r="G562" s="404"/>
      <c r="H562" s="405"/>
      <c r="I562" s="112" t="s">
        <v>240</v>
      </c>
      <c r="J562" s="96">
        <f t="shared" si="22"/>
        <v>0</v>
      </c>
      <c r="K562" s="163" t="str">
        <f t="shared" si="23"/>
        <v/>
      </c>
      <c r="L562" s="97"/>
      <c r="M562" s="97"/>
    </row>
    <row r="563" spans="1:13"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row>
    <row r="564" spans="1:13" s="95" customFormat="1" ht="70.150000000000006" customHeight="1">
      <c r="A564" s="356" t="s">
        <v>1198</v>
      </c>
      <c r="B564" s="99"/>
      <c r="C564" s="403" t="s">
        <v>243</v>
      </c>
      <c r="D564" s="404"/>
      <c r="E564" s="404"/>
      <c r="F564" s="404"/>
      <c r="G564" s="404"/>
      <c r="H564" s="405"/>
      <c r="I564" s="112" t="s">
        <v>1833</v>
      </c>
      <c r="J564" s="96">
        <f t="shared" si="22"/>
        <v>0</v>
      </c>
      <c r="K564" s="163" t="str">
        <f t="shared" si="23"/>
        <v/>
      </c>
      <c r="L564" s="97"/>
      <c r="M564" s="97"/>
    </row>
    <row r="565" spans="1:13" s="95" customFormat="1" ht="70.150000000000006" customHeight="1">
      <c r="A565" s="356" t="s">
        <v>1199</v>
      </c>
      <c r="B565" s="99"/>
      <c r="C565" s="403" t="s">
        <v>244</v>
      </c>
      <c r="D565" s="404"/>
      <c r="E565" s="404"/>
      <c r="F565" s="404"/>
      <c r="G565" s="404"/>
      <c r="H565" s="405"/>
      <c r="I565" s="112" t="s">
        <v>1568</v>
      </c>
      <c r="J565" s="96">
        <f t="shared" si="22"/>
        <v>0</v>
      </c>
      <c r="K565" s="163" t="str">
        <f t="shared" si="23"/>
        <v/>
      </c>
      <c r="L565" s="97"/>
      <c r="M565" s="97"/>
    </row>
    <row r="566" spans="1:13" s="95" customFormat="1" ht="113.65" customHeight="1">
      <c r="A566" s="355" t="s">
        <v>1200</v>
      </c>
      <c r="B566" s="99"/>
      <c r="C566" s="422" t="s">
        <v>1694</v>
      </c>
      <c r="D566" s="423"/>
      <c r="E566" s="423"/>
      <c r="F566" s="423"/>
      <c r="G566" s="423"/>
      <c r="H566" s="424"/>
      <c r="I566" s="329" t="s">
        <v>1202</v>
      </c>
      <c r="J566" s="181"/>
      <c r="K566" s="193"/>
      <c r="L566" s="172" t="s">
        <v>1210</v>
      </c>
      <c r="M566" s="172" t="s">
        <v>1206</v>
      </c>
    </row>
    <row r="567" spans="1:13" s="77" customFormat="1" ht="65.099999999999994" customHeight="1">
      <c r="A567" s="342"/>
      <c r="B567" s="99"/>
      <c r="C567" s="428" t="s">
        <v>441</v>
      </c>
      <c r="D567" s="429"/>
      <c r="E567" s="429"/>
      <c r="F567" s="429"/>
      <c r="G567" s="429"/>
      <c r="H567" s="430"/>
      <c r="I567" s="436" t="s">
        <v>1695</v>
      </c>
      <c r="J567" s="168"/>
      <c r="K567" s="169"/>
      <c r="L567" s="104"/>
      <c r="M567" s="108"/>
    </row>
    <row r="568" spans="1:13" s="77" customFormat="1" ht="34.5" customHeight="1">
      <c r="A568" s="355" t="s">
        <v>1212</v>
      </c>
      <c r="B568" s="99"/>
      <c r="C568" s="170"/>
      <c r="D568" s="506" t="s">
        <v>246</v>
      </c>
      <c r="E568" s="507"/>
      <c r="F568" s="507"/>
      <c r="G568" s="507"/>
      <c r="H568" s="508"/>
      <c r="I568" s="476"/>
      <c r="J568" s="168"/>
      <c r="K568" s="171"/>
      <c r="L568" s="172" t="s">
        <v>338</v>
      </c>
      <c r="M568" s="172" t="s">
        <v>338</v>
      </c>
    </row>
    <row r="569" spans="1:13" s="77" customFormat="1" ht="34.5" customHeight="1">
      <c r="A569" s="355" t="s">
        <v>1213</v>
      </c>
      <c r="B569" s="99"/>
      <c r="C569" s="170"/>
      <c r="D569" s="506" t="s">
        <v>247</v>
      </c>
      <c r="E569" s="507"/>
      <c r="F569" s="507"/>
      <c r="G569" s="507"/>
      <c r="H569" s="508"/>
      <c r="I569" s="476"/>
      <c r="J569" s="168"/>
      <c r="K569" s="171"/>
      <c r="L569" s="172" t="s">
        <v>338</v>
      </c>
      <c r="M569" s="172" t="s">
        <v>338</v>
      </c>
    </row>
    <row r="570" spans="1:13" s="77" customFormat="1" ht="34.5" customHeight="1">
      <c r="A570" s="355" t="s">
        <v>1214</v>
      </c>
      <c r="B570" s="99"/>
      <c r="C570" s="170"/>
      <c r="D570" s="506" t="s">
        <v>421</v>
      </c>
      <c r="E570" s="507"/>
      <c r="F570" s="507"/>
      <c r="G570" s="507"/>
      <c r="H570" s="508"/>
      <c r="I570" s="476"/>
      <c r="J570" s="168"/>
      <c r="K570" s="171"/>
      <c r="L570" s="172" t="s">
        <v>338</v>
      </c>
      <c r="M570" s="172" t="s">
        <v>338</v>
      </c>
    </row>
    <row r="571" spans="1:13" s="77" customFormat="1" ht="34.5" customHeight="1">
      <c r="A571" s="355" t="s">
        <v>1215</v>
      </c>
      <c r="B571" s="99"/>
      <c r="C571" s="170"/>
      <c r="D571" s="506" t="s">
        <v>248</v>
      </c>
      <c r="E571" s="507"/>
      <c r="F571" s="507"/>
      <c r="G571" s="507"/>
      <c r="H571" s="508"/>
      <c r="I571" s="476"/>
      <c r="J571" s="168"/>
      <c r="K571" s="171"/>
      <c r="L571" s="172" t="s">
        <v>338</v>
      </c>
      <c r="M571" s="172" t="s">
        <v>338</v>
      </c>
    </row>
    <row r="572" spans="1:13" s="77" customFormat="1" ht="34.5" customHeight="1">
      <c r="A572" s="355" t="s">
        <v>1216</v>
      </c>
      <c r="B572" s="99"/>
      <c r="C572" s="170"/>
      <c r="D572" s="506" t="s">
        <v>1697</v>
      </c>
      <c r="E572" s="507"/>
      <c r="F572" s="507"/>
      <c r="G572" s="507"/>
      <c r="H572" s="508"/>
      <c r="I572" s="476"/>
      <c r="J572" s="168"/>
      <c r="K572" s="171"/>
      <c r="L572" s="172" t="s">
        <v>338</v>
      </c>
      <c r="M572" s="172" t="s">
        <v>338</v>
      </c>
    </row>
    <row r="573" spans="1:13" s="77" customFormat="1" ht="34.5" customHeight="1">
      <c r="A573" s="355" t="s">
        <v>1218</v>
      </c>
      <c r="B573" s="99"/>
      <c r="C573" s="214"/>
      <c r="D573" s="506" t="s">
        <v>1837</v>
      </c>
      <c r="E573" s="507"/>
      <c r="F573" s="507"/>
      <c r="G573" s="507"/>
      <c r="H573" s="508"/>
      <c r="I573" s="476"/>
      <c r="J573" s="168"/>
      <c r="K573" s="171"/>
      <c r="L573" s="172" t="s">
        <v>338</v>
      </c>
      <c r="M573" s="172" t="s">
        <v>338</v>
      </c>
    </row>
    <row r="574" spans="1:13" s="77" customFormat="1" ht="34.5" customHeight="1">
      <c r="A574" s="355" t="s">
        <v>1220</v>
      </c>
      <c r="B574" s="99"/>
      <c r="C574" s="335"/>
      <c r="D574" s="506" t="s">
        <v>1836</v>
      </c>
      <c r="E574" s="507"/>
      <c r="F574" s="507"/>
      <c r="G574" s="507"/>
      <c r="H574" s="508"/>
      <c r="I574" s="476"/>
      <c r="J574" s="173"/>
      <c r="K574" s="174"/>
      <c r="L574" s="172" t="s">
        <v>338</v>
      </c>
      <c r="M574" s="172" t="s">
        <v>338</v>
      </c>
    </row>
    <row r="575" spans="1:13" s="77" customFormat="1" ht="42.75" customHeight="1">
      <c r="A575" s="342"/>
      <c r="B575" s="99"/>
      <c r="C575" s="428" t="s">
        <v>442</v>
      </c>
      <c r="D575" s="429"/>
      <c r="E575" s="429"/>
      <c r="F575" s="429"/>
      <c r="G575" s="429"/>
      <c r="H575" s="430"/>
      <c r="I575" s="476"/>
      <c r="J575" s="168"/>
      <c r="K575" s="169"/>
      <c r="L575" s="104"/>
      <c r="M575" s="108"/>
    </row>
    <row r="576" spans="1:13" s="77" customFormat="1" ht="34.5" customHeight="1">
      <c r="A576" s="355" t="s">
        <v>1222</v>
      </c>
      <c r="B576" s="99"/>
      <c r="C576" s="170"/>
      <c r="D576" s="506" t="s">
        <v>246</v>
      </c>
      <c r="E576" s="507"/>
      <c r="F576" s="507"/>
      <c r="G576" s="507"/>
      <c r="H576" s="508"/>
      <c r="I576" s="476"/>
      <c r="J576" s="168"/>
      <c r="K576" s="171"/>
      <c r="L576" s="172" t="s">
        <v>338</v>
      </c>
      <c r="M576" s="172" t="s">
        <v>338</v>
      </c>
    </row>
    <row r="577" spans="1:13" s="77" customFormat="1" ht="34.5" customHeight="1">
      <c r="A577" s="355" t="s">
        <v>1223</v>
      </c>
      <c r="B577" s="99"/>
      <c r="C577" s="170"/>
      <c r="D577" s="506" t="s">
        <v>247</v>
      </c>
      <c r="E577" s="507"/>
      <c r="F577" s="507"/>
      <c r="G577" s="507"/>
      <c r="H577" s="508"/>
      <c r="I577" s="476"/>
      <c r="J577" s="168"/>
      <c r="K577" s="171"/>
      <c r="L577" s="172" t="s">
        <v>338</v>
      </c>
      <c r="M577" s="172" t="s">
        <v>338</v>
      </c>
    </row>
    <row r="578" spans="1:13" s="77" customFormat="1" ht="34.5" customHeight="1">
      <c r="A578" s="355" t="s">
        <v>1224</v>
      </c>
      <c r="B578" s="99"/>
      <c r="C578" s="170"/>
      <c r="D578" s="506" t="s">
        <v>421</v>
      </c>
      <c r="E578" s="507"/>
      <c r="F578" s="507"/>
      <c r="G578" s="507"/>
      <c r="H578" s="508"/>
      <c r="I578" s="476"/>
      <c r="J578" s="168"/>
      <c r="K578" s="171"/>
      <c r="L578" s="172" t="s">
        <v>338</v>
      </c>
      <c r="M578" s="172" t="s">
        <v>338</v>
      </c>
    </row>
    <row r="579" spans="1:13" s="77" customFormat="1" ht="34.5" customHeight="1">
      <c r="A579" s="355" t="s">
        <v>1225</v>
      </c>
      <c r="B579" s="99"/>
      <c r="C579" s="170"/>
      <c r="D579" s="506" t="s">
        <v>248</v>
      </c>
      <c r="E579" s="507"/>
      <c r="F579" s="507"/>
      <c r="G579" s="507"/>
      <c r="H579" s="508"/>
      <c r="I579" s="476"/>
      <c r="J579" s="168"/>
      <c r="K579" s="171"/>
      <c r="L579" s="172" t="s">
        <v>338</v>
      </c>
      <c r="M579" s="172" t="s">
        <v>338</v>
      </c>
    </row>
    <row r="580" spans="1:13" s="77" customFormat="1" ht="34.5" customHeight="1">
      <c r="A580" s="355" t="s">
        <v>1226</v>
      </c>
      <c r="B580" s="99"/>
      <c r="C580" s="170"/>
      <c r="D580" s="506" t="s">
        <v>1697</v>
      </c>
      <c r="E580" s="507"/>
      <c r="F580" s="507"/>
      <c r="G580" s="507"/>
      <c r="H580" s="508"/>
      <c r="I580" s="476"/>
      <c r="J580" s="168"/>
      <c r="K580" s="171"/>
      <c r="L580" s="172" t="s">
        <v>338</v>
      </c>
      <c r="M580" s="172" t="s">
        <v>338</v>
      </c>
    </row>
    <row r="581" spans="1:13" s="77" customFormat="1" ht="34.5" customHeight="1">
      <c r="A581" s="355" t="s">
        <v>1227</v>
      </c>
      <c r="B581" s="99"/>
      <c r="C581" s="170"/>
      <c r="D581" s="506" t="s">
        <v>2316</v>
      </c>
      <c r="E581" s="507"/>
      <c r="F581" s="507"/>
      <c r="G581" s="507"/>
      <c r="H581" s="508"/>
      <c r="I581" s="476"/>
      <c r="J581" s="168"/>
      <c r="K581" s="171"/>
      <c r="L581" s="172" t="s">
        <v>338</v>
      </c>
      <c r="M581" s="172" t="s">
        <v>338</v>
      </c>
    </row>
    <row r="582" spans="1:13" s="77" customFormat="1" ht="34.5" customHeight="1">
      <c r="A582" s="355" t="s">
        <v>1228</v>
      </c>
      <c r="B582" s="99"/>
      <c r="C582" s="337"/>
      <c r="D582" s="506" t="s">
        <v>1696</v>
      </c>
      <c r="E582" s="507"/>
      <c r="F582" s="507"/>
      <c r="G582" s="507"/>
      <c r="H582" s="508"/>
      <c r="I582" s="476"/>
      <c r="J582" s="173"/>
      <c r="K582" s="174"/>
      <c r="L582" s="172" t="s">
        <v>338</v>
      </c>
      <c r="M582" s="172" t="s">
        <v>338</v>
      </c>
    </row>
    <row r="583" spans="1:13" s="77" customFormat="1" ht="42.75" customHeight="1">
      <c r="A583" s="342"/>
      <c r="B583" s="99"/>
      <c r="C583" s="428" t="s">
        <v>249</v>
      </c>
      <c r="D583" s="429"/>
      <c r="E583" s="429"/>
      <c r="F583" s="429"/>
      <c r="G583" s="429"/>
      <c r="H583" s="430"/>
      <c r="I583" s="476"/>
      <c r="J583" s="175"/>
      <c r="K583" s="169"/>
      <c r="L583" s="104"/>
      <c r="M583" s="108"/>
    </row>
    <row r="584" spans="1:13" s="77" customFormat="1" ht="34.5" customHeight="1">
      <c r="A584" s="355" t="s">
        <v>1230</v>
      </c>
      <c r="B584" s="99"/>
      <c r="C584" s="170"/>
      <c r="D584" s="506" t="s">
        <v>246</v>
      </c>
      <c r="E584" s="507"/>
      <c r="F584" s="507"/>
      <c r="G584" s="507"/>
      <c r="H584" s="508"/>
      <c r="I584" s="476"/>
      <c r="J584" s="168"/>
      <c r="K584" s="171"/>
      <c r="L584" s="172" t="s">
        <v>338</v>
      </c>
      <c r="M584" s="172" t="s">
        <v>338</v>
      </c>
    </row>
    <row r="585" spans="1:13" s="77" customFormat="1" ht="34.5" customHeight="1">
      <c r="A585" s="355" t="s">
        <v>1231</v>
      </c>
      <c r="B585" s="99"/>
      <c r="C585" s="170"/>
      <c r="D585" s="506" t="s">
        <v>247</v>
      </c>
      <c r="E585" s="507"/>
      <c r="F585" s="507"/>
      <c r="G585" s="507"/>
      <c r="H585" s="508"/>
      <c r="I585" s="476"/>
      <c r="J585" s="168"/>
      <c r="K585" s="171"/>
      <c r="L585" s="172" t="s">
        <v>338</v>
      </c>
      <c r="M585" s="172" t="s">
        <v>338</v>
      </c>
    </row>
    <row r="586" spans="1:13" s="77" customFormat="1" ht="34.5" customHeight="1">
      <c r="A586" s="355" t="s">
        <v>1232</v>
      </c>
      <c r="B586" s="99"/>
      <c r="C586" s="170"/>
      <c r="D586" s="506" t="s">
        <v>421</v>
      </c>
      <c r="E586" s="507"/>
      <c r="F586" s="507"/>
      <c r="G586" s="507"/>
      <c r="H586" s="508"/>
      <c r="I586" s="476"/>
      <c r="J586" s="168"/>
      <c r="K586" s="171"/>
      <c r="L586" s="172" t="s">
        <v>338</v>
      </c>
      <c r="M586" s="172" t="s">
        <v>338</v>
      </c>
    </row>
    <row r="587" spans="1:13" s="77" customFormat="1" ht="34.5" customHeight="1">
      <c r="A587" s="355" t="s">
        <v>1233</v>
      </c>
      <c r="B587" s="99"/>
      <c r="C587" s="170"/>
      <c r="D587" s="506" t="s">
        <v>248</v>
      </c>
      <c r="E587" s="507"/>
      <c r="F587" s="507"/>
      <c r="G587" s="507"/>
      <c r="H587" s="508"/>
      <c r="I587" s="476"/>
      <c r="J587" s="168"/>
      <c r="K587" s="171"/>
      <c r="L587" s="172" t="s">
        <v>338</v>
      </c>
      <c r="M587" s="172" t="s">
        <v>338</v>
      </c>
    </row>
    <row r="588" spans="1:13" s="77" customFormat="1" ht="34.5" customHeight="1">
      <c r="A588" s="355" t="s">
        <v>1234</v>
      </c>
      <c r="B588" s="99"/>
      <c r="C588" s="170"/>
      <c r="D588" s="506" t="s">
        <v>1697</v>
      </c>
      <c r="E588" s="507"/>
      <c r="F588" s="507"/>
      <c r="G588" s="507"/>
      <c r="H588" s="508"/>
      <c r="I588" s="476"/>
      <c r="J588" s="168"/>
      <c r="K588" s="171"/>
      <c r="L588" s="172" t="s">
        <v>338</v>
      </c>
      <c r="M588" s="172" t="s">
        <v>338</v>
      </c>
    </row>
    <row r="589" spans="1:13" s="77" customFormat="1" ht="34.5" customHeight="1">
      <c r="A589" s="355" t="s">
        <v>1236</v>
      </c>
      <c r="B589" s="99"/>
      <c r="C589" s="170"/>
      <c r="D589" s="506" t="s">
        <v>1837</v>
      </c>
      <c r="E589" s="507"/>
      <c r="F589" s="507"/>
      <c r="G589" s="507"/>
      <c r="H589" s="508"/>
      <c r="I589" s="476"/>
      <c r="J589" s="168"/>
      <c r="K589" s="171"/>
      <c r="L589" s="172" t="s">
        <v>338</v>
      </c>
      <c r="M589" s="172" t="s">
        <v>338</v>
      </c>
    </row>
    <row r="590" spans="1:13" s="77" customFormat="1" ht="34.5" customHeight="1">
      <c r="A590" s="355" t="s">
        <v>1237</v>
      </c>
      <c r="B590" s="99"/>
      <c r="C590" s="337"/>
      <c r="D590" s="506" t="s">
        <v>1836</v>
      </c>
      <c r="E590" s="507"/>
      <c r="F590" s="507"/>
      <c r="G590" s="507"/>
      <c r="H590" s="508"/>
      <c r="I590" s="467"/>
      <c r="J590" s="173"/>
      <c r="K590" s="174"/>
      <c r="L590" s="172" t="s">
        <v>338</v>
      </c>
      <c r="M590" s="172" t="s">
        <v>338</v>
      </c>
    </row>
    <row r="591" spans="1:13" s="77" customFormat="1">
      <c r="A591" s="342"/>
      <c r="B591" s="14"/>
      <c r="C591" s="14"/>
      <c r="D591" s="14"/>
      <c r="E591" s="14"/>
      <c r="F591" s="14"/>
      <c r="G591" s="14"/>
      <c r="H591" s="10"/>
      <c r="I591" s="10"/>
      <c r="J591" s="74"/>
      <c r="K591" s="75"/>
      <c r="L591" s="76"/>
      <c r="M591" s="76"/>
    </row>
    <row r="592" spans="1:13" s="70" customFormat="1">
      <c r="A592" s="342"/>
      <c r="B592" s="71"/>
      <c r="C592" s="52"/>
      <c r="D592" s="52"/>
      <c r="E592" s="52"/>
      <c r="F592" s="52"/>
      <c r="G592" s="52"/>
      <c r="H592" s="78"/>
      <c r="I592" s="78"/>
      <c r="J592" s="74"/>
      <c r="K592" s="75"/>
      <c r="L592" s="76"/>
      <c r="M592" s="76"/>
    </row>
    <row r="593" spans="1:22" s="77" customFormat="1">
      <c r="A593" s="342"/>
      <c r="B593" s="99"/>
      <c r="C593" s="3"/>
      <c r="D593" s="3"/>
      <c r="E593" s="3"/>
      <c r="F593" s="3"/>
      <c r="G593" s="3"/>
      <c r="H593" s="334"/>
      <c r="I593" s="334"/>
      <c r="J593" s="51"/>
      <c r="K593" s="24"/>
      <c r="L593" s="89"/>
      <c r="M593" s="89"/>
    </row>
    <row r="594" spans="1:22" s="77" customFormat="1">
      <c r="A594" s="342"/>
      <c r="B594" s="14" t="s">
        <v>250</v>
      </c>
      <c r="C594" s="14"/>
      <c r="D594" s="14"/>
      <c r="E594" s="14"/>
      <c r="F594" s="14"/>
      <c r="G594" s="14"/>
      <c r="H594" s="10"/>
      <c r="I594" s="10"/>
      <c r="J594" s="51"/>
      <c r="K594" s="24"/>
      <c r="L594" s="89"/>
      <c r="M594" s="89"/>
    </row>
    <row r="595" spans="1:22">
      <c r="A595" s="342"/>
      <c r="B595" s="14"/>
      <c r="C595" s="14"/>
      <c r="D595" s="14"/>
      <c r="E595" s="14"/>
      <c r="F595" s="14"/>
      <c r="G595" s="14"/>
      <c r="H595" s="10"/>
      <c r="I595" s="10"/>
      <c r="L595" s="64"/>
      <c r="M595" s="64"/>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2816</v>
      </c>
      <c r="M596" s="56" t="s">
        <v>653</v>
      </c>
    </row>
    <row r="597" spans="1:22" s="1" customFormat="1" ht="20.25" customHeight="1">
      <c r="A597" s="342"/>
      <c r="C597" s="52"/>
      <c r="D597" s="3"/>
      <c r="E597" s="3"/>
      <c r="F597" s="3"/>
      <c r="G597" s="3"/>
      <c r="H597" s="334"/>
      <c r="I597" s="57" t="s">
        <v>1238</v>
      </c>
      <c r="J597" s="58"/>
      <c r="K597" s="148"/>
      <c r="L597" s="60" t="s">
        <v>1644</v>
      </c>
      <c r="M597" s="60" t="s">
        <v>494</v>
      </c>
    </row>
    <row r="598" spans="1:22" s="95" customFormat="1" ht="70.150000000000006" customHeight="1">
      <c r="A598" s="356" t="s">
        <v>1239</v>
      </c>
      <c r="C598" s="403" t="s">
        <v>251</v>
      </c>
      <c r="D598" s="404"/>
      <c r="E598" s="404"/>
      <c r="F598" s="404"/>
      <c r="G598" s="404"/>
      <c r="H598" s="405"/>
      <c r="I598" s="339" t="s">
        <v>252</v>
      </c>
      <c r="J598" s="96">
        <f>IF(SUM(L598:M598)=0,IF(COUNTIF(L598:M598,"未確認")&gt;0,"未確認",IF(COUNTIF(L598:M598,"~*")&gt;0,"*",SUM(L598:M598))),SUM(L598:M598))</f>
        <v>0</v>
      </c>
      <c r="K598" s="163" t="str">
        <f>IF(OR(COUNTIF(L598:M598,"未確認")&gt;0,COUNTIF(L598:M598,"*")&gt;0),"※","")</f>
        <v/>
      </c>
      <c r="L598" s="97"/>
      <c r="M598" s="97"/>
    </row>
    <row r="599" spans="1:22" s="95" customFormat="1" ht="70.150000000000006" customHeight="1">
      <c r="A599" s="356" t="s">
        <v>1241</v>
      </c>
      <c r="B599" s="71"/>
      <c r="C599" s="403" t="s">
        <v>1699</v>
      </c>
      <c r="D599" s="404"/>
      <c r="E599" s="404"/>
      <c r="F599" s="404"/>
      <c r="G599" s="404"/>
      <c r="H599" s="405"/>
      <c r="I599" s="339" t="s">
        <v>254</v>
      </c>
      <c r="J599" s="96">
        <f>IF(SUM(L599:M599)=0,IF(COUNTIF(L599:M599,"未確認")&gt;0,"未確認",IF(COUNTIF(L599:M599,"~*")&gt;0,"*",SUM(L599:M599))),SUM(L599:M599))</f>
        <v>0</v>
      </c>
      <c r="K599" s="163" t="str">
        <f>IF(OR(COUNTIF(L599:M599,"未確認")&gt;0,COUNTIF(L599:M599,"*")&gt;0),"※","")</f>
        <v/>
      </c>
      <c r="L599" s="97"/>
      <c r="M599" s="97"/>
    </row>
    <row r="600" spans="1:22" s="95" customFormat="1" ht="72" customHeight="1">
      <c r="A600" s="356" t="s">
        <v>1243</v>
      </c>
      <c r="B600" s="71"/>
      <c r="C600" s="403" t="s">
        <v>1244</v>
      </c>
      <c r="D600" s="404"/>
      <c r="E600" s="404"/>
      <c r="F600" s="404"/>
      <c r="G600" s="404"/>
      <c r="H600" s="405"/>
      <c r="I600" s="339" t="s">
        <v>1245</v>
      </c>
      <c r="J600" s="96">
        <f>IF(SUM(L600:M600)=0,IF(COUNTIF(L600:M600,"未確認")&gt;0,"未確認",IF(COUNTIF(L600:M600,"~*")&gt;0,"*",SUM(L600:M600))),SUM(L600:M600))</f>
        <v>0</v>
      </c>
      <c r="K600" s="163" t="str">
        <f>IF(OR(COUNTIF(L600:M600,"未確認")&gt;0,COUNTIF(L600:M600,"*")&gt;0),"※","")</f>
        <v/>
      </c>
      <c r="L600" s="97"/>
      <c r="M600" s="97"/>
    </row>
    <row r="601" spans="1:22" s="95" customFormat="1" ht="56.1" customHeight="1">
      <c r="A601" s="356" t="s">
        <v>1246</v>
      </c>
      <c r="B601" s="71"/>
      <c r="C601" s="403" t="s">
        <v>255</v>
      </c>
      <c r="D601" s="404"/>
      <c r="E601" s="404"/>
      <c r="F601" s="404"/>
      <c r="G601" s="404"/>
      <c r="H601" s="405"/>
      <c r="I601" s="327" t="s">
        <v>1247</v>
      </c>
      <c r="J601" s="96">
        <f>IF(SUM(L601:M601)=0,IF(COUNTIF(L601:M601,"未確認")&gt;0,"未確認",IF(COUNTIF(L601:M601,"~*")&gt;0,"*",SUM(L601:M601))),SUM(L601:M601))</f>
        <v>0</v>
      </c>
      <c r="K601" s="163" t="str">
        <f>IF(OR(COUNTIF(L601:M601,"未確認")&gt;0,COUNTIF(L601:M601,"*")&gt;0),"※","")</f>
        <v/>
      </c>
      <c r="L601" s="97"/>
      <c r="M601" s="97"/>
    </row>
    <row r="602" spans="1:22" s="95" customFormat="1" ht="84" customHeight="1">
      <c r="A602" s="356" t="s">
        <v>1248</v>
      </c>
      <c r="B602" s="71"/>
      <c r="C602" s="403" t="s">
        <v>257</v>
      </c>
      <c r="D602" s="404"/>
      <c r="E602" s="404"/>
      <c r="F602" s="404"/>
      <c r="G602" s="404"/>
      <c r="H602" s="405"/>
      <c r="I602" s="339" t="s">
        <v>2318</v>
      </c>
      <c r="J602" s="96">
        <f>IF(SUM(L602:M602)=0,IF(COUNTIF(L602:M602,"未確認")&gt;0,"未確認",IF(COUNTIF(L602:M602,"~*")&gt;0,"*",SUM(L602:M602))),SUM(L602:M602))</f>
        <v>0</v>
      </c>
      <c r="K602" s="163" t="str">
        <f>IF(OR(COUNTIF(L602:M602,"未確認")&gt;0,COUNTIF(L602:M602,"*")&gt;0),"※","")</f>
        <v/>
      </c>
      <c r="L602" s="97"/>
      <c r="M602" s="97"/>
    </row>
    <row r="603" spans="1:22" s="95" customFormat="1" ht="35.1" customHeight="1">
      <c r="A603" s="355" t="s">
        <v>1250</v>
      </c>
      <c r="B603" s="71"/>
      <c r="C603" s="428" t="s">
        <v>423</v>
      </c>
      <c r="D603" s="429"/>
      <c r="E603" s="429"/>
      <c r="F603" s="429"/>
      <c r="G603" s="429"/>
      <c r="H603" s="430"/>
      <c r="I603" s="442" t="s">
        <v>259</v>
      </c>
      <c r="J603" s="114">
        <v>30</v>
      </c>
      <c r="K603" s="163" t="str">
        <f>IF(OR(COUNTIF(L603:M603,"未確認")&gt;0,COUNTIF(L603:M603,"~*")&gt;0),"※","")</f>
        <v/>
      </c>
      <c r="L603" s="357"/>
      <c r="M603" s="357"/>
    </row>
    <row r="604" spans="1:22" s="95" customFormat="1" ht="35.1" customHeight="1">
      <c r="A604" s="355" t="s">
        <v>1252</v>
      </c>
      <c r="B604" s="71"/>
      <c r="C604" s="332"/>
      <c r="D604" s="333"/>
      <c r="E604" s="422" t="s">
        <v>260</v>
      </c>
      <c r="F604" s="423"/>
      <c r="G604" s="423"/>
      <c r="H604" s="424"/>
      <c r="I604" s="438"/>
      <c r="J604" s="114">
        <v>30</v>
      </c>
      <c r="K604" s="163" t="str">
        <f>IF(OR(COUNTIF(L604:M604,"未確認")&gt;0,COUNTIF(L604:M604,"~*")&gt;0),"※","")</f>
        <v/>
      </c>
      <c r="L604" s="357"/>
      <c r="M604" s="357"/>
    </row>
    <row r="605" spans="1:22" s="95" customFormat="1" ht="35.1" customHeight="1">
      <c r="A605" s="355" t="s">
        <v>1253</v>
      </c>
      <c r="B605" s="71"/>
      <c r="C605" s="428" t="s">
        <v>424</v>
      </c>
      <c r="D605" s="429"/>
      <c r="E605" s="429"/>
      <c r="F605" s="429"/>
      <c r="G605" s="429"/>
      <c r="H605" s="430"/>
      <c r="I605" s="436" t="s">
        <v>1254</v>
      </c>
      <c r="J605" s="114">
        <v>25</v>
      </c>
      <c r="K605" s="163" t="str">
        <f>IF(OR(COUNTIF(L605:M605,"未確認")&gt;0,COUNTIF(L605:M605,"~*")&gt;0),"※","")</f>
        <v/>
      </c>
      <c r="L605" s="357"/>
      <c r="M605" s="357"/>
    </row>
    <row r="606" spans="1:22" s="95" customFormat="1" ht="35.1" customHeight="1">
      <c r="A606" s="355" t="s">
        <v>1255</v>
      </c>
      <c r="B606" s="71"/>
      <c r="C606" s="332"/>
      <c r="D606" s="333"/>
      <c r="E606" s="422" t="s">
        <v>260</v>
      </c>
      <c r="F606" s="423"/>
      <c r="G606" s="423"/>
      <c r="H606" s="424"/>
      <c r="I606" s="488"/>
      <c r="J606" s="114">
        <v>25</v>
      </c>
      <c r="K606" s="163" t="str">
        <f>IF(OR(COUNTIF(L606:M606,"未確認")&gt;0,COUNTIF(L606:M606,"~*")&gt;0),"※","")</f>
        <v/>
      </c>
      <c r="L606" s="357"/>
      <c r="M606" s="357"/>
    </row>
    <row r="607" spans="1:22" s="95" customFormat="1" ht="42" customHeight="1">
      <c r="A607" s="355" t="s">
        <v>1256</v>
      </c>
      <c r="B607" s="71"/>
      <c r="C607" s="422" t="s">
        <v>425</v>
      </c>
      <c r="D607" s="423"/>
      <c r="E607" s="423"/>
      <c r="F607" s="423"/>
      <c r="G607" s="423"/>
      <c r="H607" s="424"/>
      <c r="I607" s="102" t="s">
        <v>2651</v>
      </c>
      <c r="J607" s="96">
        <v>0</v>
      </c>
      <c r="K607" s="163" t="str">
        <f>IF(OR(COUNTIF(L607:M607,"未確認")&gt;0,COUNTIF(L607:M607,"~*")&gt;0),"※","")</f>
        <v/>
      </c>
      <c r="L607" s="357"/>
      <c r="M607" s="357"/>
    </row>
    <row r="608" spans="1:22" s="95" customFormat="1" ht="56.1" customHeight="1">
      <c r="A608" s="356" t="s">
        <v>1258</v>
      </c>
      <c r="B608" s="71"/>
      <c r="C608" s="403" t="s">
        <v>263</v>
      </c>
      <c r="D608" s="404"/>
      <c r="E608" s="404"/>
      <c r="F608" s="404"/>
      <c r="G608" s="404"/>
      <c r="H608" s="405"/>
      <c r="I608" s="102" t="s">
        <v>264</v>
      </c>
      <c r="J608" s="96">
        <f t="shared" ref="J608:J613" si="24">IF(SUM(L608:M608)=0,IF(COUNTIF(L608:M608,"未確認")&gt;0,"未確認",IF(COUNTIF(L608:M608,"~*")&gt;0,"*",SUM(L608:M608))),SUM(L608:M608))</f>
        <v>0</v>
      </c>
      <c r="K608" s="163" t="str">
        <f t="shared" ref="K608:K613" si="25">IF(OR(COUNTIF(L608:M608,"未確認")&gt;0,COUNTIF(L608:M608,"*")&gt;0),"※","")</f>
        <v/>
      </c>
      <c r="L608" s="97"/>
      <c r="M608" s="97"/>
    </row>
    <row r="609" spans="1:22" s="95" customFormat="1" ht="56.1" customHeight="1">
      <c r="A609" s="356" t="s">
        <v>1259</v>
      </c>
      <c r="B609" s="71"/>
      <c r="C609" s="403" t="s">
        <v>1703</v>
      </c>
      <c r="D609" s="404"/>
      <c r="E609" s="404"/>
      <c r="F609" s="404"/>
      <c r="G609" s="404"/>
      <c r="H609" s="405"/>
      <c r="I609" s="102" t="s">
        <v>266</v>
      </c>
      <c r="J609" s="96">
        <f t="shared" si="24"/>
        <v>0</v>
      </c>
      <c r="K609" s="163" t="str">
        <f t="shared" si="25"/>
        <v/>
      </c>
      <c r="L609" s="97"/>
      <c r="M609" s="97"/>
    </row>
    <row r="610" spans="1:22" s="77" customFormat="1" ht="56.1" customHeight="1">
      <c r="A610" s="356" t="s">
        <v>1261</v>
      </c>
      <c r="B610" s="71"/>
      <c r="C610" s="403" t="s">
        <v>267</v>
      </c>
      <c r="D610" s="404"/>
      <c r="E610" s="404"/>
      <c r="F610" s="404"/>
      <c r="G610" s="404"/>
      <c r="H610" s="405"/>
      <c r="I610" s="102" t="s">
        <v>268</v>
      </c>
      <c r="J610" s="96">
        <f t="shared" si="24"/>
        <v>14</v>
      </c>
      <c r="K610" s="163" t="str">
        <f t="shared" si="25"/>
        <v/>
      </c>
      <c r="L610" s="97"/>
      <c r="M610" s="97">
        <v>14</v>
      </c>
    </row>
    <row r="611" spans="1:22" s="77" customFormat="1" ht="56.1" customHeight="1">
      <c r="A611" s="356" t="s">
        <v>1262</v>
      </c>
      <c r="B611" s="71"/>
      <c r="C611" s="403" t="s">
        <v>269</v>
      </c>
      <c r="D611" s="404"/>
      <c r="E611" s="404"/>
      <c r="F611" s="404"/>
      <c r="G611" s="404"/>
      <c r="H611" s="405"/>
      <c r="I611" s="102" t="s">
        <v>1947</v>
      </c>
      <c r="J611" s="96">
        <f t="shared" si="24"/>
        <v>0</v>
      </c>
      <c r="K611" s="163" t="str">
        <f t="shared" si="25"/>
        <v/>
      </c>
      <c r="L611" s="97"/>
      <c r="M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row>
    <row r="613" spans="1:22" s="77" customFormat="1" ht="56.1" customHeight="1">
      <c r="A613" s="356" t="s">
        <v>1265</v>
      </c>
      <c r="B613" s="71"/>
      <c r="C613" s="403" t="s">
        <v>272</v>
      </c>
      <c r="D613" s="404"/>
      <c r="E613" s="404"/>
      <c r="F613" s="404"/>
      <c r="G613" s="404"/>
      <c r="H613" s="405"/>
      <c r="I613" s="102" t="s">
        <v>1704</v>
      </c>
      <c r="J613" s="96">
        <f t="shared" si="24"/>
        <v>0</v>
      </c>
      <c r="K613" s="163" t="str">
        <f t="shared" si="25"/>
        <v/>
      </c>
      <c r="L613" s="97"/>
      <c r="M613" s="97"/>
    </row>
    <row r="614" spans="1:22" s="77" customFormat="1">
      <c r="A614" s="342"/>
      <c r="B614" s="14"/>
      <c r="C614" s="14"/>
      <c r="D614" s="14"/>
      <c r="E614" s="14"/>
      <c r="F614" s="14"/>
      <c r="G614" s="14"/>
      <c r="H614" s="10"/>
      <c r="I614" s="10"/>
      <c r="J614" s="74"/>
      <c r="K614" s="75"/>
      <c r="L614" s="76"/>
      <c r="M614" s="76"/>
    </row>
    <row r="615" spans="1:22" s="70" customFormat="1">
      <c r="A615" s="342"/>
      <c r="B615" s="71"/>
      <c r="C615" s="52"/>
      <c r="D615" s="52"/>
      <c r="E615" s="52"/>
      <c r="F615" s="52"/>
      <c r="G615" s="52"/>
      <c r="H615" s="78"/>
      <c r="I615" s="78"/>
      <c r="J615" s="74"/>
      <c r="K615" s="75"/>
      <c r="L615" s="76"/>
      <c r="M615" s="76"/>
    </row>
    <row r="616" spans="1:22" s="77" customFormat="1">
      <c r="A616" s="342"/>
      <c r="B616" s="71"/>
      <c r="C616" s="3"/>
      <c r="D616" s="3"/>
      <c r="E616" s="109"/>
      <c r="F616" s="109"/>
      <c r="G616" s="109"/>
      <c r="H616" s="110"/>
      <c r="I616" s="110"/>
      <c r="J616" s="74"/>
      <c r="K616" s="75"/>
      <c r="L616" s="76"/>
      <c r="M616" s="76"/>
    </row>
    <row r="617" spans="1:22" s="77" customFormat="1">
      <c r="A617" s="342"/>
      <c r="B617" s="14" t="s">
        <v>274</v>
      </c>
      <c r="C617" s="88"/>
      <c r="D617" s="88"/>
      <c r="E617" s="88"/>
      <c r="F617" s="88"/>
      <c r="G617" s="88"/>
      <c r="H617" s="10"/>
      <c r="I617" s="10"/>
      <c r="J617" s="74"/>
      <c r="K617" s="75"/>
      <c r="L617" s="76"/>
      <c r="M617" s="76"/>
    </row>
    <row r="618" spans="1:22">
      <c r="A618" s="342"/>
      <c r="B618" s="14"/>
      <c r="C618" s="14"/>
      <c r="D618" s="14"/>
      <c r="E618" s="14"/>
      <c r="F618" s="14"/>
      <c r="G618" s="14"/>
      <c r="H618" s="10"/>
      <c r="I618" s="10"/>
      <c r="L618" s="64"/>
      <c r="M618" s="64"/>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2816</v>
      </c>
      <c r="M619" s="56" t="s">
        <v>653</v>
      </c>
      <c r="N619" s="8"/>
      <c r="O619" s="8"/>
      <c r="P619" s="8"/>
      <c r="Q619" s="8"/>
      <c r="R619" s="8"/>
      <c r="S619" s="8"/>
      <c r="T619" s="8"/>
      <c r="U619" s="8"/>
      <c r="V619" s="8"/>
    </row>
    <row r="620" spans="1:22" ht="20.25" customHeight="1">
      <c r="A620" s="342"/>
      <c r="B620" s="1"/>
      <c r="C620" s="52"/>
      <c r="D620" s="3"/>
      <c r="F620" s="3"/>
      <c r="G620" s="3"/>
      <c r="H620" s="334"/>
      <c r="I620" s="57" t="s">
        <v>1155</v>
      </c>
      <c r="J620" s="58"/>
      <c r="K620" s="178"/>
      <c r="L620" s="60" t="s">
        <v>1644</v>
      </c>
      <c r="M620" s="60" t="s">
        <v>494</v>
      </c>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1592</v>
      </c>
      <c r="J621" s="96">
        <f t="shared" ref="J621:J631" si="26">IF(SUM(L621:M621)=0,IF(COUNTIF(L621:M621,"未確認")&gt;0,"未確認",IF(COUNTIF(L621:M621,"~*")&gt;0,"*",SUM(L621:M621))),SUM(L621:M621))</f>
        <v>0</v>
      </c>
      <c r="K621" s="163" t="str">
        <f t="shared" ref="K621:K631" si="27">IF(OR(COUNTIF(L621:M621,"未確認")&gt;0,COUNTIF(L621:M621,"*")&gt;0),"※","")</f>
        <v/>
      </c>
      <c r="L621" s="97"/>
      <c r="M621" s="97"/>
    </row>
    <row r="622" spans="1:22" s="98" customFormat="1" ht="71.25" customHeight="1">
      <c r="A622" s="356" t="s">
        <v>1269</v>
      </c>
      <c r="B622" s="95"/>
      <c r="C622" s="422" t="s">
        <v>427</v>
      </c>
      <c r="D622" s="423"/>
      <c r="E622" s="423"/>
      <c r="F622" s="423"/>
      <c r="G622" s="423"/>
      <c r="H622" s="424"/>
      <c r="I622" s="510"/>
      <c r="J622" s="96">
        <f t="shared" si="26"/>
        <v>19</v>
      </c>
      <c r="K622" s="163" t="str">
        <f t="shared" si="27"/>
        <v/>
      </c>
      <c r="L622" s="97"/>
      <c r="M622" s="97">
        <v>19</v>
      </c>
    </row>
    <row r="623" spans="1:22" s="98" customFormat="1" ht="71.25" customHeight="1">
      <c r="A623" s="356" t="s">
        <v>1270</v>
      </c>
      <c r="B623" s="95"/>
      <c r="C623" s="422" t="s">
        <v>406</v>
      </c>
      <c r="D623" s="423"/>
      <c r="E623" s="423"/>
      <c r="F623" s="423"/>
      <c r="G623" s="423"/>
      <c r="H623" s="424"/>
      <c r="I623" s="511"/>
      <c r="J623" s="96">
        <f t="shared" si="26"/>
        <v>0</v>
      </c>
      <c r="K623" s="163" t="str">
        <f t="shared" si="27"/>
        <v/>
      </c>
      <c r="L623" s="97"/>
      <c r="M623" s="97"/>
    </row>
    <row r="624" spans="1:22" s="98" customFormat="1" ht="70.150000000000006" customHeight="1">
      <c r="A624" s="356" t="s">
        <v>1271</v>
      </c>
      <c r="B624" s="95"/>
      <c r="C624" s="422" t="s">
        <v>557</v>
      </c>
      <c r="D624" s="423"/>
      <c r="E624" s="423"/>
      <c r="F624" s="423"/>
      <c r="G624" s="423"/>
      <c r="H624" s="424"/>
      <c r="I624" s="215" t="s">
        <v>446</v>
      </c>
      <c r="J624" s="96">
        <f t="shared" si="26"/>
        <v>0</v>
      </c>
      <c r="K624" s="163" t="str">
        <f t="shared" si="27"/>
        <v/>
      </c>
      <c r="L624" s="97"/>
      <c r="M624" s="97"/>
    </row>
    <row r="625" spans="1:22" s="98" customFormat="1" ht="84" customHeight="1">
      <c r="A625" s="356" t="s">
        <v>1273</v>
      </c>
      <c r="B625" s="95"/>
      <c r="C625" s="403" t="s">
        <v>1595</v>
      </c>
      <c r="D625" s="404"/>
      <c r="E625" s="404"/>
      <c r="F625" s="404"/>
      <c r="G625" s="404"/>
      <c r="H625" s="405"/>
      <c r="I625" s="102" t="s">
        <v>1706</v>
      </c>
      <c r="J625" s="96" t="str">
        <f t="shared" si="26"/>
        <v>*</v>
      </c>
      <c r="K625" s="163" t="str">
        <f t="shared" si="27"/>
        <v>※</v>
      </c>
      <c r="L625" s="97"/>
      <c r="M625" s="97" t="s">
        <v>1122</v>
      </c>
    </row>
    <row r="626" spans="1:22" s="98" customFormat="1" ht="100.35" customHeight="1">
      <c r="A626" s="356" t="s">
        <v>1276</v>
      </c>
      <c r="B626" s="95"/>
      <c r="C626" s="422" t="s">
        <v>1951</v>
      </c>
      <c r="D626" s="423"/>
      <c r="E626" s="423"/>
      <c r="F626" s="423"/>
      <c r="G626" s="423"/>
      <c r="H626" s="424"/>
      <c r="I626" s="112" t="s">
        <v>1846</v>
      </c>
      <c r="J626" s="96">
        <f t="shared" si="26"/>
        <v>0</v>
      </c>
      <c r="K626" s="163" t="str">
        <f t="shared" si="27"/>
        <v/>
      </c>
      <c r="L626" s="97"/>
      <c r="M626" s="97"/>
    </row>
    <row r="627" spans="1:22" s="98" customFormat="1" ht="84" customHeight="1">
      <c r="A627" s="356" t="s">
        <v>1279</v>
      </c>
      <c r="B627" s="99"/>
      <c r="C627" s="422" t="s">
        <v>1280</v>
      </c>
      <c r="D627" s="423"/>
      <c r="E627" s="423"/>
      <c r="F627" s="423"/>
      <c r="G627" s="423"/>
      <c r="H627" s="424"/>
      <c r="I627" s="112" t="s">
        <v>448</v>
      </c>
      <c r="J627" s="96">
        <f t="shared" si="26"/>
        <v>0</v>
      </c>
      <c r="K627" s="163" t="str">
        <f t="shared" si="27"/>
        <v/>
      </c>
      <c r="L627" s="97"/>
      <c r="M627" s="97"/>
    </row>
    <row r="628" spans="1:22" s="98" customFormat="1" ht="98.1" customHeight="1">
      <c r="A628" s="356" t="s">
        <v>1281</v>
      </c>
      <c r="B628" s="99"/>
      <c r="C628" s="403" t="s">
        <v>1847</v>
      </c>
      <c r="D628" s="404"/>
      <c r="E628" s="404"/>
      <c r="F628" s="404"/>
      <c r="G628" s="404"/>
      <c r="H628" s="405"/>
      <c r="I628" s="102" t="s">
        <v>1848</v>
      </c>
      <c r="J628" s="96">
        <f t="shared" si="26"/>
        <v>0</v>
      </c>
      <c r="K628" s="163" t="str">
        <f t="shared" si="27"/>
        <v/>
      </c>
      <c r="L628" s="97"/>
      <c r="M628" s="97"/>
    </row>
    <row r="629" spans="1:22" s="98" customFormat="1" ht="84" customHeight="1">
      <c r="A629" s="356" t="s">
        <v>1284</v>
      </c>
      <c r="B629" s="99"/>
      <c r="C629" s="422" t="s">
        <v>428</v>
      </c>
      <c r="D629" s="423"/>
      <c r="E629" s="423"/>
      <c r="F629" s="423"/>
      <c r="G629" s="423"/>
      <c r="H629" s="424"/>
      <c r="I629" s="102" t="s">
        <v>1601</v>
      </c>
      <c r="J629" s="96" t="str">
        <f t="shared" si="26"/>
        <v>*</v>
      </c>
      <c r="K629" s="163" t="str">
        <f t="shared" si="27"/>
        <v>※</v>
      </c>
      <c r="L629" s="97"/>
      <c r="M629" s="97" t="s">
        <v>1115</v>
      </c>
    </row>
    <row r="630" spans="1:22" s="98" customFormat="1" ht="70.150000000000006" customHeight="1">
      <c r="A630" s="356" t="s">
        <v>1286</v>
      </c>
      <c r="B630" s="99"/>
      <c r="C630" s="403" t="s">
        <v>2187</v>
      </c>
      <c r="D630" s="404"/>
      <c r="E630" s="404"/>
      <c r="F630" s="404"/>
      <c r="G630" s="404"/>
      <c r="H630" s="405"/>
      <c r="I630" s="102" t="s">
        <v>2136</v>
      </c>
      <c r="J630" s="96">
        <f t="shared" si="26"/>
        <v>0</v>
      </c>
      <c r="K630" s="163" t="str">
        <f t="shared" si="27"/>
        <v/>
      </c>
      <c r="L630" s="97"/>
      <c r="M630" s="97"/>
    </row>
    <row r="631" spans="1:22" s="98" customFormat="1" ht="84" customHeight="1">
      <c r="A631" s="356" t="s">
        <v>1289</v>
      </c>
      <c r="B631" s="99"/>
      <c r="C631" s="403" t="s">
        <v>1290</v>
      </c>
      <c r="D631" s="404"/>
      <c r="E631" s="404"/>
      <c r="F631" s="404"/>
      <c r="G631" s="404"/>
      <c r="H631" s="405"/>
      <c r="I631" s="102" t="s">
        <v>1955</v>
      </c>
      <c r="J631" s="96">
        <f t="shared" si="26"/>
        <v>0</v>
      </c>
      <c r="K631" s="163" t="str">
        <f t="shared" si="27"/>
        <v/>
      </c>
      <c r="L631" s="97"/>
      <c r="M631" s="97"/>
    </row>
    <row r="632" spans="1:22" s="77" customFormat="1">
      <c r="A632" s="342"/>
      <c r="B632" s="14"/>
      <c r="C632" s="14"/>
      <c r="D632" s="14"/>
      <c r="E632" s="14"/>
      <c r="F632" s="14"/>
      <c r="G632" s="14"/>
      <c r="H632" s="10"/>
      <c r="I632" s="10"/>
      <c r="J632" s="74"/>
      <c r="K632" s="75"/>
      <c r="L632" s="76"/>
      <c r="M632" s="76"/>
    </row>
    <row r="633" spans="1:22" s="70" customFormat="1">
      <c r="A633" s="342"/>
      <c r="B633" s="71"/>
      <c r="C633" s="52"/>
      <c r="D633" s="52"/>
      <c r="E633" s="52"/>
      <c r="F633" s="52"/>
      <c r="G633" s="52"/>
      <c r="H633" s="78"/>
      <c r="I633" s="78"/>
      <c r="J633" s="74"/>
      <c r="K633" s="75"/>
      <c r="L633" s="76"/>
      <c r="M633" s="76"/>
    </row>
    <row r="634" spans="1:22" s="95" customFormat="1">
      <c r="A634" s="342"/>
      <c r="B634" s="99"/>
      <c r="C634" s="3"/>
      <c r="D634" s="3"/>
      <c r="E634" s="3"/>
      <c r="F634" s="3"/>
      <c r="G634" s="3"/>
      <c r="H634" s="334"/>
      <c r="I634" s="334"/>
      <c r="J634" s="51"/>
      <c r="K634" s="24"/>
      <c r="L634" s="89"/>
      <c r="M634" s="89"/>
    </row>
    <row r="635" spans="1:22" s="95" customFormat="1">
      <c r="A635" s="342"/>
      <c r="B635" s="14" t="s">
        <v>280</v>
      </c>
      <c r="C635" s="3"/>
      <c r="D635" s="3"/>
      <c r="E635" s="3"/>
      <c r="F635" s="3"/>
      <c r="G635" s="3"/>
      <c r="H635" s="334"/>
      <c r="I635" s="334"/>
      <c r="J635" s="51"/>
      <c r="K635" s="24"/>
      <c r="L635" s="89"/>
      <c r="M635" s="89"/>
    </row>
    <row r="636" spans="1:22">
      <c r="A636" s="342"/>
      <c r="B636" s="14"/>
      <c r="C636" s="14"/>
      <c r="D636" s="14"/>
      <c r="E636" s="14"/>
      <c r="F636" s="14"/>
      <c r="G636" s="14"/>
      <c r="H636" s="10"/>
      <c r="I636" s="10"/>
      <c r="J636" s="53"/>
      <c r="K636" s="24"/>
      <c r="L636" s="64"/>
      <c r="M636" s="64"/>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2816</v>
      </c>
      <c r="M637" s="56" t="s">
        <v>653</v>
      </c>
      <c r="N637" s="8"/>
      <c r="O637" s="8"/>
      <c r="P637" s="8"/>
      <c r="Q637" s="8"/>
      <c r="R637" s="8"/>
      <c r="S637" s="8"/>
      <c r="T637" s="8"/>
      <c r="U637" s="8"/>
      <c r="V637" s="8"/>
    </row>
    <row r="638" spans="1:22" ht="20.25" customHeight="1">
      <c r="A638" s="342"/>
      <c r="B638" s="1"/>
      <c r="C638" s="52"/>
      <c r="D638" s="3"/>
      <c r="F638" s="3"/>
      <c r="G638" s="3"/>
      <c r="H638" s="334"/>
      <c r="I638" s="57" t="s">
        <v>1641</v>
      </c>
      <c r="J638" s="58"/>
      <c r="K638" s="148"/>
      <c r="L638" s="60" t="s">
        <v>1644</v>
      </c>
      <c r="M638" s="60" t="s">
        <v>494</v>
      </c>
      <c r="N638" s="8"/>
      <c r="O638" s="8"/>
      <c r="P638" s="8"/>
      <c r="Q638" s="8"/>
      <c r="R638" s="8"/>
      <c r="S638" s="8"/>
      <c r="T638" s="8"/>
      <c r="U638" s="8"/>
      <c r="V638" s="8"/>
    </row>
    <row r="639" spans="1:22" s="98" customFormat="1" ht="70.150000000000006" customHeight="1">
      <c r="A639" s="356" t="s">
        <v>1292</v>
      </c>
      <c r="B639" s="95"/>
      <c r="C639" s="403" t="s">
        <v>1606</v>
      </c>
      <c r="D639" s="404"/>
      <c r="E639" s="404"/>
      <c r="F639" s="404"/>
      <c r="G639" s="404"/>
      <c r="H639" s="405"/>
      <c r="I639" s="102" t="s">
        <v>282</v>
      </c>
      <c r="J639" s="96">
        <f t="shared" ref="J639:J646" si="28">IF(SUM(L639:M639)=0,IF(COUNTIF(L639:M639,"未確認")&gt;0,"未確認",IF(COUNTIF(L639:M639,"~*")&gt;0,"*",SUM(L639:M639))),SUM(L639:M639))</f>
        <v>0</v>
      </c>
      <c r="K639" s="163" t="str">
        <f t="shared" ref="K639:K646" si="29">IF(OR(COUNTIF(L639:M639,"未確認")&gt;0,COUNTIF(L639:M639,"*")&gt;0),"※","")</f>
        <v/>
      </c>
      <c r="L639" s="97"/>
      <c r="M639" s="97"/>
    </row>
    <row r="640" spans="1:22" s="98" customFormat="1" ht="56.1" customHeight="1">
      <c r="A640" s="356" t="s">
        <v>1293</v>
      </c>
      <c r="B640" s="99"/>
      <c r="C640" s="403" t="s">
        <v>1853</v>
      </c>
      <c r="D640" s="404"/>
      <c r="E640" s="404"/>
      <c r="F640" s="404"/>
      <c r="G640" s="404"/>
      <c r="H640" s="405"/>
      <c r="I640" s="102" t="s">
        <v>284</v>
      </c>
      <c r="J640" s="96">
        <f t="shared" si="28"/>
        <v>23</v>
      </c>
      <c r="K640" s="163" t="str">
        <f t="shared" si="29"/>
        <v/>
      </c>
      <c r="L640" s="97"/>
      <c r="M640" s="97">
        <v>23</v>
      </c>
    </row>
    <row r="641" spans="1:22" s="98" customFormat="1" ht="57">
      <c r="A641" s="356" t="s">
        <v>1295</v>
      </c>
      <c r="B641" s="99"/>
      <c r="C641" s="403" t="s">
        <v>2274</v>
      </c>
      <c r="D641" s="404"/>
      <c r="E641" s="404"/>
      <c r="F641" s="404"/>
      <c r="G641" s="404"/>
      <c r="H641" s="405"/>
      <c r="I641" s="102" t="s">
        <v>286</v>
      </c>
      <c r="J641" s="96">
        <f t="shared" si="28"/>
        <v>18</v>
      </c>
      <c r="K641" s="163" t="str">
        <f t="shared" si="29"/>
        <v/>
      </c>
      <c r="L641" s="97"/>
      <c r="M641" s="97">
        <v>18</v>
      </c>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row>
    <row r="643" spans="1:22" s="98" customFormat="1" ht="84" customHeight="1">
      <c r="A643" s="356" t="s">
        <v>1298</v>
      </c>
      <c r="B643" s="99"/>
      <c r="C643" s="403" t="s">
        <v>1299</v>
      </c>
      <c r="D643" s="404"/>
      <c r="E643" s="404"/>
      <c r="F643" s="404"/>
      <c r="G643" s="404"/>
      <c r="H643" s="405"/>
      <c r="I643" s="102" t="s">
        <v>288</v>
      </c>
      <c r="J643" s="96">
        <f t="shared" si="28"/>
        <v>0</v>
      </c>
      <c r="K643" s="163" t="str">
        <f t="shared" si="29"/>
        <v/>
      </c>
      <c r="L643" s="97"/>
      <c r="M643" s="97"/>
    </row>
    <row r="644" spans="1:22" s="98" customFormat="1" ht="70.150000000000006" customHeight="1">
      <c r="A644" s="356" t="s">
        <v>1300</v>
      </c>
      <c r="B644" s="99"/>
      <c r="C644" s="403" t="s">
        <v>2011</v>
      </c>
      <c r="D644" s="404"/>
      <c r="E644" s="404"/>
      <c r="F644" s="404"/>
      <c r="G644" s="404"/>
      <c r="H644" s="405"/>
      <c r="I644" s="102" t="s">
        <v>289</v>
      </c>
      <c r="J644" s="96">
        <f t="shared" si="28"/>
        <v>0</v>
      </c>
      <c r="K644" s="163" t="str">
        <f t="shared" si="29"/>
        <v/>
      </c>
      <c r="L644" s="97"/>
      <c r="M644" s="97"/>
    </row>
    <row r="645" spans="1:22" s="98" customFormat="1" ht="98.1" customHeight="1">
      <c r="A645" s="356" t="s">
        <v>1302</v>
      </c>
      <c r="B645" s="99"/>
      <c r="C645" s="403" t="s">
        <v>2012</v>
      </c>
      <c r="D645" s="404"/>
      <c r="E645" s="404"/>
      <c r="F645" s="404"/>
      <c r="G645" s="404"/>
      <c r="H645" s="405"/>
      <c r="I645" s="102" t="s">
        <v>291</v>
      </c>
      <c r="J645" s="96">
        <f t="shared" si="28"/>
        <v>0</v>
      </c>
      <c r="K645" s="163" t="str">
        <f t="shared" si="29"/>
        <v/>
      </c>
      <c r="L645" s="97"/>
      <c r="M645" s="97"/>
    </row>
    <row r="646" spans="1:22" s="98" customFormat="1" ht="84" customHeight="1">
      <c r="A646" s="356" t="s">
        <v>1304</v>
      </c>
      <c r="B646" s="99"/>
      <c r="C646" s="422" t="s">
        <v>429</v>
      </c>
      <c r="D646" s="423"/>
      <c r="E646" s="423"/>
      <c r="F646" s="423"/>
      <c r="G646" s="423"/>
      <c r="H646" s="424"/>
      <c r="I646" s="102" t="s">
        <v>292</v>
      </c>
      <c r="J646" s="96">
        <f t="shared" si="28"/>
        <v>0</v>
      </c>
      <c r="K646" s="163" t="str">
        <f t="shared" si="29"/>
        <v/>
      </c>
      <c r="L646" s="97"/>
      <c r="M646" s="97"/>
    </row>
    <row r="647" spans="1:22" s="77" customFormat="1">
      <c r="A647" s="342"/>
      <c r="B647" s="14"/>
      <c r="C647" s="14"/>
      <c r="D647" s="14"/>
      <c r="E647" s="14"/>
      <c r="F647" s="14"/>
      <c r="G647" s="14"/>
      <c r="H647" s="10"/>
      <c r="I647" s="10"/>
      <c r="J647" s="74"/>
      <c r="K647" s="75"/>
      <c r="L647" s="76"/>
      <c r="M647" s="76"/>
    </row>
    <row r="648" spans="1:22" s="70" customFormat="1">
      <c r="A648" s="342"/>
      <c r="B648" s="71"/>
      <c r="C648" s="52"/>
      <c r="D648" s="52"/>
      <c r="E648" s="52"/>
      <c r="F648" s="52"/>
      <c r="G648" s="52"/>
      <c r="H648" s="78"/>
      <c r="I648" s="78"/>
      <c r="J648" s="74"/>
      <c r="K648" s="75"/>
      <c r="L648" s="76"/>
      <c r="M648" s="76"/>
    </row>
    <row r="649" spans="1:22" s="95" customFormat="1">
      <c r="A649" s="342"/>
      <c r="B649" s="99"/>
      <c r="C649" s="3"/>
      <c r="D649" s="3"/>
      <c r="E649" s="3"/>
      <c r="F649" s="3"/>
      <c r="G649" s="3"/>
      <c r="H649" s="334"/>
      <c r="I649" s="334"/>
      <c r="J649" s="51"/>
      <c r="K649" s="24"/>
      <c r="L649" s="89"/>
      <c r="M649" s="89"/>
    </row>
    <row r="650" spans="1:22" s="95" customFormat="1">
      <c r="A650" s="342"/>
      <c r="B650" s="14" t="s">
        <v>565</v>
      </c>
      <c r="C650" s="3"/>
      <c r="D650" s="3"/>
      <c r="E650" s="3"/>
      <c r="F650" s="3"/>
      <c r="G650" s="3"/>
      <c r="H650" s="334"/>
      <c r="I650" s="334"/>
      <c r="J650" s="51"/>
      <c r="K650" s="24"/>
      <c r="L650" s="89"/>
      <c r="M650" s="89"/>
    </row>
    <row r="651" spans="1:22">
      <c r="A651" s="342"/>
      <c r="B651" s="14"/>
      <c r="C651" s="14"/>
      <c r="D651" s="14"/>
      <c r="E651" s="14"/>
      <c r="F651" s="14"/>
      <c r="G651" s="14"/>
      <c r="H651" s="10"/>
      <c r="I651" s="10"/>
      <c r="J651" s="53"/>
      <c r="K651" s="24"/>
      <c r="L651" s="64"/>
      <c r="M651" s="64"/>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1715</v>
      </c>
      <c r="M652" s="56" t="s">
        <v>2219</v>
      </c>
      <c r="N652" s="8"/>
      <c r="O652" s="8"/>
      <c r="P652" s="8"/>
      <c r="Q652" s="8"/>
      <c r="R652" s="8"/>
      <c r="S652" s="8"/>
      <c r="T652" s="8"/>
      <c r="U652" s="8"/>
      <c r="V652" s="8"/>
    </row>
    <row r="653" spans="1:22" ht="20.25" customHeight="1">
      <c r="A653" s="342"/>
      <c r="B653" s="1"/>
      <c r="C653" s="52"/>
      <c r="D653" s="3"/>
      <c r="F653" s="3"/>
      <c r="G653" s="3"/>
      <c r="H653" s="334"/>
      <c r="I653" s="57" t="s">
        <v>1155</v>
      </c>
      <c r="J653" s="58"/>
      <c r="K653" s="148"/>
      <c r="L653" s="60"/>
      <c r="M653" s="60"/>
      <c r="N653" s="8"/>
      <c r="O653" s="8"/>
      <c r="P653" s="8"/>
      <c r="Q653" s="8"/>
      <c r="R653" s="8"/>
      <c r="S653" s="8"/>
      <c r="T653" s="8"/>
      <c r="U653" s="8"/>
      <c r="V653" s="8"/>
    </row>
    <row r="654" spans="1:22" s="98" customFormat="1" ht="42" customHeight="1">
      <c r="A654" s="356" t="s">
        <v>1314</v>
      </c>
      <c r="B654" s="95"/>
      <c r="C654" s="406" t="s">
        <v>566</v>
      </c>
      <c r="D654" s="425"/>
      <c r="E654" s="425"/>
      <c r="F654" s="425"/>
      <c r="G654" s="425"/>
      <c r="H654" s="407"/>
      <c r="I654" s="102" t="s">
        <v>293</v>
      </c>
      <c r="J654" s="96">
        <f t="shared" ref="J654:J668" si="30">IF(SUM(L654:M654)=0,IF(COUNTIF(L654:M654,"未確認")&gt;0,"未確認",IF(COUNTIF(L654:M654,"~*")&gt;0,"*",SUM(L654:M654))),SUM(L654:M654))</f>
        <v>0</v>
      </c>
      <c r="K654" s="163" t="str">
        <f t="shared" ref="K654:K668" si="31">IF(OR(COUNTIF(L654:M654,"未確認")&gt;0,COUNTIF(L654:M654,"*")&gt;0),"※","")</f>
        <v/>
      </c>
      <c r="L654" s="97"/>
      <c r="M654" s="97"/>
    </row>
    <row r="655" spans="1:22" s="98" customFormat="1" ht="70.150000000000006" customHeight="1">
      <c r="A655" s="356" t="s">
        <v>1316</v>
      </c>
      <c r="B655" s="71"/>
      <c r="C655" s="150"/>
      <c r="D655" s="179"/>
      <c r="E655" s="403" t="s">
        <v>567</v>
      </c>
      <c r="F655" s="404"/>
      <c r="G655" s="404"/>
      <c r="H655" s="405"/>
      <c r="I655" s="102" t="s">
        <v>294</v>
      </c>
      <c r="J655" s="96">
        <f t="shared" si="30"/>
        <v>0</v>
      </c>
      <c r="K655" s="163" t="str">
        <f t="shared" si="31"/>
        <v/>
      </c>
      <c r="L655" s="97"/>
      <c r="M655" s="97"/>
    </row>
    <row r="656" spans="1:22" s="98" customFormat="1" ht="70.150000000000006" customHeight="1">
      <c r="A656" s="356" t="s">
        <v>1318</v>
      </c>
      <c r="B656" s="71"/>
      <c r="C656" s="150"/>
      <c r="D656" s="179"/>
      <c r="E656" s="403" t="s">
        <v>1319</v>
      </c>
      <c r="F656" s="404"/>
      <c r="G656" s="404"/>
      <c r="H656" s="405"/>
      <c r="I656" s="102" t="s">
        <v>295</v>
      </c>
      <c r="J656" s="96">
        <f t="shared" si="30"/>
        <v>0</v>
      </c>
      <c r="K656" s="163" t="str">
        <f t="shared" si="31"/>
        <v/>
      </c>
      <c r="L656" s="97"/>
      <c r="M656" s="97"/>
    </row>
    <row r="657" spans="1:22" s="98" customFormat="1" ht="70.150000000000006" customHeight="1">
      <c r="A657" s="356" t="s">
        <v>1320</v>
      </c>
      <c r="B657" s="71"/>
      <c r="C657" s="322"/>
      <c r="D657" s="325"/>
      <c r="E657" s="403" t="s">
        <v>400</v>
      </c>
      <c r="F657" s="404"/>
      <c r="G657" s="404"/>
      <c r="H657" s="405"/>
      <c r="I657" s="102" t="s">
        <v>296</v>
      </c>
      <c r="J657" s="96">
        <f t="shared" si="30"/>
        <v>0</v>
      </c>
      <c r="K657" s="163" t="str">
        <f t="shared" si="31"/>
        <v/>
      </c>
      <c r="L657" s="97"/>
      <c r="M657" s="97"/>
    </row>
    <row r="658" spans="1:22" s="98" customFormat="1" ht="84" customHeight="1">
      <c r="A658" s="356" t="s">
        <v>1321</v>
      </c>
      <c r="B658" s="71"/>
      <c r="C658" s="322"/>
      <c r="D658" s="325"/>
      <c r="E658" s="403" t="s">
        <v>1322</v>
      </c>
      <c r="F658" s="404"/>
      <c r="G658" s="404"/>
      <c r="H658" s="405"/>
      <c r="I658" s="102" t="s">
        <v>297</v>
      </c>
      <c r="J658" s="96">
        <f t="shared" si="30"/>
        <v>0</v>
      </c>
      <c r="K658" s="163" t="str">
        <f t="shared" si="31"/>
        <v/>
      </c>
      <c r="L658" s="97"/>
      <c r="M658" s="97"/>
    </row>
    <row r="659" spans="1:22" s="98" customFormat="1" ht="70.150000000000006" customHeight="1">
      <c r="A659" s="356" t="s">
        <v>1323</v>
      </c>
      <c r="B659" s="71"/>
      <c r="C659" s="150"/>
      <c r="D659" s="179"/>
      <c r="E659" s="403" t="s">
        <v>2323</v>
      </c>
      <c r="F659" s="404"/>
      <c r="G659" s="404"/>
      <c r="H659" s="405"/>
      <c r="I659" s="102" t="s">
        <v>298</v>
      </c>
      <c r="J659" s="96">
        <f t="shared" si="30"/>
        <v>0</v>
      </c>
      <c r="K659" s="163" t="str">
        <f t="shared" si="31"/>
        <v/>
      </c>
      <c r="L659" s="97"/>
      <c r="M659" s="97"/>
    </row>
    <row r="660" spans="1:22" s="98" customFormat="1" ht="56.1" customHeight="1">
      <c r="A660" s="356" t="s">
        <v>1325</v>
      </c>
      <c r="B660" s="71"/>
      <c r="C660" s="150"/>
      <c r="D660" s="179"/>
      <c r="E660" s="403" t="s">
        <v>1719</v>
      </c>
      <c r="F660" s="404"/>
      <c r="G660" s="404"/>
      <c r="H660" s="405"/>
      <c r="I660" s="102" t="s">
        <v>299</v>
      </c>
      <c r="J660" s="96">
        <f t="shared" si="30"/>
        <v>0</v>
      </c>
      <c r="K660" s="163" t="str">
        <f t="shared" si="31"/>
        <v/>
      </c>
      <c r="L660" s="97"/>
      <c r="M660" s="97"/>
    </row>
    <row r="661" spans="1:22" s="98" customFormat="1" ht="70.150000000000006" customHeight="1">
      <c r="A661" s="356" t="s">
        <v>1327</v>
      </c>
      <c r="B661" s="71"/>
      <c r="C661" s="150"/>
      <c r="D661" s="179"/>
      <c r="E661" s="403" t="s">
        <v>1864</v>
      </c>
      <c r="F661" s="404"/>
      <c r="G661" s="404"/>
      <c r="H661" s="405"/>
      <c r="I661" s="102" t="s">
        <v>300</v>
      </c>
      <c r="J661" s="96">
        <f t="shared" si="30"/>
        <v>0</v>
      </c>
      <c r="K661" s="163" t="str">
        <f t="shared" si="31"/>
        <v/>
      </c>
      <c r="L661" s="97"/>
      <c r="M661" s="97"/>
    </row>
    <row r="662" spans="1:22" s="98" customFormat="1" ht="70.150000000000006" customHeight="1">
      <c r="A662" s="356" t="s">
        <v>1329</v>
      </c>
      <c r="B662" s="71"/>
      <c r="C662" s="152"/>
      <c r="D662" s="180"/>
      <c r="E662" s="403" t="s">
        <v>1721</v>
      </c>
      <c r="F662" s="404"/>
      <c r="G662" s="404"/>
      <c r="H662" s="405"/>
      <c r="I662" s="102" t="s">
        <v>301</v>
      </c>
      <c r="J662" s="96">
        <f t="shared" si="30"/>
        <v>0</v>
      </c>
      <c r="K662" s="163" t="str">
        <f t="shared" si="31"/>
        <v/>
      </c>
      <c r="L662" s="97"/>
      <c r="M662" s="97"/>
    </row>
    <row r="663" spans="1:22" s="98" customFormat="1" ht="70.150000000000006" customHeight="1">
      <c r="A663" s="356" t="s">
        <v>1331</v>
      </c>
      <c r="B663" s="71"/>
      <c r="C663" s="403" t="s">
        <v>2195</v>
      </c>
      <c r="D663" s="404"/>
      <c r="E663" s="404"/>
      <c r="F663" s="404"/>
      <c r="G663" s="404"/>
      <c r="H663" s="405"/>
      <c r="I663" s="102" t="s">
        <v>302</v>
      </c>
      <c r="J663" s="96">
        <f t="shared" si="30"/>
        <v>0</v>
      </c>
      <c r="K663" s="163" t="str">
        <f t="shared" si="31"/>
        <v/>
      </c>
      <c r="L663" s="97"/>
      <c r="M663" s="97"/>
    </row>
    <row r="664" spans="1:22" s="98" customFormat="1" ht="72" customHeight="1">
      <c r="A664" s="356" t="s">
        <v>1333</v>
      </c>
      <c r="B664" s="71"/>
      <c r="C664" s="422" t="s">
        <v>1334</v>
      </c>
      <c r="D664" s="423"/>
      <c r="E664" s="423"/>
      <c r="F664" s="423"/>
      <c r="G664" s="423"/>
      <c r="H664" s="424"/>
      <c r="I664" s="112" t="s">
        <v>1335</v>
      </c>
      <c r="J664" s="96">
        <f t="shared" si="30"/>
        <v>0</v>
      </c>
      <c r="K664" s="163" t="str">
        <f t="shared" si="31"/>
        <v/>
      </c>
      <c r="L664" s="97"/>
      <c r="M664" s="97"/>
    </row>
    <row r="665" spans="1:22" s="98" customFormat="1" ht="70.150000000000006" customHeight="1">
      <c r="A665" s="356" t="s">
        <v>1336</v>
      </c>
      <c r="B665" s="71"/>
      <c r="C665" s="403" t="s">
        <v>402</v>
      </c>
      <c r="D665" s="404"/>
      <c r="E665" s="404"/>
      <c r="F665" s="404"/>
      <c r="G665" s="404"/>
      <c r="H665" s="405"/>
      <c r="I665" s="102" t="s">
        <v>303</v>
      </c>
      <c r="J665" s="96">
        <f t="shared" si="30"/>
        <v>0</v>
      </c>
      <c r="K665" s="163" t="str">
        <f t="shared" si="31"/>
        <v/>
      </c>
      <c r="L665" s="97"/>
      <c r="M665" s="97"/>
    </row>
    <row r="666" spans="1:22" s="98" customFormat="1" ht="56.1" customHeight="1">
      <c r="A666" s="356" t="s">
        <v>1338</v>
      </c>
      <c r="B666" s="71"/>
      <c r="C666" s="403" t="s">
        <v>1339</v>
      </c>
      <c r="D666" s="404"/>
      <c r="E666" s="404"/>
      <c r="F666" s="404"/>
      <c r="G666" s="404"/>
      <c r="H666" s="405"/>
      <c r="I666" s="102" t="s">
        <v>305</v>
      </c>
      <c r="J666" s="96">
        <f t="shared" si="30"/>
        <v>0</v>
      </c>
      <c r="K666" s="163" t="str">
        <f t="shared" si="31"/>
        <v/>
      </c>
      <c r="L666" s="97"/>
      <c r="M666" s="97"/>
    </row>
    <row r="667" spans="1:22" s="98" customFormat="1" ht="70.150000000000006" customHeight="1">
      <c r="A667" s="356" t="s">
        <v>1340</v>
      </c>
      <c r="B667" s="71"/>
      <c r="C667" s="422" t="s">
        <v>1341</v>
      </c>
      <c r="D667" s="423"/>
      <c r="E667" s="423"/>
      <c r="F667" s="423"/>
      <c r="G667" s="423"/>
      <c r="H667" s="424"/>
      <c r="I667" s="102" t="s">
        <v>306</v>
      </c>
      <c r="J667" s="96">
        <f t="shared" si="30"/>
        <v>0</v>
      </c>
      <c r="K667" s="163" t="str">
        <f t="shared" si="31"/>
        <v/>
      </c>
      <c r="L667" s="97"/>
      <c r="M667" s="97"/>
    </row>
    <row r="668" spans="1:22" s="98" customFormat="1" ht="84" customHeight="1">
      <c r="A668" s="356" t="s">
        <v>1342</v>
      </c>
      <c r="B668" s="71"/>
      <c r="C668" s="403" t="s">
        <v>2392</v>
      </c>
      <c r="D668" s="404"/>
      <c r="E668" s="404"/>
      <c r="F668" s="404"/>
      <c r="G668" s="404"/>
      <c r="H668" s="405"/>
      <c r="I668" s="102" t="s">
        <v>307</v>
      </c>
      <c r="J668" s="96">
        <f t="shared" si="30"/>
        <v>0</v>
      </c>
      <c r="K668" s="163" t="str">
        <f t="shared" si="31"/>
        <v/>
      </c>
      <c r="L668" s="97"/>
      <c r="M668" s="97"/>
    </row>
    <row r="669" spans="1:22" s="77" customFormat="1">
      <c r="A669" s="342"/>
      <c r="B669" s="14"/>
      <c r="C669" s="14"/>
      <c r="D669" s="14"/>
      <c r="E669" s="14"/>
      <c r="F669" s="14"/>
      <c r="G669" s="14"/>
      <c r="H669" s="10"/>
      <c r="I669" s="10"/>
      <c r="J669" s="74"/>
      <c r="K669" s="75"/>
      <c r="L669" s="76"/>
      <c r="M669" s="76"/>
    </row>
    <row r="670" spans="1:22" s="70" customFormat="1">
      <c r="A670" s="342"/>
      <c r="B670" s="71"/>
      <c r="C670" s="52"/>
      <c r="D670" s="52"/>
      <c r="E670" s="52"/>
      <c r="F670" s="52"/>
      <c r="G670" s="52"/>
      <c r="H670" s="78"/>
      <c r="I670" s="78"/>
      <c r="J670" s="74"/>
      <c r="K670" s="75"/>
      <c r="L670" s="76"/>
      <c r="M670" s="76"/>
    </row>
    <row r="671" spans="1:22" s="95" customFormat="1">
      <c r="A671" s="342"/>
      <c r="B671" s="99"/>
      <c r="C671" s="3"/>
      <c r="D671" s="3"/>
      <c r="E671" s="3"/>
      <c r="F671" s="3"/>
      <c r="G671" s="3"/>
      <c r="H671" s="334"/>
      <c r="I671" s="334"/>
      <c r="J671" s="51"/>
      <c r="K671" s="24"/>
      <c r="L671" s="89"/>
      <c r="M671" s="89"/>
    </row>
    <row r="672" spans="1:22">
      <c r="A672" s="342"/>
      <c r="B672" s="14"/>
      <c r="C672" s="14"/>
      <c r="D672" s="14"/>
      <c r="E672" s="14"/>
      <c r="F672" s="14"/>
      <c r="G672" s="14"/>
      <c r="H672" s="10"/>
      <c r="I672" s="10"/>
      <c r="L672" s="64"/>
      <c r="M672" s="64"/>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2816</v>
      </c>
      <c r="M673" s="56" t="s">
        <v>653</v>
      </c>
      <c r="N673" s="8"/>
      <c r="O673" s="8"/>
      <c r="P673" s="8"/>
      <c r="Q673" s="8"/>
      <c r="R673" s="8"/>
      <c r="S673" s="8"/>
      <c r="T673" s="8"/>
      <c r="U673" s="8"/>
      <c r="V673" s="8"/>
    </row>
    <row r="674" spans="1:22" ht="20.25" customHeight="1">
      <c r="A674" s="342"/>
      <c r="B674" s="1"/>
      <c r="C674" s="52"/>
      <c r="D674" s="3"/>
      <c r="F674" s="3"/>
      <c r="G674" s="3"/>
      <c r="H674" s="334"/>
      <c r="I674" s="57" t="s">
        <v>1641</v>
      </c>
      <c r="J674" s="58"/>
      <c r="K674" s="148"/>
      <c r="L674" s="60" t="s">
        <v>1644</v>
      </c>
      <c r="M674" s="60" t="s">
        <v>494</v>
      </c>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1727</v>
      </c>
      <c r="J675" s="181"/>
      <c r="K675" s="182"/>
      <c r="L675" s="83" t="s">
        <v>338</v>
      </c>
      <c r="M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row>
    <row r="683" spans="1:22" s="70" customFormat="1" ht="56.1" customHeight="1">
      <c r="A683" s="355" t="s">
        <v>1357</v>
      </c>
      <c r="B683" s="71"/>
      <c r="C683" s="422" t="s">
        <v>1358</v>
      </c>
      <c r="D683" s="423"/>
      <c r="E683" s="423"/>
      <c r="F683" s="423"/>
      <c r="G683" s="423"/>
      <c r="H683" s="424"/>
      <c r="I683" s="112" t="s">
        <v>1872</v>
      </c>
      <c r="J683" s="181"/>
      <c r="K683" s="182"/>
      <c r="L683" s="358" t="s">
        <v>338</v>
      </c>
      <c r="M683" s="358" t="s">
        <v>338</v>
      </c>
    </row>
    <row r="684" spans="1:22" s="77" customFormat="1">
      <c r="A684" s="342"/>
      <c r="B684" s="14"/>
      <c r="C684" s="52"/>
      <c r="D684" s="52"/>
      <c r="E684" s="14"/>
      <c r="F684" s="14"/>
      <c r="G684" s="14"/>
      <c r="H684" s="10"/>
      <c r="I684" s="10"/>
      <c r="J684" s="74"/>
      <c r="K684" s="75"/>
      <c r="L684" s="76"/>
      <c r="M684" s="76"/>
    </row>
    <row r="685" spans="1:22" s="70" customFormat="1">
      <c r="A685" s="342"/>
      <c r="B685" s="71"/>
      <c r="C685" s="52"/>
      <c r="D685" s="52"/>
      <c r="E685" s="52"/>
      <c r="F685" s="52"/>
      <c r="G685" s="52"/>
      <c r="H685" s="78"/>
      <c r="I685" s="78"/>
      <c r="J685" s="74"/>
      <c r="K685" s="75"/>
      <c r="L685" s="76"/>
      <c r="M685" s="76"/>
    </row>
    <row r="686" spans="1:22" s="77" customFormat="1">
      <c r="A686" s="342"/>
      <c r="B686" s="71"/>
      <c r="C686" s="3"/>
      <c r="D686" s="3"/>
      <c r="E686" s="3"/>
      <c r="F686" s="3"/>
      <c r="G686" s="3"/>
      <c r="H686" s="334"/>
      <c r="I686" s="334"/>
      <c r="J686" s="51"/>
      <c r="K686" s="24"/>
      <c r="L686" s="89"/>
      <c r="M686" s="89"/>
    </row>
    <row r="687" spans="1:22" s="77" customFormat="1">
      <c r="A687" s="342"/>
      <c r="B687" s="14" t="s">
        <v>2015</v>
      </c>
      <c r="C687" s="3"/>
      <c r="D687" s="3"/>
      <c r="E687" s="3"/>
      <c r="F687" s="3"/>
      <c r="G687" s="3"/>
      <c r="H687" s="334"/>
      <c r="I687" s="334"/>
      <c r="J687" s="51"/>
      <c r="K687" s="24"/>
      <c r="L687" s="89"/>
      <c r="M687" s="89"/>
    </row>
    <row r="688" spans="1:22">
      <c r="A688" s="342"/>
      <c r="B688" s="14"/>
      <c r="C688" s="14"/>
      <c r="D688" s="14"/>
      <c r="E688" s="14"/>
      <c r="F688" s="14"/>
      <c r="G688" s="14"/>
      <c r="H688" s="10"/>
      <c r="I688" s="10"/>
      <c r="L688" s="64"/>
      <c r="M688" s="64"/>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2816</v>
      </c>
      <c r="M689" s="56" t="s">
        <v>653</v>
      </c>
      <c r="N689" s="8"/>
      <c r="O689" s="8"/>
      <c r="P689" s="8"/>
      <c r="Q689" s="8"/>
      <c r="R689" s="8"/>
      <c r="S689" s="8"/>
      <c r="T689" s="8"/>
      <c r="U689" s="8"/>
      <c r="V689" s="8"/>
    </row>
    <row r="690" spans="1:22" ht="20.25" customHeight="1">
      <c r="A690" s="342"/>
      <c r="B690" s="1"/>
      <c r="C690" s="52"/>
      <c r="D690" s="3"/>
      <c r="F690" s="3"/>
      <c r="G690" s="3"/>
      <c r="H690" s="334"/>
      <c r="I690" s="57" t="s">
        <v>1641</v>
      </c>
      <c r="J690" s="58"/>
      <c r="K690" s="148"/>
      <c r="L690" s="60" t="s">
        <v>1644</v>
      </c>
      <c r="M690" s="60" t="s">
        <v>494</v>
      </c>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IF(SUM(L691:M691)=0,IF(COUNTIF(L691:M691,"未確認")&gt;0,"未確認",IF(COUNTIF(L691:M691,"~*")&gt;0,"*",SUM(L691:M691))),SUM(L691:M691))</f>
        <v>0</v>
      </c>
      <c r="K691" s="163" t="str">
        <f>IF(OR(COUNTIF(L691:M691,"未確認")&gt;0,COUNTIF(L691:M691,"*")&gt;0),"※","")</f>
        <v/>
      </c>
      <c r="L691" s="97"/>
      <c r="M691" s="97"/>
    </row>
    <row r="692" spans="1:22" s="98" customFormat="1" ht="42" customHeight="1">
      <c r="A692" s="356" t="s">
        <v>1362</v>
      </c>
      <c r="B692" s="99"/>
      <c r="C692" s="403" t="s">
        <v>1730</v>
      </c>
      <c r="D692" s="404"/>
      <c r="E692" s="404"/>
      <c r="F692" s="404"/>
      <c r="G692" s="404"/>
      <c r="H692" s="405"/>
      <c r="I692" s="102" t="s">
        <v>318</v>
      </c>
      <c r="J692" s="167">
        <f>IF(SUM(L692:M692)=0,IF(COUNTIF(L692:M692,"未確認")&gt;0,"未確認",IF(COUNTIF(L692:M692,"~*")&gt;0,"*",SUM(L692:M692))),SUM(L692:M692))</f>
        <v>0</v>
      </c>
      <c r="K692" s="163" t="str">
        <f>IF(OR(COUNTIF(L692:M692,"未確認")&gt;0,COUNTIF(L692:M692,"*")&gt;0),"※","")</f>
        <v/>
      </c>
      <c r="L692" s="97"/>
      <c r="M692" s="97"/>
    </row>
    <row r="693" spans="1:22" s="98" customFormat="1" ht="84" customHeight="1">
      <c r="A693" s="356" t="s">
        <v>1364</v>
      </c>
      <c r="B693" s="99"/>
      <c r="C693" s="403" t="s">
        <v>319</v>
      </c>
      <c r="D693" s="404"/>
      <c r="E693" s="404"/>
      <c r="F693" s="404"/>
      <c r="G693" s="404"/>
      <c r="H693" s="405"/>
      <c r="I693" s="102" t="s">
        <v>320</v>
      </c>
      <c r="J693" s="167">
        <f>IF(SUM(L693:M693)=0,IF(COUNTIF(L693:M693,"未確認")&gt;0,"未確認",IF(COUNTIF(L693:M693,"~*")&gt;0,"*",SUM(L693:M693))),SUM(L693:M693))</f>
        <v>0</v>
      </c>
      <c r="K693" s="163" t="str">
        <f>IF(OR(COUNTIF(L693:M693,"未確認")&gt;0,COUNTIF(L693:M693,"*")&gt;0),"※","")</f>
        <v/>
      </c>
      <c r="L693" s="97"/>
      <c r="M693" s="97"/>
    </row>
    <row r="694" spans="1:22" s="77" customFormat="1">
      <c r="A694" s="342"/>
      <c r="B694" s="14"/>
      <c r="C694" s="14"/>
      <c r="D694" s="14"/>
      <c r="E694" s="14"/>
      <c r="F694" s="14"/>
      <c r="G694" s="14"/>
      <c r="H694" s="10"/>
      <c r="I694" s="10"/>
      <c r="J694" s="74"/>
      <c r="K694" s="75"/>
      <c r="L694" s="76"/>
      <c r="M694" s="76"/>
    </row>
    <row r="695" spans="1:22" s="70" customFormat="1">
      <c r="A695" s="342"/>
      <c r="B695" s="71"/>
      <c r="C695" s="52"/>
      <c r="D695" s="52"/>
      <c r="E695" s="52"/>
      <c r="F695" s="52"/>
      <c r="G695" s="52"/>
      <c r="H695" s="78"/>
      <c r="I695" s="78"/>
      <c r="J695" s="74"/>
      <c r="K695" s="75"/>
      <c r="L695" s="76"/>
      <c r="M695" s="76"/>
    </row>
    <row r="696" spans="1:22" s="95" customFormat="1">
      <c r="A696" s="342"/>
      <c r="C696" s="3"/>
      <c r="D696" s="3"/>
      <c r="E696" s="3"/>
      <c r="F696" s="3"/>
      <c r="G696" s="3"/>
      <c r="H696" s="334"/>
      <c r="I696" s="334"/>
      <c r="J696" s="51"/>
      <c r="K696" s="24"/>
      <c r="L696" s="89"/>
      <c r="M696" s="89"/>
    </row>
    <row r="697" spans="1:22" s="95" customFormat="1">
      <c r="A697" s="342"/>
      <c r="B697" s="14" t="s">
        <v>1635</v>
      </c>
      <c r="C697" s="3"/>
      <c r="D697" s="3"/>
      <c r="E697" s="3"/>
      <c r="F697" s="3"/>
      <c r="G697" s="3"/>
      <c r="H697" s="334"/>
      <c r="I697" s="334"/>
      <c r="J697" s="51"/>
      <c r="K697" s="24"/>
      <c r="L697" s="89"/>
      <c r="M697" s="89"/>
    </row>
    <row r="698" spans="1:22">
      <c r="A698" s="342"/>
      <c r="B698" s="14"/>
      <c r="C698" s="14"/>
      <c r="D698" s="14"/>
      <c r="E698" s="14"/>
      <c r="F698" s="14"/>
      <c r="G698" s="14"/>
      <c r="H698" s="10"/>
      <c r="I698" s="10"/>
      <c r="L698" s="64"/>
      <c r="M698" s="64"/>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2816</v>
      </c>
      <c r="M699" s="56" t="s">
        <v>653</v>
      </c>
      <c r="N699" s="8"/>
      <c r="O699" s="8"/>
      <c r="P699" s="8"/>
      <c r="Q699" s="8"/>
      <c r="R699" s="8"/>
      <c r="S699" s="8"/>
      <c r="T699" s="8"/>
      <c r="U699" s="8"/>
      <c r="V699" s="8"/>
    </row>
    <row r="700" spans="1:22" ht="20.25" customHeight="1">
      <c r="A700" s="342"/>
      <c r="B700" s="1"/>
      <c r="C700" s="52"/>
      <c r="D700" s="3"/>
      <c r="F700" s="3"/>
      <c r="G700" s="3"/>
      <c r="H700" s="334"/>
      <c r="I700" s="57" t="s">
        <v>1155</v>
      </c>
      <c r="J700" s="58"/>
      <c r="K700" s="148"/>
      <c r="L700" s="60" t="s">
        <v>1644</v>
      </c>
      <c r="M700" s="60" t="s">
        <v>494</v>
      </c>
      <c r="N700" s="8"/>
      <c r="O700" s="8"/>
      <c r="P700" s="8"/>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f>IF(SUM(L701:M701)=0,IF(COUNTIF(L701:M701,"未確認")&gt;0,"未確認",IF(COUNTIF(L701:M701,"~*")&gt;0,"*",SUM(L701:M701))),SUM(L701:M701))</f>
        <v>0</v>
      </c>
      <c r="K701" s="163" t="str">
        <f>IF(OR(COUNTIF(L701:M701,"未確認")&gt;0,COUNTIF(L701:M701,"*")&gt;0),"※","")</f>
        <v/>
      </c>
      <c r="L701" s="97"/>
      <c r="M701" s="97"/>
    </row>
    <row r="702" spans="1:22" s="98" customFormat="1" ht="56.1" customHeight="1">
      <c r="A702" s="356" t="s">
        <v>1369</v>
      </c>
      <c r="B702" s="99"/>
      <c r="C702" s="403" t="s">
        <v>1370</v>
      </c>
      <c r="D702" s="404"/>
      <c r="E702" s="404"/>
      <c r="F702" s="404"/>
      <c r="G702" s="404"/>
      <c r="H702" s="405"/>
      <c r="I702" s="102" t="s">
        <v>324</v>
      </c>
      <c r="J702" s="96">
        <f>IF(SUM(L702:M702)=0,IF(COUNTIF(L702:M702,"未確認")&gt;0,"未確認",IF(COUNTIF(L702:M702,"~*")&gt;0,"*",SUM(L702:M702))),SUM(L702:M702))</f>
        <v>0</v>
      </c>
      <c r="K702" s="163" t="str">
        <f>IF(OR(COUNTIF(L702:M702,"未確認")&gt;0,COUNTIF(L702:M702,"*")&gt;0),"※","")</f>
        <v/>
      </c>
      <c r="L702" s="97"/>
      <c r="M702" s="97"/>
    </row>
    <row r="703" spans="1:22" s="98" customFormat="1" ht="70.150000000000006" customHeight="1">
      <c r="A703" s="356" t="s">
        <v>1371</v>
      </c>
      <c r="B703" s="99"/>
      <c r="C703" s="422" t="s">
        <v>1733</v>
      </c>
      <c r="D703" s="423"/>
      <c r="E703" s="423"/>
      <c r="F703" s="423"/>
      <c r="G703" s="423"/>
      <c r="H703" s="424"/>
      <c r="I703" s="102" t="s">
        <v>325</v>
      </c>
      <c r="J703" s="96">
        <f>IF(SUM(L703:M703)=0,IF(COUNTIF(L703:M703,"未確認")&gt;0,"未確認",IF(COUNTIF(L703:M703,"~*")&gt;0,"*",SUM(L703:M703))),SUM(L703:M703))</f>
        <v>0</v>
      </c>
      <c r="K703" s="163" t="str">
        <f>IF(OR(COUNTIF(L703:M703,"未確認")&gt;0,COUNTIF(L703:M703,"*")&gt;0),"※","")</f>
        <v/>
      </c>
      <c r="L703" s="97"/>
      <c r="M703" s="97"/>
    </row>
    <row r="704" spans="1:22" s="98" customFormat="1" ht="56.1" customHeight="1">
      <c r="A704" s="347" t="s">
        <v>1373</v>
      </c>
      <c r="B704" s="99"/>
      <c r="C704" s="403" t="s">
        <v>326</v>
      </c>
      <c r="D704" s="404"/>
      <c r="E704" s="404"/>
      <c r="F704" s="404"/>
      <c r="G704" s="404"/>
      <c r="H704" s="405"/>
      <c r="I704" s="102" t="s">
        <v>327</v>
      </c>
      <c r="J704" s="96">
        <f>IF(SUM(L704:M704)=0,IF(COUNTIF(L704:M704,"未確認")&gt;0,"未確認",IF(COUNTIF(L704:M704,"~*")&gt;0,"*",SUM(L704:M704))),SUM(L704:M704))</f>
        <v>0</v>
      </c>
      <c r="K704" s="163" t="str">
        <f>IF(OR(COUNTIF(L704:M704,"未確認")&gt;0,COUNTIF(L704:M704,"*")&gt;0),"※","")</f>
        <v/>
      </c>
      <c r="L704" s="97"/>
      <c r="M704" s="97"/>
    </row>
    <row r="705" spans="1:22" s="98" customFormat="1" ht="70.150000000000006" customHeight="1">
      <c r="A705" s="356" t="s">
        <v>1374</v>
      </c>
      <c r="B705" s="99"/>
      <c r="C705" s="403" t="s">
        <v>1640</v>
      </c>
      <c r="D705" s="404"/>
      <c r="E705" s="404"/>
      <c r="F705" s="404"/>
      <c r="G705" s="404"/>
      <c r="H705" s="405"/>
      <c r="I705" s="102" t="s">
        <v>329</v>
      </c>
      <c r="J705" s="96">
        <f>IF(SUM(L705:M705)=0,IF(COUNTIF(L705:M705,"未確認")&gt;0,"未確認",IF(COUNTIF(L705:M705,"~*")&gt;0,"*",SUM(L705:M705))),SUM(L705:M705))</f>
        <v>0</v>
      </c>
      <c r="K705" s="163" t="str">
        <f>IF(OR(COUNTIF(L705:M705,"未確認")&gt;0,COUNTIF(L705:M705,"*")&gt;0),"※","")</f>
        <v/>
      </c>
      <c r="L705" s="97"/>
      <c r="M705" s="97"/>
    </row>
    <row r="706" spans="1:22" s="77" customFormat="1">
      <c r="A706" s="342"/>
      <c r="B706" s="14"/>
      <c r="C706" s="14"/>
      <c r="D706" s="14"/>
      <c r="E706" s="14"/>
      <c r="F706" s="14"/>
      <c r="G706" s="14"/>
      <c r="H706" s="10"/>
      <c r="I706" s="10"/>
      <c r="J706" s="74"/>
      <c r="K706" s="75"/>
      <c r="L706" s="76"/>
      <c r="M706" s="76"/>
    </row>
    <row r="707" spans="1:22" s="70" customFormat="1">
      <c r="A707" s="342"/>
      <c r="B707" s="71"/>
      <c r="C707" s="52"/>
      <c r="D707" s="52"/>
      <c r="E707" s="52"/>
      <c r="F707" s="52"/>
      <c r="G707" s="52"/>
      <c r="H707" s="78"/>
      <c r="I707" s="78"/>
      <c r="J707" s="74"/>
      <c r="K707" s="75"/>
      <c r="L707" s="76"/>
      <c r="M707" s="76"/>
    </row>
    <row r="708" spans="1:22" s="70" customFormat="1">
      <c r="A708" s="342"/>
      <c r="B708" s="71"/>
      <c r="C708" s="52"/>
      <c r="D708" s="52"/>
      <c r="E708" s="52"/>
      <c r="F708" s="52"/>
      <c r="G708" s="52"/>
      <c r="H708" s="78"/>
      <c r="I708" s="78"/>
      <c r="J708" s="74"/>
      <c r="K708" s="75"/>
      <c r="L708" s="76"/>
      <c r="M708" s="76"/>
    </row>
    <row r="709" spans="1:22" s="95" customFormat="1">
      <c r="A709" s="342"/>
      <c r="C709" s="3"/>
      <c r="D709" s="3"/>
      <c r="E709" s="3"/>
      <c r="F709" s="3"/>
      <c r="G709" s="3"/>
      <c r="H709" s="334"/>
      <c r="I709" s="334"/>
      <c r="J709" s="51"/>
      <c r="K709" s="24"/>
      <c r="L709" s="89"/>
      <c r="M709" s="89"/>
    </row>
    <row r="710" spans="1:22" s="95" customFormat="1">
      <c r="A710" s="342"/>
      <c r="B710" s="14" t="s">
        <v>330</v>
      </c>
      <c r="C710" s="3"/>
      <c r="D710" s="3"/>
      <c r="E710" s="3"/>
      <c r="F710" s="3"/>
      <c r="G710" s="3"/>
      <c r="H710" s="334"/>
      <c r="I710" s="334"/>
      <c r="J710" s="51"/>
      <c r="K710" s="24"/>
      <c r="L710" s="89"/>
      <c r="M710" s="89"/>
    </row>
    <row r="711" spans="1:22">
      <c r="A711" s="342"/>
      <c r="B711" s="14"/>
      <c r="C711" s="14"/>
      <c r="D711" s="14"/>
      <c r="E711" s="14"/>
      <c r="F711" s="14"/>
      <c r="G711" s="14"/>
      <c r="H711" s="10"/>
      <c r="I711" s="10"/>
      <c r="J711" s="53"/>
      <c r="K711" s="24"/>
      <c r="L711" s="64"/>
      <c r="M711" s="64"/>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2816</v>
      </c>
      <c r="M712" s="56" t="s">
        <v>653</v>
      </c>
      <c r="N712" s="8"/>
      <c r="O712" s="8"/>
      <c r="P712" s="8"/>
      <c r="Q712" s="8"/>
      <c r="R712" s="8"/>
      <c r="S712" s="8"/>
      <c r="T712" s="8"/>
      <c r="U712" s="8"/>
      <c r="V712" s="8"/>
    </row>
    <row r="713" spans="1:22" ht="20.25" customHeight="1">
      <c r="A713" s="342"/>
      <c r="B713" s="1"/>
      <c r="C713" s="52"/>
      <c r="D713" s="3"/>
      <c r="F713" s="3"/>
      <c r="G713" s="3"/>
      <c r="H713" s="334"/>
      <c r="I713" s="57" t="s">
        <v>1641</v>
      </c>
      <c r="J713" s="58"/>
      <c r="K713" s="148"/>
      <c r="L713" s="60" t="s">
        <v>1644</v>
      </c>
      <c r="M713" s="60" t="s">
        <v>494</v>
      </c>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IF(SUM(L714:M714)=0,IF(COUNTIF(L714:M714,"未確認")&gt;0,"未確認",IF(COUNTIF(L714:M714,"~*")&gt;0,"*",SUM(L714:M714))),SUM(L714:M714))</f>
        <v>0</v>
      </c>
      <c r="K714" s="163" t="str">
        <f>IF(OR(COUNTIF(L714:M714,"未確認")&gt;0,COUNTIF(L714:M714,"*")&gt;0),"※","")</f>
        <v/>
      </c>
      <c r="L714" s="97"/>
      <c r="M714" s="97"/>
    </row>
    <row r="715" spans="1:22" s="98" customFormat="1" ht="70.150000000000006" customHeight="1">
      <c r="A715" s="356" t="s">
        <v>1377</v>
      </c>
      <c r="B715" s="99"/>
      <c r="C715" s="403" t="s">
        <v>334</v>
      </c>
      <c r="D715" s="404"/>
      <c r="E715" s="404"/>
      <c r="F715" s="404"/>
      <c r="G715" s="404"/>
      <c r="H715" s="405"/>
      <c r="I715" s="102" t="s">
        <v>335</v>
      </c>
      <c r="J715" s="96">
        <f>IF(SUM(L715:M715)=0,IF(COUNTIF(L715:M715,"未確認")&gt;0,"未確認",IF(COUNTIF(L715:M715,"~*")&gt;0,"*",SUM(L715:M715))),SUM(L715:M715))</f>
        <v>0</v>
      </c>
      <c r="K715" s="163" t="str">
        <f>IF(OR(COUNTIF(L715:M715,"未確認")&gt;0,COUNTIF(L715:M715,"*")&gt;0),"※","")</f>
        <v/>
      </c>
      <c r="L715" s="97"/>
      <c r="M715" s="97"/>
    </row>
    <row r="716" spans="1:22" s="98" customFormat="1" ht="70.150000000000006" customHeight="1">
      <c r="A716" s="356" t="s">
        <v>1378</v>
      </c>
      <c r="B716" s="99"/>
      <c r="C716" s="422" t="s">
        <v>433</v>
      </c>
      <c r="D716" s="423"/>
      <c r="E716" s="423"/>
      <c r="F716" s="423"/>
      <c r="G716" s="423"/>
      <c r="H716" s="424"/>
      <c r="I716" s="102" t="s">
        <v>336</v>
      </c>
      <c r="J716" s="96">
        <f>IF(SUM(L716:M716)=0,IF(COUNTIF(L716:M716,"未確認")&gt;0,"未確認",IF(COUNTIF(L716:M716,"~*")&gt;0,"*",SUM(L716:M716))),SUM(L716:M716))</f>
        <v>0</v>
      </c>
      <c r="K716" s="163" t="str">
        <f>IF(OR(COUNTIF(L716:M716,"未確認")&gt;0,COUNTIF(L716:M716,"*")&gt;0),"※","")</f>
        <v/>
      </c>
      <c r="L716" s="97"/>
      <c r="M716" s="97"/>
    </row>
    <row r="717" spans="1:22" s="98" customFormat="1" ht="70.150000000000006" customHeight="1">
      <c r="A717" s="356" t="s">
        <v>1379</v>
      </c>
      <c r="B717" s="99"/>
      <c r="C717" s="422" t="s">
        <v>434</v>
      </c>
      <c r="D717" s="423"/>
      <c r="E717" s="423"/>
      <c r="F717" s="423"/>
      <c r="G717" s="423"/>
      <c r="H717" s="424"/>
      <c r="I717" s="102" t="s">
        <v>337</v>
      </c>
      <c r="J717" s="96">
        <f>IF(SUM(L717:M717)=0,IF(COUNTIF(L717:M717,"未確認")&gt;0,"未確認",IF(COUNTIF(L717:M717,"~*")&gt;0,"*",SUM(L717:M717))),SUM(L717:M717))</f>
        <v>0</v>
      </c>
      <c r="K717" s="163" t="str">
        <f>IF(OR(COUNTIF(L717:M717,"未確認")&gt;0,COUNTIF(L717:M717,"*")&gt;0),"※","")</f>
        <v/>
      </c>
      <c r="L717" s="97"/>
      <c r="M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655</v>
      </c>
      <c r="C2" s="189"/>
      <c r="D2" s="189"/>
      <c r="E2" s="189"/>
      <c r="F2" s="189"/>
      <c r="G2" s="189"/>
      <c r="H2" s="9"/>
    </row>
    <row r="3" spans="1:22">
      <c r="A3" s="342"/>
      <c r="B3" s="212" t="s">
        <v>2855</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M8" s="8"/>
      <c r="N8" s="8"/>
      <c r="O8" s="8"/>
      <c r="P8" s="8"/>
      <c r="Q8" s="8"/>
      <c r="R8" s="8"/>
      <c r="S8" s="8"/>
      <c r="T8" s="8"/>
      <c r="U8" s="8"/>
      <c r="V8" s="8"/>
    </row>
    <row r="9" spans="1:22" s="17" customFormat="1">
      <c r="A9" s="342"/>
      <c r="B9" s="18"/>
      <c r="C9" s="15"/>
      <c r="D9" s="15"/>
      <c r="E9" s="15"/>
      <c r="F9" s="15"/>
      <c r="G9" s="15"/>
      <c r="H9" s="16"/>
      <c r="I9" s="386" t="s">
        <v>864</v>
      </c>
      <c r="J9" s="386"/>
      <c r="K9" s="386"/>
      <c r="L9" s="320" t="s">
        <v>656</v>
      </c>
    </row>
    <row r="10" spans="1:22" s="17" customFormat="1" ht="34.5" customHeight="1">
      <c r="A10" s="343" t="s">
        <v>865</v>
      </c>
      <c r="B10" s="13"/>
      <c r="C10" s="15"/>
      <c r="D10" s="15"/>
      <c r="E10" s="15"/>
      <c r="F10" s="15"/>
      <c r="G10" s="15"/>
      <c r="H10" s="16"/>
      <c r="I10" s="384" t="s">
        <v>866</v>
      </c>
      <c r="J10" s="384"/>
      <c r="K10" s="384"/>
      <c r="L10" s="20" t="s">
        <v>339</v>
      </c>
    </row>
    <row r="11" spans="1:22" s="17" customFormat="1" ht="34.5" customHeight="1">
      <c r="A11" s="343" t="s">
        <v>865</v>
      </c>
      <c r="B11" s="19"/>
      <c r="C11" s="15"/>
      <c r="D11" s="15"/>
      <c r="E11" s="15"/>
      <c r="F11" s="15"/>
      <c r="G11" s="15"/>
      <c r="H11" s="16"/>
      <c r="I11" s="384" t="s">
        <v>867</v>
      </c>
      <c r="J11" s="384"/>
      <c r="K11" s="384"/>
      <c r="L11" s="20" t="s">
        <v>339</v>
      </c>
    </row>
    <row r="12" spans="1:22">
      <c r="A12" s="342"/>
      <c r="B12" s="14"/>
      <c r="M12" s="8"/>
      <c r="N12" s="8"/>
      <c r="O12" s="8"/>
      <c r="P12" s="8"/>
      <c r="Q12" s="8"/>
      <c r="R12" s="8"/>
      <c r="S12" s="8"/>
      <c r="T12" s="8"/>
      <c r="U12" s="8"/>
      <c r="V12" s="8"/>
    </row>
    <row r="13" spans="1:22">
      <c r="A13" s="342"/>
      <c r="B13" s="13"/>
      <c r="M13" s="8"/>
      <c r="N13" s="8"/>
      <c r="O13" s="8"/>
      <c r="P13" s="8"/>
      <c r="Q13" s="8"/>
      <c r="R13" s="8"/>
      <c r="S13" s="8"/>
      <c r="T13" s="8"/>
      <c r="U13" s="8"/>
      <c r="V13" s="8"/>
    </row>
    <row r="14" spans="1:22" s="17" customFormat="1">
      <c r="A14" s="342"/>
      <c r="B14" s="14" t="s">
        <v>868</v>
      </c>
      <c r="C14" s="15"/>
      <c r="D14" s="15"/>
      <c r="E14" s="15"/>
      <c r="F14" s="15"/>
      <c r="G14" s="15"/>
      <c r="H14" s="16"/>
      <c r="I14" s="16"/>
      <c r="J14" s="5"/>
      <c r="K14" s="6"/>
      <c r="L14" s="5"/>
    </row>
    <row r="15" spans="1:22" s="17" customFormat="1">
      <c r="A15" s="342"/>
      <c r="B15" s="14"/>
      <c r="C15" s="14"/>
      <c r="D15" s="14"/>
      <c r="E15" s="14"/>
      <c r="F15" s="14"/>
      <c r="G15" s="14"/>
      <c r="H15" s="10"/>
      <c r="I15" s="10"/>
      <c r="J15" s="5"/>
      <c r="K15" s="6"/>
      <c r="L15" s="191"/>
    </row>
    <row r="16" spans="1:22" s="17" customFormat="1">
      <c r="A16" s="342"/>
      <c r="B16" s="18"/>
      <c r="C16" s="15"/>
      <c r="D16" s="15"/>
      <c r="E16" s="15"/>
      <c r="F16" s="15"/>
      <c r="G16" s="15"/>
      <c r="H16" s="16"/>
      <c r="I16" s="386" t="s">
        <v>435</v>
      </c>
      <c r="J16" s="386"/>
      <c r="K16" s="386"/>
      <c r="L16" s="320" t="s">
        <v>656</v>
      </c>
    </row>
    <row r="17" spans="1:22" s="17" customFormat="1" ht="34.5" customHeight="1">
      <c r="A17" s="343" t="s">
        <v>865</v>
      </c>
      <c r="B17" s="13"/>
      <c r="C17" s="15"/>
      <c r="D17" s="15"/>
      <c r="E17" s="15"/>
      <c r="F17" s="15"/>
      <c r="G17" s="15"/>
      <c r="H17" s="16"/>
      <c r="I17" s="384" t="s">
        <v>0</v>
      </c>
      <c r="J17" s="384"/>
      <c r="K17" s="384"/>
      <c r="L17" s="20"/>
    </row>
    <row r="18" spans="1:22" s="17" customFormat="1" ht="34.5" customHeight="1">
      <c r="A18" s="343" t="s">
        <v>865</v>
      </c>
      <c r="B18" s="19"/>
      <c r="C18" s="15"/>
      <c r="D18" s="15"/>
      <c r="E18" s="15"/>
      <c r="F18" s="15"/>
      <c r="G18" s="15"/>
      <c r="H18" s="16"/>
      <c r="I18" s="384" t="s">
        <v>1</v>
      </c>
      <c r="J18" s="384"/>
      <c r="K18" s="384"/>
      <c r="L18" s="20"/>
    </row>
    <row r="19" spans="1:22" s="17" customFormat="1" ht="34.5" customHeight="1">
      <c r="A19" s="343" t="s">
        <v>865</v>
      </c>
      <c r="B19" s="19"/>
      <c r="C19" s="15"/>
      <c r="D19" s="15"/>
      <c r="E19" s="15"/>
      <c r="F19" s="15"/>
      <c r="G19" s="15"/>
      <c r="H19" s="16"/>
      <c r="I19" s="384" t="s">
        <v>2</v>
      </c>
      <c r="J19" s="384"/>
      <c r="K19" s="384"/>
      <c r="L19" s="22"/>
    </row>
    <row r="20" spans="1:22" s="17" customFormat="1" ht="34.5" customHeight="1">
      <c r="A20" s="343" t="s">
        <v>865</v>
      </c>
      <c r="B20" s="13"/>
      <c r="C20" s="15"/>
      <c r="D20" s="15"/>
      <c r="E20" s="15"/>
      <c r="F20" s="15"/>
      <c r="G20" s="15"/>
      <c r="H20" s="16"/>
      <c r="I20" s="384" t="s">
        <v>3</v>
      </c>
      <c r="J20" s="384"/>
      <c r="K20" s="384"/>
      <c r="L20" s="21" t="s">
        <v>869</v>
      </c>
    </row>
    <row r="21" spans="1:22" s="17" customFormat="1" ht="34.5" customHeight="1">
      <c r="A21" s="343" t="s">
        <v>865</v>
      </c>
      <c r="B21" s="13"/>
      <c r="C21" s="15"/>
      <c r="D21" s="15"/>
      <c r="E21" s="15"/>
      <c r="F21" s="15"/>
      <c r="G21" s="15"/>
      <c r="H21" s="16"/>
      <c r="I21" s="384" t="s">
        <v>343</v>
      </c>
      <c r="J21" s="384"/>
      <c r="K21" s="384"/>
      <c r="L21" s="22"/>
    </row>
    <row r="22" spans="1:22" s="17" customFormat="1" ht="34.5" customHeight="1">
      <c r="A22" s="343" t="s">
        <v>865</v>
      </c>
      <c r="B22" s="13"/>
      <c r="C22" s="15"/>
      <c r="D22" s="15"/>
      <c r="E22" s="15"/>
      <c r="F22" s="15"/>
      <c r="G22" s="15"/>
      <c r="H22" s="16"/>
      <c r="I22" s="384" t="s">
        <v>344</v>
      </c>
      <c r="J22" s="384"/>
      <c r="K22" s="384"/>
      <c r="L22" s="22"/>
    </row>
    <row r="23" spans="1:22" s="17" customFormat="1" ht="34.5" customHeight="1">
      <c r="A23" s="343" t="s">
        <v>865</v>
      </c>
      <c r="B23" s="13"/>
      <c r="C23" s="15"/>
      <c r="D23" s="15"/>
      <c r="E23" s="15"/>
      <c r="F23" s="15"/>
      <c r="G23" s="15"/>
      <c r="H23" s="16"/>
      <c r="I23" s="384" t="s">
        <v>345</v>
      </c>
      <c r="J23" s="384"/>
      <c r="K23" s="384"/>
      <c r="L23" s="22"/>
    </row>
    <row r="24" spans="1:22" s="17" customFormat="1" ht="315" customHeight="1">
      <c r="A24" s="343" t="s">
        <v>870</v>
      </c>
      <c r="B24" s="13"/>
      <c r="C24" s="15"/>
      <c r="D24" s="15"/>
      <c r="E24" s="15"/>
      <c r="F24" s="15"/>
      <c r="G24" s="15"/>
      <c r="H24" s="16"/>
      <c r="I24" s="397" t="s">
        <v>444</v>
      </c>
      <c r="J24" s="397"/>
      <c r="K24" s="397"/>
      <c r="L24" s="22" t="s">
        <v>338</v>
      </c>
    </row>
    <row r="25" spans="1:22" s="17" customFormat="1">
      <c r="A25" s="342"/>
      <c r="B25" s="13"/>
      <c r="C25" s="2"/>
      <c r="D25" s="2"/>
      <c r="E25" s="3"/>
      <c r="F25" s="2"/>
      <c r="G25" s="23"/>
      <c r="H25" s="4"/>
      <c r="I25" s="4"/>
      <c r="J25" s="5"/>
      <c r="K25" s="24"/>
      <c r="L25" s="7"/>
    </row>
    <row r="26" spans="1:22">
      <c r="A26" s="342"/>
      <c r="B26" s="13"/>
      <c r="K26" s="24"/>
      <c r="L26" s="7"/>
      <c r="M26" s="8"/>
      <c r="N26" s="8"/>
      <c r="O26" s="8"/>
      <c r="P26" s="8"/>
      <c r="Q26" s="8"/>
      <c r="R26" s="8"/>
      <c r="S26" s="8"/>
      <c r="T26" s="8"/>
      <c r="U26" s="8"/>
      <c r="V26" s="8"/>
    </row>
    <row r="27" spans="1:22" s="17" customFormat="1">
      <c r="A27" s="342"/>
      <c r="B27" s="187" t="s">
        <v>436</v>
      </c>
      <c r="C27" s="15"/>
      <c r="D27" s="15"/>
      <c r="E27" s="15"/>
      <c r="F27" s="15"/>
      <c r="G27" s="15"/>
      <c r="H27" s="16"/>
      <c r="I27" s="16"/>
      <c r="J27" s="5"/>
      <c r="K27" s="24"/>
      <c r="L27" s="7"/>
    </row>
    <row r="28" spans="1:22" s="17" customFormat="1">
      <c r="A28" s="342"/>
      <c r="B28" s="14"/>
      <c r="C28" s="14"/>
      <c r="D28" s="14"/>
      <c r="E28" s="14"/>
      <c r="F28" s="14"/>
      <c r="G28" s="14"/>
      <c r="H28" s="10"/>
      <c r="I28" s="10"/>
      <c r="J28" s="5"/>
      <c r="K28" s="24"/>
      <c r="L28" s="191"/>
    </row>
    <row r="29" spans="1:22" s="17" customFormat="1">
      <c r="A29" s="342"/>
      <c r="B29" s="18"/>
      <c r="C29" s="15"/>
      <c r="D29" s="15"/>
      <c r="E29" s="15"/>
      <c r="F29" s="15"/>
      <c r="G29" s="15"/>
      <c r="H29" s="16"/>
      <c r="I29" s="391" t="s">
        <v>437</v>
      </c>
      <c r="J29" s="392"/>
      <c r="K29" s="393"/>
      <c r="L29" s="320" t="s">
        <v>656</v>
      </c>
    </row>
    <row r="30" spans="1:22" s="17" customFormat="1" ht="34.5" customHeight="1">
      <c r="A30" s="343" t="s">
        <v>871</v>
      </c>
      <c r="B30" s="13"/>
      <c r="C30" s="15"/>
      <c r="D30" s="15"/>
      <c r="E30" s="15"/>
      <c r="F30" s="15"/>
      <c r="G30" s="15"/>
      <c r="H30" s="16"/>
      <c r="I30" s="394" t="s">
        <v>0</v>
      </c>
      <c r="J30" s="395"/>
      <c r="K30" s="396"/>
      <c r="L30" s="20"/>
    </row>
    <row r="31" spans="1:22" s="17" customFormat="1" ht="34.5" customHeight="1">
      <c r="A31" s="343" t="s">
        <v>871</v>
      </c>
      <c r="B31" s="19"/>
      <c r="C31" s="15"/>
      <c r="D31" s="15"/>
      <c r="E31" s="15"/>
      <c r="F31" s="15"/>
      <c r="G31" s="15"/>
      <c r="H31" s="16"/>
      <c r="I31" s="394" t="s">
        <v>1</v>
      </c>
      <c r="J31" s="395"/>
      <c r="K31" s="396"/>
      <c r="L31" s="20"/>
    </row>
    <row r="32" spans="1:22" s="17" customFormat="1" ht="34.5" customHeight="1">
      <c r="A32" s="343" t="s">
        <v>871</v>
      </c>
      <c r="B32" s="19"/>
      <c r="C32" s="15"/>
      <c r="D32" s="15"/>
      <c r="E32" s="15"/>
      <c r="F32" s="15"/>
      <c r="G32" s="15"/>
      <c r="H32" s="16"/>
      <c r="I32" s="394" t="s">
        <v>2</v>
      </c>
      <c r="J32" s="395"/>
      <c r="K32" s="396"/>
      <c r="L32" s="22"/>
    </row>
    <row r="33" spans="1:22" s="17" customFormat="1" ht="34.5" customHeight="1">
      <c r="A33" s="343" t="s">
        <v>871</v>
      </c>
      <c r="B33" s="13"/>
      <c r="C33" s="15"/>
      <c r="D33" s="15"/>
      <c r="E33" s="15"/>
      <c r="F33" s="15"/>
      <c r="G33" s="15"/>
      <c r="H33" s="16"/>
      <c r="I33" s="394" t="s">
        <v>3</v>
      </c>
      <c r="J33" s="395"/>
      <c r="K33" s="396"/>
      <c r="L33" s="21" t="s">
        <v>869</v>
      </c>
    </row>
    <row r="34" spans="1:22" s="17" customFormat="1" ht="34.5" customHeight="1">
      <c r="A34" s="343" t="s">
        <v>871</v>
      </c>
      <c r="B34" s="13"/>
      <c r="C34" s="15"/>
      <c r="D34" s="15"/>
      <c r="E34" s="15"/>
      <c r="F34" s="15"/>
      <c r="G34" s="15"/>
      <c r="H34" s="16"/>
      <c r="I34" s="387" t="s">
        <v>347</v>
      </c>
      <c r="J34" s="388"/>
      <c r="K34" s="389"/>
      <c r="L34" s="22"/>
    </row>
    <row r="35" spans="1:22" s="17" customFormat="1" ht="34.5" customHeight="1">
      <c r="A35" s="343" t="s">
        <v>871</v>
      </c>
      <c r="B35" s="13"/>
      <c r="C35" s="15"/>
      <c r="D35" s="15"/>
      <c r="E35" s="15"/>
      <c r="F35" s="15"/>
      <c r="G35" s="15"/>
      <c r="H35" s="16"/>
      <c r="I35" s="387" t="s">
        <v>346</v>
      </c>
      <c r="J35" s="388"/>
      <c r="K35" s="389"/>
      <c r="L35" s="22"/>
    </row>
    <row r="36" spans="1:22" s="25" customFormat="1" ht="34.5" customHeight="1">
      <c r="A36" s="343" t="s">
        <v>871</v>
      </c>
      <c r="B36" s="13"/>
      <c r="C36" s="15"/>
      <c r="D36" s="15"/>
      <c r="E36" s="15"/>
      <c r="F36" s="15"/>
      <c r="G36" s="15"/>
      <c r="H36" s="16"/>
      <c r="I36" s="387" t="s">
        <v>497</v>
      </c>
      <c r="J36" s="388"/>
      <c r="K36" s="389"/>
      <c r="L36" s="22"/>
    </row>
    <row r="37" spans="1:22" s="17" customFormat="1" ht="34.5" customHeight="1">
      <c r="A37" s="343" t="s">
        <v>871</v>
      </c>
      <c r="B37" s="13"/>
      <c r="C37" s="15"/>
      <c r="D37" s="15"/>
      <c r="E37" s="15"/>
      <c r="F37" s="15"/>
      <c r="G37" s="15"/>
      <c r="H37" s="16"/>
      <c r="I37" s="390" t="s">
        <v>345</v>
      </c>
      <c r="J37" s="390"/>
      <c r="K37" s="390"/>
      <c r="L37" s="22"/>
    </row>
    <row r="38" spans="1:22" s="17" customFormat="1">
      <c r="A38" s="342"/>
      <c r="B38" s="13"/>
      <c r="C38" s="2"/>
      <c r="D38" s="2"/>
      <c r="E38" s="3"/>
      <c r="F38" s="2"/>
      <c r="G38" s="26"/>
      <c r="H38" s="4"/>
      <c r="I38" s="4"/>
      <c r="J38" s="5"/>
      <c r="K38" s="24"/>
      <c r="L38" s="7"/>
    </row>
    <row r="39" spans="1:22" s="17" customFormat="1">
      <c r="A39" s="342"/>
      <c r="B39" s="13"/>
      <c r="C39" s="2"/>
      <c r="D39" s="2"/>
      <c r="E39" s="3"/>
      <c r="F39" s="2"/>
      <c r="G39" s="26"/>
      <c r="H39" s="4"/>
      <c r="I39" s="4"/>
      <c r="J39" s="5"/>
      <c r="K39" s="24"/>
      <c r="L39" s="7"/>
    </row>
    <row r="40" spans="1:22" s="17" customFormat="1">
      <c r="A40" s="342"/>
      <c r="B40" s="187" t="s">
        <v>439</v>
      </c>
      <c r="C40" s="15"/>
      <c r="D40" s="15"/>
      <c r="E40" s="15"/>
      <c r="F40" s="15"/>
      <c r="G40" s="15"/>
      <c r="H40" s="16"/>
      <c r="I40" s="16"/>
      <c r="J40" s="5"/>
      <c r="K40" s="24"/>
      <c r="L40" s="7"/>
    </row>
    <row r="41" spans="1:22" s="17" customFormat="1">
      <c r="A41" s="342"/>
      <c r="B41" s="14"/>
      <c r="C41" s="14"/>
      <c r="D41" s="14"/>
      <c r="E41" s="14"/>
      <c r="F41" s="14"/>
      <c r="G41" s="14"/>
      <c r="H41" s="10"/>
      <c r="I41" s="10"/>
      <c r="J41" s="5"/>
      <c r="K41" s="24"/>
      <c r="L41" s="191"/>
    </row>
    <row r="42" spans="1:22" s="17" customFormat="1">
      <c r="A42" s="342"/>
      <c r="B42" s="18"/>
      <c r="C42" s="15"/>
      <c r="D42" s="15"/>
      <c r="E42" s="15"/>
      <c r="F42" s="15"/>
      <c r="G42" s="15"/>
      <c r="H42" s="16"/>
      <c r="I42" s="391" t="s">
        <v>438</v>
      </c>
      <c r="J42" s="392"/>
      <c r="K42" s="393"/>
      <c r="L42" s="320" t="s">
        <v>656</v>
      </c>
    </row>
    <row r="43" spans="1:22" s="17" customFormat="1" ht="34.5" customHeight="1">
      <c r="A43" s="343" t="s">
        <v>874</v>
      </c>
      <c r="B43" s="13"/>
      <c r="C43" s="15"/>
      <c r="D43" s="15"/>
      <c r="E43" s="15"/>
      <c r="F43" s="15"/>
      <c r="G43" s="15"/>
      <c r="H43" s="16"/>
      <c r="I43" s="394" t="s">
        <v>2856</v>
      </c>
      <c r="J43" s="395"/>
      <c r="K43" s="396"/>
      <c r="L43" s="20"/>
    </row>
    <row r="44" spans="1:22" s="17" customFormat="1" ht="34.5" customHeight="1">
      <c r="A44" s="343" t="s">
        <v>874</v>
      </c>
      <c r="B44" s="19"/>
      <c r="C44" s="15"/>
      <c r="D44" s="15"/>
      <c r="E44" s="15"/>
      <c r="F44" s="15"/>
      <c r="G44" s="15"/>
      <c r="H44" s="16"/>
      <c r="I44" s="394" t="s">
        <v>4</v>
      </c>
      <c r="J44" s="395"/>
      <c r="K44" s="396"/>
      <c r="L44" s="20"/>
    </row>
    <row r="45" spans="1:22" s="17" customFormat="1" ht="34.5" customHeight="1">
      <c r="A45" s="343" t="s">
        <v>874</v>
      </c>
      <c r="B45" s="19"/>
      <c r="C45" s="15"/>
      <c r="D45" s="15"/>
      <c r="E45" s="15"/>
      <c r="F45" s="15"/>
      <c r="G45" s="15"/>
      <c r="H45" s="16"/>
      <c r="I45" s="394" t="s">
        <v>5</v>
      </c>
      <c r="J45" s="395"/>
      <c r="K45" s="396"/>
      <c r="L45" s="200"/>
    </row>
    <row r="46" spans="1:22" s="17" customFormat="1" ht="34.5" customHeight="1">
      <c r="A46" s="343" t="s">
        <v>874</v>
      </c>
      <c r="B46" s="13"/>
      <c r="C46" s="15"/>
      <c r="D46" s="15"/>
      <c r="E46" s="15"/>
      <c r="F46" s="15"/>
      <c r="G46" s="15"/>
      <c r="H46" s="16"/>
      <c r="I46" s="394" t="s">
        <v>6</v>
      </c>
      <c r="J46" s="395"/>
      <c r="K46" s="396"/>
      <c r="L46" s="20"/>
    </row>
    <row r="47" spans="1:22" s="17" customFormat="1">
      <c r="A47" s="342"/>
      <c r="B47" s="13"/>
      <c r="C47" s="2"/>
      <c r="D47" s="2"/>
      <c r="E47" s="3"/>
      <c r="F47" s="2"/>
      <c r="G47" s="23"/>
      <c r="H47" s="4"/>
      <c r="I47" s="4"/>
      <c r="J47" s="5"/>
      <c r="K47" s="24"/>
      <c r="L47" s="7"/>
    </row>
    <row r="48" spans="1:22">
      <c r="A48" s="342"/>
      <c r="B48" s="13"/>
      <c r="K48" s="24"/>
      <c r="L48" s="7"/>
      <c r="M48" s="8"/>
      <c r="N48" s="8"/>
      <c r="O48" s="8"/>
      <c r="P48" s="8"/>
      <c r="Q48" s="8"/>
      <c r="R48" s="8"/>
      <c r="S48" s="8"/>
      <c r="T48" s="8"/>
      <c r="U48" s="8"/>
      <c r="V48" s="8"/>
    </row>
    <row r="49" spans="1:12" s="17" customFormat="1">
      <c r="A49" s="342"/>
      <c r="B49" s="187" t="s">
        <v>415</v>
      </c>
      <c r="C49" s="15"/>
      <c r="D49" s="15"/>
      <c r="E49" s="15"/>
      <c r="F49" s="15"/>
      <c r="G49" s="15"/>
      <c r="H49" s="16"/>
      <c r="I49" s="16"/>
      <c r="J49" s="5"/>
      <c r="K49" s="24"/>
      <c r="L49" s="7"/>
    </row>
    <row r="50" spans="1:12" s="17" customFormat="1">
      <c r="A50" s="342"/>
      <c r="B50" s="14"/>
      <c r="C50" s="14"/>
      <c r="D50" s="14"/>
      <c r="E50" s="14"/>
      <c r="F50" s="14"/>
      <c r="G50" s="14"/>
      <c r="H50" s="10"/>
      <c r="I50" s="10"/>
      <c r="J50" s="5"/>
      <c r="K50" s="24"/>
      <c r="L50" s="191"/>
    </row>
    <row r="51" spans="1:12" s="17" customFormat="1">
      <c r="A51" s="342"/>
      <c r="B51" s="18"/>
      <c r="C51" s="15"/>
      <c r="D51" s="15"/>
      <c r="E51" s="15"/>
      <c r="F51" s="15"/>
      <c r="G51" s="15"/>
      <c r="H51" s="213"/>
      <c r="I51" s="398" t="s">
        <v>437</v>
      </c>
      <c r="J51" s="399"/>
      <c r="K51" s="400"/>
      <c r="L51" s="320" t="s">
        <v>656</v>
      </c>
    </row>
    <row r="52" spans="1:12" s="17" customFormat="1" ht="34.5" customHeight="1">
      <c r="A52" s="344" t="s">
        <v>875</v>
      </c>
      <c r="B52" s="13"/>
      <c r="C52" s="15"/>
      <c r="D52" s="15"/>
      <c r="E52" s="15"/>
      <c r="F52" s="15"/>
      <c r="G52" s="15"/>
      <c r="H52" s="16"/>
      <c r="I52" s="387" t="s">
        <v>0</v>
      </c>
      <c r="J52" s="388"/>
      <c r="K52" s="389"/>
      <c r="L52" s="20"/>
    </row>
    <row r="53" spans="1:12" s="17" customFormat="1" ht="34.5" customHeight="1">
      <c r="A53" s="344" t="s">
        <v>875</v>
      </c>
      <c r="B53" s="19"/>
      <c r="C53" s="15"/>
      <c r="D53" s="15"/>
      <c r="E53" s="15"/>
      <c r="F53" s="15"/>
      <c r="G53" s="15"/>
      <c r="H53" s="16"/>
      <c r="I53" s="387" t="s">
        <v>1</v>
      </c>
      <c r="J53" s="388"/>
      <c r="K53" s="389"/>
      <c r="L53" s="20"/>
    </row>
    <row r="54" spans="1:12" s="17" customFormat="1" ht="34.5" customHeight="1">
      <c r="A54" s="344" t="s">
        <v>875</v>
      </c>
      <c r="B54" s="19"/>
      <c r="C54" s="15"/>
      <c r="D54" s="15"/>
      <c r="E54" s="15"/>
      <c r="F54" s="15"/>
      <c r="G54" s="15"/>
      <c r="H54" s="16"/>
      <c r="I54" s="387" t="s">
        <v>2</v>
      </c>
      <c r="J54" s="388"/>
      <c r="K54" s="389"/>
      <c r="L54" s="22"/>
    </row>
    <row r="55" spans="1:12" s="17" customFormat="1" ht="34.5" customHeight="1">
      <c r="A55" s="344" t="s">
        <v>875</v>
      </c>
      <c r="B55" s="13"/>
      <c r="C55" s="15"/>
      <c r="D55" s="15"/>
      <c r="E55" s="15"/>
      <c r="F55" s="15"/>
      <c r="G55" s="15"/>
      <c r="H55" s="16"/>
      <c r="I55" s="387" t="s">
        <v>3</v>
      </c>
      <c r="J55" s="388"/>
      <c r="K55" s="389"/>
      <c r="L55" s="21"/>
    </row>
    <row r="56" spans="1:12" s="17" customFormat="1" ht="34.5" customHeight="1">
      <c r="A56" s="344" t="s">
        <v>875</v>
      </c>
      <c r="B56" s="13"/>
      <c r="C56" s="15"/>
      <c r="D56" s="15"/>
      <c r="E56" s="15"/>
      <c r="F56" s="15"/>
      <c r="G56" s="15"/>
      <c r="H56" s="16"/>
      <c r="I56" s="387" t="s">
        <v>347</v>
      </c>
      <c r="J56" s="388"/>
      <c r="K56" s="389"/>
      <c r="L56" s="22"/>
    </row>
    <row r="57" spans="1:12" s="17" customFormat="1" ht="34.5" customHeight="1">
      <c r="A57" s="344" t="s">
        <v>875</v>
      </c>
      <c r="B57" s="13"/>
      <c r="C57" s="15"/>
      <c r="D57" s="15"/>
      <c r="E57" s="15"/>
      <c r="F57" s="15"/>
      <c r="G57" s="15"/>
      <c r="H57" s="16"/>
      <c r="I57" s="387" t="s">
        <v>346</v>
      </c>
      <c r="J57" s="388"/>
      <c r="K57" s="389"/>
      <c r="L57" s="22"/>
    </row>
    <row r="58" spans="1:12" s="25" customFormat="1" ht="34.5" customHeight="1">
      <c r="A58" s="344" t="s">
        <v>875</v>
      </c>
      <c r="B58" s="13"/>
      <c r="C58" s="15"/>
      <c r="D58" s="15"/>
      <c r="E58" s="15"/>
      <c r="F58" s="15"/>
      <c r="G58" s="15"/>
      <c r="H58" s="16"/>
      <c r="I58" s="387" t="s">
        <v>497</v>
      </c>
      <c r="J58" s="388"/>
      <c r="K58" s="389"/>
      <c r="L58" s="22"/>
    </row>
    <row r="59" spans="1:12" s="17" customFormat="1" ht="34.5" customHeight="1">
      <c r="A59" s="344" t="s">
        <v>875</v>
      </c>
      <c r="B59" s="13"/>
      <c r="C59" s="15"/>
      <c r="D59" s="15"/>
      <c r="E59" s="15"/>
      <c r="F59" s="15"/>
      <c r="G59" s="15"/>
      <c r="H59" s="16"/>
      <c r="I59" s="390" t="s">
        <v>345</v>
      </c>
      <c r="J59" s="390"/>
      <c r="K59" s="390"/>
      <c r="L59" s="22" t="s">
        <v>869</v>
      </c>
    </row>
    <row r="60" spans="1:12" s="17" customFormat="1" ht="34.5" customHeight="1">
      <c r="A60" s="344" t="s">
        <v>875</v>
      </c>
      <c r="B60" s="13"/>
      <c r="C60" s="15"/>
      <c r="D60" s="15"/>
      <c r="E60" s="15"/>
      <c r="F60" s="15"/>
      <c r="G60" s="15"/>
      <c r="H60" s="16"/>
      <c r="I60" s="390" t="s">
        <v>416</v>
      </c>
      <c r="J60" s="390"/>
      <c r="K60" s="390"/>
      <c r="L60" s="22" t="s">
        <v>338</v>
      </c>
    </row>
    <row r="61" spans="1:12" s="17" customFormat="1">
      <c r="A61" s="342"/>
      <c r="B61" s="13"/>
      <c r="C61" s="2"/>
      <c r="D61" s="2"/>
      <c r="E61" s="3"/>
      <c r="F61" s="2"/>
      <c r="G61" s="26"/>
      <c r="H61" s="4"/>
      <c r="I61" s="4"/>
      <c r="J61" s="5"/>
      <c r="K61" s="24"/>
      <c r="L61" s="7"/>
    </row>
    <row r="62" spans="1:12" s="17" customFormat="1">
      <c r="A62" s="342"/>
      <c r="B62" s="13"/>
      <c r="C62" s="2"/>
      <c r="D62" s="2"/>
      <c r="E62" s="3"/>
      <c r="F62" s="2"/>
      <c r="G62" s="26"/>
      <c r="H62" s="4"/>
      <c r="I62" s="4"/>
      <c r="J62" s="5"/>
      <c r="K62" s="24"/>
      <c r="L62" s="7"/>
    </row>
    <row r="63" spans="1:12" s="17" customFormat="1">
      <c r="A63" s="342"/>
      <c r="B63" s="13"/>
      <c r="C63" s="2"/>
      <c r="D63" s="2"/>
      <c r="E63" s="3"/>
      <c r="F63" s="2"/>
      <c r="G63" s="26"/>
      <c r="H63" s="4"/>
      <c r="I63" s="4"/>
      <c r="J63" s="5"/>
      <c r="K63" s="24"/>
      <c r="L63" s="5"/>
    </row>
    <row r="64" spans="1:12" s="17" customFormat="1">
      <c r="A64" s="342"/>
      <c r="B64" s="13"/>
      <c r="C64" s="2"/>
      <c r="D64" s="2"/>
      <c r="E64" s="3"/>
      <c r="F64" s="2"/>
      <c r="G64" s="23"/>
      <c r="H64" s="4"/>
      <c r="I64" s="4"/>
      <c r="J64" s="5"/>
      <c r="K64" s="24"/>
      <c r="L64" s="5"/>
    </row>
    <row r="65" spans="1:12" s="17" customFormat="1">
      <c r="A65" s="342"/>
      <c r="B65" s="14"/>
      <c r="C65" s="27"/>
      <c r="D65" s="27"/>
      <c r="E65" s="27"/>
      <c r="F65" s="27"/>
      <c r="G65" s="27"/>
      <c r="H65" s="16"/>
      <c r="I65" s="16"/>
      <c r="J65" s="5"/>
      <c r="K65" s="24"/>
      <c r="L65" s="5"/>
    </row>
    <row r="66" spans="1:12" s="17" customFormat="1">
      <c r="A66" s="342"/>
      <c r="B66" s="1"/>
      <c r="C66" s="28" t="s">
        <v>1878</v>
      </c>
      <c r="D66" s="29"/>
      <c r="E66" s="29"/>
      <c r="F66" s="29"/>
      <c r="G66" s="29"/>
      <c r="H66" s="29"/>
      <c r="I66" s="4"/>
      <c r="J66" s="30"/>
      <c r="K66" s="6"/>
      <c r="L66" s="5"/>
    </row>
    <row r="67" spans="1:12" s="17" customFormat="1" ht="34.5" customHeight="1">
      <c r="A67" s="342"/>
      <c r="B67" s="1"/>
      <c r="C67" s="31"/>
      <c r="D67" s="401" t="s">
        <v>340</v>
      </c>
      <c r="E67" s="401"/>
      <c r="F67" s="401"/>
      <c r="G67" s="401"/>
      <c r="H67" s="401"/>
      <c r="I67" s="401"/>
      <c r="J67" s="401"/>
      <c r="K67" s="401"/>
      <c r="L67" s="401"/>
    </row>
    <row r="68" spans="1:12" s="17" customFormat="1" ht="34.5" customHeight="1">
      <c r="A68" s="342"/>
      <c r="B68" s="1"/>
      <c r="C68" s="34"/>
      <c r="D68" s="402" t="s">
        <v>500</v>
      </c>
      <c r="E68" s="402"/>
      <c r="F68" s="402"/>
      <c r="G68" s="402"/>
      <c r="H68" s="402"/>
      <c r="I68" s="402"/>
      <c r="J68" s="402"/>
      <c r="K68" s="402"/>
      <c r="L68" s="402"/>
    </row>
    <row r="69" spans="1:12" s="17" customFormat="1" ht="34.5" customHeight="1">
      <c r="A69" s="342"/>
      <c r="B69" s="1"/>
      <c r="C69" s="34"/>
      <c r="D69" s="402" t="s">
        <v>2760</v>
      </c>
      <c r="E69" s="402"/>
      <c r="F69" s="402"/>
      <c r="G69" s="402"/>
      <c r="H69" s="402"/>
      <c r="I69" s="402"/>
      <c r="J69" s="402"/>
      <c r="K69" s="402"/>
      <c r="L69" s="402"/>
    </row>
    <row r="70" spans="1:12" s="17" customFormat="1" ht="34.5" customHeight="1">
      <c r="A70" s="342"/>
      <c r="B70" s="1"/>
      <c r="C70" s="34"/>
      <c r="D70" s="402" t="s">
        <v>7</v>
      </c>
      <c r="E70" s="402"/>
      <c r="F70" s="402"/>
      <c r="G70" s="402"/>
      <c r="H70" s="402"/>
      <c r="I70" s="402"/>
      <c r="J70" s="402"/>
      <c r="K70" s="402"/>
      <c r="L70" s="402"/>
    </row>
    <row r="71" spans="1:12" s="17" customFormat="1" ht="34.5" customHeight="1">
      <c r="A71" s="342"/>
      <c r="B71" s="1"/>
      <c r="C71" s="34"/>
      <c r="D71" s="402" t="s">
        <v>502</v>
      </c>
      <c r="E71" s="402"/>
      <c r="F71" s="402"/>
      <c r="G71" s="402"/>
      <c r="H71" s="402"/>
      <c r="I71" s="402"/>
      <c r="J71" s="402"/>
      <c r="K71" s="402"/>
      <c r="L71" s="402"/>
    </row>
    <row r="72" spans="1:12" s="17" customFormat="1">
      <c r="A72" s="342"/>
      <c r="B72" s="14"/>
      <c r="C72" s="27"/>
      <c r="D72" s="27"/>
      <c r="E72" s="27"/>
      <c r="F72" s="27"/>
      <c r="G72" s="27"/>
      <c r="H72" s="16"/>
      <c r="I72" s="16"/>
      <c r="J72" s="5"/>
      <c r="K72" s="6"/>
      <c r="L72" s="5"/>
    </row>
    <row r="73" spans="1:12" s="39" customFormat="1">
      <c r="A73" s="345"/>
      <c r="B73" s="14"/>
      <c r="C73" s="35" t="s">
        <v>341</v>
      </c>
      <c r="F73" s="37"/>
      <c r="G73" s="35"/>
      <c r="H73" s="36" t="s">
        <v>503</v>
      </c>
      <c r="I73" s="36"/>
      <c r="J73" s="36" t="s">
        <v>2676</v>
      </c>
      <c r="K73" s="38"/>
      <c r="L73" s="36"/>
    </row>
    <row r="74" spans="1:12" s="17" customFormat="1">
      <c r="A74" s="342"/>
      <c r="B74" s="1"/>
      <c r="C74" s="40"/>
      <c r="D74" s="27"/>
      <c r="E74" s="27"/>
      <c r="F74" s="27"/>
      <c r="G74" s="27"/>
      <c r="H74" s="16"/>
      <c r="I74" s="29"/>
      <c r="J74" s="5"/>
      <c r="K74" s="6"/>
      <c r="L74" s="321"/>
    </row>
    <row r="75" spans="1:12" s="17" customFormat="1">
      <c r="A75" s="342"/>
      <c r="B75" s="1"/>
      <c r="C75" s="33"/>
      <c r="D75" s="33"/>
      <c r="E75" s="33"/>
      <c r="F75" s="33"/>
      <c r="G75" s="33"/>
      <c r="H75" s="33"/>
      <c r="I75" s="33"/>
      <c r="J75" s="33"/>
      <c r="K75" s="42"/>
      <c r="L75" s="33"/>
    </row>
    <row r="76" spans="1:12" s="17" customFormat="1">
      <c r="A76" s="342"/>
      <c r="B76" s="1"/>
      <c r="C76" s="43"/>
      <c r="D76" s="27"/>
      <c r="E76" s="27"/>
      <c r="F76" s="27"/>
      <c r="G76" s="27"/>
      <c r="H76" s="16"/>
      <c r="I76" s="29"/>
      <c r="J76" s="5"/>
      <c r="K76" s="6"/>
      <c r="L76" s="321"/>
    </row>
    <row r="77" spans="1:12" s="17" customFormat="1">
      <c r="A77" s="342"/>
      <c r="B77" s="1"/>
      <c r="C77" s="43"/>
      <c r="D77" s="27"/>
      <c r="E77" s="27"/>
      <c r="F77" s="27"/>
      <c r="G77" s="27"/>
      <c r="H77" s="16"/>
      <c r="I77" s="29"/>
      <c r="J77" s="5"/>
      <c r="K77" s="6"/>
      <c r="L77" s="321"/>
    </row>
    <row r="78" spans="1:12" s="17" customFormat="1">
      <c r="A78" s="342"/>
      <c r="B78" s="1"/>
      <c r="C78" s="385" t="s">
        <v>8</v>
      </c>
      <c r="D78" s="385"/>
      <c r="E78" s="385"/>
      <c r="F78" s="385"/>
      <c r="G78" s="385"/>
      <c r="H78" s="385" t="s">
        <v>409</v>
      </c>
      <c r="I78" s="385"/>
      <c r="J78" s="385" t="s">
        <v>412</v>
      </c>
      <c r="K78" s="385"/>
      <c r="L78" s="385"/>
    </row>
    <row r="79" spans="1:12" s="17" customFormat="1">
      <c r="A79" s="342"/>
      <c r="B79" s="1"/>
      <c r="C79" s="385" t="s">
        <v>9</v>
      </c>
      <c r="D79" s="385"/>
      <c r="E79" s="385"/>
      <c r="F79" s="385"/>
      <c r="G79" s="385"/>
      <c r="H79" s="385" t="s">
        <v>410</v>
      </c>
      <c r="I79" s="385"/>
      <c r="J79" s="385" t="s">
        <v>504</v>
      </c>
      <c r="K79" s="385"/>
      <c r="L79" s="385"/>
    </row>
    <row r="80" spans="1:12" s="17" customFormat="1">
      <c r="A80" s="342"/>
      <c r="B80" s="1"/>
      <c r="C80" s="385" t="s">
        <v>10</v>
      </c>
      <c r="D80" s="385"/>
      <c r="E80" s="385"/>
      <c r="F80" s="385"/>
      <c r="G80" s="385"/>
      <c r="H80" s="385" t="s">
        <v>505</v>
      </c>
      <c r="I80" s="385"/>
      <c r="J80" s="385" t="s">
        <v>2857</v>
      </c>
      <c r="K80" s="385"/>
      <c r="L80" s="385"/>
    </row>
    <row r="81" spans="1:12" s="17" customFormat="1">
      <c r="A81" s="342"/>
      <c r="B81" s="1"/>
      <c r="C81" s="385" t="s">
        <v>12</v>
      </c>
      <c r="D81" s="385"/>
      <c r="E81" s="385"/>
      <c r="F81" s="385"/>
      <c r="G81" s="385"/>
      <c r="H81" s="385" t="s">
        <v>1883</v>
      </c>
      <c r="I81" s="385"/>
      <c r="J81" s="385" t="s">
        <v>173</v>
      </c>
      <c r="K81" s="385"/>
      <c r="L81" s="385"/>
    </row>
    <row r="82" spans="1:12" s="17" customFormat="1">
      <c r="A82" s="342"/>
      <c r="B82" s="1"/>
      <c r="C82" s="385" t="s">
        <v>506</v>
      </c>
      <c r="D82" s="385"/>
      <c r="E82" s="385"/>
      <c r="F82" s="385"/>
      <c r="G82" s="385"/>
      <c r="H82" s="29"/>
      <c r="I82" s="29"/>
      <c r="J82" s="385" t="s">
        <v>414</v>
      </c>
      <c r="K82" s="385"/>
      <c r="L82" s="385"/>
    </row>
    <row r="83" spans="1:12" s="17" customFormat="1">
      <c r="A83" s="342"/>
      <c r="C83" s="385" t="s">
        <v>15</v>
      </c>
      <c r="D83" s="385"/>
      <c r="E83" s="385"/>
      <c r="F83" s="385"/>
      <c r="G83" s="385"/>
      <c r="J83" s="385" t="s">
        <v>172</v>
      </c>
      <c r="K83" s="385"/>
      <c r="L83" s="385"/>
    </row>
    <row r="84" spans="1:12" s="17" customFormat="1">
      <c r="A84" s="342"/>
      <c r="B84" s="1"/>
      <c r="C84" s="385" t="s">
        <v>507</v>
      </c>
      <c r="D84" s="385"/>
      <c r="E84" s="385"/>
      <c r="F84" s="385"/>
      <c r="G84" s="385"/>
      <c r="H84"/>
      <c r="I84"/>
      <c r="J84" s="385" t="s">
        <v>508</v>
      </c>
      <c r="K84" s="385"/>
      <c r="L84" s="385"/>
    </row>
    <row r="85" spans="1:12" s="17" customFormat="1">
      <c r="A85" s="342"/>
      <c r="B85" s="1"/>
      <c r="C85" s="385" t="s">
        <v>509</v>
      </c>
      <c r="D85" s="385"/>
      <c r="E85" s="385"/>
      <c r="F85" s="385"/>
      <c r="H85" s="29"/>
      <c r="I85" s="29"/>
      <c r="J85" s="385" t="s">
        <v>510</v>
      </c>
      <c r="K85" s="385"/>
      <c r="L85" s="385"/>
    </row>
    <row r="86" spans="1:12" s="17" customFormat="1">
      <c r="A86" s="342"/>
      <c r="B86" s="1"/>
      <c r="C86" s="385" t="s">
        <v>511</v>
      </c>
      <c r="D86" s="385"/>
      <c r="E86" s="385"/>
      <c r="F86" s="385"/>
      <c r="G86" s="29"/>
      <c r="H86" s="29"/>
      <c r="I86" s="29"/>
      <c r="J86" s="385" t="s">
        <v>1889</v>
      </c>
      <c r="K86" s="385"/>
      <c r="L86" s="385"/>
    </row>
    <row r="87" spans="1:12" s="17" customFormat="1">
      <c r="A87" s="342"/>
      <c r="B87" s="1"/>
      <c r="C87" s="385" t="s">
        <v>11</v>
      </c>
      <c r="D87" s="385"/>
      <c r="E87" s="385"/>
      <c r="F87" s="385"/>
      <c r="G87" s="29"/>
      <c r="H87" s="29"/>
      <c r="I87" s="29"/>
      <c r="J87" s="385" t="s">
        <v>175</v>
      </c>
      <c r="K87" s="385"/>
      <c r="L87" s="385"/>
    </row>
    <row r="88" spans="1:12" s="17" customFormat="1">
      <c r="A88" s="342"/>
      <c r="B88" s="1"/>
      <c r="C88" s="385" t="s">
        <v>13</v>
      </c>
      <c r="D88" s="385"/>
      <c r="E88" s="385"/>
      <c r="F88" s="385"/>
      <c r="G88" s="29"/>
      <c r="H88" s="29"/>
      <c r="I88" s="29"/>
      <c r="J88" s="43"/>
      <c r="K88" s="44"/>
      <c r="L88" s="5"/>
    </row>
    <row r="89" spans="1:12" s="17" customFormat="1">
      <c r="A89" s="342"/>
      <c r="B89" s="1"/>
      <c r="C89" s="385" t="s">
        <v>14</v>
      </c>
      <c r="D89" s="385"/>
      <c r="E89" s="385"/>
      <c r="F89" s="385"/>
      <c r="G89" s="29"/>
      <c r="H89" s="29"/>
      <c r="I89" s="29"/>
      <c r="J89" s="43"/>
      <c r="K89" s="44"/>
      <c r="L89" s="5"/>
    </row>
    <row r="90" spans="1:12" s="17" customFormat="1">
      <c r="A90" s="342"/>
      <c r="B90" s="1"/>
      <c r="C90" s="385" t="s">
        <v>16</v>
      </c>
      <c r="D90" s="385"/>
      <c r="E90" s="385"/>
      <c r="F90" s="385"/>
      <c r="G90" s="385"/>
      <c r="H90" s="29"/>
      <c r="I90" s="29"/>
      <c r="J90" s="43"/>
      <c r="K90" s="44"/>
      <c r="L90" s="5"/>
    </row>
    <row r="91" spans="1:12" s="17" customFormat="1">
      <c r="A91" s="342"/>
      <c r="B91" s="1"/>
      <c r="C91" s="33"/>
      <c r="D91" s="33"/>
      <c r="E91" s="33"/>
      <c r="F91" s="33"/>
      <c r="G91" s="33"/>
      <c r="H91" s="33"/>
      <c r="I91" s="33"/>
      <c r="J91" s="33"/>
      <c r="K91" s="42"/>
      <c r="L91" s="33"/>
    </row>
    <row r="92" spans="1:12" s="17" customFormat="1" ht="19.5">
      <c r="A92" s="342"/>
      <c r="B92" s="45" t="s">
        <v>17</v>
      </c>
      <c r="C92" s="46"/>
      <c r="D92" s="47"/>
      <c r="E92" s="47"/>
      <c r="F92" s="47"/>
      <c r="G92" s="47"/>
      <c r="H92" s="48"/>
      <c r="I92" s="48"/>
      <c r="J92" s="49"/>
      <c r="K92" s="49"/>
      <c r="L92" s="49"/>
    </row>
    <row r="93" spans="1:12" s="17" customFormat="1">
      <c r="A93" s="342"/>
      <c r="B93" s="1"/>
      <c r="C93" s="52"/>
      <c r="D93" s="3"/>
      <c r="E93" s="3"/>
      <c r="F93" s="3"/>
      <c r="G93" s="3"/>
      <c r="H93" s="334"/>
      <c r="I93" s="334"/>
      <c r="J93" s="53"/>
      <c r="K93" s="24"/>
      <c r="L93" s="53"/>
    </row>
    <row r="94" spans="1:12" s="17" customFormat="1">
      <c r="A94" s="342"/>
      <c r="B94" s="187" t="s">
        <v>880</v>
      </c>
      <c r="C94" s="52"/>
      <c r="D94" s="3"/>
      <c r="E94" s="3"/>
      <c r="F94" s="3"/>
      <c r="G94" s="3"/>
      <c r="H94" s="334"/>
      <c r="I94" s="334"/>
      <c r="J94" s="53"/>
      <c r="K94" s="53"/>
      <c r="L94" s="53"/>
    </row>
    <row r="95" spans="1:12" s="17" customFormat="1" ht="18.75" customHeight="1">
      <c r="A95" s="342"/>
      <c r="B95" s="14"/>
      <c r="C95" s="52"/>
      <c r="D95" s="3"/>
      <c r="E95" s="3"/>
      <c r="F95" s="3"/>
      <c r="G95" s="3"/>
      <c r="H95" s="334"/>
      <c r="I95" s="334"/>
      <c r="J95" s="49"/>
      <c r="K95" s="49"/>
      <c r="L95" s="191"/>
    </row>
    <row r="96" spans="1:12" s="17" customFormat="1" ht="27">
      <c r="A96" s="342"/>
      <c r="B96" s="14"/>
      <c r="C96" s="52"/>
      <c r="D96" s="3"/>
      <c r="E96" s="3"/>
      <c r="F96" s="3"/>
      <c r="G96" s="3"/>
      <c r="H96" s="334"/>
      <c r="I96" s="334"/>
      <c r="J96" s="54" t="s">
        <v>18</v>
      </c>
      <c r="K96" s="55"/>
      <c r="L96" s="201" t="s">
        <v>656</v>
      </c>
    </row>
    <row r="97" spans="1:22" s="17" customFormat="1">
      <c r="A97" s="342"/>
      <c r="B97" s="1"/>
      <c r="C97" s="3"/>
      <c r="D97" s="3"/>
      <c r="E97" s="3"/>
      <c r="F97" s="3"/>
      <c r="G97" s="3"/>
      <c r="H97" s="334"/>
      <c r="I97" s="57" t="s">
        <v>331</v>
      </c>
      <c r="J97" s="58"/>
      <c r="K97" s="59"/>
      <c r="L97" s="201" t="s">
        <v>611</v>
      </c>
    </row>
    <row r="98" spans="1:22" s="17" customFormat="1" ht="54" customHeight="1">
      <c r="A98" s="343" t="s">
        <v>881</v>
      </c>
      <c r="B98" s="1"/>
      <c r="C98" s="403" t="s">
        <v>19</v>
      </c>
      <c r="D98" s="404"/>
      <c r="E98" s="404"/>
      <c r="F98" s="404"/>
      <c r="G98" s="404"/>
      <c r="H98" s="405"/>
      <c r="I98" s="327" t="s">
        <v>512</v>
      </c>
      <c r="J98" s="199" t="s">
        <v>644</v>
      </c>
      <c r="K98" s="61"/>
      <c r="L98" s="194"/>
    </row>
    <row r="99" spans="1:22" s="17" customFormat="1" ht="19.5">
      <c r="A99" s="342"/>
      <c r="B99" s="63"/>
      <c r="C99" s="52"/>
      <c r="D99" s="3"/>
      <c r="E99" s="3"/>
      <c r="F99" s="3"/>
      <c r="G99" s="3"/>
      <c r="H99" s="334"/>
      <c r="I99" s="334"/>
      <c r="J99" s="53"/>
      <c r="K99" s="53"/>
      <c r="L99" s="51"/>
    </row>
    <row r="100" spans="1:22" s="17" customFormat="1" ht="19.5">
      <c r="A100" s="342"/>
      <c r="B100" s="63"/>
      <c r="C100" s="52"/>
      <c r="D100" s="3"/>
      <c r="E100" s="3"/>
      <c r="F100" s="3"/>
      <c r="G100" s="3"/>
      <c r="H100" s="334"/>
      <c r="I100" s="334"/>
      <c r="J100" s="53"/>
      <c r="K100" s="53"/>
      <c r="L100" s="51"/>
    </row>
    <row r="101" spans="1:22" s="17" customFormat="1" ht="19.5">
      <c r="A101" s="342"/>
      <c r="B101" s="63"/>
      <c r="C101" s="52"/>
      <c r="D101" s="3"/>
      <c r="E101" s="3"/>
      <c r="F101" s="3"/>
      <c r="G101" s="3"/>
      <c r="H101" s="334"/>
      <c r="I101" s="334"/>
      <c r="J101" s="53"/>
      <c r="K101" s="53"/>
      <c r="L101" s="51"/>
    </row>
    <row r="102" spans="1:22">
      <c r="A102" s="342"/>
      <c r="B102" s="14" t="s">
        <v>20</v>
      </c>
      <c r="C102" s="14"/>
      <c r="D102" s="14"/>
      <c r="E102" s="14"/>
      <c r="F102" s="14"/>
      <c r="G102" s="14"/>
      <c r="H102" s="10"/>
      <c r="I102" s="10"/>
      <c r="L102" s="64"/>
      <c r="M102" s="8"/>
      <c r="N102" s="8"/>
      <c r="O102" s="8"/>
      <c r="P102" s="8"/>
      <c r="Q102" s="8"/>
      <c r="R102" s="8"/>
      <c r="S102" s="8"/>
      <c r="T102" s="8"/>
      <c r="U102" s="8"/>
      <c r="V102" s="8"/>
    </row>
    <row r="103" spans="1:22">
      <c r="A103" s="342"/>
      <c r="B103" s="14"/>
      <c r="C103" s="14"/>
      <c r="D103" s="14"/>
      <c r="E103" s="14"/>
      <c r="F103" s="14"/>
      <c r="G103" s="14"/>
      <c r="H103" s="10"/>
      <c r="I103" s="10"/>
      <c r="L103" s="191"/>
      <c r="M103" s="8"/>
      <c r="N103" s="8"/>
      <c r="O103" s="8"/>
      <c r="P103" s="8"/>
      <c r="Q103" s="8"/>
      <c r="R103" s="8"/>
      <c r="S103" s="8"/>
      <c r="T103" s="8"/>
      <c r="U103" s="8"/>
      <c r="V103" s="8"/>
    </row>
    <row r="104" spans="1:22" ht="34.5" customHeight="1">
      <c r="A104" s="342"/>
      <c r="B104" s="14"/>
      <c r="C104" s="3"/>
      <c r="D104" s="3"/>
      <c r="F104" s="3"/>
      <c r="G104" s="3"/>
      <c r="H104" s="334"/>
      <c r="J104" s="65" t="s">
        <v>18</v>
      </c>
      <c r="K104" s="66"/>
      <c r="L104" s="56" t="s">
        <v>656</v>
      </c>
      <c r="M104" s="8"/>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8"/>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1892</v>
      </c>
      <c r="J106" s="195">
        <f t="shared" ref="J106:J118" si="0">IF(SUM(L106:L106)=0,IF(COUNTIF(L106:L106,"未確認")&gt;0,"未確認",IF(COUNTIF(L106:L106,"~*")&gt;0,"*",SUM(L106:L106))),SUM(L106:L106))</f>
        <v>0</v>
      </c>
      <c r="K106" s="188" t="str">
        <f>IF(OR(COUNTIF(L106:L106,"未確認")&gt;0,COUNTIF(L106:L106,"~*")&gt;0),"※","")</f>
        <v/>
      </c>
      <c r="L106" s="197">
        <v>0</v>
      </c>
    </row>
    <row r="107" spans="1:22" s="70" customFormat="1" ht="34.5" customHeight="1">
      <c r="A107" s="343" t="s">
        <v>883</v>
      </c>
      <c r="B107" s="71"/>
      <c r="C107" s="408"/>
      <c r="D107" s="409"/>
      <c r="E107" s="418"/>
      <c r="F107" s="419"/>
      <c r="G107" s="420" t="s">
        <v>2337</v>
      </c>
      <c r="H107" s="421"/>
      <c r="I107" s="416"/>
      <c r="J107" s="195">
        <f t="shared" si="0"/>
        <v>0</v>
      </c>
      <c r="K107" s="188" t="str">
        <f>IF(OR(COUNTIF(L107:L107,"未確認")&gt;0,COUNTIF(L107:L107,"~*")&gt;0),"※","")</f>
        <v/>
      </c>
      <c r="L107" s="197">
        <v>0</v>
      </c>
    </row>
    <row r="108" spans="1:22" s="70" customFormat="1" ht="34.5" customHeight="1">
      <c r="A108" s="343" t="s">
        <v>882</v>
      </c>
      <c r="B108" s="71"/>
      <c r="C108" s="408"/>
      <c r="D108" s="409"/>
      <c r="E108" s="403" t="s">
        <v>24</v>
      </c>
      <c r="F108" s="404"/>
      <c r="G108" s="404"/>
      <c r="H108" s="405"/>
      <c r="I108" s="416"/>
      <c r="J108" s="195">
        <f t="shared" si="0"/>
        <v>0</v>
      </c>
      <c r="K108" s="188" t="str">
        <f>IF(OR(COUNTIF(L108:L108,"未確認")&gt;0,COUNTIF(L108:L108,"~*")&gt;0),"※","")</f>
        <v/>
      </c>
      <c r="L108" s="197">
        <v>0</v>
      </c>
    </row>
    <row r="109" spans="1:22" s="70" customFormat="1" ht="34.5" customHeight="1">
      <c r="A109" s="343" t="s">
        <v>882</v>
      </c>
      <c r="B109" s="71"/>
      <c r="C109" s="410"/>
      <c r="D109" s="411"/>
      <c r="E109" s="422" t="s">
        <v>387</v>
      </c>
      <c r="F109" s="423"/>
      <c r="G109" s="423"/>
      <c r="H109" s="424"/>
      <c r="I109" s="416"/>
      <c r="J109" s="195">
        <f t="shared" si="0"/>
        <v>0</v>
      </c>
      <c r="K109" s="188" t="str">
        <f t="shared" ref="K109:K118" si="1">IF(OR(COUNTIF(L108:L108,"未確認")&gt;0,COUNTIF(L108:L108,"~*")&gt;0),"※","")</f>
        <v/>
      </c>
      <c r="L109" s="197">
        <v>0</v>
      </c>
    </row>
    <row r="110" spans="1:22" s="70" customFormat="1" ht="34.5" customHeight="1">
      <c r="A110" s="343" t="s">
        <v>884</v>
      </c>
      <c r="B110" s="71"/>
      <c r="C110" s="406" t="s">
        <v>25</v>
      </c>
      <c r="D110" s="407"/>
      <c r="E110" s="406" t="s">
        <v>23</v>
      </c>
      <c r="F110" s="425"/>
      <c r="G110" s="425"/>
      <c r="H110" s="407"/>
      <c r="I110" s="416"/>
      <c r="J110" s="195">
        <f t="shared" si="0"/>
        <v>50</v>
      </c>
      <c r="K110" s="188" t="str">
        <f t="shared" si="1"/>
        <v/>
      </c>
      <c r="L110" s="197">
        <v>50</v>
      </c>
    </row>
    <row r="111" spans="1:22" s="70" customFormat="1" ht="34.5" customHeight="1">
      <c r="A111" s="343" t="s">
        <v>885</v>
      </c>
      <c r="B111" s="71"/>
      <c r="C111" s="408"/>
      <c r="D111" s="409"/>
      <c r="E111" s="426"/>
      <c r="F111" s="427"/>
      <c r="G111" s="403" t="s">
        <v>26</v>
      </c>
      <c r="H111" s="405"/>
      <c r="I111" s="416"/>
      <c r="J111" s="195">
        <f t="shared" si="0"/>
        <v>50</v>
      </c>
      <c r="K111" s="188" t="str">
        <f t="shared" si="1"/>
        <v/>
      </c>
      <c r="L111" s="197">
        <v>50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row>
    <row r="113" spans="1:22" s="70" customFormat="1" ht="34.5" customHeight="1">
      <c r="A113" s="343" t="s">
        <v>884</v>
      </c>
      <c r="B113" s="71"/>
      <c r="C113" s="408"/>
      <c r="D113" s="409"/>
      <c r="E113" s="406" t="s">
        <v>24</v>
      </c>
      <c r="F113" s="425"/>
      <c r="G113" s="425"/>
      <c r="H113" s="407"/>
      <c r="I113" s="416"/>
      <c r="J113" s="195">
        <f t="shared" si="0"/>
        <v>50</v>
      </c>
      <c r="K113" s="188" t="str">
        <f t="shared" si="1"/>
        <v/>
      </c>
      <c r="L113" s="197">
        <v>50</v>
      </c>
    </row>
    <row r="114" spans="1:22" s="70" customFormat="1" ht="34.5" customHeight="1">
      <c r="A114" s="343" t="s">
        <v>885</v>
      </c>
      <c r="B114" s="71"/>
      <c r="C114" s="408"/>
      <c r="D114" s="409"/>
      <c r="E114" s="426"/>
      <c r="F114" s="427"/>
      <c r="G114" s="403" t="s">
        <v>26</v>
      </c>
      <c r="H114" s="405"/>
      <c r="I114" s="416"/>
      <c r="J114" s="195">
        <f t="shared" si="0"/>
        <v>50</v>
      </c>
      <c r="K114" s="188" t="str">
        <f t="shared" si="1"/>
        <v/>
      </c>
      <c r="L114" s="197">
        <v>50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row>
    <row r="116" spans="1:22" s="70" customFormat="1" ht="34.5" customHeight="1">
      <c r="A116" s="343" t="s">
        <v>884</v>
      </c>
      <c r="B116" s="71"/>
      <c r="C116" s="408"/>
      <c r="D116" s="409"/>
      <c r="E116" s="428" t="s">
        <v>387</v>
      </c>
      <c r="F116" s="429"/>
      <c r="G116" s="429"/>
      <c r="H116" s="430"/>
      <c r="I116" s="416"/>
      <c r="J116" s="195">
        <f t="shared" si="0"/>
        <v>50</v>
      </c>
      <c r="K116" s="188" t="str">
        <f t="shared" si="1"/>
        <v/>
      </c>
      <c r="L116" s="197">
        <v>50</v>
      </c>
    </row>
    <row r="117" spans="1:22" s="70" customFormat="1" ht="34.5" customHeight="1">
      <c r="A117" s="343" t="s">
        <v>885</v>
      </c>
      <c r="B117" s="71"/>
      <c r="C117" s="408"/>
      <c r="D117" s="409"/>
      <c r="E117" s="431"/>
      <c r="F117" s="432"/>
      <c r="G117" s="422" t="s">
        <v>26</v>
      </c>
      <c r="H117" s="424"/>
      <c r="I117" s="416"/>
      <c r="J117" s="195">
        <f t="shared" si="0"/>
        <v>50</v>
      </c>
      <c r="K117" s="188" t="str">
        <f t="shared" si="1"/>
        <v/>
      </c>
      <c r="L117" s="197">
        <v>50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row>
    <row r="119" spans="1:22" s="70" customFormat="1" ht="315" customHeight="1">
      <c r="A119" s="343" t="s">
        <v>887</v>
      </c>
      <c r="B119" s="71"/>
      <c r="C119" s="420" t="s">
        <v>515</v>
      </c>
      <c r="D119" s="435"/>
      <c r="E119" s="435"/>
      <c r="F119" s="435"/>
      <c r="G119" s="435"/>
      <c r="H119" s="421"/>
      <c r="I119" s="417"/>
      <c r="J119" s="72"/>
      <c r="K119" s="73" t="s">
        <v>339</v>
      </c>
      <c r="L119" s="196" t="s">
        <v>338</v>
      </c>
    </row>
    <row r="120" spans="1:22" s="77" customFormat="1">
      <c r="A120" s="342"/>
      <c r="B120" s="14"/>
      <c r="C120" s="14"/>
      <c r="D120" s="14"/>
      <c r="E120" s="14"/>
      <c r="F120" s="14"/>
      <c r="G120" s="14"/>
      <c r="H120" s="10"/>
      <c r="I120" s="10"/>
      <c r="J120" s="74"/>
      <c r="K120" s="75"/>
      <c r="L120" s="76"/>
    </row>
    <row r="121" spans="1:22" s="70" customFormat="1">
      <c r="A121" s="342"/>
      <c r="B121" s="71"/>
      <c r="C121" s="52"/>
      <c r="D121" s="52"/>
      <c r="E121" s="52"/>
      <c r="F121" s="52"/>
      <c r="G121" s="52"/>
      <c r="H121" s="78"/>
      <c r="I121" s="78"/>
      <c r="J121" s="74"/>
      <c r="K121" s="75"/>
      <c r="L121" s="76"/>
    </row>
    <row r="122" spans="1:22" s="17" customFormat="1">
      <c r="A122" s="342"/>
      <c r="B122" s="1"/>
      <c r="C122" s="52"/>
      <c r="D122" s="3"/>
      <c r="E122" s="3"/>
      <c r="F122" s="3"/>
      <c r="G122" s="3"/>
      <c r="H122" s="334"/>
      <c r="I122" s="334"/>
      <c r="J122" s="53"/>
      <c r="K122" s="24"/>
      <c r="L122" s="51"/>
    </row>
    <row r="123" spans="1:22" s="77" customFormat="1">
      <c r="A123" s="342"/>
      <c r="B123" s="14" t="s">
        <v>28</v>
      </c>
      <c r="C123" s="14"/>
      <c r="D123" s="14"/>
      <c r="E123" s="14"/>
      <c r="F123" s="14"/>
      <c r="G123" s="14"/>
      <c r="H123" s="10"/>
      <c r="I123" s="10"/>
      <c r="J123" s="74"/>
      <c r="K123" s="75"/>
      <c r="L123" s="76"/>
    </row>
    <row r="124" spans="1:22">
      <c r="A124" s="342"/>
      <c r="B124" s="14"/>
      <c r="C124" s="14"/>
      <c r="D124" s="14"/>
      <c r="E124" s="14"/>
      <c r="F124" s="14"/>
      <c r="G124" s="14"/>
      <c r="H124" s="10"/>
      <c r="I124" s="10"/>
      <c r="L124" s="191"/>
      <c r="M124" s="8"/>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656</v>
      </c>
      <c r="M125" s="8"/>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8"/>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586</v>
      </c>
      <c r="J127" s="81"/>
      <c r="K127" s="82"/>
      <c r="L127" s="198" t="s">
        <v>495</v>
      </c>
    </row>
    <row r="128" spans="1:22" s="70" customFormat="1" ht="40.5" customHeight="1">
      <c r="A128" s="343" t="s">
        <v>892</v>
      </c>
      <c r="B128" s="1"/>
      <c r="C128" s="322"/>
      <c r="D128" s="325"/>
      <c r="E128" s="406" t="s">
        <v>30</v>
      </c>
      <c r="F128" s="425"/>
      <c r="G128" s="425"/>
      <c r="H128" s="407"/>
      <c r="I128" s="437"/>
      <c r="J128" s="84"/>
      <c r="K128" s="85"/>
      <c r="L128" s="83" t="s">
        <v>338</v>
      </c>
    </row>
    <row r="129" spans="1:22" s="70" customFormat="1" ht="40.5" customHeight="1">
      <c r="A129" s="343" t="s">
        <v>893</v>
      </c>
      <c r="B129" s="1"/>
      <c r="C129" s="322"/>
      <c r="D129" s="325"/>
      <c r="E129" s="408"/>
      <c r="F129" s="439"/>
      <c r="G129" s="439"/>
      <c r="H129" s="409"/>
      <c r="I129" s="437"/>
      <c r="J129" s="84"/>
      <c r="K129" s="85"/>
      <c r="L129" s="83" t="s">
        <v>338</v>
      </c>
    </row>
    <row r="130" spans="1:22" s="70" customFormat="1" ht="40.5" customHeight="1">
      <c r="A130" s="343" t="s">
        <v>894</v>
      </c>
      <c r="B130" s="1"/>
      <c r="C130" s="323"/>
      <c r="D130" s="326"/>
      <c r="E130" s="410"/>
      <c r="F130" s="440"/>
      <c r="G130" s="440"/>
      <c r="H130" s="411"/>
      <c r="I130" s="438"/>
      <c r="J130" s="86"/>
      <c r="K130" s="87"/>
      <c r="L130" s="83" t="s">
        <v>338</v>
      </c>
    </row>
    <row r="131" spans="1:22" s="77" customFormat="1">
      <c r="A131" s="342"/>
      <c r="B131" s="14"/>
      <c r="C131" s="14"/>
      <c r="D131" s="14"/>
      <c r="E131" s="14"/>
      <c r="F131" s="14"/>
      <c r="G131" s="14"/>
      <c r="H131" s="10"/>
      <c r="I131" s="10"/>
      <c r="J131" s="74"/>
      <c r="K131" s="75"/>
      <c r="L131" s="76"/>
    </row>
    <row r="132" spans="1:22" s="70" customFormat="1">
      <c r="A132" s="342"/>
      <c r="B132" s="71"/>
      <c r="C132" s="52"/>
      <c r="D132" s="52"/>
      <c r="E132" s="52"/>
      <c r="F132" s="52"/>
      <c r="G132" s="52"/>
      <c r="H132" s="78"/>
      <c r="I132" s="78"/>
      <c r="J132" s="74"/>
      <c r="K132" s="75"/>
      <c r="L132" s="76"/>
    </row>
    <row r="133" spans="1:22" s="17" customFormat="1">
      <c r="A133" s="342"/>
      <c r="B133" s="1"/>
      <c r="C133" s="52"/>
      <c r="D133" s="3"/>
      <c r="E133" s="3"/>
      <c r="F133" s="3"/>
      <c r="G133" s="3"/>
      <c r="H133" s="334"/>
      <c r="I133" s="334"/>
      <c r="J133" s="53"/>
      <c r="K133" s="24"/>
      <c r="L133" s="51"/>
    </row>
    <row r="134" spans="1:22" s="77" customFormat="1">
      <c r="A134" s="346"/>
      <c r="B134" s="14" t="s">
        <v>594</v>
      </c>
      <c r="C134" s="88"/>
      <c r="D134" s="88"/>
      <c r="E134" s="88"/>
      <c r="F134" s="88"/>
      <c r="G134" s="88"/>
      <c r="H134" s="10"/>
      <c r="I134" s="10"/>
      <c r="J134" s="51"/>
      <c r="K134" s="24"/>
      <c r="L134" s="89"/>
    </row>
    <row r="135" spans="1:22">
      <c r="A135" s="342"/>
      <c r="B135" s="14"/>
      <c r="C135" s="14"/>
      <c r="D135" s="14"/>
      <c r="E135" s="14"/>
      <c r="F135" s="14"/>
      <c r="G135" s="14"/>
      <c r="H135" s="10"/>
      <c r="I135" s="10"/>
      <c r="L135" s="191"/>
      <c r="M135" s="8"/>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656</v>
      </c>
      <c r="M136" s="8"/>
      <c r="N136" s="8"/>
      <c r="O136" s="8"/>
      <c r="P136" s="8"/>
      <c r="Q136" s="8"/>
      <c r="R136" s="8"/>
      <c r="S136" s="8"/>
      <c r="T136" s="8"/>
      <c r="U136" s="8"/>
      <c r="V136" s="8"/>
    </row>
    <row r="137" spans="1:22" ht="20.25" customHeight="1">
      <c r="A137" s="342"/>
      <c r="B137" s="1"/>
      <c r="C137" s="52"/>
      <c r="D137" s="3"/>
      <c r="F137" s="3"/>
      <c r="G137" s="3"/>
      <c r="H137" s="334"/>
      <c r="I137" s="57" t="s">
        <v>331</v>
      </c>
      <c r="J137" s="58"/>
      <c r="K137" s="67"/>
      <c r="L137" s="60" t="s">
        <v>611</v>
      </c>
      <c r="M137" s="8"/>
      <c r="N137" s="8"/>
      <c r="O137" s="8"/>
      <c r="P137" s="8"/>
      <c r="Q137" s="8"/>
      <c r="R137" s="8"/>
      <c r="S137" s="8"/>
      <c r="T137" s="8"/>
      <c r="U137" s="8"/>
      <c r="V137" s="8"/>
    </row>
    <row r="138" spans="1:22" s="70" customFormat="1" ht="67.5" customHeight="1">
      <c r="A138" s="343" t="s">
        <v>896</v>
      </c>
      <c r="B138" s="1"/>
      <c r="C138" s="406" t="s">
        <v>2858</v>
      </c>
      <c r="D138" s="425"/>
      <c r="E138" s="425"/>
      <c r="F138" s="425"/>
      <c r="G138" s="425"/>
      <c r="H138" s="407"/>
      <c r="I138" s="441" t="s">
        <v>596</v>
      </c>
      <c r="J138" s="90"/>
      <c r="K138" s="82"/>
      <c r="L138" s="198" t="s">
        <v>621</v>
      </c>
    </row>
    <row r="139" spans="1:22" s="70" customFormat="1" ht="34.5" customHeight="1">
      <c r="A139" s="343" t="s">
        <v>896</v>
      </c>
      <c r="B139" s="71"/>
      <c r="C139" s="322"/>
      <c r="D139" s="325"/>
      <c r="E139" s="403" t="s">
        <v>597</v>
      </c>
      <c r="F139" s="404"/>
      <c r="G139" s="404"/>
      <c r="H139" s="405"/>
      <c r="I139" s="441"/>
      <c r="J139" s="84"/>
      <c r="K139" s="85"/>
      <c r="L139" s="69">
        <v>50</v>
      </c>
    </row>
    <row r="140" spans="1:22" s="70" customFormat="1" ht="67.5" customHeight="1">
      <c r="A140" s="343" t="s">
        <v>899</v>
      </c>
      <c r="B140" s="71"/>
      <c r="C140" s="406" t="s">
        <v>31</v>
      </c>
      <c r="D140" s="425"/>
      <c r="E140" s="425"/>
      <c r="F140" s="425"/>
      <c r="G140" s="425"/>
      <c r="H140" s="407"/>
      <c r="I140" s="441"/>
      <c r="J140" s="84"/>
      <c r="K140" s="85"/>
      <c r="L140" s="198" t="s">
        <v>338</v>
      </c>
    </row>
    <row r="141" spans="1:22" s="70" customFormat="1" ht="34.5" customHeight="1">
      <c r="A141" s="343" t="s">
        <v>899</v>
      </c>
      <c r="B141" s="71"/>
      <c r="C141" s="91"/>
      <c r="D141" s="92"/>
      <c r="E141" s="403" t="s">
        <v>32</v>
      </c>
      <c r="F141" s="404"/>
      <c r="G141" s="404"/>
      <c r="H141" s="405"/>
      <c r="I141" s="441"/>
      <c r="J141" s="84"/>
      <c r="K141" s="85"/>
      <c r="L141" s="69">
        <v>0</v>
      </c>
    </row>
    <row r="142" spans="1:22" s="70" customFormat="1" ht="67.5" customHeight="1">
      <c r="A142" s="343" t="s">
        <v>900</v>
      </c>
      <c r="B142" s="71"/>
      <c r="C142" s="406" t="s">
        <v>2859</v>
      </c>
      <c r="D142" s="425"/>
      <c r="E142" s="425"/>
      <c r="F142" s="425"/>
      <c r="G142" s="425"/>
      <c r="H142" s="407"/>
      <c r="I142" s="441"/>
      <c r="J142" s="84"/>
      <c r="K142" s="85"/>
      <c r="L142" s="198" t="s">
        <v>338</v>
      </c>
    </row>
    <row r="143" spans="1:22" s="70" customFormat="1" ht="34.5" customHeight="1">
      <c r="A143" s="343" t="s">
        <v>900</v>
      </c>
      <c r="B143" s="71"/>
      <c r="C143" s="93"/>
      <c r="D143" s="94"/>
      <c r="E143" s="403" t="s">
        <v>32</v>
      </c>
      <c r="F143" s="404"/>
      <c r="G143" s="404"/>
      <c r="H143" s="405"/>
      <c r="I143" s="441"/>
      <c r="J143" s="84"/>
      <c r="K143" s="85"/>
      <c r="L143" s="69">
        <v>0</v>
      </c>
    </row>
    <row r="144" spans="1:22" s="70" customFormat="1" ht="34.5" customHeight="1">
      <c r="A144" s="343" t="s">
        <v>901</v>
      </c>
      <c r="B144" s="71"/>
      <c r="C144" s="422" t="s">
        <v>440</v>
      </c>
      <c r="D144" s="423"/>
      <c r="E144" s="423"/>
      <c r="F144" s="423"/>
      <c r="G144" s="423"/>
      <c r="H144" s="424"/>
      <c r="I144" s="441"/>
      <c r="J144" s="86"/>
      <c r="K144" s="87"/>
      <c r="L144" s="69">
        <v>0</v>
      </c>
    </row>
    <row r="145" spans="1:22" s="77" customFormat="1">
      <c r="A145" s="342"/>
      <c r="B145" s="14"/>
      <c r="C145" s="14"/>
      <c r="D145" s="14"/>
      <c r="E145" s="14"/>
      <c r="F145" s="14"/>
      <c r="G145" s="14"/>
      <c r="H145" s="10"/>
      <c r="I145" s="10"/>
      <c r="J145" s="74"/>
      <c r="K145" s="75"/>
      <c r="L145" s="76"/>
    </row>
    <row r="146" spans="1:22" s="77" customFormat="1">
      <c r="A146" s="342"/>
      <c r="B146" s="14"/>
      <c r="C146" s="14"/>
      <c r="D146" s="14"/>
      <c r="E146" s="14"/>
      <c r="F146" s="14"/>
      <c r="G146" s="14"/>
      <c r="H146" s="10"/>
      <c r="I146" s="10"/>
      <c r="J146" s="74"/>
      <c r="K146" s="75"/>
      <c r="L146" s="76"/>
    </row>
    <row r="147" spans="1:22" s="95" customFormat="1">
      <c r="A147" s="342"/>
      <c r="C147" s="3"/>
      <c r="D147" s="3"/>
      <c r="E147" s="3"/>
      <c r="F147" s="3"/>
      <c r="G147" s="3"/>
      <c r="H147" s="334"/>
      <c r="I147" s="334"/>
      <c r="J147" s="51"/>
      <c r="K147" s="24"/>
      <c r="L147" s="89"/>
    </row>
    <row r="148" spans="1:22" s="95" customFormat="1">
      <c r="A148" s="342"/>
      <c r="B148" s="14" t="s">
        <v>33</v>
      </c>
      <c r="C148" s="3"/>
      <c r="D148" s="3"/>
      <c r="E148" s="3"/>
      <c r="F148" s="3"/>
      <c r="G148" s="3"/>
      <c r="H148" s="334"/>
      <c r="I148" s="334"/>
      <c r="J148" s="51"/>
      <c r="K148" s="24"/>
      <c r="L148" s="89"/>
    </row>
    <row r="149" spans="1:22">
      <c r="A149" s="342"/>
      <c r="B149" s="14"/>
      <c r="C149" s="14"/>
      <c r="D149" s="14"/>
      <c r="E149" s="14"/>
      <c r="F149" s="14"/>
      <c r="G149" s="14"/>
      <c r="H149" s="10"/>
      <c r="I149" s="10"/>
      <c r="L149" s="191"/>
      <c r="M149" s="8"/>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656</v>
      </c>
      <c r="M150" s="8"/>
      <c r="N150" s="8"/>
      <c r="O150" s="8"/>
      <c r="P150" s="8"/>
      <c r="Q150" s="8"/>
      <c r="R150" s="8"/>
      <c r="S150" s="8"/>
      <c r="T150" s="8"/>
      <c r="U150" s="8"/>
      <c r="V150" s="8"/>
    </row>
    <row r="151" spans="1:22" ht="20.25" customHeight="1">
      <c r="A151" s="342"/>
      <c r="B151" s="1"/>
      <c r="C151" s="52"/>
      <c r="D151" s="3"/>
      <c r="F151" s="3"/>
      <c r="G151" s="3"/>
      <c r="H151" s="334"/>
      <c r="I151" s="57" t="s">
        <v>331</v>
      </c>
      <c r="J151" s="58"/>
      <c r="K151" s="67"/>
      <c r="L151" s="60" t="s">
        <v>611</v>
      </c>
      <c r="M151" s="8"/>
      <c r="N151" s="8"/>
      <c r="O151" s="8"/>
      <c r="P151" s="8"/>
      <c r="Q151" s="8"/>
      <c r="R151" s="8"/>
      <c r="S151" s="8"/>
      <c r="T151" s="8"/>
      <c r="U151" s="8"/>
      <c r="V151" s="8"/>
    </row>
    <row r="152" spans="1:22" s="98" customFormat="1" ht="34.5" customHeight="1">
      <c r="A152" s="347" t="s">
        <v>902</v>
      </c>
      <c r="B152" s="95"/>
      <c r="C152" s="422" t="s">
        <v>348</v>
      </c>
      <c r="D152" s="423"/>
      <c r="E152" s="423"/>
      <c r="F152" s="423"/>
      <c r="G152" s="423"/>
      <c r="H152" s="424"/>
      <c r="I152" s="442" t="s">
        <v>34</v>
      </c>
      <c r="J152" s="202">
        <f t="shared" ref="J152:J215" si="2">IF(SUM(L152:L152)=0,IF(COUNTIF(L152:L152,"未確認")&gt;0,"未確認",IF(COUNTIF(L152:L152,"~*")&gt;0,"*",SUM(L152:L152))),SUM(L152:L152))</f>
        <v>0</v>
      </c>
      <c r="K152" s="203" t="str">
        <f t="shared" ref="K152:K215" si="3">IF(OR(COUNTIF(L152:L152,"未確認")&gt;0,COUNTIF(L152:L152,"~*")&gt;0),"※","")</f>
        <v/>
      </c>
      <c r="L152" s="97"/>
    </row>
    <row r="153" spans="1:22" s="98" customFormat="1" ht="34.5" customHeight="1">
      <c r="A153" s="347" t="s">
        <v>905</v>
      </c>
      <c r="B153" s="95"/>
      <c r="C153" s="422" t="s">
        <v>349</v>
      </c>
      <c r="D153" s="423"/>
      <c r="E153" s="423"/>
      <c r="F153" s="423"/>
      <c r="G153" s="423"/>
      <c r="H153" s="424"/>
      <c r="I153" s="443"/>
      <c r="J153" s="202">
        <f t="shared" si="2"/>
        <v>0</v>
      </c>
      <c r="K153" s="203" t="str">
        <f t="shared" si="3"/>
        <v/>
      </c>
      <c r="L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row>
    <row r="161" spans="1:12" s="98" customFormat="1" ht="34.5" customHeight="1">
      <c r="A161" s="347" t="s">
        <v>913</v>
      </c>
      <c r="B161" s="95"/>
      <c r="C161" s="422" t="s">
        <v>357</v>
      </c>
      <c r="D161" s="423"/>
      <c r="E161" s="423"/>
      <c r="F161" s="423"/>
      <c r="G161" s="423"/>
      <c r="H161" s="424"/>
      <c r="I161" s="443"/>
      <c r="J161" s="202">
        <f t="shared" si="2"/>
        <v>0</v>
      </c>
      <c r="K161" s="203" t="str">
        <f t="shared" si="3"/>
        <v/>
      </c>
      <c r="L161" s="97"/>
    </row>
    <row r="162" spans="1:12" s="98" customFormat="1" ht="34.5" customHeight="1">
      <c r="A162" s="347" t="s">
        <v>914</v>
      </c>
      <c r="B162" s="95"/>
      <c r="C162" s="422" t="s">
        <v>516</v>
      </c>
      <c r="D162" s="423"/>
      <c r="E162" s="423"/>
      <c r="F162" s="423"/>
      <c r="G162" s="423"/>
      <c r="H162" s="424"/>
      <c r="I162" s="443"/>
      <c r="J162" s="202">
        <f t="shared" si="2"/>
        <v>0</v>
      </c>
      <c r="K162" s="203" t="str">
        <f t="shared" si="3"/>
        <v/>
      </c>
      <c r="L162" s="97"/>
    </row>
    <row r="163" spans="1:12" s="98" customFormat="1" ht="34.5" customHeight="1">
      <c r="A163" s="347" t="s">
        <v>915</v>
      </c>
      <c r="B163" s="95"/>
      <c r="C163" s="422" t="s">
        <v>517</v>
      </c>
      <c r="D163" s="423"/>
      <c r="E163" s="423"/>
      <c r="F163" s="423"/>
      <c r="G163" s="423"/>
      <c r="H163" s="424"/>
      <c r="I163" s="443"/>
      <c r="J163" s="202">
        <f t="shared" si="2"/>
        <v>0</v>
      </c>
      <c r="K163" s="203" t="str">
        <f t="shared" si="3"/>
        <v/>
      </c>
      <c r="L163" s="97"/>
    </row>
    <row r="164" spans="1:12" s="98" customFormat="1" ht="34.5" customHeight="1">
      <c r="A164" s="347" t="s">
        <v>916</v>
      </c>
      <c r="B164" s="95"/>
      <c r="C164" s="422" t="s">
        <v>2860</v>
      </c>
      <c r="D164" s="423"/>
      <c r="E164" s="423"/>
      <c r="F164" s="423"/>
      <c r="G164" s="423"/>
      <c r="H164" s="424"/>
      <c r="I164" s="443"/>
      <c r="J164" s="202">
        <f t="shared" si="2"/>
        <v>50</v>
      </c>
      <c r="K164" s="203" t="str">
        <f t="shared" si="3"/>
        <v/>
      </c>
      <c r="L164" s="97">
        <v>50</v>
      </c>
    </row>
    <row r="165" spans="1:12" s="98" customFormat="1" ht="34.5" customHeight="1">
      <c r="A165" s="347" t="s">
        <v>917</v>
      </c>
      <c r="B165" s="95"/>
      <c r="C165" s="422" t="s">
        <v>358</v>
      </c>
      <c r="D165" s="423"/>
      <c r="E165" s="423"/>
      <c r="F165" s="423"/>
      <c r="G165" s="423"/>
      <c r="H165" s="424"/>
      <c r="I165" s="443"/>
      <c r="J165" s="202">
        <f t="shared" si="2"/>
        <v>0</v>
      </c>
      <c r="K165" s="203" t="str">
        <f t="shared" si="3"/>
        <v/>
      </c>
      <c r="L165" s="97"/>
    </row>
    <row r="166" spans="1:12" s="98" customFormat="1" ht="34.5" customHeight="1">
      <c r="A166" s="347" t="s">
        <v>918</v>
      </c>
      <c r="B166" s="95"/>
      <c r="C166" s="422" t="s">
        <v>519</v>
      </c>
      <c r="D166" s="423"/>
      <c r="E166" s="423"/>
      <c r="F166" s="423"/>
      <c r="G166" s="423"/>
      <c r="H166" s="424"/>
      <c r="I166" s="443"/>
      <c r="J166" s="202">
        <f t="shared" si="2"/>
        <v>0</v>
      </c>
      <c r="K166" s="203" t="str">
        <f t="shared" si="3"/>
        <v/>
      </c>
      <c r="L166" s="97"/>
    </row>
    <row r="167" spans="1:12" s="98" customFormat="1" ht="34.5" customHeight="1">
      <c r="A167" s="347" t="s">
        <v>919</v>
      </c>
      <c r="B167" s="95"/>
      <c r="C167" s="422" t="s">
        <v>2861</v>
      </c>
      <c r="D167" s="423"/>
      <c r="E167" s="423"/>
      <c r="F167" s="423"/>
      <c r="G167" s="423"/>
      <c r="H167" s="424"/>
      <c r="I167" s="443"/>
      <c r="J167" s="202">
        <f t="shared" si="2"/>
        <v>0</v>
      </c>
      <c r="K167" s="203" t="str">
        <f t="shared" si="3"/>
        <v/>
      </c>
      <c r="L167" s="97"/>
    </row>
    <row r="168" spans="1:12" s="98" customFormat="1" ht="34.5" customHeight="1">
      <c r="A168" s="347" t="s">
        <v>920</v>
      </c>
      <c r="B168" s="95"/>
      <c r="C168" s="422" t="s">
        <v>2862</v>
      </c>
      <c r="D168" s="423"/>
      <c r="E168" s="423"/>
      <c r="F168" s="423"/>
      <c r="G168" s="423"/>
      <c r="H168" s="424"/>
      <c r="I168" s="443"/>
      <c r="J168" s="202">
        <f t="shared" si="2"/>
        <v>0</v>
      </c>
      <c r="K168" s="203" t="str">
        <f t="shared" si="3"/>
        <v/>
      </c>
      <c r="L168" s="97"/>
    </row>
    <row r="169" spans="1:12" s="98" customFormat="1" ht="34.5" customHeight="1">
      <c r="A169" s="347" t="s">
        <v>922</v>
      </c>
      <c r="B169" s="95"/>
      <c r="C169" s="422" t="s">
        <v>520</v>
      </c>
      <c r="D169" s="423"/>
      <c r="E169" s="423"/>
      <c r="F169" s="423"/>
      <c r="G169" s="423"/>
      <c r="H169" s="424"/>
      <c r="I169" s="443"/>
      <c r="J169" s="202">
        <f t="shared" si="2"/>
        <v>0</v>
      </c>
      <c r="K169" s="203" t="str">
        <f t="shared" si="3"/>
        <v/>
      </c>
      <c r="L169" s="97"/>
    </row>
    <row r="170" spans="1:12" s="98" customFormat="1" ht="34.5" customHeight="1">
      <c r="A170" s="347" t="s">
        <v>923</v>
      </c>
      <c r="B170" s="95"/>
      <c r="C170" s="422" t="s">
        <v>360</v>
      </c>
      <c r="D170" s="423"/>
      <c r="E170" s="423"/>
      <c r="F170" s="423"/>
      <c r="G170" s="423"/>
      <c r="H170" s="424"/>
      <c r="I170" s="443"/>
      <c r="J170" s="202">
        <f t="shared" si="2"/>
        <v>0</v>
      </c>
      <c r="K170" s="203" t="str">
        <f t="shared" si="3"/>
        <v/>
      </c>
      <c r="L170" s="97"/>
    </row>
    <row r="171" spans="1:12" s="98" customFormat="1" ht="34.5" customHeight="1">
      <c r="A171" s="347" t="s">
        <v>924</v>
      </c>
      <c r="B171" s="95"/>
      <c r="C171" s="422" t="s">
        <v>361</v>
      </c>
      <c r="D171" s="423"/>
      <c r="E171" s="423"/>
      <c r="F171" s="423"/>
      <c r="G171" s="423"/>
      <c r="H171" s="424"/>
      <c r="I171" s="443"/>
      <c r="J171" s="202">
        <f t="shared" si="2"/>
        <v>0</v>
      </c>
      <c r="K171" s="203" t="str">
        <f t="shared" si="3"/>
        <v/>
      </c>
      <c r="L171" s="97"/>
    </row>
    <row r="172" spans="1:12" s="98" customFormat="1" ht="34.5" customHeight="1">
      <c r="A172" s="347" t="s">
        <v>925</v>
      </c>
      <c r="B172" s="95"/>
      <c r="C172" s="422" t="s">
        <v>521</v>
      </c>
      <c r="D172" s="423"/>
      <c r="E172" s="423"/>
      <c r="F172" s="423"/>
      <c r="G172" s="423"/>
      <c r="H172" s="424"/>
      <c r="I172" s="443"/>
      <c r="J172" s="202">
        <f t="shared" si="2"/>
        <v>0</v>
      </c>
      <c r="K172" s="203" t="str">
        <f t="shared" si="3"/>
        <v/>
      </c>
      <c r="L172" s="97"/>
    </row>
    <row r="173" spans="1:12" s="98" customFormat="1" ht="34.5" customHeight="1">
      <c r="A173" s="347" t="s">
        <v>926</v>
      </c>
      <c r="B173" s="95"/>
      <c r="C173" s="422" t="s">
        <v>2863</v>
      </c>
      <c r="D173" s="423"/>
      <c r="E173" s="423"/>
      <c r="F173" s="423"/>
      <c r="G173" s="423"/>
      <c r="H173" s="424"/>
      <c r="I173" s="443"/>
      <c r="J173" s="202">
        <f t="shared" si="2"/>
        <v>0</v>
      </c>
      <c r="K173" s="203" t="str">
        <f t="shared" si="3"/>
        <v/>
      </c>
      <c r="L173" s="97"/>
    </row>
    <row r="174" spans="1:12" s="98" customFormat="1" ht="34.5" customHeight="1">
      <c r="A174" s="347" t="s">
        <v>927</v>
      </c>
      <c r="B174" s="95"/>
      <c r="C174" s="422" t="s">
        <v>1767</v>
      </c>
      <c r="D174" s="423"/>
      <c r="E174" s="423"/>
      <c r="F174" s="423"/>
      <c r="G174" s="423"/>
      <c r="H174" s="424"/>
      <c r="I174" s="443"/>
      <c r="J174" s="202">
        <f t="shared" si="2"/>
        <v>0</v>
      </c>
      <c r="K174" s="203" t="str">
        <f t="shared" si="3"/>
        <v/>
      </c>
      <c r="L174" s="97"/>
    </row>
    <row r="175" spans="1:12" s="98" customFormat="1" ht="34.5" customHeight="1">
      <c r="A175" s="347" t="s">
        <v>928</v>
      </c>
      <c r="B175" s="95"/>
      <c r="C175" s="422" t="s">
        <v>364</v>
      </c>
      <c r="D175" s="423"/>
      <c r="E175" s="423"/>
      <c r="F175" s="423"/>
      <c r="G175" s="423"/>
      <c r="H175" s="424"/>
      <c r="I175" s="443"/>
      <c r="J175" s="202">
        <f t="shared" si="2"/>
        <v>0</v>
      </c>
      <c r="K175" s="203" t="str">
        <f t="shared" si="3"/>
        <v/>
      </c>
      <c r="L175" s="97"/>
    </row>
    <row r="176" spans="1:12" s="98" customFormat="1" ht="34.5" customHeight="1">
      <c r="A176" s="347" t="s">
        <v>930</v>
      </c>
      <c r="B176" s="95"/>
      <c r="C176" s="422" t="s">
        <v>365</v>
      </c>
      <c r="D176" s="423"/>
      <c r="E176" s="423"/>
      <c r="F176" s="423"/>
      <c r="G176" s="423"/>
      <c r="H176" s="424"/>
      <c r="I176" s="443"/>
      <c r="J176" s="202">
        <f t="shared" si="2"/>
        <v>0</v>
      </c>
      <c r="K176" s="203" t="str">
        <f t="shared" si="3"/>
        <v/>
      </c>
      <c r="L176" s="97"/>
    </row>
    <row r="177" spans="1:12" s="98" customFormat="1" ht="34.5" customHeight="1">
      <c r="A177" s="347" t="s">
        <v>931</v>
      </c>
      <c r="B177" s="95"/>
      <c r="C177" s="422" t="s">
        <v>522</v>
      </c>
      <c r="D177" s="423"/>
      <c r="E177" s="423"/>
      <c r="F177" s="423"/>
      <c r="G177" s="423"/>
      <c r="H177" s="424"/>
      <c r="I177" s="443"/>
      <c r="J177" s="202">
        <f t="shared" si="2"/>
        <v>0</v>
      </c>
      <c r="K177" s="203" t="str">
        <f t="shared" si="3"/>
        <v/>
      </c>
      <c r="L177" s="97"/>
    </row>
    <row r="178" spans="1:12" s="98" customFormat="1" ht="34.5" customHeight="1">
      <c r="A178" s="347" t="s">
        <v>932</v>
      </c>
      <c r="B178" s="95"/>
      <c r="C178" s="422" t="s">
        <v>523</v>
      </c>
      <c r="D178" s="423"/>
      <c r="E178" s="423"/>
      <c r="F178" s="423"/>
      <c r="G178" s="423"/>
      <c r="H178" s="424"/>
      <c r="I178" s="443"/>
      <c r="J178" s="202">
        <f t="shared" si="2"/>
        <v>0</v>
      </c>
      <c r="K178" s="203" t="str">
        <f t="shared" si="3"/>
        <v/>
      </c>
      <c r="L178" s="97"/>
    </row>
    <row r="179" spans="1:12" s="98" customFormat="1" ht="34.5" customHeight="1">
      <c r="A179" s="347" t="s">
        <v>933</v>
      </c>
      <c r="B179" s="95"/>
      <c r="C179" s="422" t="s">
        <v>35</v>
      </c>
      <c r="D179" s="423"/>
      <c r="E179" s="423"/>
      <c r="F179" s="423"/>
      <c r="G179" s="423"/>
      <c r="H179" s="424"/>
      <c r="I179" s="443"/>
      <c r="J179" s="202">
        <f t="shared" si="2"/>
        <v>0</v>
      </c>
      <c r="K179" s="203" t="str">
        <f t="shared" si="3"/>
        <v/>
      </c>
      <c r="L179" s="97"/>
    </row>
    <row r="180" spans="1:12" s="98" customFormat="1" ht="34.5" customHeight="1">
      <c r="A180" s="347" t="s">
        <v>934</v>
      </c>
      <c r="B180" s="95"/>
      <c r="C180" s="422" t="s">
        <v>36</v>
      </c>
      <c r="D180" s="423"/>
      <c r="E180" s="423"/>
      <c r="F180" s="423"/>
      <c r="G180" s="423"/>
      <c r="H180" s="424"/>
      <c r="I180" s="443"/>
      <c r="J180" s="202">
        <f t="shared" si="2"/>
        <v>0</v>
      </c>
      <c r="K180" s="203" t="str">
        <f t="shared" si="3"/>
        <v/>
      </c>
      <c r="L180" s="97"/>
    </row>
    <row r="181" spans="1:12" s="98" customFormat="1" ht="34.5" customHeight="1">
      <c r="A181" s="347" t="s">
        <v>935</v>
      </c>
      <c r="B181" s="95"/>
      <c r="C181" s="422" t="s">
        <v>37</v>
      </c>
      <c r="D181" s="423"/>
      <c r="E181" s="423"/>
      <c r="F181" s="423"/>
      <c r="G181" s="423"/>
      <c r="H181" s="424"/>
      <c r="I181" s="443"/>
      <c r="J181" s="202">
        <f t="shared" si="2"/>
        <v>0</v>
      </c>
      <c r="K181" s="203" t="str">
        <f t="shared" si="3"/>
        <v/>
      </c>
      <c r="L181" s="97"/>
    </row>
    <row r="182" spans="1:12" s="98" customFormat="1" ht="34.5" customHeight="1">
      <c r="A182" s="347" t="s">
        <v>936</v>
      </c>
      <c r="B182" s="95"/>
      <c r="C182" s="422" t="s">
        <v>366</v>
      </c>
      <c r="D182" s="423"/>
      <c r="E182" s="423"/>
      <c r="F182" s="423"/>
      <c r="G182" s="423"/>
      <c r="H182" s="424"/>
      <c r="I182" s="443"/>
      <c r="J182" s="202">
        <f t="shared" si="2"/>
        <v>0</v>
      </c>
      <c r="K182" s="203" t="str">
        <f t="shared" si="3"/>
        <v/>
      </c>
      <c r="L182" s="97"/>
    </row>
    <row r="183" spans="1:12" s="98" customFormat="1" ht="34.5" customHeight="1">
      <c r="A183" s="347" t="s">
        <v>937</v>
      </c>
      <c r="B183" s="95"/>
      <c r="C183" s="422" t="s">
        <v>38</v>
      </c>
      <c r="D183" s="423"/>
      <c r="E183" s="423"/>
      <c r="F183" s="423"/>
      <c r="G183" s="423"/>
      <c r="H183" s="424"/>
      <c r="I183" s="443"/>
      <c r="J183" s="202">
        <f t="shared" si="2"/>
        <v>0</v>
      </c>
      <c r="K183" s="203" t="str">
        <f t="shared" si="3"/>
        <v/>
      </c>
      <c r="L183" s="97"/>
    </row>
    <row r="184" spans="1:12" s="98" customFormat="1" ht="34.5" customHeight="1">
      <c r="A184" s="347" t="s">
        <v>938</v>
      </c>
      <c r="B184" s="95"/>
      <c r="C184" s="422" t="s">
        <v>39</v>
      </c>
      <c r="D184" s="423"/>
      <c r="E184" s="423"/>
      <c r="F184" s="423"/>
      <c r="G184" s="423"/>
      <c r="H184" s="424"/>
      <c r="I184" s="443"/>
      <c r="J184" s="202">
        <f t="shared" si="2"/>
        <v>0</v>
      </c>
      <c r="K184" s="203" t="str">
        <f t="shared" si="3"/>
        <v/>
      </c>
      <c r="L184" s="97"/>
    </row>
    <row r="185" spans="1:12" s="98" customFormat="1" ht="34.5" customHeight="1">
      <c r="A185" s="347" t="s">
        <v>939</v>
      </c>
      <c r="B185" s="95"/>
      <c r="C185" s="422" t="s">
        <v>2864</v>
      </c>
      <c r="D185" s="423"/>
      <c r="E185" s="423"/>
      <c r="F185" s="423"/>
      <c r="G185" s="423"/>
      <c r="H185" s="424"/>
      <c r="I185" s="443"/>
      <c r="J185" s="202">
        <f t="shared" si="2"/>
        <v>0</v>
      </c>
      <c r="K185" s="203" t="str">
        <f t="shared" si="3"/>
        <v/>
      </c>
      <c r="L185" s="97"/>
    </row>
    <row r="186" spans="1:12" s="98" customFormat="1" ht="34.5" customHeight="1">
      <c r="A186" s="347" t="s">
        <v>940</v>
      </c>
      <c r="B186" s="95"/>
      <c r="C186" s="422" t="s">
        <v>367</v>
      </c>
      <c r="D186" s="423"/>
      <c r="E186" s="423"/>
      <c r="F186" s="423"/>
      <c r="G186" s="423"/>
      <c r="H186" s="424"/>
      <c r="I186" s="443"/>
      <c r="J186" s="202">
        <f t="shared" si="2"/>
        <v>0</v>
      </c>
      <c r="K186" s="203" t="str">
        <f t="shared" si="3"/>
        <v/>
      </c>
      <c r="L186" s="97"/>
    </row>
    <row r="187" spans="1:12" s="98" customFormat="1" ht="34.5" customHeight="1">
      <c r="A187" s="347" t="s">
        <v>942</v>
      </c>
      <c r="B187" s="95"/>
      <c r="C187" s="422" t="s">
        <v>524</v>
      </c>
      <c r="D187" s="423"/>
      <c r="E187" s="423"/>
      <c r="F187" s="423"/>
      <c r="G187" s="423"/>
      <c r="H187" s="424"/>
      <c r="I187" s="443"/>
      <c r="J187" s="202">
        <f t="shared" si="2"/>
        <v>0</v>
      </c>
      <c r="K187" s="203" t="str">
        <f t="shared" si="3"/>
        <v/>
      </c>
      <c r="L187" s="97"/>
    </row>
    <row r="188" spans="1:12" s="98" customFormat="1" ht="34.5" customHeight="1">
      <c r="A188" s="347" t="s">
        <v>943</v>
      </c>
      <c r="B188" s="95"/>
      <c r="C188" s="422" t="s">
        <v>417</v>
      </c>
      <c r="D188" s="423"/>
      <c r="E188" s="423"/>
      <c r="F188" s="423"/>
      <c r="G188" s="423"/>
      <c r="H188" s="424"/>
      <c r="I188" s="443"/>
      <c r="J188" s="202">
        <f t="shared" si="2"/>
        <v>0</v>
      </c>
      <c r="K188" s="203" t="str">
        <f t="shared" si="3"/>
        <v/>
      </c>
      <c r="L188" s="97"/>
    </row>
    <row r="189" spans="1:12" s="98" customFormat="1" ht="34.5" customHeight="1">
      <c r="A189" s="347" t="s">
        <v>944</v>
      </c>
      <c r="B189" s="95"/>
      <c r="C189" s="422" t="s">
        <v>2865</v>
      </c>
      <c r="D189" s="423"/>
      <c r="E189" s="423"/>
      <c r="F189" s="423"/>
      <c r="G189" s="423"/>
      <c r="H189" s="424"/>
      <c r="I189" s="443"/>
      <c r="J189" s="202">
        <f t="shared" si="2"/>
        <v>0</v>
      </c>
      <c r="K189" s="203" t="str">
        <f t="shared" si="3"/>
        <v/>
      </c>
      <c r="L189" s="97"/>
    </row>
    <row r="190" spans="1:12" s="98" customFormat="1" ht="34.5" customHeight="1">
      <c r="A190" s="347" t="s">
        <v>945</v>
      </c>
      <c r="B190" s="95"/>
      <c r="C190" s="422" t="s">
        <v>2866</v>
      </c>
      <c r="D190" s="423"/>
      <c r="E190" s="423"/>
      <c r="F190" s="423"/>
      <c r="G190" s="423"/>
      <c r="H190" s="424"/>
      <c r="I190" s="443"/>
      <c r="J190" s="202">
        <f t="shared" si="2"/>
        <v>0</v>
      </c>
      <c r="K190" s="203" t="str">
        <f t="shared" si="3"/>
        <v/>
      </c>
      <c r="L190" s="97"/>
    </row>
    <row r="191" spans="1:12" s="98" customFormat="1" ht="34.5" customHeight="1">
      <c r="A191" s="347" t="s">
        <v>946</v>
      </c>
      <c r="B191" s="95"/>
      <c r="C191" s="422" t="s">
        <v>40</v>
      </c>
      <c r="D191" s="423"/>
      <c r="E191" s="423"/>
      <c r="F191" s="423"/>
      <c r="G191" s="423"/>
      <c r="H191" s="424"/>
      <c r="I191" s="443"/>
      <c r="J191" s="202">
        <f t="shared" si="2"/>
        <v>0</v>
      </c>
      <c r="K191" s="203" t="str">
        <f t="shared" si="3"/>
        <v/>
      </c>
      <c r="L191" s="97"/>
    </row>
    <row r="192" spans="1:12" s="98" customFormat="1" ht="34.5" customHeight="1">
      <c r="A192" s="347" t="s">
        <v>947</v>
      </c>
      <c r="B192" s="95"/>
      <c r="C192" s="422" t="s">
        <v>370</v>
      </c>
      <c r="D192" s="423"/>
      <c r="E192" s="423"/>
      <c r="F192" s="423"/>
      <c r="G192" s="423"/>
      <c r="H192" s="424"/>
      <c r="I192" s="443"/>
      <c r="J192" s="202">
        <f t="shared" si="2"/>
        <v>0</v>
      </c>
      <c r="K192" s="203" t="str">
        <f t="shared" si="3"/>
        <v/>
      </c>
      <c r="L192" s="97"/>
    </row>
    <row r="193" spans="1:12" s="98" customFormat="1" ht="34.5" customHeight="1">
      <c r="A193" s="347" t="s">
        <v>948</v>
      </c>
      <c r="B193" s="95"/>
      <c r="C193" s="422" t="s">
        <v>2867</v>
      </c>
      <c r="D193" s="423"/>
      <c r="E193" s="423"/>
      <c r="F193" s="423"/>
      <c r="G193" s="423"/>
      <c r="H193" s="424"/>
      <c r="I193" s="443"/>
      <c r="J193" s="202">
        <f t="shared" si="2"/>
        <v>0</v>
      </c>
      <c r="K193" s="203" t="str">
        <f t="shared" si="3"/>
        <v/>
      </c>
      <c r="L193" s="97"/>
    </row>
    <row r="194" spans="1:12" s="98" customFormat="1" ht="34.5" customHeight="1">
      <c r="A194" s="347" t="s">
        <v>950</v>
      </c>
      <c r="B194" s="95"/>
      <c r="C194" s="422" t="s">
        <v>372</v>
      </c>
      <c r="D194" s="423"/>
      <c r="E194" s="423"/>
      <c r="F194" s="423"/>
      <c r="G194" s="423"/>
      <c r="H194" s="424"/>
      <c r="I194" s="443"/>
      <c r="J194" s="202">
        <f t="shared" si="2"/>
        <v>0</v>
      </c>
      <c r="K194" s="203" t="str">
        <f t="shared" si="3"/>
        <v/>
      </c>
      <c r="L194" s="97"/>
    </row>
    <row r="195" spans="1:12" s="98" customFormat="1" ht="34.5" customHeight="1">
      <c r="A195" s="347" t="s">
        <v>951</v>
      </c>
      <c r="B195" s="95"/>
      <c r="C195" s="422" t="s">
        <v>373</v>
      </c>
      <c r="D195" s="423"/>
      <c r="E195" s="423"/>
      <c r="F195" s="423"/>
      <c r="G195" s="423"/>
      <c r="H195" s="424"/>
      <c r="I195" s="443"/>
      <c r="J195" s="202">
        <f t="shared" si="2"/>
        <v>0</v>
      </c>
      <c r="K195" s="203" t="str">
        <f t="shared" si="3"/>
        <v/>
      </c>
      <c r="L195" s="97"/>
    </row>
    <row r="196" spans="1:12" s="98" customFormat="1" ht="34.5" customHeight="1">
      <c r="A196" s="347" t="s">
        <v>952</v>
      </c>
      <c r="B196" s="95"/>
      <c r="C196" s="422" t="s">
        <v>2868</v>
      </c>
      <c r="D196" s="423"/>
      <c r="E196" s="423"/>
      <c r="F196" s="423"/>
      <c r="G196" s="423"/>
      <c r="H196" s="424"/>
      <c r="I196" s="443"/>
      <c r="J196" s="202">
        <f t="shared" si="2"/>
        <v>0</v>
      </c>
      <c r="K196" s="203" t="str">
        <f t="shared" si="3"/>
        <v/>
      </c>
      <c r="L196" s="97"/>
    </row>
    <row r="197" spans="1:12" s="98" customFormat="1" ht="34.5" customHeight="1">
      <c r="A197" s="347" t="s">
        <v>953</v>
      </c>
      <c r="B197" s="95"/>
      <c r="C197" s="422" t="s">
        <v>41</v>
      </c>
      <c r="D197" s="423"/>
      <c r="E197" s="423"/>
      <c r="F197" s="423"/>
      <c r="G197" s="423"/>
      <c r="H197" s="424"/>
      <c r="I197" s="443"/>
      <c r="J197" s="202">
        <f t="shared" si="2"/>
        <v>0</v>
      </c>
      <c r="K197" s="203" t="str">
        <f t="shared" si="3"/>
        <v/>
      </c>
      <c r="L197" s="97"/>
    </row>
    <row r="198" spans="1:12" s="98" customFormat="1" ht="34.5" customHeight="1">
      <c r="A198" s="347" t="s">
        <v>954</v>
      </c>
      <c r="B198" s="95"/>
      <c r="C198" s="422" t="s">
        <v>42</v>
      </c>
      <c r="D198" s="423"/>
      <c r="E198" s="423"/>
      <c r="F198" s="423"/>
      <c r="G198" s="423"/>
      <c r="H198" s="424"/>
      <c r="I198" s="443"/>
      <c r="J198" s="202">
        <f t="shared" si="2"/>
        <v>0</v>
      </c>
      <c r="K198" s="203" t="str">
        <f t="shared" si="3"/>
        <v/>
      </c>
      <c r="L198" s="97"/>
    </row>
    <row r="199" spans="1:12" s="98" customFormat="1" ht="34.5" customHeight="1">
      <c r="A199" s="347" t="s">
        <v>955</v>
      </c>
      <c r="B199" s="95"/>
      <c r="C199" s="422" t="s">
        <v>43</v>
      </c>
      <c r="D199" s="423"/>
      <c r="E199" s="423"/>
      <c r="F199" s="423"/>
      <c r="G199" s="423"/>
      <c r="H199" s="424"/>
      <c r="I199" s="443"/>
      <c r="J199" s="202">
        <f t="shared" si="2"/>
        <v>0</v>
      </c>
      <c r="K199" s="203" t="str">
        <f t="shared" si="3"/>
        <v/>
      </c>
      <c r="L199" s="97"/>
    </row>
    <row r="200" spans="1:12" s="98" customFormat="1" ht="34.5" customHeight="1">
      <c r="A200" s="347" t="s">
        <v>956</v>
      </c>
      <c r="B200" s="95"/>
      <c r="C200" s="422" t="s">
        <v>44</v>
      </c>
      <c r="D200" s="423"/>
      <c r="E200" s="423"/>
      <c r="F200" s="423"/>
      <c r="G200" s="423"/>
      <c r="H200" s="424"/>
      <c r="I200" s="443"/>
      <c r="J200" s="202">
        <f t="shared" si="2"/>
        <v>0</v>
      </c>
      <c r="K200" s="203" t="str">
        <f t="shared" si="3"/>
        <v/>
      </c>
      <c r="L200" s="97"/>
    </row>
    <row r="201" spans="1:12" s="98" customFormat="1" ht="34.5" customHeight="1">
      <c r="A201" s="347" t="s">
        <v>957</v>
      </c>
      <c r="B201" s="95"/>
      <c r="C201" s="422" t="s">
        <v>375</v>
      </c>
      <c r="D201" s="423"/>
      <c r="E201" s="423"/>
      <c r="F201" s="423"/>
      <c r="G201" s="423"/>
      <c r="H201" s="424"/>
      <c r="I201" s="443"/>
      <c r="J201" s="202">
        <f t="shared" si="2"/>
        <v>0</v>
      </c>
      <c r="K201" s="203" t="str">
        <f t="shared" si="3"/>
        <v/>
      </c>
      <c r="L201" s="97"/>
    </row>
    <row r="202" spans="1:12" s="98" customFormat="1" ht="34.5" customHeight="1">
      <c r="A202" s="347" t="s">
        <v>958</v>
      </c>
      <c r="B202" s="95"/>
      <c r="C202" s="422" t="s">
        <v>45</v>
      </c>
      <c r="D202" s="423"/>
      <c r="E202" s="423"/>
      <c r="F202" s="423"/>
      <c r="G202" s="423"/>
      <c r="H202" s="424"/>
      <c r="I202" s="443"/>
      <c r="J202" s="202">
        <f t="shared" si="2"/>
        <v>0</v>
      </c>
      <c r="K202" s="203" t="str">
        <f t="shared" si="3"/>
        <v/>
      </c>
      <c r="L202" s="97"/>
    </row>
    <row r="203" spans="1:12" s="98" customFormat="1" ht="34.5" customHeight="1">
      <c r="A203" s="347" t="s">
        <v>959</v>
      </c>
      <c r="B203" s="95"/>
      <c r="C203" s="422" t="s">
        <v>46</v>
      </c>
      <c r="D203" s="423"/>
      <c r="E203" s="423"/>
      <c r="F203" s="423"/>
      <c r="G203" s="423"/>
      <c r="H203" s="424"/>
      <c r="I203" s="443"/>
      <c r="J203" s="202">
        <f t="shared" si="2"/>
        <v>0</v>
      </c>
      <c r="K203" s="203" t="str">
        <f t="shared" si="3"/>
        <v/>
      </c>
      <c r="L203" s="97"/>
    </row>
    <row r="204" spans="1:12" s="98" customFormat="1" ht="34.5" customHeight="1">
      <c r="A204" s="347" t="s">
        <v>960</v>
      </c>
      <c r="B204" s="95"/>
      <c r="C204" s="422" t="s">
        <v>376</v>
      </c>
      <c r="D204" s="423"/>
      <c r="E204" s="423"/>
      <c r="F204" s="423"/>
      <c r="G204" s="423"/>
      <c r="H204" s="424"/>
      <c r="I204" s="443"/>
      <c r="J204" s="202">
        <f t="shared" si="2"/>
        <v>0</v>
      </c>
      <c r="K204" s="203" t="str">
        <f t="shared" si="3"/>
        <v/>
      </c>
      <c r="L204" s="97"/>
    </row>
    <row r="205" spans="1:12" s="98" customFormat="1" ht="34.5" customHeight="1">
      <c r="A205" s="347" t="s">
        <v>961</v>
      </c>
      <c r="B205" s="95"/>
      <c r="C205" s="422" t="s">
        <v>377</v>
      </c>
      <c r="D205" s="423"/>
      <c r="E205" s="423"/>
      <c r="F205" s="423"/>
      <c r="G205" s="423"/>
      <c r="H205" s="424"/>
      <c r="I205" s="443"/>
      <c r="J205" s="202">
        <f t="shared" si="2"/>
        <v>0</v>
      </c>
      <c r="K205" s="203" t="str">
        <f t="shared" si="3"/>
        <v/>
      </c>
      <c r="L205" s="97"/>
    </row>
    <row r="206" spans="1:12" s="98" customFormat="1" ht="34.5" customHeight="1">
      <c r="A206" s="347" t="s">
        <v>962</v>
      </c>
      <c r="B206" s="95"/>
      <c r="C206" s="422" t="s">
        <v>378</v>
      </c>
      <c r="D206" s="423"/>
      <c r="E206" s="423"/>
      <c r="F206" s="423"/>
      <c r="G206" s="423"/>
      <c r="H206" s="424"/>
      <c r="I206" s="443"/>
      <c r="J206" s="202">
        <f t="shared" si="2"/>
        <v>0</v>
      </c>
      <c r="K206" s="203" t="str">
        <f t="shared" si="3"/>
        <v/>
      </c>
      <c r="L206" s="97"/>
    </row>
    <row r="207" spans="1:12" s="98" customFormat="1" ht="34.5" customHeight="1">
      <c r="A207" s="347" t="s">
        <v>963</v>
      </c>
      <c r="B207" s="95"/>
      <c r="C207" s="422" t="s">
        <v>379</v>
      </c>
      <c r="D207" s="423"/>
      <c r="E207" s="423"/>
      <c r="F207" s="423"/>
      <c r="G207" s="423"/>
      <c r="H207" s="424"/>
      <c r="I207" s="443"/>
      <c r="J207" s="202">
        <f t="shared" si="2"/>
        <v>0</v>
      </c>
      <c r="K207" s="203" t="str">
        <f t="shared" si="3"/>
        <v/>
      </c>
      <c r="L207" s="97"/>
    </row>
    <row r="208" spans="1:12" s="98" customFormat="1" ht="34.5" customHeight="1">
      <c r="A208" s="347" t="s">
        <v>964</v>
      </c>
      <c r="B208" s="95"/>
      <c r="C208" s="422" t="s">
        <v>47</v>
      </c>
      <c r="D208" s="423"/>
      <c r="E208" s="423"/>
      <c r="F208" s="423"/>
      <c r="G208" s="423"/>
      <c r="H208" s="424"/>
      <c r="I208" s="443"/>
      <c r="J208" s="202">
        <f t="shared" si="2"/>
        <v>0</v>
      </c>
      <c r="K208" s="203" t="str">
        <f t="shared" si="3"/>
        <v/>
      </c>
      <c r="L208" s="97"/>
    </row>
    <row r="209" spans="1:12" s="98" customFormat="1" ht="34.5" customHeight="1">
      <c r="A209" s="347" t="s">
        <v>965</v>
      </c>
      <c r="B209" s="95"/>
      <c r="C209" s="422" t="s">
        <v>380</v>
      </c>
      <c r="D209" s="423"/>
      <c r="E209" s="423"/>
      <c r="F209" s="423"/>
      <c r="G209" s="423"/>
      <c r="H209" s="424"/>
      <c r="I209" s="443"/>
      <c r="J209" s="202">
        <f t="shared" si="2"/>
        <v>0</v>
      </c>
      <c r="K209" s="203" t="str">
        <f t="shared" si="3"/>
        <v/>
      </c>
      <c r="L209" s="97"/>
    </row>
    <row r="210" spans="1:12" s="98" customFormat="1" ht="34.5" customHeight="1">
      <c r="A210" s="347" t="s">
        <v>966</v>
      </c>
      <c r="B210" s="99"/>
      <c r="C210" s="422" t="s">
        <v>526</v>
      </c>
      <c r="D210" s="423"/>
      <c r="E210" s="423"/>
      <c r="F210" s="423"/>
      <c r="G210" s="423"/>
      <c r="H210" s="424"/>
      <c r="I210" s="443"/>
      <c r="J210" s="202">
        <f t="shared" si="2"/>
        <v>0</v>
      </c>
      <c r="K210" s="203" t="str">
        <f t="shared" si="3"/>
        <v/>
      </c>
      <c r="L210" s="97"/>
    </row>
    <row r="211" spans="1:12" s="98" customFormat="1" ht="34.5" customHeight="1">
      <c r="A211" s="347" t="s">
        <v>968</v>
      </c>
      <c r="B211" s="99"/>
      <c r="C211" s="422" t="s">
        <v>527</v>
      </c>
      <c r="D211" s="423"/>
      <c r="E211" s="423"/>
      <c r="F211" s="423"/>
      <c r="G211" s="423"/>
      <c r="H211" s="424"/>
      <c r="I211" s="443"/>
      <c r="J211" s="202">
        <f t="shared" si="2"/>
        <v>0</v>
      </c>
      <c r="K211" s="203" t="str">
        <f t="shared" si="3"/>
        <v/>
      </c>
      <c r="L211" s="97"/>
    </row>
    <row r="212" spans="1:12" s="98" customFormat="1" ht="34.5" customHeight="1">
      <c r="A212" s="347" t="s">
        <v>969</v>
      </c>
      <c r="B212" s="99"/>
      <c r="C212" s="422" t="s">
        <v>384</v>
      </c>
      <c r="D212" s="423"/>
      <c r="E212" s="423"/>
      <c r="F212" s="423"/>
      <c r="G212" s="423"/>
      <c r="H212" s="424"/>
      <c r="I212" s="443"/>
      <c r="J212" s="202">
        <f t="shared" si="2"/>
        <v>0</v>
      </c>
      <c r="K212" s="203" t="str">
        <f t="shared" si="3"/>
        <v/>
      </c>
      <c r="L212" s="97"/>
    </row>
    <row r="213" spans="1:12" s="98" customFormat="1" ht="34.5" customHeight="1">
      <c r="A213" s="347" t="s">
        <v>970</v>
      </c>
      <c r="B213" s="99"/>
      <c r="C213" s="422" t="s">
        <v>2869</v>
      </c>
      <c r="D213" s="423"/>
      <c r="E213" s="423"/>
      <c r="F213" s="423"/>
      <c r="G213" s="423"/>
      <c r="H213" s="424"/>
      <c r="I213" s="443"/>
      <c r="J213" s="202">
        <f t="shared" si="2"/>
        <v>0</v>
      </c>
      <c r="K213" s="203" t="str">
        <f t="shared" si="3"/>
        <v/>
      </c>
      <c r="L213" s="97"/>
    </row>
    <row r="214" spans="1:12" s="98" customFormat="1" ht="34.5" customHeight="1">
      <c r="A214" s="347" t="s">
        <v>971</v>
      </c>
      <c r="B214" s="95"/>
      <c r="C214" s="422" t="s">
        <v>2870</v>
      </c>
      <c r="D214" s="423"/>
      <c r="E214" s="423"/>
      <c r="F214" s="423"/>
      <c r="G214" s="423"/>
      <c r="H214" s="424"/>
      <c r="I214" s="443"/>
      <c r="J214" s="202">
        <f t="shared" si="2"/>
        <v>0</v>
      </c>
      <c r="K214" s="203" t="str">
        <f t="shared" si="3"/>
        <v/>
      </c>
      <c r="L214" s="97"/>
    </row>
    <row r="215" spans="1:12" s="98" customFormat="1" ht="34.5" customHeight="1">
      <c r="A215" s="347" t="s">
        <v>972</v>
      </c>
      <c r="B215" s="95"/>
      <c r="C215" s="422" t="s">
        <v>2871</v>
      </c>
      <c r="D215" s="423"/>
      <c r="E215" s="423"/>
      <c r="F215" s="423"/>
      <c r="G215" s="423"/>
      <c r="H215" s="424"/>
      <c r="I215" s="443"/>
      <c r="J215" s="202">
        <f t="shared" si="2"/>
        <v>0</v>
      </c>
      <c r="K215" s="203" t="str">
        <f t="shared" si="3"/>
        <v/>
      </c>
      <c r="L215" s="97"/>
    </row>
    <row r="216" spans="1:12" s="98" customFormat="1" ht="34.5" customHeight="1">
      <c r="A216" s="347" t="s">
        <v>973</v>
      </c>
      <c r="B216" s="95"/>
      <c r="C216" s="422" t="s">
        <v>390</v>
      </c>
      <c r="D216" s="423"/>
      <c r="E216" s="423"/>
      <c r="F216" s="423"/>
      <c r="G216" s="423"/>
      <c r="H216" s="424"/>
      <c r="I216" s="443"/>
      <c r="J216" s="202">
        <f t="shared" ref="J216:J227" si="4">IF(SUM(L216:L216)=0,IF(COUNTIF(L216:L216,"未確認")&gt;0,"未確認",IF(COUNTIF(L216:L216,"~*")&gt;0,"*",SUM(L216:L216))),SUM(L216:L216))</f>
        <v>0</v>
      </c>
      <c r="K216" s="203" t="str">
        <f t="shared" ref="K216:K227" si="5">IF(OR(COUNTIF(L216:L216,"未確認")&gt;0,COUNTIF(L216:L216,"~*")&gt;0),"※","")</f>
        <v/>
      </c>
      <c r="L216" s="97"/>
    </row>
    <row r="217" spans="1:12" s="98" customFormat="1" ht="34.5" customHeight="1">
      <c r="A217" s="347" t="s">
        <v>974</v>
      </c>
      <c r="B217" s="95"/>
      <c r="C217" s="422" t="s">
        <v>529</v>
      </c>
      <c r="D217" s="423"/>
      <c r="E217" s="423"/>
      <c r="F217" s="423"/>
      <c r="G217" s="423"/>
      <c r="H217" s="424"/>
      <c r="I217" s="443"/>
      <c r="J217" s="202">
        <f t="shared" si="4"/>
        <v>0</v>
      </c>
      <c r="K217" s="203" t="str">
        <f t="shared" si="5"/>
        <v/>
      </c>
      <c r="L217" s="97"/>
    </row>
    <row r="218" spans="1:12" s="98" customFormat="1" ht="34.5" customHeight="1">
      <c r="A218" s="347" t="s">
        <v>975</v>
      </c>
      <c r="B218" s="99"/>
      <c r="C218" s="422" t="s">
        <v>382</v>
      </c>
      <c r="D218" s="423"/>
      <c r="E218" s="423"/>
      <c r="F218" s="423"/>
      <c r="G218" s="423"/>
      <c r="H218" s="424"/>
      <c r="I218" s="443"/>
      <c r="J218" s="202">
        <f t="shared" si="4"/>
        <v>0</v>
      </c>
      <c r="K218" s="203" t="str">
        <f t="shared" si="5"/>
        <v/>
      </c>
      <c r="L218" s="97"/>
    </row>
    <row r="219" spans="1:12" s="98" customFormat="1" ht="34.5" customHeight="1">
      <c r="A219" s="347" t="s">
        <v>976</v>
      </c>
      <c r="B219" s="99"/>
      <c r="C219" s="422" t="s">
        <v>381</v>
      </c>
      <c r="D219" s="423"/>
      <c r="E219" s="423"/>
      <c r="F219" s="423"/>
      <c r="G219" s="423"/>
      <c r="H219" s="424"/>
      <c r="I219" s="443"/>
      <c r="J219" s="202">
        <f t="shared" si="4"/>
        <v>0</v>
      </c>
      <c r="K219" s="203" t="str">
        <f t="shared" si="5"/>
        <v/>
      </c>
      <c r="L219" s="97"/>
    </row>
    <row r="220" spans="1:12" s="98" customFormat="1" ht="34.5" customHeight="1">
      <c r="A220" s="347" t="s">
        <v>978</v>
      </c>
      <c r="B220" s="99"/>
      <c r="C220" s="422" t="s">
        <v>2355</v>
      </c>
      <c r="D220" s="423"/>
      <c r="E220" s="423"/>
      <c r="F220" s="423"/>
      <c r="G220" s="423"/>
      <c r="H220" s="424"/>
      <c r="I220" s="443"/>
      <c r="J220" s="202">
        <f t="shared" si="4"/>
        <v>0</v>
      </c>
      <c r="K220" s="203" t="str">
        <f t="shared" si="5"/>
        <v/>
      </c>
      <c r="L220" s="97"/>
    </row>
    <row r="221" spans="1:12" s="98" customFormat="1" ht="34.5" customHeight="1">
      <c r="A221" s="347" t="s">
        <v>979</v>
      </c>
      <c r="B221" s="99"/>
      <c r="C221" s="422" t="s">
        <v>531</v>
      </c>
      <c r="D221" s="423"/>
      <c r="E221" s="423"/>
      <c r="F221" s="423"/>
      <c r="G221" s="423"/>
      <c r="H221" s="424"/>
      <c r="I221" s="443"/>
      <c r="J221" s="202">
        <f t="shared" si="4"/>
        <v>0</v>
      </c>
      <c r="K221" s="203" t="str">
        <f t="shared" si="5"/>
        <v/>
      </c>
      <c r="L221" s="97"/>
    </row>
    <row r="222" spans="1:12" s="98" customFormat="1" ht="34.5" customHeight="1">
      <c r="A222" s="347" t="s">
        <v>980</v>
      </c>
      <c r="B222" s="99"/>
      <c r="C222" s="422" t="s">
        <v>391</v>
      </c>
      <c r="D222" s="423"/>
      <c r="E222" s="423"/>
      <c r="F222" s="423"/>
      <c r="G222" s="423"/>
      <c r="H222" s="424"/>
      <c r="I222" s="443"/>
      <c r="J222" s="202">
        <f t="shared" si="4"/>
        <v>0</v>
      </c>
      <c r="K222" s="203" t="str">
        <f t="shared" si="5"/>
        <v/>
      </c>
      <c r="L222" s="97"/>
    </row>
    <row r="223" spans="1:12" s="98" customFormat="1" ht="34.5" customHeight="1">
      <c r="A223" s="347" t="s">
        <v>981</v>
      </c>
      <c r="B223" s="99"/>
      <c r="C223" s="422" t="s">
        <v>392</v>
      </c>
      <c r="D223" s="423"/>
      <c r="E223" s="423"/>
      <c r="F223" s="423"/>
      <c r="G223" s="423"/>
      <c r="H223" s="424"/>
      <c r="I223" s="443"/>
      <c r="J223" s="202">
        <f t="shared" si="4"/>
        <v>0</v>
      </c>
      <c r="K223" s="203" t="str">
        <f t="shared" si="5"/>
        <v/>
      </c>
      <c r="L223" s="97"/>
    </row>
    <row r="224" spans="1:12" s="98" customFormat="1" ht="34.5" customHeight="1">
      <c r="A224" s="347" t="s">
        <v>982</v>
      </c>
      <c r="B224" s="99"/>
      <c r="C224" s="422" t="s">
        <v>393</v>
      </c>
      <c r="D224" s="423"/>
      <c r="E224" s="423"/>
      <c r="F224" s="423"/>
      <c r="G224" s="423"/>
      <c r="H224" s="424"/>
      <c r="I224" s="443"/>
      <c r="J224" s="202">
        <f t="shared" si="4"/>
        <v>0</v>
      </c>
      <c r="K224" s="203" t="str">
        <f t="shared" si="5"/>
        <v/>
      </c>
      <c r="L224" s="97"/>
    </row>
    <row r="225" spans="1:22" s="98" customFormat="1" ht="34.5" customHeight="1">
      <c r="A225" s="347" t="s">
        <v>983</v>
      </c>
      <c r="B225" s="99"/>
      <c r="C225" s="422" t="s">
        <v>394</v>
      </c>
      <c r="D225" s="423"/>
      <c r="E225" s="423"/>
      <c r="F225" s="423"/>
      <c r="G225" s="423"/>
      <c r="H225" s="424"/>
      <c r="I225" s="443"/>
      <c r="J225" s="202">
        <f t="shared" si="4"/>
        <v>0</v>
      </c>
      <c r="K225" s="203" t="str">
        <f t="shared" si="5"/>
        <v/>
      </c>
      <c r="L225" s="97"/>
    </row>
    <row r="226" spans="1:22" s="98" customFormat="1" ht="34.5" customHeight="1">
      <c r="A226" s="347" t="s">
        <v>985</v>
      </c>
      <c r="B226" s="99"/>
      <c r="C226" s="422" t="s">
        <v>395</v>
      </c>
      <c r="D226" s="423"/>
      <c r="E226" s="423"/>
      <c r="F226" s="423"/>
      <c r="G226" s="423"/>
      <c r="H226" s="424"/>
      <c r="I226" s="443"/>
      <c r="J226" s="202">
        <f t="shared" si="4"/>
        <v>0</v>
      </c>
      <c r="K226" s="203" t="str">
        <f t="shared" si="5"/>
        <v/>
      </c>
      <c r="L226" s="97"/>
    </row>
    <row r="227" spans="1:22" s="98" customFormat="1" ht="34.5" customHeight="1">
      <c r="A227" s="347" t="s">
        <v>987</v>
      </c>
      <c r="B227" s="99"/>
      <c r="C227" s="422" t="s">
        <v>396</v>
      </c>
      <c r="D227" s="423"/>
      <c r="E227" s="423"/>
      <c r="F227" s="423"/>
      <c r="G227" s="423"/>
      <c r="H227" s="424"/>
      <c r="I227" s="444"/>
      <c r="J227" s="202">
        <f t="shared" si="4"/>
        <v>0</v>
      </c>
      <c r="K227" s="203" t="str">
        <f t="shared" si="5"/>
        <v/>
      </c>
      <c r="L227" s="97"/>
    </row>
    <row r="228" spans="1:22" s="77" customFormat="1">
      <c r="A228" s="342"/>
      <c r="B228" s="14"/>
      <c r="C228" s="14"/>
      <c r="D228" s="14"/>
      <c r="E228" s="14"/>
      <c r="F228" s="14"/>
      <c r="G228" s="14"/>
      <c r="H228" s="10"/>
      <c r="I228" s="10"/>
      <c r="J228" s="74"/>
      <c r="K228" s="75"/>
      <c r="L228" s="76"/>
    </row>
    <row r="229" spans="1:22" s="70" customFormat="1">
      <c r="A229" s="342"/>
      <c r="B229" s="71"/>
      <c r="C229" s="52"/>
      <c r="D229" s="52"/>
      <c r="E229" s="52"/>
      <c r="F229" s="52"/>
      <c r="G229" s="52"/>
      <c r="H229" s="78"/>
      <c r="I229" s="78"/>
      <c r="J229" s="74"/>
      <c r="K229" s="75"/>
      <c r="L229" s="76"/>
    </row>
    <row r="230" spans="1:22" s="77" customFormat="1" ht="14.25">
      <c r="A230" s="342"/>
      <c r="B230" s="100"/>
      <c r="C230" s="3"/>
      <c r="D230" s="3"/>
      <c r="E230" s="3"/>
      <c r="F230" s="3"/>
      <c r="G230" s="53"/>
      <c r="H230" s="101"/>
      <c r="I230" s="101"/>
      <c r="J230" s="51"/>
      <c r="K230" s="24"/>
      <c r="L230" s="89"/>
    </row>
    <row r="231" spans="1:22" s="1" customFormat="1">
      <c r="A231" s="342"/>
      <c r="B231" s="14" t="s">
        <v>48</v>
      </c>
      <c r="C231" s="14"/>
      <c r="D231" s="14"/>
      <c r="E231" s="14"/>
      <c r="F231" s="14"/>
      <c r="G231" s="14"/>
      <c r="H231" s="10"/>
      <c r="I231" s="10"/>
      <c r="J231" s="51"/>
      <c r="K231" s="24"/>
      <c r="L231" s="89"/>
    </row>
    <row r="232" spans="1:22">
      <c r="A232" s="342"/>
      <c r="B232" s="14"/>
      <c r="C232" s="14"/>
      <c r="D232" s="14"/>
      <c r="E232" s="14"/>
      <c r="F232" s="14"/>
      <c r="G232" s="14"/>
      <c r="H232" s="10"/>
      <c r="I232" s="10"/>
      <c r="L232" s="191"/>
      <c r="M232" s="8"/>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656</v>
      </c>
      <c r="M233" s="8"/>
      <c r="N233" s="8"/>
      <c r="O233" s="8"/>
      <c r="P233" s="8"/>
      <c r="Q233" s="8"/>
      <c r="R233" s="8"/>
      <c r="S233" s="8"/>
      <c r="T233" s="8"/>
      <c r="U233" s="8"/>
      <c r="V233" s="8"/>
    </row>
    <row r="234" spans="1:22" ht="20.25" customHeight="1">
      <c r="A234" s="342"/>
      <c r="B234" s="1"/>
      <c r="C234" s="3"/>
      <c r="D234" s="3"/>
      <c r="F234" s="3"/>
      <c r="G234" s="3"/>
      <c r="H234" s="334"/>
      <c r="I234" s="57" t="s">
        <v>331</v>
      </c>
      <c r="J234" s="58"/>
      <c r="K234" s="67"/>
      <c r="L234" s="60" t="s">
        <v>611</v>
      </c>
      <c r="M234" s="8"/>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49</v>
      </c>
      <c r="J235" s="103" t="s">
        <v>618</v>
      </c>
      <c r="K235" s="68"/>
      <c r="L235" s="204"/>
    </row>
    <row r="236" spans="1:22" s="77" customFormat="1">
      <c r="A236" s="342"/>
      <c r="B236" s="14"/>
      <c r="C236" s="14"/>
      <c r="D236" s="14"/>
      <c r="E236" s="14"/>
      <c r="F236" s="14"/>
      <c r="G236" s="14"/>
      <c r="H236" s="10"/>
      <c r="I236" s="10"/>
      <c r="J236" s="74"/>
      <c r="K236" s="75"/>
      <c r="L236" s="89"/>
    </row>
    <row r="237" spans="1:22" s="70" customFormat="1">
      <c r="A237" s="342"/>
      <c r="B237" s="71"/>
      <c r="C237" s="52"/>
      <c r="D237" s="52"/>
      <c r="E237" s="52"/>
      <c r="F237" s="52"/>
      <c r="G237" s="52"/>
      <c r="H237" s="78"/>
      <c r="I237" s="78"/>
      <c r="J237" s="74"/>
      <c r="K237" s="75"/>
      <c r="L237" s="89"/>
    </row>
    <row r="238" spans="1:22" s="77" customFormat="1">
      <c r="A238" s="342"/>
      <c r="B238" s="1"/>
      <c r="C238" s="3"/>
      <c r="D238" s="3"/>
      <c r="E238" s="3"/>
      <c r="F238" s="3"/>
      <c r="G238" s="3"/>
      <c r="H238" s="334"/>
      <c r="I238" s="334"/>
      <c r="J238" s="105"/>
      <c r="K238" s="24"/>
      <c r="L238" s="89"/>
    </row>
    <row r="239" spans="1:22" s="77" customFormat="1">
      <c r="A239" s="348"/>
      <c r="B239" s="14" t="s">
        <v>50</v>
      </c>
      <c r="C239" s="88"/>
      <c r="D239" s="88"/>
      <c r="E239" s="88"/>
      <c r="F239" s="88"/>
      <c r="G239" s="88"/>
      <c r="H239" s="10"/>
      <c r="I239" s="10"/>
      <c r="J239" s="51"/>
      <c r="K239" s="24"/>
      <c r="L239" s="89"/>
    </row>
    <row r="240" spans="1:22">
      <c r="A240" s="342"/>
      <c r="B240" s="14"/>
      <c r="C240" s="14"/>
      <c r="D240" s="14"/>
      <c r="E240" s="14"/>
      <c r="F240" s="14"/>
      <c r="G240" s="14"/>
      <c r="H240" s="10"/>
      <c r="I240" s="10"/>
      <c r="L240" s="191"/>
      <c r="M240" s="8"/>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656</v>
      </c>
      <c r="M241" s="8"/>
      <c r="N241" s="8"/>
      <c r="O241" s="8"/>
      <c r="P241" s="8"/>
      <c r="Q241" s="8"/>
      <c r="R241" s="8"/>
      <c r="S241" s="8"/>
      <c r="T241" s="8"/>
      <c r="U241" s="8"/>
      <c r="V241" s="8"/>
    </row>
    <row r="242" spans="1:22" ht="20.25" customHeight="1">
      <c r="A242" s="349" t="s">
        <v>989</v>
      </c>
      <c r="B242" s="1"/>
      <c r="C242" s="3"/>
      <c r="D242" s="3"/>
      <c r="F242" s="3"/>
      <c r="G242" s="3"/>
      <c r="H242" s="334"/>
      <c r="I242" s="57" t="s">
        <v>331</v>
      </c>
      <c r="J242" s="58"/>
      <c r="K242" s="67"/>
      <c r="L242" s="60" t="s">
        <v>611</v>
      </c>
      <c r="M242" s="8"/>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52</v>
      </c>
      <c r="J243" s="199" t="s">
        <v>455</v>
      </c>
      <c r="K243" s="68"/>
      <c r="L243" s="90"/>
    </row>
    <row r="244" spans="1:22" s="70" customFormat="1" ht="34.5" customHeight="1">
      <c r="A244" s="350" t="s">
        <v>992</v>
      </c>
      <c r="B244" s="99"/>
      <c r="C244" s="403" t="s">
        <v>53</v>
      </c>
      <c r="D244" s="404"/>
      <c r="E244" s="404"/>
      <c r="F244" s="404"/>
      <c r="G244" s="404"/>
      <c r="H244" s="405"/>
      <c r="I244" s="446"/>
      <c r="J244" s="199" t="s">
        <v>455</v>
      </c>
      <c r="K244" s="68"/>
      <c r="L244" s="84"/>
    </row>
    <row r="245" spans="1:22" s="70" customFormat="1" ht="34.5" customHeight="1">
      <c r="A245" s="350" t="s">
        <v>993</v>
      </c>
      <c r="B245" s="99"/>
      <c r="C245" s="403" t="s">
        <v>54</v>
      </c>
      <c r="D245" s="404"/>
      <c r="E245" s="404"/>
      <c r="F245" s="404"/>
      <c r="G245" s="404"/>
      <c r="H245" s="405"/>
      <c r="I245" s="447"/>
      <c r="J245" s="199" t="s">
        <v>455</v>
      </c>
      <c r="K245" s="68"/>
      <c r="L245" s="86"/>
    </row>
    <row r="246" spans="1:22" s="77" customFormat="1">
      <c r="A246" s="342"/>
      <c r="B246" s="14"/>
      <c r="C246" s="192"/>
      <c r="D246" s="14"/>
      <c r="E246" s="14"/>
      <c r="F246" s="14"/>
      <c r="G246" s="14"/>
      <c r="H246" s="10"/>
      <c r="I246" s="10"/>
      <c r="J246" s="74"/>
      <c r="K246" s="75"/>
      <c r="L246" s="64"/>
    </row>
    <row r="247" spans="1:22" s="70" customFormat="1">
      <c r="A247" s="342"/>
      <c r="B247" s="71"/>
      <c r="C247" s="52"/>
      <c r="D247" s="52"/>
      <c r="E247" s="52"/>
      <c r="F247" s="52"/>
      <c r="G247" s="52"/>
      <c r="H247" s="78"/>
      <c r="I247" s="78"/>
      <c r="J247" s="74"/>
      <c r="K247" s="75"/>
      <c r="L247" s="76"/>
    </row>
    <row r="248" spans="1:22" s="77" customFormat="1">
      <c r="A248" s="342"/>
      <c r="B248" s="1"/>
      <c r="C248" s="3"/>
      <c r="D248" s="3"/>
      <c r="E248" s="3"/>
      <c r="F248" s="3"/>
      <c r="G248" s="3"/>
      <c r="H248" s="334"/>
      <c r="I248" s="334"/>
      <c r="J248" s="105"/>
      <c r="K248" s="24"/>
      <c r="L248" s="89"/>
    </row>
    <row r="249" spans="1:22" s="77" customFormat="1">
      <c r="A249" s="342"/>
      <c r="B249" s="14" t="s">
        <v>55</v>
      </c>
      <c r="C249" s="88"/>
      <c r="D249" s="88"/>
      <c r="E249" s="88"/>
      <c r="F249" s="88"/>
      <c r="G249" s="88"/>
      <c r="H249" s="10"/>
      <c r="I249" s="10"/>
      <c r="J249" s="51"/>
      <c r="K249" s="24"/>
      <c r="L249" s="89"/>
    </row>
    <row r="250" spans="1:22">
      <c r="A250" s="342"/>
      <c r="B250" s="14"/>
      <c r="C250" s="14"/>
      <c r="D250" s="14"/>
      <c r="E250" s="14"/>
      <c r="F250" s="14"/>
      <c r="G250" s="14"/>
      <c r="H250" s="10"/>
      <c r="I250" s="10"/>
      <c r="L250" s="191"/>
      <c r="M250" s="8"/>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656</v>
      </c>
      <c r="M251" s="8"/>
      <c r="N251" s="8"/>
      <c r="O251" s="8"/>
      <c r="P251" s="8"/>
      <c r="Q251" s="8"/>
      <c r="R251" s="8"/>
      <c r="S251" s="8"/>
      <c r="T251" s="8"/>
      <c r="U251" s="8"/>
      <c r="V251" s="8"/>
    </row>
    <row r="252" spans="1:22" ht="20.25" customHeight="1">
      <c r="A252" s="342"/>
      <c r="B252" s="1"/>
      <c r="C252" s="52"/>
      <c r="D252" s="3"/>
      <c r="F252" s="3"/>
      <c r="G252" s="3"/>
      <c r="H252" s="334"/>
      <c r="I252" s="57" t="s">
        <v>2706</v>
      </c>
      <c r="J252" s="58"/>
      <c r="K252" s="67"/>
      <c r="L252" s="60" t="s">
        <v>611</v>
      </c>
      <c r="M252" s="8"/>
      <c r="N252" s="8"/>
      <c r="O252" s="8"/>
      <c r="P252" s="8"/>
      <c r="Q252" s="8"/>
      <c r="R252" s="8"/>
      <c r="S252" s="8"/>
      <c r="T252" s="8"/>
      <c r="U252" s="8"/>
      <c r="V252" s="8"/>
    </row>
    <row r="253" spans="1:22" s="70" customFormat="1" ht="56.1" customHeight="1">
      <c r="A253" s="343" t="s">
        <v>994</v>
      </c>
      <c r="B253" s="99"/>
      <c r="C253" s="403" t="s">
        <v>56</v>
      </c>
      <c r="D253" s="404"/>
      <c r="E253" s="404"/>
      <c r="F253" s="404"/>
      <c r="G253" s="404"/>
      <c r="H253" s="405"/>
      <c r="I253" s="328" t="s">
        <v>2850</v>
      </c>
      <c r="J253" s="199" t="s">
        <v>455</v>
      </c>
      <c r="K253" s="68"/>
      <c r="L253" s="90"/>
    </row>
    <row r="254" spans="1:22" s="70" customFormat="1" ht="98.1" customHeight="1">
      <c r="A254" s="343" t="s">
        <v>995</v>
      </c>
      <c r="B254" s="99"/>
      <c r="C254" s="403" t="s">
        <v>2872</v>
      </c>
      <c r="D254" s="404"/>
      <c r="E254" s="404"/>
      <c r="F254" s="404"/>
      <c r="G254" s="404"/>
      <c r="H254" s="405"/>
      <c r="I254" s="339" t="s">
        <v>59</v>
      </c>
      <c r="J254" s="199" t="s">
        <v>455</v>
      </c>
      <c r="K254" s="68"/>
      <c r="L254" s="86"/>
    </row>
    <row r="255" spans="1:22" s="77" customFormat="1">
      <c r="A255" s="342"/>
      <c r="B255" s="14"/>
      <c r="C255" s="14"/>
      <c r="D255" s="14"/>
      <c r="E255" s="14"/>
      <c r="F255" s="14"/>
      <c r="G255" s="14"/>
      <c r="H255" s="10"/>
      <c r="I255" s="10"/>
      <c r="J255" s="74"/>
      <c r="K255" s="75"/>
      <c r="L255" s="64"/>
    </row>
    <row r="256" spans="1:22" s="70" customFormat="1">
      <c r="A256" s="342"/>
      <c r="B256" s="71"/>
      <c r="C256" s="52"/>
      <c r="D256" s="52"/>
      <c r="E256" s="52"/>
      <c r="F256" s="52"/>
      <c r="G256" s="52"/>
      <c r="H256" s="78"/>
      <c r="I256" s="78"/>
      <c r="J256" s="74"/>
      <c r="K256" s="75"/>
      <c r="L256" s="76"/>
    </row>
    <row r="257" spans="1:22" s="77" customFormat="1">
      <c r="A257" s="342"/>
      <c r="B257" s="99"/>
      <c r="C257" s="3"/>
      <c r="D257" s="3"/>
      <c r="E257" s="109"/>
      <c r="F257" s="109"/>
      <c r="G257" s="109"/>
      <c r="H257" s="110"/>
      <c r="I257" s="110"/>
      <c r="J257" s="74"/>
      <c r="K257" s="75"/>
      <c r="L257" s="76"/>
    </row>
    <row r="258" spans="1:22" s="77" customFormat="1">
      <c r="A258" s="342"/>
      <c r="B258" s="14" t="s">
        <v>60</v>
      </c>
      <c r="C258" s="88"/>
      <c r="D258" s="88"/>
      <c r="E258" s="88"/>
      <c r="F258" s="88"/>
      <c r="G258" s="10"/>
      <c r="H258" s="10"/>
      <c r="I258" s="10"/>
      <c r="J258" s="51"/>
      <c r="K258" s="24"/>
      <c r="L258" s="89"/>
    </row>
    <row r="259" spans="1:22">
      <c r="A259" s="342"/>
      <c r="B259" s="14"/>
      <c r="C259" s="14"/>
      <c r="D259" s="14"/>
      <c r="E259" s="14"/>
      <c r="F259" s="14"/>
      <c r="G259" s="14"/>
      <c r="H259" s="10"/>
      <c r="I259" s="10"/>
      <c r="L259" s="191"/>
      <c r="M259" s="8"/>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656</v>
      </c>
      <c r="M260" s="8"/>
      <c r="N260" s="8"/>
      <c r="O260" s="8"/>
      <c r="P260" s="8"/>
      <c r="Q260" s="8"/>
      <c r="R260" s="8"/>
      <c r="S260" s="8"/>
      <c r="T260" s="8"/>
      <c r="U260" s="8"/>
      <c r="V260" s="8"/>
    </row>
    <row r="261" spans="1:22">
      <c r="A261" s="342"/>
      <c r="B261" s="1"/>
      <c r="C261" s="52"/>
      <c r="D261" s="3"/>
      <c r="F261" s="3"/>
      <c r="G261" s="3"/>
      <c r="H261" s="334"/>
      <c r="I261" s="57" t="s">
        <v>1919</v>
      </c>
      <c r="J261" s="58"/>
      <c r="K261" s="67"/>
      <c r="L261" s="60" t="s">
        <v>611</v>
      </c>
      <c r="M261" s="8"/>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2873</v>
      </c>
      <c r="J262" s="199" t="s">
        <v>615</v>
      </c>
      <c r="K262" s="68"/>
      <c r="L262" s="90"/>
    </row>
    <row r="263" spans="1:22" s="70" customFormat="1" ht="56.1" customHeight="1">
      <c r="A263" s="343" t="s">
        <v>997</v>
      </c>
      <c r="B263" s="99"/>
      <c r="C263" s="403" t="s">
        <v>63</v>
      </c>
      <c r="D263" s="404"/>
      <c r="E263" s="404"/>
      <c r="F263" s="404"/>
      <c r="G263" s="404"/>
      <c r="H263" s="405"/>
      <c r="I263" s="112" t="s">
        <v>64</v>
      </c>
      <c r="J263" s="199" t="s">
        <v>455</v>
      </c>
      <c r="K263" s="68"/>
      <c r="L263" s="84"/>
    </row>
    <row r="264" spans="1:22" s="70" customFormat="1" ht="56.1" customHeight="1">
      <c r="A264" s="343" t="s">
        <v>998</v>
      </c>
      <c r="B264" s="99"/>
      <c r="C264" s="403" t="s">
        <v>65</v>
      </c>
      <c r="D264" s="404"/>
      <c r="E264" s="404"/>
      <c r="F264" s="404"/>
      <c r="G264" s="404"/>
      <c r="H264" s="405"/>
      <c r="I264" s="112" t="s">
        <v>66</v>
      </c>
      <c r="J264" s="199" t="s">
        <v>455</v>
      </c>
      <c r="K264" s="68"/>
      <c r="L264" s="86"/>
    </row>
    <row r="265" spans="1:22" s="77" customFormat="1">
      <c r="A265" s="342"/>
      <c r="B265" s="14"/>
      <c r="C265" s="14"/>
      <c r="D265" s="14"/>
      <c r="E265" s="14"/>
      <c r="F265" s="14"/>
      <c r="G265" s="14"/>
      <c r="H265" s="10"/>
      <c r="I265" s="10"/>
      <c r="J265" s="74"/>
      <c r="K265" s="75"/>
      <c r="L265" s="64"/>
    </row>
    <row r="266" spans="1:22" s="70" customFormat="1">
      <c r="A266" s="342"/>
      <c r="B266" s="71"/>
      <c r="C266" s="52"/>
      <c r="D266" s="52"/>
      <c r="E266" s="52"/>
      <c r="F266" s="52"/>
      <c r="G266" s="52"/>
      <c r="H266" s="78"/>
      <c r="I266" s="78"/>
      <c r="J266" s="74"/>
      <c r="K266" s="75"/>
      <c r="L266" s="76"/>
    </row>
    <row r="267" spans="1:22" s="77" customFormat="1">
      <c r="A267" s="342"/>
      <c r="B267" s="1"/>
      <c r="C267" s="3"/>
      <c r="D267" s="3"/>
      <c r="E267" s="3"/>
      <c r="F267" s="3"/>
      <c r="G267" s="3"/>
      <c r="H267" s="334"/>
      <c r="I267" s="334"/>
      <c r="J267" s="51"/>
      <c r="K267" s="24"/>
      <c r="L267" s="89"/>
    </row>
    <row r="268" spans="1:22">
      <c r="A268" s="342"/>
      <c r="B268" s="14" t="s">
        <v>67</v>
      </c>
      <c r="C268" s="14"/>
      <c r="D268" s="14"/>
      <c r="E268" s="14"/>
      <c r="F268" s="14"/>
      <c r="G268" s="14"/>
      <c r="H268" s="10"/>
      <c r="I268" s="10"/>
      <c r="J268" s="7"/>
      <c r="L268" s="113"/>
      <c r="M268" s="8"/>
      <c r="N268" s="8"/>
      <c r="O268" s="8"/>
      <c r="P268" s="8"/>
      <c r="Q268" s="8"/>
      <c r="R268" s="8"/>
      <c r="S268" s="8"/>
      <c r="T268" s="8"/>
      <c r="U268" s="8"/>
      <c r="V268" s="8"/>
    </row>
    <row r="269" spans="1:22">
      <c r="A269" s="342"/>
      <c r="B269" s="14"/>
      <c r="C269" s="14"/>
      <c r="D269" s="14"/>
      <c r="E269" s="14"/>
      <c r="F269" s="14"/>
      <c r="G269" s="14"/>
      <c r="H269" s="10"/>
      <c r="I269" s="10"/>
      <c r="L269" s="191"/>
      <c r="M269" s="8"/>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656</v>
      </c>
      <c r="M270" s="8"/>
      <c r="N270" s="8"/>
      <c r="O270" s="8"/>
      <c r="P270" s="8"/>
      <c r="Q270" s="8"/>
      <c r="R270" s="8"/>
      <c r="S270" s="8"/>
      <c r="T270" s="8"/>
      <c r="U270" s="8"/>
      <c r="V270" s="8"/>
    </row>
    <row r="271" spans="1:22" ht="20.25" customHeight="1">
      <c r="A271" s="342"/>
      <c r="B271" s="1"/>
      <c r="C271" s="52"/>
      <c r="D271" s="3"/>
      <c r="F271" s="3"/>
      <c r="G271" s="3"/>
      <c r="H271" s="334"/>
      <c r="I271" s="57" t="s">
        <v>331</v>
      </c>
      <c r="J271" s="58"/>
      <c r="K271" s="67"/>
      <c r="L271" s="60" t="s">
        <v>611</v>
      </c>
      <c r="M271" s="8"/>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1657</v>
      </c>
      <c r="J272" s="205">
        <v>3</v>
      </c>
      <c r="K272" s="68" t="str">
        <f t="shared" ref="K272:K299" si="6">IF(OR(COUNTIF(L272:L272,"未確認")&gt;0,COUNTIF(L272:L272,"~*")&gt;0),"※","")</f>
        <v/>
      </c>
      <c r="L272" s="115"/>
    </row>
    <row r="273" spans="1:12" s="70" customFormat="1" ht="34.5" customHeight="1">
      <c r="A273" s="343" t="s">
        <v>999</v>
      </c>
      <c r="B273" s="71"/>
      <c r="C273" s="449"/>
      <c r="D273" s="449"/>
      <c r="E273" s="449"/>
      <c r="F273" s="449"/>
      <c r="G273" s="448" t="s">
        <v>71</v>
      </c>
      <c r="H273" s="448"/>
      <c r="I273" s="452"/>
      <c r="J273" s="206">
        <v>0</v>
      </c>
      <c r="K273" s="68" t="str">
        <f t="shared" si="6"/>
        <v/>
      </c>
      <c r="L273" s="116"/>
    </row>
    <row r="274" spans="1:12" s="70" customFormat="1" ht="34.5" customHeight="1">
      <c r="A274" s="343" t="s">
        <v>1000</v>
      </c>
      <c r="B274" s="71"/>
      <c r="C274" s="448" t="s">
        <v>72</v>
      </c>
      <c r="D274" s="449"/>
      <c r="E274" s="449"/>
      <c r="F274" s="449"/>
      <c r="G274" s="448" t="s">
        <v>69</v>
      </c>
      <c r="H274" s="448"/>
      <c r="I274" s="452"/>
      <c r="J274" s="205">
        <v>0</v>
      </c>
      <c r="K274" s="68" t="str">
        <f t="shared" si="6"/>
        <v/>
      </c>
      <c r="L274" s="115"/>
    </row>
    <row r="275" spans="1:12" s="70" customFormat="1" ht="34.5" customHeight="1">
      <c r="A275" s="343" t="s">
        <v>1000</v>
      </c>
      <c r="B275" s="71"/>
      <c r="C275" s="449"/>
      <c r="D275" s="449"/>
      <c r="E275" s="449"/>
      <c r="F275" s="449"/>
      <c r="G275" s="448" t="s">
        <v>71</v>
      </c>
      <c r="H275" s="448"/>
      <c r="I275" s="452"/>
      <c r="J275" s="206">
        <v>0</v>
      </c>
      <c r="K275" s="68" t="str">
        <f t="shared" si="6"/>
        <v/>
      </c>
      <c r="L275" s="116"/>
    </row>
    <row r="276" spans="1:12" s="70" customFormat="1" ht="34.5" customHeight="1">
      <c r="A276" s="351" t="s">
        <v>1001</v>
      </c>
      <c r="B276" s="100"/>
      <c r="C276" s="448" t="s">
        <v>73</v>
      </c>
      <c r="D276" s="448"/>
      <c r="E276" s="448"/>
      <c r="F276" s="448"/>
      <c r="G276" s="448" t="s">
        <v>69</v>
      </c>
      <c r="H276" s="448"/>
      <c r="I276" s="452"/>
      <c r="J276" s="205">
        <f t="shared" ref="J276:J291" si="7">IF(SUM(L276:L276)=0,IF(COUNTIF(L276:L276,"未確認")&gt;0,"未確認",IF(COUNTIF(L276:L276,"~*")&gt;0,"*",SUM(L276:L276))),SUM(L276:L276))</f>
        <v>5</v>
      </c>
      <c r="K276" s="68" t="str">
        <f t="shared" si="6"/>
        <v/>
      </c>
      <c r="L276" s="117">
        <v>5</v>
      </c>
    </row>
    <row r="277" spans="1:12" s="70" customFormat="1" ht="34.5" customHeight="1">
      <c r="A277" s="351" t="s">
        <v>1001</v>
      </c>
      <c r="B277" s="100"/>
      <c r="C277" s="448"/>
      <c r="D277" s="448"/>
      <c r="E277" s="448"/>
      <c r="F277" s="448"/>
      <c r="G277" s="448" t="s">
        <v>71</v>
      </c>
      <c r="H277" s="448"/>
      <c r="I277" s="452"/>
      <c r="J277" s="205">
        <f t="shared" si="7"/>
        <v>0.5</v>
      </c>
      <c r="K277" s="68" t="str">
        <f t="shared" si="6"/>
        <v/>
      </c>
      <c r="L277" s="118">
        <v>0.5</v>
      </c>
    </row>
    <row r="278" spans="1:12" s="70" customFormat="1" ht="34.5" customHeight="1">
      <c r="A278" s="351" t="s">
        <v>1002</v>
      </c>
      <c r="B278" s="100"/>
      <c r="C278" s="448" t="s">
        <v>74</v>
      </c>
      <c r="D278" s="450"/>
      <c r="E278" s="450"/>
      <c r="F278" s="450"/>
      <c r="G278" s="448" t="s">
        <v>69</v>
      </c>
      <c r="H278" s="448"/>
      <c r="I278" s="452"/>
      <c r="J278" s="205">
        <f t="shared" si="7"/>
        <v>7</v>
      </c>
      <c r="K278" s="68" t="str">
        <f t="shared" si="6"/>
        <v/>
      </c>
      <c r="L278" s="117">
        <v>7</v>
      </c>
    </row>
    <row r="279" spans="1:12" s="70" customFormat="1" ht="34.5" customHeight="1">
      <c r="A279" s="351" t="s">
        <v>1002</v>
      </c>
      <c r="B279" s="100"/>
      <c r="C279" s="450"/>
      <c r="D279" s="450"/>
      <c r="E279" s="450"/>
      <c r="F279" s="450"/>
      <c r="G279" s="448" t="s">
        <v>71</v>
      </c>
      <c r="H279" s="448"/>
      <c r="I279" s="452"/>
      <c r="J279" s="205">
        <f t="shared" si="7"/>
        <v>0.6</v>
      </c>
      <c r="K279" s="68" t="str">
        <f t="shared" si="6"/>
        <v/>
      </c>
      <c r="L279" s="118">
        <v>0.6</v>
      </c>
    </row>
    <row r="280" spans="1:12" s="70" customFormat="1" ht="34.5" customHeight="1">
      <c r="A280" s="351" t="s">
        <v>1003</v>
      </c>
      <c r="B280" s="100"/>
      <c r="C280" s="448" t="s">
        <v>75</v>
      </c>
      <c r="D280" s="450"/>
      <c r="E280" s="450"/>
      <c r="F280" s="450"/>
      <c r="G280" s="448" t="s">
        <v>69</v>
      </c>
      <c r="H280" s="448"/>
      <c r="I280" s="452"/>
      <c r="J280" s="205">
        <f t="shared" si="7"/>
        <v>16</v>
      </c>
      <c r="K280" s="68" t="str">
        <f t="shared" si="6"/>
        <v/>
      </c>
      <c r="L280" s="117">
        <v>16</v>
      </c>
    </row>
    <row r="281" spans="1:12" s="70" customFormat="1" ht="34.5" customHeight="1">
      <c r="A281" s="351" t="s">
        <v>1003</v>
      </c>
      <c r="B281" s="100"/>
      <c r="C281" s="450"/>
      <c r="D281" s="450"/>
      <c r="E281" s="450"/>
      <c r="F281" s="450"/>
      <c r="G281" s="448" t="s">
        <v>71</v>
      </c>
      <c r="H281" s="448"/>
      <c r="I281" s="452"/>
      <c r="J281" s="205">
        <f t="shared" si="7"/>
        <v>0.6</v>
      </c>
      <c r="K281" s="68" t="str">
        <f t="shared" si="6"/>
        <v/>
      </c>
      <c r="L281" s="118">
        <v>0.6</v>
      </c>
    </row>
    <row r="282" spans="1:12" s="70" customFormat="1" ht="34.5" customHeight="1">
      <c r="A282" s="351" t="s">
        <v>1004</v>
      </c>
      <c r="B282" s="100"/>
      <c r="C282" s="448" t="s">
        <v>76</v>
      </c>
      <c r="D282" s="450"/>
      <c r="E282" s="450"/>
      <c r="F282" s="450"/>
      <c r="G282" s="448" t="s">
        <v>69</v>
      </c>
      <c r="H282" s="448"/>
      <c r="I282" s="452"/>
      <c r="J282" s="205">
        <f t="shared" si="7"/>
        <v>0</v>
      </c>
      <c r="K282" s="68" t="str">
        <f t="shared" si="6"/>
        <v/>
      </c>
      <c r="L282" s="117">
        <v>0</v>
      </c>
    </row>
    <row r="283" spans="1:12" s="70" customFormat="1" ht="34.5" customHeight="1">
      <c r="A283" s="351" t="s">
        <v>1004</v>
      </c>
      <c r="B283" s="71"/>
      <c r="C283" s="450"/>
      <c r="D283" s="450"/>
      <c r="E283" s="450"/>
      <c r="F283" s="450"/>
      <c r="G283" s="448" t="s">
        <v>71</v>
      </c>
      <c r="H283" s="448"/>
      <c r="I283" s="452"/>
      <c r="J283" s="205">
        <f t="shared" si="7"/>
        <v>0</v>
      </c>
      <c r="K283" s="68" t="str">
        <f t="shared" si="6"/>
        <v/>
      </c>
      <c r="L283" s="118">
        <v>0</v>
      </c>
    </row>
    <row r="284" spans="1:12" s="70" customFormat="1" ht="34.5" customHeight="1">
      <c r="A284" s="351" t="s">
        <v>1005</v>
      </c>
      <c r="B284" s="71"/>
      <c r="C284" s="448" t="s">
        <v>77</v>
      </c>
      <c r="D284" s="450"/>
      <c r="E284" s="450"/>
      <c r="F284" s="450"/>
      <c r="G284" s="448" t="s">
        <v>69</v>
      </c>
      <c r="H284" s="448"/>
      <c r="I284" s="452"/>
      <c r="J284" s="205">
        <f t="shared" si="7"/>
        <v>0</v>
      </c>
      <c r="K284" s="68" t="str">
        <f t="shared" si="6"/>
        <v/>
      </c>
      <c r="L284" s="117">
        <v>0</v>
      </c>
    </row>
    <row r="285" spans="1:12" s="70" customFormat="1" ht="34.5" customHeight="1">
      <c r="A285" s="351" t="s">
        <v>1005</v>
      </c>
      <c r="B285" s="71"/>
      <c r="C285" s="450"/>
      <c r="D285" s="450"/>
      <c r="E285" s="450"/>
      <c r="F285" s="450"/>
      <c r="G285" s="448" t="s">
        <v>71</v>
      </c>
      <c r="H285" s="448"/>
      <c r="I285" s="452"/>
      <c r="J285" s="205">
        <f t="shared" si="7"/>
        <v>0</v>
      </c>
      <c r="K285" s="68" t="str">
        <f t="shared" si="6"/>
        <v/>
      </c>
      <c r="L285" s="118">
        <v>0</v>
      </c>
    </row>
    <row r="286" spans="1:12" s="70" customFormat="1" ht="34.5" customHeight="1">
      <c r="A286" s="351" t="s">
        <v>1006</v>
      </c>
      <c r="B286" s="71"/>
      <c r="C286" s="448" t="s">
        <v>78</v>
      </c>
      <c r="D286" s="450"/>
      <c r="E286" s="450"/>
      <c r="F286" s="450"/>
      <c r="G286" s="448" t="s">
        <v>69</v>
      </c>
      <c r="H286" s="448"/>
      <c r="I286" s="452"/>
      <c r="J286" s="205">
        <f t="shared" si="7"/>
        <v>0</v>
      </c>
      <c r="K286" s="68" t="str">
        <f t="shared" si="6"/>
        <v/>
      </c>
      <c r="L286" s="117">
        <v>0</v>
      </c>
    </row>
    <row r="287" spans="1:12" s="70" customFormat="1" ht="34.5" customHeight="1">
      <c r="A287" s="351" t="s">
        <v>1006</v>
      </c>
      <c r="B287" s="71"/>
      <c r="C287" s="450"/>
      <c r="D287" s="450"/>
      <c r="E287" s="450"/>
      <c r="F287" s="450"/>
      <c r="G287" s="448" t="s">
        <v>71</v>
      </c>
      <c r="H287" s="448"/>
      <c r="I287" s="452"/>
      <c r="J287" s="205">
        <f t="shared" si="7"/>
        <v>0</v>
      </c>
      <c r="K287" s="68" t="str">
        <f t="shared" si="6"/>
        <v/>
      </c>
      <c r="L287" s="118">
        <v>0</v>
      </c>
    </row>
    <row r="288" spans="1:12" s="70" customFormat="1" ht="34.5" customHeight="1">
      <c r="A288" s="351" t="s">
        <v>1007</v>
      </c>
      <c r="B288" s="71"/>
      <c r="C288" s="448" t="s">
        <v>79</v>
      </c>
      <c r="D288" s="450"/>
      <c r="E288" s="450"/>
      <c r="F288" s="450"/>
      <c r="G288" s="448" t="s">
        <v>69</v>
      </c>
      <c r="H288" s="448"/>
      <c r="I288" s="452"/>
      <c r="J288" s="205">
        <f t="shared" si="7"/>
        <v>0</v>
      </c>
      <c r="K288" s="68" t="str">
        <f t="shared" si="6"/>
        <v/>
      </c>
      <c r="L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row>
    <row r="292" spans="1:22" s="70" customFormat="1" ht="34.5" customHeight="1">
      <c r="A292" s="343" t="s">
        <v>1009</v>
      </c>
      <c r="B292" s="71"/>
      <c r="C292" s="448" t="s">
        <v>81</v>
      </c>
      <c r="D292" s="449"/>
      <c r="E292" s="449"/>
      <c r="F292" s="449"/>
      <c r="G292" s="448" t="s">
        <v>69</v>
      </c>
      <c r="H292" s="448"/>
      <c r="I292" s="452"/>
      <c r="J292" s="205">
        <v>0</v>
      </c>
      <c r="K292" s="68" t="str">
        <f t="shared" si="6"/>
        <v/>
      </c>
      <c r="L292" s="115"/>
    </row>
    <row r="293" spans="1:22" s="70" customFormat="1" ht="34.5" customHeight="1">
      <c r="A293" s="343" t="s">
        <v>1009</v>
      </c>
      <c r="B293" s="71"/>
      <c r="C293" s="449"/>
      <c r="D293" s="449"/>
      <c r="E293" s="449"/>
      <c r="F293" s="449"/>
      <c r="G293" s="448" t="s">
        <v>71</v>
      </c>
      <c r="H293" s="448"/>
      <c r="I293" s="452"/>
      <c r="J293" s="205">
        <v>0</v>
      </c>
      <c r="K293" s="68" t="str">
        <f t="shared" si="6"/>
        <v/>
      </c>
      <c r="L293" s="116"/>
    </row>
    <row r="294" spans="1:22" s="70" customFormat="1" ht="34.5" customHeight="1">
      <c r="A294" s="343" t="s">
        <v>1010</v>
      </c>
      <c r="B294" s="71"/>
      <c r="C294" s="448" t="s">
        <v>82</v>
      </c>
      <c r="D294" s="449"/>
      <c r="E294" s="449"/>
      <c r="F294" s="449"/>
      <c r="G294" s="448" t="s">
        <v>69</v>
      </c>
      <c r="H294" s="448"/>
      <c r="I294" s="452"/>
      <c r="J294" s="205">
        <v>0</v>
      </c>
      <c r="K294" s="68" t="str">
        <f t="shared" si="6"/>
        <v/>
      </c>
      <c r="L294" s="115"/>
    </row>
    <row r="295" spans="1:22" s="70" customFormat="1" ht="34.5" customHeight="1">
      <c r="A295" s="343" t="s">
        <v>1010</v>
      </c>
      <c r="B295" s="71"/>
      <c r="C295" s="449"/>
      <c r="D295" s="449"/>
      <c r="E295" s="449"/>
      <c r="F295" s="449"/>
      <c r="G295" s="448" t="s">
        <v>71</v>
      </c>
      <c r="H295" s="448"/>
      <c r="I295" s="452"/>
      <c r="J295" s="205">
        <v>0</v>
      </c>
      <c r="K295" s="68" t="str">
        <f t="shared" si="6"/>
        <v/>
      </c>
      <c r="L295" s="116"/>
    </row>
    <row r="296" spans="1:22" s="70" customFormat="1" ht="34.5" customHeight="1">
      <c r="A296" s="351" t="s">
        <v>1011</v>
      </c>
      <c r="B296" s="71"/>
      <c r="C296" s="448" t="s">
        <v>1658</v>
      </c>
      <c r="D296" s="450"/>
      <c r="E296" s="450"/>
      <c r="F296" s="450"/>
      <c r="G296" s="448" t="s">
        <v>69</v>
      </c>
      <c r="H296" s="448"/>
      <c r="I296" s="452"/>
      <c r="J296" s="205">
        <f>IF(SUM(L296:L296)=0,IF(COUNTIF(L296:L296,"未確認")&gt;0,"未確認",IF(COUNTIF(L296:L296,"~*")&gt;0,"*",SUM(L296:L296))),SUM(L296:L296))</f>
        <v>0</v>
      </c>
      <c r="K296" s="68" t="str">
        <f t="shared" si="6"/>
        <v/>
      </c>
      <c r="L296" s="117">
        <v>0</v>
      </c>
    </row>
    <row r="297" spans="1:22" s="70" customFormat="1" ht="34.5" customHeight="1">
      <c r="A297" s="351" t="s">
        <v>1011</v>
      </c>
      <c r="B297" s="71"/>
      <c r="C297" s="450"/>
      <c r="D297" s="450"/>
      <c r="E297" s="450"/>
      <c r="F297" s="450"/>
      <c r="G297" s="448" t="s">
        <v>71</v>
      </c>
      <c r="H297" s="448"/>
      <c r="I297" s="452"/>
      <c r="J297" s="205">
        <f>IF(SUM(L297:L297)=0,IF(COUNTIF(L297:L297,"未確認")&gt;0,"未確認",IF(COUNTIF(L297:L297,"~*")&gt;0,"*",SUM(L297:L297))),SUM(L297:L297))</f>
        <v>0</v>
      </c>
      <c r="K297" s="68" t="str">
        <f t="shared" si="6"/>
        <v/>
      </c>
      <c r="L297" s="118">
        <v>0</v>
      </c>
    </row>
    <row r="298" spans="1:22" s="70" customFormat="1" ht="34.5" customHeight="1">
      <c r="A298" s="351" t="s">
        <v>1012</v>
      </c>
      <c r="B298" s="71"/>
      <c r="C298" s="448" t="s">
        <v>84</v>
      </c>
      <c r="D298" s="449"/>
      <c r="E298" s="449"/>
      <c r="F298" s="449"/>
      <c r="G298" s="448" t="s">
        <v>69</v>
      </c>
      <c r="H298" s="448"/>
      <c r="I298" s="452"/>
      <c r="J298" s="205">
        <f>IF(SUM(L298:L298)=0,IF(COUNTIF(L298:L298,"未確認")&gt;0,"未確認",IF(COUNTIF(L298:L298,"~*")&gt;0,"*",SUM(L298:L298))),SUM(L298:L298))</f>
        <v>1</v>
      </c>
      <c r="K298" s="68" t="str">
        <f t="shared" si="6"/>
        <v/>
      </c>
      <c r="L298" s="117">
        <v>1</v>
      </c>
    </row>
    <row r="299" spans="1:22" s="70" customFormat="1" ht="34.5" customHeight="1">
      <c r="A299" s="351" t="s">
        <v>1012</v>
      </c>
      <c r="B299" s="71"/>
      <c r="C299" s="449"/>
      <c r="D299" s="449"/>
      <c r="E299" s="449"/>
      <c r="F299" s="449"/>
      <c r="G299" s="448" t="s">
        <v>71</v>
      </c>
      <c r="H299" s="448"/>
      <c r="I299" s="453"/>
      <c r="J299" s="205">
        <f>IF(SUM(L299:L299)=0,IF(COUNTIF(L299:L299,"未確認")&gt;0,"未確認",IF(COUNTIF(L299:L299,"~*")&gt;0,"*",SUM(L299:L299))),SUM(L299:L299))</f>
        <v>0</v>
      </c>
      <c r="K299" s="68" t="str">
        <f t="shared" si="6"/>
        <v/>
      </c>
      <c r="L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1057</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1659</v>
      </c>
      <c r="J304" s="120"/>
      <c r="K304" s="121"/>
      <c r="L304" s="117">
        <v>0</v>
      </c>
      <c r="M304" s="117">
        <v>1</v>
      </c>
      <c r="N304" s="117">
        <v>0</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0.5</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2</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1</v>
      </c>
      <c r="N318" s="117">
        <v>0</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0</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656</v>
      </c>
      <c r="M329" s="8"/>
      <c r="N329" s="8"/>
      <c r="O329" s="8"/>
      <c r="P329" s="8"/>
      <c r="Q329" s="8"/>
      <c r="R329" s="8"/>
      <c r="S329" s="8"/>
      <c r="T329" s="8"/>
      <c r="U329" s="8"/>
      <c r="V329" s="8"/>
    </row>
    <row r="330" spans="1:22" ht="20.25" customHeight="1">
      <c r="A330" s="342"/>
      <c r="B330" s="1"/>
      <c r="C330" s="52"/>
      <c r="D330" s="3"/>
      <c r="F330" s="3"/>
      <c r="G330" s="3"/>
      <c r="H330" s="334"/>
      <c r="I330" s="57" t="s">
        <v>1057</v>
      </c>
      <c r="J330" s="58"/>
      <c r="K330" s="67"/>
      <c r="L330" s="60" t="s">
        <v>611</v>
      </c>
      <c r="M330" s="8"/>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1918</v>
      </c>
      <c r="J331" s="199" t="s">
        <v>455</v>
      </c>
      <c r="K331" s="68"/>
      <c r="L331" s="207"/>
    </row>
    <row r="332" spans="1:22" s="70" customFormat="1" ht="34.5" customHeight="1">
      <c r="A332" s="351" t="s">
        <v>1024</v>
      </c>
      <c r="B332" s="127"/>
      <c r="C332" s="457" t="s">
        <v>94</v>
      </c>
      <c r="D332" s="457"/>
      <c r="E332" s="457"/>
      <c r="F332" s="458"/>
      <c r="G332" s="448" t="s">
        <v>68</v>
      </c>
      <c r="H332" s="330" t="s">
        <v>95</v>
      </c>
      <c r="I332" s="437"/>
      <c r="J332" s="205"/>
      <c r="K332" s="68"/>
      <c r="L332" s="208"/>
    </row>
    <row r="333" spans="1:22" s="70" customFormat="1" ht="34.5" customHeight="1">
      <c r="A333" s="351" t="s">
        <v>1024</v>
      </c>
      <c r="B333" s="127"/>
      <c r="C333" s="448"/>
      <c r="D333" s="448"/>
      <c r="E333" s="448"/>
      <c r="F333" s="450"/>
      <c r="G333" s="448"/>
      <c r="H333" s="330" t="s">
        <v>96</v>
      </c>
      <c r="I333" s="437"/>
      <c r="J333" s="206"/>
      <c r="K333" s="68"/>
      <c r="L333" s="208"/>
    </row>
    <row r="334" spans="1:22" s="70" customFormat="1" ht="34.5" customHeight="1">
      <c r="A334" s="351" t="s">
        <v>1025</v>
      </c>
      <c r="B334" s="127"/>
      <c r="C334" s="448"/>
      <c r="D334" s="448"/>
      <c r="E334" s="448"/>
      <c r="F334" s="450"/>
      <c r="G334" s="448" t="s">
        <v>97</v>
      </c>
      <c r="H334" s="330" t="s">
        <v>95</v>
      </c>
      <c r="I334" s="437"/>
      <c r="J334" s="205"/>
      <c r="K334" s="68"/>
      <c r="L334" s="208"/>
    </row>
    <row r="335" spans="1:22" s="70" customFormat="1" ht="34.5" customHeight="1">
      <c r="A335" s="351" t="s">
        <v>1025</v>
      </c>
      <c r="B335" s="127"/>
      <c r="C335" s="448"/>
      <c r="D335" s="448"/>
      <c r="E335" s="448"/>
      <c r="F335" s="450"/>
      <c r="G335" s="450"/>
      <c r="H335" s="330" t="s">
        <v>96</v>
      </c>
      <c r="I335" s="437"/>
      <c r="J335" s="206"/>
      <c r="K335" s="68"/>
      <c r="L335" s="208"/>
    </row>
    <row r="336" spans="1:22" s="70" customFormat="1" ht="34.5" customHeight="1">
      <c r="A336" s="351" t="s">
        <v>1026</v>
      </c>
      <c r="B336" s="127"/>
      <c r="C336" s="448"/>
      <c r="D336" s="448"/>
      <c r="E336" s="448"/>
      <c r="F336" s="450"/>
      <c r="G336" s="448" t="s">
        <v>1027</v>
      </c>
      <c r="H336" s="330" t="s">
        <v>95</v>
      </c>
      <c r="I336" s="437"/>
      <c r="J336" s="205"/>
      <c r="K336" s="68"/>
      <c r="L336" s="208"/>
    </row>
    <row r="337" spans="1:22" s="70" customFormat="1" ht="34.5" customHeight="1">
      <c r="A337" s="351" t="s">
        <v>1026</v>
      </c>
      <c r="B337" s="127"/>
      <c r="C337" s="448"/>
      <c r="D337" s="448"/>
      <c r="E337" s="448"/>
      <c r="F337" s="450"/>
      <c r="G337" s="450"/>
      <c r="H337" s="330" t="s">
        <v>96</v>
      </c>
      <c r="I337" s="437"/>
      <c r="J337" s="206"/>
      <c r="K337" s="68"/>
      <c r="L337" s="208"/>
    </row>
    <row r="338" spans="1:22" s="70" customFormat="1" ht="34.5" customHeight="1">
      <c r="A338" s="351" t="s">
        <v>1028</v>
      </c>
      <c r="B338" s="127"/>
      <c r="C338" s="448"/>
      <c r="D338" s="448"/>
      <c r="E338" s="448"/>
      <c r="F338" s="450"/>
      <c r="G338" s="459" t="s">
        <v>99</v>
      </c>
      <c r="H338" s="330" t="s">
        <v>95</v>
      </c>
      <c r="I338" s="437"/>
      <c r="J338" s="205"/>
      <c r="K338" s="68"/>
      <c r="L338" s="208"/>
    </row>
    <row r="339" spans="1:22" s="70" customFormat="1" ht="34.5" customHeight="1">
      <c r="A339" s="351" t="s">
        <v>1028</v>
      </c>
      <c r="B339" s="127"/>
      <c r="C339" s="448"/>
      <c r="D339" s="448"/>
      <c r="E339" s="448"/>
      <c r="F339" s="450"/>
      <c r="G339" s="450"/>
      <c r="H339" s="330" t="s">
        <v>96</v>
      </c>
      <c r="I339" s="437"/>
      <c r="J339" s="206"/>
      <c r="K339" s="68"/>
      <c r="L339" s="208"/>
    </row>
    <row r="340" spans="1:22" s="70" customFormat="1" ht="34.5" customHeight="1">
      <c r="A340" s="351" t="s">
        <v>1029</v>
      </c>
      <c r="B340" s="127"/>
      <c r="C340" s="448"/>
      <c r="D340" s="448"/>
      <c r="E340" s="448"/>
      <c r="F340" s="450"/>
      <c r="G340" s="448" t="s">
        <v>100</v>
      </c>
      <c r="H340" s="330" t="s">
        <v>95</v>
      </c>
      <c r="I340" s="437"/>
      <c r="J340" s="205"/>
      <c r="K340" s="68"/>
      <c r="L340" s="208"/>
    </row>
    <row r="341" spans="1:22" s="70" customFormat="1" ht="34.5" customHeight="1">
      <c r="A341" s="351" t="s">
        <v>1029</v>
      </c>
      <c r="B341" s="127"/>
      <c r="C341" s="448"/>
      <c r="D341" s="448"/>
      <c r="E341" s="448"/>
      <c r="F341" s="450"/>
      <c r="G341" s="450"/>
      <c r="H341" s="330" t="s">
        <v>96</v>
      </c>
      <c r="I341" s="437"/>
      <c r="J341" s="206"/>
      <c r="K341" s="68"/>
      <c r="L341" s="208"/>
    </row>
    <row r="342" spans="1:22" s="70" customFormat="1" ht="34.5" customHeight="1">
      <c r="A342" s="351" t="s">
        <v>1030</v>
      </c>
      <c r="B342" s="127"/>
      <c r="C342" s="448"/>
      <c r="D342" s="448"/>
      <c r="E342" s="448"/>
      <c r="F342" s="450"/>
      <c r="G342" s="448" t="s">
        <v>88</v>
      </c>
      <c r="H342" s="330" t="s">
        <v>95</v>
      </c>
      <c r="I342" s="437"/>
      <c r="J342" s="205"/>
      <c r="K342" s="68"/>
      <c r="L342" s="208"/>
    </row>
    <row r="343" spans="1:22" s="70" customFormat="1" ht="34.5" customHeight="1">
      <c r="A343" s="351" t="s">
        <v>1030</v>
      </c>
      <c r="B343" s="127"/>
      <c r="C343" s="448"/>
      <c r="D343" s="448"/>
      <c r="E343" s="448"/>
      <c r="F343" s="450"/>
      <c r="G343" s="450"/>
      <c r="H343" s="330" t="s">
        <v>96</v>
      </c>
      <c r="I343" s="438"/>
      <c r="J343" s="206"/>
      <c r="K343" s="68"/>
      <c r="L343" s="209"/>
    </row>
    <row r="344" spans="1:22" s="77" customFormat="1">
      <c r="A344" s="342"/>
      <c r="B344" s="14"/>
      <c r="C344" s="14"/>
      <c r="D344" s="14"/>
      <c r="E344" s="14"/>
      <c r="F344" s="14"/>
      <c r="G344" s="14"/>
      <c r="H344" s="10"/>
      <c r="I344" s="10"/>
      <c r="J344" s="74"/>
      <c r="K344" s="75"/>
      <c r="L344" s="89"/>
    </row>
    <row r="345" spans="1:22" s="70" customFormat="1">
      <c r="A345" s="342"/>
      <c r="B345" s="71"/>
      <c r="C345" s="52"/>
      <c r="D345" s="52"/>
      <c r="E345" s="52"/>
      <c r="F345" s="52"/>
      <c r="G345" s="52"/>
      <c r="H345" s="78"/>
      <c r="I345" s="78"/>
      <c r="J345" s="74"/>
      <c r="K345" s="75"/>
      <c r="L345" s="76"/>
    </row>
    <row r="346" spans="1:22" s="77" customFormat="1">
      <c r="A346" s="342"/>
      <c r="B346" s="127"/>
      <c r="C346" s="130"/>
      <c r="D346" s="130"/>
      <c r="E346" s="3"/>
      <c r="F346" s="3"/>
      <c r="G346" s="3"/>
      <c r="H346" s="334"/>
      <c r="I346" s="334"/>
      <c r="J346" s="51"/>
      <c r="K346" s="24"/>
      <c r="L346" s="89"/>
    </row>
    <row r="347" spans="1:22" s="77" customFormat="1">
      <c r="A347" s="342"/>
      <c r="B347" s="14" t="s">
        <v>101</v>
      </c>
      <c r="C347" s="14"/>
      <c r="D347" s="14"/>
      <c r="E347" s="14"/>
      <c r="F347" s="14"/>
      <c r="G347" s="14"/>
      <c r="H347" s="10"/>
      <c r="I347" s="10"/>
      <c r="J347" s="89"/>
      <c r="K347" s="24"/>
      <c r="L347" s="89"/>
    </row>
    <row r="348" spans="1:22">
      <c r="A348" s="342"/>
      <c r="B348" s="14"/>
      <c r="C348" s="14"/>
      <c r="D348" s="14"/>
      <c r="E348" s="14"/>
      <c r="F348" s="14"/>
      <c r="G348" s="14"/>
      <c r="H348" s="10"/>
      <c r="I348" s="10"/>
      <c r="L348" s="191"/>
      <c r="M348" s="8"/>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656</v>
      </c>
      <c r="M349" s="8"/>
      <c r="N349" s="8"/>
      <c r="O349" s="8"/>
      <c r="P349" s="8"/>
      <c r="Q349" s="8"/>
      <c r="R349" s="8"/>
      <c r="S349" s="8"/>
      <c r="T349" s="8"/>
      <c r="U349" s="8"/>
      <c r="V349" s="8"/>
    </row>
    <row r="350" spans="1:22" ht="20.25" customHeight="1">
      <c r="A350" s="342"/>
      <c r="B350" s="1"/>
      <c r="C350" s="52"/>
      <c r="D350" s="3"/>
      <c r="F350" s="3"/>
      <c r="G350" s="3"/>
      <c r="H350" s="334"/>
      <c r="I350" s="57" t="s">
        <v>1057</v>
      </c>
      <c r="J350" s="58"/>
      <c r="K350" s="67"/>
      <c r="L350" s="60" t="s">
        <v>611</v>
      </c>
      <c r="M350" s="8"/>
      <c r="N350" s="8"/>
      <c r="O350" s="8"/>
      <c r="P350" s="8"/>
      <c r="Q350" s="8"/>
      <c r="R350" s="8"/>
      <c r="S350" s="8"/>
      <c r="T350" s="8"/>
      <c r="U350" s="8"/>
      <c r="V350" s="8"/>
    </row>
    <row r="351" spans="1:22" s="70" customFormat="1" ht="34.5" customHeight="1">
      <c r="A351" s="351" t="s">
        <v>1031</v>
      </c>
      <c r="B351" s="1"/>
      <c r="C351" s="406" t="s">
        <v>1032</v>
      </c>
      <c r="D351" s="407"/>
      <c r="E351" s="460" t="s">
        <v>1500</v>
      </c>
      <c r="F351" s="461"/>
      <c r="G351" s="403" t="s">
        <v>104</v>
      </c>
      <c r="H351" s="405"/>
      <c r="I351" s="442" t="s">
        <v>1660</v>
      </c>
      <c r="J351" s="210">
        <v>0</v>
      </c>
      <c r="K351" s="68"/>
      <c r="L351" s="207"/>
    </row>
    <row r="352" spans="1:22" s="70" customFormat="1" ht="34.5" customHeight="1">
      <c r="A352" s="351" t="s">
        <v>1033</v>
      </c>
      <c r="B352" s="127"/>
      <c r="C352" s="408"/>
      <c r="D352" s="409"/>
      <c r="E352" s="461"/>
      <c r="F352" s="461"/>
      <c r="G352" s="403" t="s">
        <v>106</v>
      </c>
      <c r="H352" s="405"/>
      <c r="I352" s="437"/>
      <c r="J352" s="210">
        <v>0</v>
      </c>
      <c r="K352" s="68"/>
      <c r="L352" s="208"/>
    </row>
    <row r="353" spans="1:12" s="70" customFormat="1" ht="34.5" customHeight="1">
      <c r="A353" s="351" t="s">
        <v>1034</v>
      </c>
      <c r="B353" s="127"/>
      <c r="C353" s="408"/>
      <c r="D353" s="409"/>
      <c r="E353" s="461"/>
      <c r="F353" s="461"/>
      <c r="G353" s="403" t="s">
        <v>107</v>
      </c>
      <c r="H353" s="405"/>
      <c r="I353" s="437"/>
      <c r="J353" s="210">
        <v>0</v>
      </c>
      <c r="K353" s="68"/>
      <c r="L353" s="208"/>
    </row>
    <row r="354" spans="1:12" s="70" customFormat="1" ht="34.5" customHeight="1">
      <c r="A354" s="351" t="s">
        <v>1035</v>
      </c>
      <c r="B354" s="127"/>
      <c r="C354" s="410"/>
      <c r="D354" s="411"/>
      <c r="E354" s="403" t="s">
        <v>88</v>
      </c>
      <c r="F354" s="404"/>
      <c r="G354" s="404"/>
      <c r="H354" s="405"/>
      <c r="I354" s="438"/>
      <c r="J354" s="210">
        <v>0</v>
      </c>
      <c r="K354" s="68"/>
      <c r="L354" s="208"/>
    </row>
    <row r="355" spans="1:12" s="70" customFormat="1" ht="34.5" customHeight="1">
      <c r="A355" s="351" t="s">
        <v>1036</v>
      </c>
      <c r="B355" s="127"/>
      <c r="C355" s="406" t="s">
        <v>1661</v>
      </c>
      <c r="D355" s="462"/>
      <c r="E355" s="403" t="s">
        <v>109</v>
      </c>
      <c r="F355" s="404"/>
      <c r="G355" s="404"/>
      <c r="H355" s="405"/>
      <c r="I355" s="442" t="s">
        <v>1037</v>
      </c>
      <c r="J355" s="210">
        <v>0</v>
      </c>
      <c r="K355" s="68"/>
      <c r="L355" s="208"/>
    </row>
    <row r="356" spans="1:12" s="70" customFormat="1" ht="34.5" customHeight="1">
      <c r="A356" s="351" t="s">
        <v>1038</v>
      </c>
      <c r="B356" s="127"/>
      <c r="C356" s="463"/>
      <c r="D356" s="464"/>
      <c r="E356" s="403" t="s">
        <v>111</v>
      </c>
      <c r="F356" s="404"/>
      <c r="G356" s="404"/>
      <c r="H356" s="405"/>
      <c r="I356" s="437"/>
      <c r="J356" s="210">
        <v>0</v>
      </c>
      <c r="K356" s="68"/>
      <c r="L356" s="208"/>
    </row>
    <row r="357" spans="1:12" s="70" customFormat="1" ht="34.5" customHeight="1">
      <c r="A357" s="351" t="s">
        <v>1039</v>
      </c>
      <c r="B357" s="127"/>
      <c r="C357" s="465"/>
      <c r="D357" s="466"/>
      <c r="E357" s="403" t="s">
        <v>112</v>
      </c>
      <c r="F357" s="404"/>
      <c r="G357" s="404"/>
      <c r="H357" s="405"/>
      <c r="I357" s="438"/>
      <c r="J357" s="210">
        <v>0</v>
      </c>
      <c r="K357" s="68"/>
      <c r="L357" s="208"/>
    </row>
    <row r="358" spans="1:12" s="70" customFormat="1" ht="42" customHeight="1">
      <c r="A358" s="351" t="s">
        <v>1040</v>
      </c>
      <c r="B358" s="127"/>
      <c r="C358" s="406" t="s">
        <v>88</v>
      </c>
      <c r="D358" s="462"/>
      <c r="E358" s="403" t="s">
        <v>113</v>
      </c>
      <c r="F358" s="404"/>
      <c r="G358" s="404"/>
      <c r="H358" s="405"/>
      <c r="I358" s="102" t="s">
        <v>1662</v>
      </c>
      <c r="J358" s="210">
        <v>0</v>
      </c>
      <c r="K358" s="68"/>
      <c r="L358" s="208"/>
    </row>
    <row r="359" spans="1:12" s="70" customFormat="1" ht="34.5" customHeight="1">
      <c r="A359" s="351" t="s">
        <v>1041</v>
      </c>
      <c r="B359" s="127"/>
      <c r="C359" s="463"/>
      <c r="D359" s="464"/>
      <c r="E359" s="403" t="s">
        <v>1663</v>
      </c>
      <c r="F359" s="404"/>
      <c r="G359" s="404"/>
      <c r="H359" s="405"/>
      <c r="I359" s="436" t="s">
        <v>1664</v>
      </c>
      <c r="J359" s="210">
        <v>0</v>
      </c>
      <c r="K359" s="68"/>
      <c r="L359" s="208"/>
    </row>
    <row r="360" spans="1:12" s="70" customFormat="1" ht="34.5" customHeight="1">
      <c r="A360" s="351" t="s">
        <v>1042</v>
      </c>
      <c r="B360" s="127"/>
      <c r="C360" s="463"/>
      <c r="D360" s="464"/>
      <c r="E360" s="403" t="s">
        <v>1043</v>
      </c>
      <c r="F360" s="404"/>
      <c r="G360" s="404"/>
      <c r="H360" s="405"/>
      <c r="I360" s="467"/>
      <c r="J360" s="210">
        <v>0</v>
      </c>
      <c r="K360" s="68"/>
      <c r="L360" s="208"/>
    </row>
    <row r="361" spans="1:12" s="70" customFormat="1" ht="42.75">
      <c r="A361" s="351" t="s">
        <v>1044</v>
      </c>
      <c r="B361" s="127"/>
      <c r="C361" s="463"/>
      <c r="D361" s="464"/>
      <c r="E361" s="403" t="s">
        <v>1045</v>
      </c>
      <c r="F361" s="404"/>
      <c r="G361" s="404"/>
      <c r="H361" s="405"/>
      <c r="I361" s="102" t="s">
        <v>1046</v>
      </c>
      <c r="J361" s="210">
        <v>0</v>
      </c>
      <c r="K361" s="68"/>
      <c r="L361" s="208"/>
    </row>
    <row r="362" spans="1:12" s="70" customFormat="1" ht="42.75">
      <c r="A362" s="351" t="s">
        <v>1047</v>
      </c>
      <c r="B362" s="127"/>
      <c r="C362" s="463"/>
      <c r="D362" s="464"/>
      <c r="E362" s="403" t="s">
        <v>1665</v>
      </c>
      <c r="F362" s="404"/>
      <c r="G362" s="404"/>
      <c r="H362" s="405"/>
      <c r="I362" s="102" t="s">
        <v>1666</v>
      </c>
      <c r="J362" s="210">
        <v>0</v>
      </c>
      <c r="K362" s="68"/>
      <c r="L362" s="208"/>
    </row>
    <row r="363" spans="1:12" s="70" customFormat="1" ht="42" customHeight="1">
      <c r="A363" s="351" t="s">
        <v>1048</v>
      </c>
      <c r="B363" s="127"/>
      <c r="C363" s="463"/>
      <c r="D363" s="464"/>
      <c r="E363" s="403" t="s">
        <v>1512</v>
      </c>
      <c r="F363" s="404"/>
      <c r="G363" s="404"/>
      <c r="H363" s="405"/>
      <c r="I363" s="102" t="s">
        <v>1921</v>
      </c>
      <c r="J363" s="210">
        <v>0</v>
      </c>
      <c r="K363" s="68"/>
      <c r="L363" s="208"/>
    </row>
    <row r="364" spans="1:12" s="70" customFormat="1" ht="42" customHeight="1">
      <c r="A364" s="351" t="s">
        <v>1049</v>
      </c>
      <c r="B364" s="127"/>
      <c r="C364" s="463"/>
      <c r="D364" s="464"/>
      <c r="E364" s="403" t="s">
        <v>1667</v>
      </c>
      <c r="F364" s="404"/>
      <c r="G364" s="404"/>
      <c r="H364" s="405"/>
      <c r="I364" s="102" t="s">
        <v>1050</v>
      </c>
      <c r="J364" s="210">
        <v>0</v>
      </c>
      <c r="K364" s="68"/>
      <c r="L364" s="208"/>
    </row>
    <row r="365" spans="1:12" s="70" customFormat="1" ht="42" customHeight="1">
      <c r="A365" s="351" t="s">
        <v>1051</v>
      </c>
      <c r="B365" s="127"/>
      <c r="C365" s="463"/>
      <c r="D365" s="464"/>
      <c r="E365" s="403" t="s">
        <v>126</v>
      </c>
      <c r="F365" s="404"/>
      <c r="G365" s="404"/>
      <c r="H365" s="405"/>
      <c r="I365" s="102" t="s">
        <v>1668</v>
      </c>
      <c r="J365" s="210">
        <v>0</v>
      </c>
      <c r="K365" s="68"/>
      <c r="L365" s="208"/>
    </row>
    <row r="366" spans="1:12" s="70" customFormat="1" ht="56.1" customHeight="1">
      <c r="A366" s="351" t="s">
        <v>1052</v>
      </c>
      <c r="B366" s="127"/>
      <c r="C366" s="463"/>
      <c r="D366" s="464"/>
      <c r="E366" s="403" t="s">
        <v>128</v>
      </c>
      <c r="F366" s="404"/>
      <c r="G366" s="404"/>
      <c r="H366" s="405"/>
      <c r="I366" s="102" t="s">
        <v>1053</v>
      </c>
      <c r="J366" s="210">
        <v>0</v>
      </c>
      <c r="K366" s="68"/>
      <c r="L366" s="208"/>
    </row>
    <row r="367" spans="1:12" s="70" customFormat="1" ht="56.1" customHeight="1">
      <c r="A367" s="351" t="s">
        <v>1054</v>
      </c>
      <c r="B367" s="127"/>
      <c r="C367" s="465"/>
      <c r="D367" s="466"/>
      <c r="E367" s="403" t="s">
        <v>130</v>
      </c>
      <c r="F367" s="404"/>
      <c r="G367" s="404"/>
      <c r="H367" s="405"/>
      <c r="I367" s="102" t="s">
        <v>1806</v>
      </c>
      <c r="J367" s="210">
        <v>0</v>
      </c>
      <c r="K367" s="68"/>
      <c r="L367" s="209"/>
    </row>
    <row r="368" spans="1:12" s="77" customFormat="1">
      <c r="A368" s="342"/>
      <c r="B368" s="14"/>
      <c r="C368" s="14"/>
      <c r="D368" s="14"/>
      <c r="E368" s="14"/>
      <c r="F368" s="14"/>
      <c r="G368" s="14"/>
      <c r="H368" s="10"/>
      <c r="I368" s="10"/>
      <c r="J368" s="74"/>
      <c r="K368" s="75"/>
      <c r="L368" s="76"/>
    </row>
    <row r="369" spans="1:22" s="70" customFormat="1">
      <c r="A369" s="342"/>
      <c r="B369" s="71"/>
      <c r="C369" s="52"/>
      <c r="D369" s="52"/>
      <c r="E369" s="52"/>
      <c r="F369" s="52"/>
      <c r="G369" s="52"/>
      <c r="H369" s="78"/>
      <c r="I369" s="78"/>
      <c r="J369" s="74"/>
      <c r="K369" s="75"/>
      <c r="L369" s="76"/>
    </row>
    <row r="370" spans="1:22" s="70" customFormat="1">
      <c r="A370" s="342"/>
      <c r="B370" s="99"/>
      <c r="C370" s="99"/>
      <c r="D370" s="52"/>
      <c r="E370" s="52"/>
      <c r="F370" s="52"/>
      <c r="G370" s="52"/>
      <c r="H370" s="78"/>
      <c r="I370" s="131"/>
      <c r="J370" s="74"/>
      <c r="K370" s="75"/>
      <c r="L370" s="76"/>
    </row>
    <row r="371" spans="1:22" s="77" customFormat="1">
      <c r="A371" s="342"/>
      <c r="B371" s="99"/>
      <c r="C371" s="3"/>
      <c r="D371" s="3"/>
      <c r="E371" s="3"/>
      <c r="F371" s="3"/>
      <c r="G371" s="3"/>
      <c r="H371" s="334"/>
      <c r="I371" s="334"/>
      <c r="J371" s="51"/>
      <c r="K371" s="24"/>
      <c r="L371" s="89"/>
    </row>
    <row r="372" spans="1:22" s="70" customFormat="1">
      <c r="A372" s="342"/>
      <c r="B372" s="132" t="s">
        <v>1056</v>
      </c>
      <c r="C372" s="133"/>
      <c r="D372" s="3"/>
      <c r="E372" s="3"/>
      <c r="F372" s="3"/>
      <c r="G372" s="3"/>
      <c r="H372" s="334"/>
      <c r="I372" s="334"/>
      <c r="J372" s="51"/>
      <c r="K372" s="53"/>
      <c r="L372" s="76"/>
    </row>
    <row r="373" spans="1:22">
      <c r="A373" s="342"/>
      <c r="B373" s="14"/>
      <c r="C373" s="14"/>
      <c r="D373" s="14"/>
      <c r="E373" s="14"/>
      <c r="F373" s="14"/>
      <c r="G373" s="14"/>
      <c r="H373" s="10"/>
      <c r="I373" s="10"/>
      <c r="L373" s="191"/>
      <c r="M373" s="8"/>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656</v>
      </c>
    </row>
    <row r="375" spans="1:22" s="98" customFormat="1" ht="20.25" customHeight="1">
      <c r="A375" s="342"/>
      <c r="B375" s="1"/>
      <c r="C375" s="3"/>
      <c r="D375" s="3"/>
      <c r="E375" s="3"/>
      <c r="F375" s="3"/>
      <c r="G375" s="3"/>
      <c r="H375" s="334"/>
      <c r="I375" s="57" t="s">
        <v>1057</v>
      </c>
      <c r="J375" s="134"/>
      <c r="K375" s="67"/>
      <c r="L375" s="111" t="s">
        <v>611</v>
      </c>
    </row>
    <row r="376" spans="1:22" s="98" customFormat="1" ht="34.5" customHeight="1">
      <c r="A376" s="342"/>
      <c r="B376" s="95"/>
      <c r="C376" s="428" t="s">
        <v>133</v>
      </c>
      <c r="D376" s="429"/>
      <c r="E376" s="429"/>
      <c r="F376" s="429"/>
      <c r="G376" s="429"/>
      <c r="H376" s="430"/>
      <c r="I376" s="441" t="s">
        <v>1058</v>
      </c>
      <c r="J376" s="135"/>
      <c r="K376" s="82"/>
      <c r="L376" s="352"/>
    </row>
    <row r="377" spans="1:22" s="98" customFormat="1" ht="34.5" customHeight="1">
      <c r="A377" s="342"/>
      <c r="B377" s="136"/>
      <c r="C377" s="468"/>
      <c r="D377" s="469"/>
      <c r="E377" s="469"/>
      <c r="F377" s="469"/>
      <c r="G377" s="469"/>
      <c r="H377" s="470"/>
      <c r="I377" s="441"/>
      <c r="J377" s="137"/>
      <c r="K377" s="85"/>
      <c r="L377" s="138"/>
    </row>
    <row r="378" spans="1:22" s="98" customFormat="1" ht="34.5" customHeight="1">
      <c r="A378" s="351" t="s">
        <v>1059</v>
      </c>
      <c r="B378" s="136"/>
      <c r="C378" s="468"/>
      <c r="D378" s="469"/>
      <c r="E378" s="469"/>
      <c r="F378" s="469"/>
      <c r="G378" s="469"/>
      <c r="H378" s="470"/>
      <c r="I378" s="441"/>
      <c r="J378" s="137"/>
      <c r="K378" s="85"/>
      <c r="L378" s="139" t="str">
        <f>IF(ISBLANK(L376), "-", "～")</f>
        <v>-</v>
      </c>
    </row>
    <row r="379" spans="1:22" s="98" customFormat="1" ht="34.5" customHeight="1">
      <c r="A379" s="342"/>
      <c r="B379" s="136"/>
      <c r="C379" s="468"/>
      <c r="D379" s="469"/>
      <c r="E379" s="469"/>
      <c r="F379" s="469"/>
      <c r="G379" s="469"/>
      <c r="H379" s="470"/>
      <c r="I379" s="441"/>
      <c r="J379" s="137"/>
      <c r="K379" s="85"/>
      <c r="L379" s="353"/>
    </row>
    <row r="380" spans="1:22" s="98" customFormat="1" ht="34.5" customHeight="1">
      <c r="A380" s="342"/>
      <c r="B380" s="136"/>
      <c r="C380" s="471"/>
      <c r="D380" s="472"/>
      <c r="E380" s="472"/>
      <c r="F380" s="472"/>
      <c r="G380" s="472"/>
      <c r="H380" s="473"/>
      <c r="I380" s="441"/>
      <c r="J380" s="140"/>
      <c r="K380" s="87"/>
      <c r="L380" s="141"/>
    </row>
    <row r="381" spans="1:22" s="77" customFormat="1">
      <c r="A381" s="342"/>
      <c r="B381" s="14"/>
      <c r="C381" s="14"/>
      <c r="D381" s="14"/>
      <c r="E381" s="14"/>
      <c r="F381" s="14"/>
      <c r="G381" s="14"/>
      <c r="H381" s="10"/>
      <c r="I381" s="10"/>
      <c r="J381" s="74"/>
      <c r="K381" s="75"/>
      <c r="L381" s="76"/>
    </row>
    <row r="382" spans="1:22" s="70" customFormat="1">
      <c r="A382" s="342"/>
      <c r="B382" s="71"/>
      <c r="C382" s="52"/>
      <c r="D382" s="52"/>
      <c r="E382" s="52"/>
      <c r="F382" s="52"/>
      <c r="G382" s="52"/>
      <c r="H382" s="78"/>
      <c r="I382" s="78"/>
      <c r="J382" s="74"/>
      <c r="K382" s="75"/>
      <c r="L382" s="76"/>
    </row>
    <row r="383" spans="1:22" s="70" customFormat="1">
      <c r="A383" s="342"/>
      <c r="B383" s="99"/>
      <c r="C383" s="99"/>
      <c r="D383" s="52"/>
      <c r="E383" s="52"/>
      <c r="F383" s="52"/>
      <c r="G383" s="52"/>
      <c r="H383" s="78"/>
      <c r="I383" s="131" t="s">
        <v>408</v>
      </c>
      <c r="J383" s="74"/>
      <c r="K383" s="75"/>
      <c r="L383" s="76"/>
    </row>
    <row r="384" spans="1:22" s="70" customFormat="1">
      <c r="A384" s="342"/>
      <c r="B384" s="99"/>
      <c r="C384" s="99"/>
      <c r="D384" s="52"/>
      <c r="E384" s="52"/>
      <c r="F384" s="52"/>
      <c r="G384" s="52"/>
      <c r="H384" s="78"/>
      <c r="I384" s="78"/>
      <c r="J384" s="74"/>
      <c r="K384" s="75"/>
      <c r="L384" s="76"/>
    </row>
    <row r="385" spans="1:22" s="17" customFormat="1">
      <c r="A385" s="342"/>
      <c r="B385" s="1"/>
      <c r="C385" s="43"/>
      <c r="D385" s="27"/>
      <c r="E385" s="27"/>
      <c r="F385" s="27"/>
      <c r="G385" s="27"/>
      <c r="H385" s="16"/>
      <c r="I385" s="29"/>
      <c r="J385" s="5"/>
      <c r="K385" s="6"/>
    </row>
    <row r="386" spans="1:22" s="17" customFormat="1">
      <c r="A386" s="342"/>
      <c r="B386" s="1"/>
      <c r="C386" s="43"/>
      <c r="D386" s="27"/>
      <c r="E386" s="27"/>
      <c r="F386" s="27"/>
      <c r="G386" s="27"/>
      <c r="H386" s="16"/>
      <c r="I386" s="29"/>
      <c r="J386" s="5"/>
      <c r="K386" s="6"/>
    </row>
    <row r="387" spans="1:22" s="17" customFormat="1">
      <c r="A387" s="342"/>
      <c r="B387" s="1"/>
      <c r="E387" s="43"/>
      <c r="F387" s="43"/>
      <c r="G387" s="43"/>
      <c r="H387" s="16"/>
      <c r="I387" s="29"/>
      <c r="J387" s="5"/>
      <c r="K387" s="6"/>
    </row>
    <row r="388" spans="1:22" s="17" customFormat="1">
      <c r="A388" s="342"/>
      <c r="B388" s="1"/>
      <c r="E388" s="43"/>
      <c r="F388" s="43"/>
      <c r="G388" s="43"/>
      <c r="H388" s="16"/>
      <c r="I388" s="29"/>
      <c r="J388" s="5"/>
      <c r="K388" s="6"/>
    </row>
    <row r="389" spans="1:22" s="17" customFormat="1">
      <c r="A389" s="342"/>
      <c r="B389" s="1"/>
      <c r="E389" s="43"/>
      <c r="F389" s="43"/>
      <c r="G389" s="43"/>
      <c r="H389" s="16"/>
      <c r="I389" s="29"/>
      <c r="J389" s="5"/>
      <c r="K389" s="6"/>
    </row>
    <row r="390" spans="1:22" s="17" customFormat="1">
      <c r="A390" s="342"/>
      <c r="B390" s="1"/>
      <c r="E390" s="43"/>
      <c r="F390" s="43"/>
      <c r="G390" s="43"/>
      <c r="H390" s="16"/>
      <c r="I390" s="29"/>
      <c r="J390" s="5"/>
      <c r="K390" s="6"/>
    </row>
    <row r="391" spans="1:22" s="17" customFormat="1">
      <c r="A391" s="342"/>
      <c r="B391" s="1"/>
      <c r="E391" s="27"/>
      <c r="F391" s="27"/>
      <c r="G391" s="27"/>
      <c r="H391" s="16"/>
      <c r="I391" s="4"/>
      <c r="J391" s="30"/>
      <c r="K391" s="44"/>
      <c r="L391" s="7"/>
    </row>
    <row r="392" spans="1:22" s="17" customFormat="1">
      <c r="A392" s="342"/>
      <c r="B392" s="1"/>
      <c r="C392" s="33"/>
      <c r="D392" s="33"/>
      <c r="E392" s="33"/>
      <c r="F392" s="33"/>
      <c r="G392" s="33"/>
      <c r="H392" s="33"/>
      <c r="I392" s="33"/>
      <c r="J392" s="33"/>
      <c r="K392" s="42"/>
      <c r="L392" s="33"/>
    </row>
    <row r="393" spans="1:22" s="17" customFormat="1">
      <c r="A393" s="342"/>
      <c r="B393" s="1"/>
      <c r="C393" s="52"/>
      <c r="D393" s="3"/>
      <c r="E393" s="3"/>
      <c r="F393" s="3"/>
      <c r="G393" s="3"/>
      <c r="H393" s="334"/>
      <c r="I393" s="334"/>
      <c r="J393" s="53"/>
      <c r="K393" s="24"/>
      <c r="L393" s="51"/>
    </row>
    <row r="394" spans="1:22" s="77" customFormat="1" ht="19.5">
      <c r="A394" s="342"/>
      <c r="B394" s="142" t="s">
        <v>134</v>
      </c>
      <c r="C394" s="143"/>
      <c r="D394" s="143"/>
      <c r="E394" s="47"/>
      <c r="F394" s="47"/>
      <c r="G394" s="47"/>
      <c r="H394" s="48"/>
      <c r="I394" s="48"/>
      <c r="J394" s="50"/>
      <c r="K394" s="49"/>
      <c r="L394" s="144"/>
    </row>
    <row r="395" spans="1:22" s="77" customFormat="1">
      <c r="A395" s="342"/>
      <c r="B395" s="37" t="s">
        <v>135</v>
      </c>
      <c r="C395" s="57"/>
      <c r="D395" s="57"/>
      <c r="E395" s="3"/>
      <c r="F395" s="3"/>
      <c r="G395" s="3"/>
      <c r="H395" s="334"/>
      <c r="I395" s="334"/>
      <c r="J395" s="51"/>
      <c r="K395" s="24"/>
      <c r="L395" s="89"/>
    </row>
    <row r="396" spans="1:22">
      <c r="A396" s="342"/>
      <c r="B396" s="14"/>
      <c r="C396" s="14"/>
      <c r="D396" s="14"/>
      <c r="E396" s="14"/>
      <c r="F396" s="14"/>
      <c r="G396" s="14"/>
      <c r="H396" s="10"/>
      <c r="I396" s="10"/>
      <c r="L396" s="191"/>
      <c r="M396" s="8"/>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656</v>
      </c>
      <c r="M397" s="8"/>
      <c r="N397" s="8"/>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611</v>
      </c>
      <c r="M398" s="8"/>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8">IF(SUM(L399:L399)=0,IF(COUNTIF(L399:L399,"未確認")&gt;0,"未確認",IF(COUNTIF(L399:L399,"~*")&gt;0,"*",SUM(L399:L399))),SUM(L399:L399))</f>
        <v>47</v>
      </c>
      <c r="K399" s="68" t="str">
        <f t="shared" ref="K399:K404" si="9">IF(OR(COUNTIF(L399:L399,"未確認")&gt;0,COUNTIF(L399:L399,"~*")&gt;0),"※","")</f>
        <v/>
      </c>
      <c r="L399" s="117">
        <v>47</v>
      </c>
    </row>
    <row r="400" spans="1:22" s="70" customFormat="1" ht="34.5" customHeight="1">
      <c r="A400" s="351" t="s">
        <v>1062</v>
      </c>
      <c r="B400" s="71"/>
      <c r="C400" s="475"/>
      <c r="D400" s="477"/>
      <c r="E400" s="403" t="s">
        <v>138</v>
      </c>
      <c r="F400" s="404"/>
      <c r="G400" s="404"/>
      <c r="H400" s="405"/>
      <c r="I400" s="476"/>
      <c r="J400" s="114">
        <f t="shared" si="8"/>
        <v>47</v>
      </c>
      <c r="K400" s="68" t="str">
        <f t="shared" si="9"/>
        <v/>
      </c>
      <c r="L400" s="117">
        <v>47</v>
      </c>
    </row>
    <row r="401" spans="1:22" s="70" customFormat="1" ht="34.5" customHeight="1">
      <c r="A401" s="354" t="s">
        <v>1063</v>
      </c>
      <c r="B401" s="71"/>
      <c r="C401" s="475"/>
      <c r="D401" s="478"/>
      <c r="E401" s="403" t="s">
        <v>139</v>
      </c>
      <c r="F401" s="404"/>
      <c r="G401" s="404"/>
      <c r="H401" s="405"/>
      <c r="I401" s="476"/>
      <c r="J401" s="114">
        <f t="shared" si="8"/>
        <v>0</v>
      </c>
      <c r="K401" s="68" t="str">
        <f t="shared" si="9"/>
        <v/>
      </c>
      <c r="L401" s="117">
        <v>0</v>
      </c>
    </row>
    <row r="402" spans="1:22" s="70" customFormat="1" ht="34.5" customHeight="1">
      <c r="A402" s="354" t="s">
        <v>1064</v>
      </c>
      <c r="B402" s="71"/>
      <c r="C402" s="475"/>
      <c r="D402" s="479"/>
      <c r="E402" s="403" t="s">
        <v>140</v>
      </c>
      <c r="F402" s="404"/>
      <c r="G402" s="404"/>
      <c r="H402" s="405"/>
      <c r="I402" s="476"/>
      <c r="J402" s="114">
        <f t="shared" si="8"/>
        <v>0</v>
      </c>
      <c r="K402" s="68" t="str">
        <f t="shared" si="9"/>
        <v/>
      </c>
      <c r="L402" s="117">
        <v>0</v>
      </c>
    </row>
    <row r="403" spans="1:22" s="70" customFormat="1" ht="34.5" customHeight="1">
      <c r="A403" s="354" t="s">
        <v>1065</v>
      </c>
      <c r="B403" s="1"/>
      <c r="C403" s="475"/>
      <c r="D403" s="403" t="s">
        <v>141</v>
      </c>
      <c r="E403" s="404"/>
      <c r="F403" s="404"/>
      <c r="G403" s="404"/>
      <c r="H403" s="405"/>
      <c r="I403" s="476"/>
      <c r="J403" s="114">
        <f t="shared" si="8"/>
        <v>17806</v>
      </c>
      <c r="K403" s="68" t="str">
        <f t="shared" si="9"/>
        <v/>
      </c>
      <c r="L403" s="117">
        <v>17806</v>
      </c>
    </row>
    <row r="404" spans="1:22" s="70" customFormat="1" ht="34.5" customHeight="1">
      <c r="A404" s="354" t="s">
        <v>1066</v>
      </c>
      <c r="B404" s="99"/>
      <c r="C404" s="475"/>
      <c r="D404" s="403" t="s">
        <v>142</v>
      </c>
      <c r="E404" s="404"/>
      <c r="F404" s="404"/>
      <c r="G404" s="404"/>
      <c r="H404" s="405"/>
      <c r="I404" s="467"/>
      <c r="J404" s="114">
        <f t="shared" si="8"/>
        <v>47</v>
      </c>
      <c r="K404" s="68" t="str">
        <f t="shared" si="9"/>
        <v/>
      </c>
      <c r="L404" s="117">
        <v>47</v>
      </c>
    </row>
    <row r="405" spans="1:22" s="77" customFormat="1">
      <c r="A405" s="342"/>
      <c r="B405" s="14"/>
      <c r="C405" s="192"/>
      <c r="D405" s="14"/>
      <c r="E405" s="14"/>
      <c r="F405" s="14"/>
      <c r="G405" s="14"/>
      <c r="H405" s="10"/>
      <c r="I405" s="10"/>
      <c r="J405" s="74"/>
      <c r="K405" s="75"/>
      <c r="L405" s="76"/>
    </row>
    <row r="406" spans="1:22" s="70" customFormat="1">
      <c r="A406" s="342"/>
      <c r="B406" s="71"/>
      <c r="C406" s="52"/>
      <c r="D406" s="52"/>
      <c r="E406" s="52"/>
      <c r="F406" s="52"/>
      <c r="G406" s="52"/>
      <c r="H406" s="78"/>
      <c r="I406" s="78"/>
      <c r="J406" s="74"/>
      <c r="K406" s="75"/>
      <c r="L406" s="76"/>
    </row>
    <row r="407" spans="1:22" s="77" customFormat="1">
      <c r="A407" s="342"/>
      <c r="B407" s="99"/>
      <c r="C407" s="145"/>
      <c r="D407" s="3"/>
      <c r="E407" s="3"/>
      <c r="F407" s="3"/>
      <c r="H407" s="334"/>
      <c r="I407" s="334"/>
      <c r="J407" s="51"/>
      <c r="K407" s="24"/>
      <c r="L407" s="89"/>
    </row>
    <row r="408" spans="1:22" s="77" customFormat="1">
      <c r="A408" s="342"/>
      <c r="B408" s="37" t="s">
        <v>385</v>
      </c>
      <c r="C408" s="88"/>
      <c r="D408" s="88"/>
      <c r="E408" s="88"/>
      <c r="F408" s="88"/>
      <c r="G408" s="88"/>
      <c r="H408" s="10"/>
      <c r="I408" s="10"/>
      <c r="J408" s="51"/>
      <c r="K408" s="24"/>
      <c r="L408" s="89"/>
    </row>
    <row r="409" spans="1:22">
      <c r="A409" s="342"/>
      <c r="B409" s="14"/>
      <c r="C409" s="14"/>
      <c r="D409" s="14"/>
      <c r="E409" s="14"/>
      <c r="F409" s="14"/>
      <c r="G409" s="14"/>
      <c r="H409" s="10"/>
      <c r="I409" s="10"/>
      <c r="L409" s="191"/>
      <c r="M409" s="8"/>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656</v>
      </c>
      <c r="M410" s="8"/>
      <c r="N410" s="8"/>
      <c r="O410" s="8"/>
      <c r="P410" s="8"/>
      <c r="Q410" s="8"/>
      <c r="R410" s="8"/>
      <c r="S410" s="8"/>
      <c r="T410" s="8"/>
      <c r="U410" s="8"/>
      <c r="V410" s="8"/>
    </row>
    <row r="411" spans="1:22" ht="20.25" customHeight="1">
      <c r="A411" s="342"/>
      <c r="B411" s="1"/>
      <c r="C411" s="52"/>
      <c r="D411" s="3"/>
      <c r="F411" s="3"/>
      <c r="G411" s="3"/>
      <c r="H411" s="334"/>
      <c r="I411" s="57" t="s">
        <v>1057</v>
      </c>
      <c r="J411" s="58"/>
      <c r="K411" s="67"/>
      <c r="L411" s="60" t="s">
        <v>611</v>
      </c>
      <c r="M411" s="8"/>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0">IF(SUM(L412:L412)=0,IF(COUNTIF(L412:L412,"未確認")&gt;0,"未確認",IF(COUNTIF(L412:L412,"~*")&gt;0,"*",SUM(L412:L412))),SUM(L412:L412))</f>
        <v>47</v>
      </c>
      <c r="K412" s="68" t="str">
        <f t="shared" ref="K412:K429" si="11">IF(OR(COUNTIF(L412:L412,"未確認")&gt;0,COUNTIF(L412:L412,"~*")&gt;0),"※","")</f>
        <v/>
      </c>
      <c r="L412" s="117">
        <v>47</v>
      </c>
    </row>
    <row r="413" spans="1:22" s="70" customFormat="1" ht="34.5" customHeight="1">
      <c r="A413" s="355" t="s">
        <v>1069</v>
      </c>
      <c r="B413" s="99"/>
      <c r="C413" s="474"/>
      <c r="D413" s="482" t="s">
        <v>143</v>
      </c>
      <c r="E413" s="410" t="s">
        <v>144</v>
      </c>
      <c r="F413" s="440"/>
      <c r="G413" s="440"/>
      <c r="H413" s="411"/>
      <c r="I413" s="480"/>
      <c r="J413" s="114">
        <f t="shared" si="10"/>
        <v>0</v>
      </c>
      <c r="K413" s="68" t="str">
        <f t="shared" si="11"/>
        <v/>
      </c>
      <c r="L413" s="117">
        <v>0</v>
      </c>
    </row>
    <row r="414" spans="1:22" s="70" customFormat="1" ht="34.5" customHeight="1">
      <c r="A414" s="355" t="s">
        <v>1070</v>
      </c>
      <c r="B414" s="99"/>
      <c r="C414" s="474"/>
      <c r="D414" s="474"/>
      <c r="E414" s="403" t="s">
        <v>145</v>
      </c>
      <c r="F414" s="404"/>
      <c r="G414" s="404"/>
      <c r="H414" s="405"/>
      <c r="I414" s="480"/>
      <c r="J414" s="114">
        <f t="shared" si="10"/>
        <v>4</v>
      </c>
      <c r="K414" s="68" t="str">
        <f t="shared" si="11"/>
        <v/>
      </c>
      <c r="L414" s="117">
        <v>4</v>
      </c>
    </row>
    <row r="415" spans="1:22" s="70" customFormat="1" ht="34.5" customHeight="1">
      <c r="A415" s="355" t="s">
        <v>1071</v>
      </c>
      <c r="B415" s="99"/>
      <c r="C415" s="474"/>
      <c r="D415" s="474"/>
      <c r="E415" s="403" t="s">
        <v>146</v>
      </c>
      <c r="F415" s="404"/>
      <c r="G415" s="404"/>
      <c r="H415" s="405"/>
      <c r="I415" s="480"/>
      <c r="J415" s="114">
        <f t="shared" si="10"/>
        <v>36</v>
      </c>
      <c r="K415" s="68" t="str">
        <f t="shared" si="11"/>
        <v/>
      </c>
      <c r="L415" s="117">
        <v>36</v>
      </c>
    </row>
    <row r="416" spans="1:22" s="70" customFormat="1" ht="34.5" customHeight="1">
      <c r="A416" s="355" t="s">
        <v>1072</v>
      </c>
      <c r="B416" s="99"/>
      <c r="C416" s="474"/>
      <c r="D416" s="474"/>
      <c r="E416" s="422" t="s">
        <v>418</v>
      </c>
      <c r="F416" s="423"/>
      <c r="G416" s="423"/>
      <c r="H416" s="424"/>
      <c r="I416" s="480"/>
      <c r="J416" s="114">
        <f t="shared" si="10"/>
        <v>7</v>
      </c>
      <c r="K416" s="68" t="str">
        <f t="shared" si="11"/>
        <v/>
      </c>
      <c r="L416" s="117">
        <v>7</v>
      </c>
    </row>
    <row r="417" spans="1:12" s="70" customFormat="1" ht="34.5" customHeight="1">
      <c r="A417" s="355" t="s">
        <v>1073</v>
      </c>
      <c r="B417" s="99"/>
      <c r="C417" s="474"/>
      <c r="D417" s="474"/>
      <c r="E417" s="422" t="s">
        <v>419</v>
      </c>
      <c r="F417" s="423"/>
      <c r="G417" s="423"/>
      <c r="H417" s="424"/>
      <c r="I417" s="480"/>
      <c r="J417" s="114">
        <f t="shared" si="10"/>
        <v>0</v>
      </c>
      <c r="K417" s="68" t="str">
        <f t="shared" si="11"/>
        <v/>
      </c>
      <c r="L417" s="117">
        <v>0</v>
      </c>
    </row>
    <row r="418" spans="1:12" s="70" customFormat="1" ht="34.5" customHeight="1">
      <c r="A418" s="355" t="s">
        <v>1074</v>
      </c>
      <c r="B418" s="99"/>
      <c r="C418" s="474"/>
      <c r="D418" s="474"/>
      <c r="E418" s="403" t="s">
        <v>147</v>
      </c>
      <c r="F418" s="404"/>
      <c r="G418" s="404"/>
      <c r="H418" s="405"/>
      <c r="I418" s="480"/>
      <c r="J418" s="114">
        <f t="shared" si="10"/>
        <v>0</v>
      </c>
      <c r="K418" s="68" t="str">
        <f t="shared" si="11"/>
        <v/>
      </c>
      <c r="L418" s="117">
        <v>0</v>
      </c>
    </row>
    <row r="419" spans="1:12" s="70" customFormat="1" ht="34.5" customHeight="1">
      <c r="A419" s="355" t="s">
        <v>1075</v>
      </c>
      <c r="B419" s="99"/>
      <c r="C419" s="474"/>
      <c r="D419" s="483"/>
      <c r="E419" s="406" t="s">
        <v>88</v>
      </c>
      <c r="F419" s="425"/>
      <c r="G419" s="425"/>
      <c r="H419" s="407"/>
      <c r="I419" s="480"/>
      <c r="J419" s="114">
        <f t="shared" si="10"/>
        <v>0</v>
      </c>
      <c r="K419" s="68" t="str">
        <f t="shared" si="11"/>
        <v/>
      </c>
      <c r="L419" s="117">
        <v>0</v>
      </c>
    </row>
    <row r="420" spans="1:12" s="70" customFormat="1" ht="34.5" customHeight="1">
      <c r="A420" s="355" t="s">
        <v>1076</v>
      </c>
      <c r="B420" s="99"/>
      <c r="C420" s="474"/>
      <c r="D420" s="403" t="s">
        <v>158</v>
      </c>
      <c r="E420" s="404"/>
      <c r="F420" s="404"/>
      <c r="G420" s="404"/>
      <c r="H420" s="405"/>
      <c r="I420" s="480"/>
      <c r="J420" s="114">
        <f t="shared" si="10"/>
        <v>47</v>
      </c>
      <c r="K420" s="68" t="str">
        <f t="shared" si="11"/>
        <v/>
      </c>
      <c r="L420" s="117">
        <v>47</v>
      </c>
    </row>
    <row r="421" spans="1:12" s="70" customFormat="1" ht="34.5" customHeight="1">
      <c r="A421" s="355" t="s">
        <v>1077</v>
      </c>
      <c r="B421" s="99"/>
      <c r="C421" s="474"/>
      <c r="D421" s="482" t="s">
        <v>148</v>
      </c>
      <c r="E421" s="410" t="s">
        <v>149</v>
      </c>
      <c r="F421" s="440"/>
      <c r="G421" s="440"/>
      <c r="H421" s="411"/>
      <c r="I421" s="480"/>
      <c r="J421" s="114">
        <f t="shared" si="10"/>
        <v>0</v>
      </c>
      <c r="K421" s="68" t="str">
        <f t="shared" si="11"/>
        <v/>
      </c>
      <c r="L421" s="117">
        <v>0</v>
      </c>
    </row>
    <row r="422" spans="1:12" s="70" customFormat="1" ht="34.5" customHeight="1">
      <c r="A422" s="355" t="s">
        <v>1078</v>
      </c>
      <c r="B422" s="99"/>
      <c r="C422" s="474"/>
      <c r="D422" s="474"/>
      <c r="E422" s="403" t="s">
        <v>150</v>
      </c>
      <c r="F422" s="404"/>
      <c r="G422" s="404"/>
      <c r="H422" s="405"/>
      <c r="I422" s="480"/>
      <c r="J422" s="114">
        <f t="shared" si="10"/>
        <v>3</v>
      </c>
      <c r="K422" s="68" t="str">
        <f t="shared" si="11"/>
        <v/>
      </c>
      <c r="L422" s="117">
        <v>3</v>
      </c>
    </row>
    <row r="423" spans="1:12" s="70" customFormat="1" ht="34.5" customHeight="1">
      <c r="A423" s="355" t="s">
        <v>1079</v>
      </c>
      <c r="B423" s="99"/>
      <c r="C423" s="474"/>
      <c r="D423" s="474"/>
      <c r="E423" s="403" t="s">
        <v>151</v>
      </c>
      <c r="F423" s="404"/>
      <c r="G423" s="404"/>
      <c r="H423" s="405"/>
      <c r="I423" s="480"/>
      <c r="J423" s="114">
        <f t="shared" si="10"/>
        <v>4</v>
      </c>
      <c r="K423" s="68" t="str">
        <f t="shared" si="11"/>
        <v/>
      </c>
      <c r="L423" s="117">
        <v>4</v>
      </c>
    </row>
    <row r="424" spans="1:12" s="70" customFormat="1" ht="34.5" customHeight="1">
      <c r="A424" s="355" t="s">
        <v>1080</v>
      </c>
      <c r="B424" s="99"/>
      <c r="C424" s="474"/>
      <c r="D424" s="474"/>
      <c r="E424" s="403" t="s">
        <v>152</v>
      </c>
      <c r="F424" s="404"/>
      <c r="G424" s="404"/>
      <c r="H424" s="405"/>
      <c r="I424" s="480"/>
      <c r="J424" s="114">
        <f t="shared" si="10"/>
        <v>0</v>
      </c>
      <c r="K424" s="68" t="str">
        <f t="shared" si="11"/>
        <v/>
      </c>
      <c r="L424" s="117">
        <v>0</v>
      </c>
    </row>
    <row r="425" spans="1:12" s="70" customFormat="1" ht="34.5" customHeight="1">
      <c r="A425" s="355" t="s">
        <v>1081</v>
      </c>
      <c r="B425" s="99"/>
      <c r="C425" s="474"/>
      <c r="D425" s="474"/>
      <c r="E425" s="403" t="s">
        <v>153</v>
      </c>
      <c r="F425" s="404"/>
      <c r="G425" s="404"/>
      <c r="H425" s="405"/>
      <c r="I425" s="480"/>
      <c r="J425" s="114">
        <f t="shared" si="10"/>
        <v>3</v>
      </c>
      <c r="K425" s="68" t="str">
        <f t="shared" si="11"/>
        <v/>
      </c>
      <c r="L425" s="117">
        <v>3</v>
      </c>
    </row>
    <row r="426" spans="1:12" s="70" customFormat="1" ht="34.5" customHeight="1">
      <c r="A426" s="355" t="s">
        <v>1082</v>
      </c>
      <c r="B426" s="99"/>
      <c r="C426" s="474"/>
      <c r="D426" s="474"/>
      <c r="E426" s="422" t="s">
        <v>386</v>
      </c>
      <c r="F426" s="423"/>
      <c r="G426" s="423"/>
      <c r="H426" s="424"/>
      <c r="I426" s="480"/>
      <c r="J426" s="114">
        <f t="shared" si="10"/>
        <v>0</v>
      </c>
      <c r="K426" s="68" t="str">
        <f t="shared" si="11"/>
        <v/>
      </c>
      <c r="L426" s="117">
        <v>0</v>
      </c>
    </row>
    <row r="427" spans="1:12" s="70" customFormat="1" ht="34.5" customHeight="1">
      <c r="A427" s="355" t="s">
        <v>1083</v>
      </c>
      <c r="B427" s="99"/>
      <c r="C427" s="474"/>
      <c r="D427" s="474"/>
      <c r="E427" s="403" t="s">
        <v>154</v>
      </c>
      <c r="F427" s="404"/>
      <c r="G427" s="404"/>
      <c r="H427" s="405"/>
      <c r="I427" s="480"/>
      <c r="J427" s="114">
        <f t="shared" si="10"/>
        <v>0</v>
      </c>
      <c r="K427" s="68" t="str">
        <f t="shared" si="11"/>
        <v/>
      </c>
      <c r="L427" s="117">
        <v>0</v>
      </c>
    </row>
    <row r="428" spans="1:12" s="70" customFormat="1" ht="34.5" customHeight="1">
      <c r="A428" s="355" t="s">
        <v>1084</v>
      </c>
      <c r="B428" s="99"/>
      <c r="C428" s="474"/>
      <c r="D428" s="474"/>
      <c r="E428" s="403" t="s">
        <v>1521</v>
      </c>
      <c r="F428" s="404"/>
      <c r="G428" s="404"/>
      <c r="H428" s="405"/>
      <c r="I428" s="480"/>
      <c r="J428" s="114">
        <f t="shared" si="10"/>
        <v>37</v>
      </c>
      <c r="K428" s="68" t="str">
        <f t="shared" si="11"/>
        <v/>
      </c>
      <c r="L428" s="117">
        <v>37</v>
      </c>
    </row>
    <row r="429" spans="1:12" s="70" customFormat="1" ht="34.5" customHeight="1">
      <c r="A429" s="355" t="s">
        <v>1085</v>
      </c>
      <c r="B429" s="99"/>
      <c r="C429" s="474"/>
      <c r="D429" s="474"/>
      <c r="E429" s="403" t="s">
        <v>88</v>
      </c>
      <c r="F429" s="404"/>
      <c r="G429" s="404"/>
      <c r="H429" s="405"/>
      <c r="I429" s="481"/>
      <c r="J429" s="114">
        <f t="shared" si="10"/>
        <v>0</v>
      </c>
      <c r="K429" s="68" t="str">
        <f t="shared" si="11"/>
        <v/>
      </c>
      <c r="L429" s="117">
        <v>0</v>
      </c>
    </row>
    <row r="430" spans="1:12" s="77" customFormat="1">
      <c r="A430" s="342"/>
      <c r="B430" s="14"/>
      <c r="C430" s="14"/>
      <c r="D430" s="14"/>
      <c r="E430" s="14"/>
      <c r="F430" s="14"/>
      <c r="G430" s="14"/>
      <c r="H430" s="10"/>
      <c r="I430" s="10"/>
      <c r="J430" s="74"/>
      <c r="K430" s="75"/>
      <c r="L430" s="76"/>
    </row>
    <row r="431" spans="1:12" s="70" customFormat="1">
      <c r="A431" s="342"/>
      <c r="B431" s="71"/>
      <c r="C431" s="52"/>
      <c r="D431" s="52"/>
      <c r="E431" s="52"/>
      <c r="F431" s="52"/>
      <c r="G431" s="52"/>
      <c r="H431" s="78"/>
      <c r="I431" s="78"/>
      <c r="J431" s="74"/>
      <c r="K431" s="75"/>
      <c r="L431" s="76"/>
    </row>
    <row r="432" spans="1:12" s="3" customFormat="1">
      <c r="A432" s="342"/>
      <c r="B432" s="99"/>
      <c r="C432" s="146"/>
      <c r="D432" s="145"/>
      <c r="H432" s="334"/>
      <c r="I432" s="334"/>
      <c r="J432" s="51"/>
      <c r="K432" s="24"/>
      <c r="L432" s="89"/>
    </row>
    <row r="433" spans="1:22" s="3" customFormat="1">
      <c r="A433" s="342"/>
      <c r="B433" s="14" t="s">
        <v>159</v>
      </c>
      <c r="C433" s="88"/>
      <c r="D433" s="88"/>
      <c r="E433" s="88"/>
      <c r="F433" s="88"/>
      <c r="G433" s="88"/>
      <c r="H433" s="10"/>
      <c r="I433" s="10"/>
      <c r="J433" s="51"/>
      <c r="K433" s="24"/>
      <c r="L433" s="89"/>
    </row>
    <row r="434" spans="1:22">
      <c r="A434" s="342"/>
      <c r="B434" s="14"/>
      <c r="C434" s="14"/>
      <c r="D434" s="14"/>
      <c r="E434" s="14"/>
      <c r="F434" s="14"/>
      <c r="G434" s="14"/>
      <c r="H434" s="10"/>
      <c r="I434" s="10"/>
      <c r="L434" s="191"/>
      <c r="M434" s="8"/>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656</v>
      </c>
      <c r="M435" s="8"/>
      <c r="N435" s="8"/>
      <c r="O435" s="8"/>
      <c r="P435" s="8"/>
      <c r="Q435" s="8"/>
      <c r="R435" s="8"/>
      <c r="S435" s="8"/>
      <c r="T435" s="8"/>
      <c r="U435" s="8"/>
      <c r="V435" s="8"/>
    </row>
    <row r="436" spans="1:22" ht="20.25" customHeight="1">
      <c r="A436" s="349" t="s">
        <v>989</v>
      </c>
      <c r="B436" s="1"/>
      <c r="C436" s="52"/>
      <c r="D436" s="3"/>
      <c r="F436" s="3"/>
      <c r="G436" s="3"/>
      <c r="H436" s="334"/>
      <c r="I436" s="57" t="s">
        <v>1057</v>
      </c>
      <c r="J436" s="58"/>
      <c r="K436" s="148"/>
      <c r="L436" s="60" t="s">
        <v>611</v>
      </c>
      <c r="M436" s="8"/>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IF(SUM(L437:L437)=0,IF(COUNTIF(L437:L437,"未確認")&gt;0,"未確認",IF(COUNTIF(L437:L437,"~*")&gt;0,"*",SUM(L437:L437))),SUM(L437:L437))</f>
        <v>47</v>
      </c>
      <c r="K437" s="155" t="str">
        <f>IF(OR(COUNTIF(L437:L437,"未確認")&gt;0,COUNTIF(L437:L437,"~*")&gt;0),"※","")</f>
        <v/>
      </c>
      <c r="L437" s="117">
        <v>47</v>
      </c>
    </row>
    <row r="438" spans="1:22" s="70" customFormat="1" ht="34.5" customHeight="1">
      <c r="A438" s="354" t="s">
        <v>1088</v>
      </c>
      <c r="B438" s="99"/>
      <c r="C438" s="150"/>
      <c r="D438" s="151"/>
      <c r="E438" s="492" t="s">
        <v>1522</v>
      </c>
      <c r="F438" s="493"/>
      <c r="G438" s="493"/>
      <c r="H438" s="494"/>
      <c r="I438" s="480"/>
      <c r="J438" s="154">
        <f>IF(SUM(L438:L438)=0,IF(COUNTIF(L438:L438,"未確認")&gt;0,"未確認",IF(COUNTIF(L438:L438,"~*")&gt;0,"*",SUM(L438:L438))),SUM(L438:L438))</f>
        <v>4</v>
      </c>
      <c r="K438" s="155" t="str">
        <f>IF(OR(COUNTIF(L438:L438,"未確認")&gt;0,COUNTIF(L438:L438,"~*")&gt;0),"※","")</f>
        <v/>
      </c>
      <c r="L438" s="117">
        <v>4</v>
      </c>
    </row>
    <row r="439" spans="1:22" s="70" customFormat="1" ht="34.5" customHeight="1">
      <c r="A439" s="354" t="s">
        <v>1089</v>
      </c>
      <c r="B439" s="99"/>
      <c r="C439" s="150"/>
      <c r="D439" s="151"/>
      <c r="E439" s="492" t="s">
        <v>2874</v>
      </c>
      <c r="F439" s="493"/>
      <c r="G439" s="493"/>
      <c r="H439" s="494"/>
      <c r="I439" s="480"/>
      <c r="J439" s="154">
        <f>IF(SUM(L439:L439)=0,IF(COUNTIF(L439:L439,"未確認")&gt;0,"未確認",IF(COUNTIF(L439:L439,"~*")&gt;0,"*",SUM(L439:L439))),SUM(L439:L439))</f>
        <v>2</v>
      </c>
      <c r="K439" s="155" t="str">
        <f>IF(OR(COUNTIF(L439:L439,"未確認")&gt;0,COUNTIF(L439:L439,"~*")&gt;0),"※","")</f>
        <v/>
      </c>
      <c r="L439" s="117">
        <v>2</v>
      </c>
    </row>
    <row r="440" spans="1:22" s="70" customFormat="1" ht="34.5" customHeight="1">
      <c r="A440" s="354" t="s">
        <v>1090</v>
      </c>
      <c r="B440" s="99"/>
      <c r="C440" s="150"/>
      <c r="D440" s="151"/>
      <c r="E440" s="492" t="s">
        <v>161</v>
      </c>
      <c r="F440" s="493"/>
      <c r="G440" s="493"/>
      <c r="H440" s="494"/>
      <c r="I440" s="480"/>
      <c r="J440" s="154">
        <f>IF(SUM(L440:L440)=0,IF(COUNTIF(L440:L440,"未確認")&gt;0,"未確認",IF(COUNTIF(L440:L440,"~*")&gt;0,"*",SUM(L440:L440))),SUM(L440:L440))</f>
        <v>41</v>
      </c>
      <c r="K440" s="155" t="str">
        <f>IF(OR(COUNTIF(L440:L440,"未確認")&gt;0,COUNTIF(L440:L440,"~*")&gt;0),"※","")</f>
        <v/>
      </c>
      <c r="L440" s="117">
        <v>41</v>
      </c>
    </row>
    <row r="441" spans="1:22" s="70" customFormat="1" ht="34.5" customHeight="1">
      <c r="A441" s="355" t="s">
        <v>1091</v>
      </c>
      <c r="B441" s="1"/>
      <c r="C441" s="152"/>
      <c r="D441" s="153"/>
      <c r="E441" s="492" t="s">
        <v>162</v>
      </c>
      <c r="F441" s="493"/>
      <c r="G441" s="493"/>
      <c r="H441" s="494"/>
      <c r="I441" s="481"/>
      <c r="J441" s="154">
        <f>IF(SUM(L441:L441)=0,IF(COUNTIF(L441:L441,"未確認")&gt;0,"未確認",IF(COUNTIF(L441:L441,"~*")&gt;0,"*",SUM(L441:L441))),SUM(L441:L441))</f>
        <v>0</v>
      </c>
      <c r="K441" s="155" t="str">
        <f>IF(OR(COUNTIF(L441:L441,"未確認")&gt;0,COUNTIF(L441:L441,"~*")&gt;0),"※","")</f>
        <v/>
      </c>
      <c r="L441" s="117">
        <v>0</v>
      </c>
    </row>
    <row r="442" spans="1:22" s="77" customFormat="1">
      <c r="A442" s="342"/>
      <c r="B442" s="14"/>
      <c r="C442" s="192"/>
      <c r="D442" s="14"/>
      <c r="E442" s="14"/>
      <c r="F442" s="14"/>
      <c r="G442" s="14"/>
      <c r="H442" s="10"/>
      <c r="I442" s="10"/>
      <c r="J442" s="74"/>
      <c r="K442" s="75"/>
      <c r="L442" s="76"/>
    </row>
    <row r="443" spans="1:22" s="70" customFormat="1">
      <c r="A443" s="342"/>
      <c r="B443" s="71"/>
      <c r="C443" s="52"/>
      <c r="D443" s="52"/>
      <c r="E443" s="52"/>
      <c r="F443" s="52"/>
      <c r="G443" s="52"/>
      <c r="H443" s="78"/>
      <c r="I443" s="78"/>
      <c r="J443" s="74"/>
      <c r="K443" s="75"/>
      <c r="L443" s="76"/>
    </row>
    <row r="444" spans="1:22" s="77" customFormat="1">
      <c r="A444" s="342"/>
      <c r="B444" s="1"/>
      <c r="C444" s="156"/>
      <c r="D444" s="3"/>
      <c r="E444" s="3"/>
      <c r="F444" s="3"/>
      <c r="G444" s="3"/>
      <c r="H444" s="157"/>
      <c r="I444" s="157"/>
      <c r="J444" s="51"/>
      <c r="K444" s="24"/>
      <c r="L444" s="89"/>
    </row>
    <row r="445" spans="1:22" s="3" customFormat="1">
      <c r="A445" s="342"/>
      <c r="B445" s="14" t="s">
        <v>164</v>
      </c>
      <c r="C445" s="88"/>
      <c r="D445" s="88"/>
      <c r="E445" s="88"/>
      <c r="F445" s="88"/>
      <c r="G445" s="88"/>
      <c r="H445" s="10"/>
      <c r="I445" s="10"/>
      <c r="J445" s="51"/>
      <c r="K445" s="24"/>
      <c r="L445" s="89"/>
    </row>
    <row r="446" spans="1:22" s="77" customFormat="1">
      <c r="A446" s="342"/>
      <c r="B446" s="99" t="s">
        <v>165</v>
      </c>
      <c r="C446" s="3"/>
      <c r="D446" s="3"/>
      <c r="E446" s="3"/>
      <c r="F446" s="3"/>
      <c r="G446" s="3"/>
      <c r="H446" s="334"/>
      <c r="I446" s="334"/>
      <c r="J446" s="51"/>
      <c r="K446" s="24"/>
      <c r="L446" s="89"/>
    </row>
    <row r="447" spans="1:22">
      <c r="A447" s="342"/>
      <c r="B447" s="14"/>
      <c r="C447" s="14"/>
      <c r="D447" s="14"/>
      <c r="E447" s="14"/>
      <c r="F447" s="14"/>
      <c r="G447" s="14"/>
      <c r="H447" s="10"/>
      <c r="I447" s="10"/>
      <c r="L447" s="191"/>
      <c r="M447" s="8"/>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656</v>
      </c>
      <c r="M448" s="8"/>
      <c r="N448" s="8"/>
      <c r="O448" s="8"/>
      <c r="P448" s="8"/>
      <c r="Q448" s="8"/>
      <c r="R448" s="8"/>
      <c r="S448" s="8"/>
      <c r="T448" s="8"/>
      <c r="U448" s="8"/>
      <c r="V448" s="8"/>
    </row>
    <row r="449" spans="1:22" ht="20.25" customHeight="1">
      <c r="A449" s="342"/>
      <c r="B449" s="1"/>
      <c r="C449" s="3"/>
      <c r="D449" s="3"/>
      <c r="F449" s="3"/>
      <c r="G449" s="3"/>
      <c r="H449" s="334"/>
      <c r="I449" s="57" t="s">
        <v>1057</v>
      </c>
      <c r="J449" s="58"/>
      <c r="K449" s="148"/>
      <c r="L449" s="60" t="s">
        <v>611</v>
      </c>
      <c r="M449" s="8"/>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row>
    <row r="451" spans="1:22" s="70" customFormat="1" ht="34.5" customHeight="1">
      <c r="A451" s="355" t="s">
        <v>1094</v>
      </c>
      <c r="B451" s="99"/>
      <c r="C451" s="150"/>
      <c r="D451" s="158"/>
      <c r="E451" s="403" t="s">
        <v>167</v>
      </c>
      <c r="F451" s="404"/>
      <c r="G451" s="404"/>
      <c r="H451" s="405"/>
      <c r="I451" s="487"/>
      <c r="J451" s="154">
        <v>0</v>
      </c>
      <c r="K451" s="149" t="str">
        <f t="shared" ref="K451:K455" si="12">IF(OR(COUNTIF(J451,"未確認")&gt;0,COUNTIF(J451,"~*")&gt;0),"※","")</f>
        <v/>
      </c>
      <c r="L451" s="208"/>
    </row>
    <row r="452" spans="1:22" s="70" customFormat="1" ht="34.5" customHeight="1">
      <c r="A452" s="355" t="s">
        <v>1095</v>
      </c>
      <c r="B452" s="99"/>
      <c r="C452" s="152"/>
      <c r="D452" s="159"/>
      <c r="E452" s="403" t="s">
        <v>168</v>
      </c>
      <c r="F452" s="404"/>
      <c r="G452" s="404"/>
      <c r="H452" s="405"/>
      <c r="I452" s="487"/>
      <c r="J452" s="154">
        <v>0</v>
      </c>
      <c r="K452" s="149" t="str">
        <f t="shared" si="12"/>
        <v/>
      </c>
      <c r="L452" s="208"/>
    </row>
    <row r="453" spans="1:22" s="70" customFormat="1" ht="34.5" customHeight="1">
      <c r="A453" s="355" t="s">
        <v>1096</v>
      </c>
      <c r="B453" s="99"/>
      <c r="C453" s="489" t="s">
        <v>169</v>
      </c>
      <c r="D453" s="490"/>
      <c r="E453" s="490"/>
      <c r="F453" s="490"/>
      <c r="G453" s="490"/>
      <c r="H453" s="491"/>
      <c r="I453" s="487"/>
      <c r="J453" s="154">
        <v>0</v>
      </c>
      <c r="K453" s="149" t="str">
        <f t="shared" si="12"/>
        <v/>
      </c>
      <c r="L453" s="208"/>
    </row>
    <row r="454" spans="1:22" s="70" customFormat="1" ht="34.5" customHeight="1">
      <c r="A454" s="355" t="s">
        <v>1097</v>
      </c>
      <c r="B454" s="99"/>
      <c r="C454" s="150"/>
      <c r="D454" s="158"/>
      <c r="E454" s="403" t="s">
        <v>170</v>
      </c>
      <c r="F454" s="404"/>
      <c r="G454" s="404"/>
      <c r="H454" s="405"/>
      <c r="I454" s="487"/>
      <c r="J454" s="154">
        <v>0</v>
      </c>
      <c r="K454" s="149" t="str">
        <f t="shared" si="12"/>
        <v/>
      </c>
      <c r="L454" s="208"/>
    </row>
    <row r="455" spans="1:22" s="70" customFormat="1" ht="34.5" customHeight="1">
      <c r="A455" s="355" t="s">
        <v>1098</v>
      </c>
      <c r="B455" s="99"/>
      <c r="C455" s="152"/>
      <c r="D455" s="159"/>
      <c r="E455" s="403" t="s">
        <v>171</v>
      </c>
      <c r="F455" s="404"/>
      <c r="G455" s="404"/>
      <c r="H455" s="405"/>
      <c r="I455" s="488"/>
      <c r="J455" s="154">
        <v>0</v>
      </c>
      <c r="K455" s="149" t="str">
        <f t="shared" si="12"/>
        <v/>
      </c>
      <c r="L455" s="209"/>
    </row>
    <row r="456" spans="1:22" s="77" customFormat="1">
      <c r="A456" s="342"/>
      <c r="B456" s="14"/>
      <c r="C456" s="14"/>
      <c r="D456" s="14"/>
      <c r="E456" s="14"/>
      <c r="F456" s="14"/>
      <c r="G456" s="14"/>
      <c r="H456" s="10"/>
      <c r="I456" s="10"/>
      <c r="J456" s="74"/>
      <c r="K456" s="75"/>
      <c r="L456" s="76"/>
    </row>
    <row r="457" spans="1:22" s="70" customFormat="1">
      <c r="A457" s="342"/>
      <c r="B457" s="71"/>
      <c r="C457" s="52"/>
      <c r="D457" s="52"/>
      <c r="E457" s="52"/>
      <c r="F457" s="52"/>
      <c r="G457" s="52"/>
      <c r="H457" s="78"/>
      <c r="I457" s="78"/>
      <c r="J457" s="74"/>
      <c r="K457" s="75"/>
      <c r="L457" s="76"/>
    </row>
    <row r="458" spans="1:22" s="70" customFormat="1">
      <c r="A458" s="342"/>
      <c r="B458" s="99"/>
      <c r="C458" s="99"/>
      <c r="D458" s="52"/>
      <c r="E458" s="52"/>
      <c r="F458" s="52"/>
      <c r="G458" s="52"/>
      <c r="H458" s="78"/>
      <c r="I458" s="131" t="s">
        <v>408</v>
      </c>
      <c r="J458" s="74"/>
      <c r="K458" s="75"/>
      <c r="L458" s="76"/>
    </row>
    <row r="459" spans="1:22" s="70" customFormat="1">
      <c r="A459" s="342"/>
      <c r="B459" s="99"/>
      <c r="C459" s="99"/>
      <c r="D459" s="52"/>
      <c r="E459" s="52"/>
      <c r="F459" s="52"/>
      <c r="G459" s="52"/>
      <c r="H459" s="78"/>
      <c r="I459" s="78"/>
      <c r="J459" s="74"/>
      <c r="K459" s="75"/>
      <c r="L459" s="76"/>
    </row>
    <row r="460" spans="1:22" s="70" customFormat="1">
      <c r="A460" s="342"/>
      <c r="B460" s="99"/>
      <c r="C460" s="99"/>
      <c r="D460" s="52"/>
      <c r="E460" s="52"/>
      <c r="F460" s="52"/>
      <c r="G460" s="52"/>
      <c r="H460" s="78"/>
      <c r="I460" s="78"/>
      <c r="J460" s="74"/>
      <c r="K460" s="75"/>
      <c r="L460" s="76"/>
    </row>
    <row r="461" spans="1:22" s="17" customFormat="1">
      <c r="A461" s="342"/>
      <c r="B461" s="1"/>
      <c r="C461" s="43"/>
      <c r="D461" s="27"/>
      <c r="E461" s="27"/>
      <c r="F461" s="27"/>
      <c r="G461" s="27"/>
      <c r="H461" s="16"/>
      <c r="I461" s="29"/>
      <c r="J461" s="5"/>
      <c r="K461" s="6"/>
    </row>
    <row r="462" spans="1:22" s="17" customFormat="1">
      <c r="A462" s="342"/>
      <c r="B462" s="1"/>
      <c r="C462" s="43"/>
      <c r="D462" s="27"/>
      <c r="E462" s="27"/>
      <c r="F462" s="27"/>
      <c r="G462" s="27"/>
      <c r="H462" s="16"/>
      <c r="I462" s="29"/>
      <c r="J462" s="5"/>
      <c r="K462" s="6"/>
    </row>
    <row r="463" spans="1:22" s="17" customFormat="1">
      <c r="A463" s="342"/>
      <c r="B463" s="1"/>
      <c r="H463" s="43"/>
    </row>
    <row r="464" spans="1:22" s="17" customFormat="1">
      <c r="A464" s="342"/>
      <c r="B464" s="1"/>
      <c r="H464" s="43"/>
    </row>
    <row r="465" spans="1:22" s="17" customFormat="1">
      <c r="A465" s="342"/>
      <c r="B465" s="1"/>
      <c r="H465" s="43"/>
    </row>
    <row r="466" spans="1:22" s="17" customFormat="1">
      <c r="A466" s="342"/>
      <c r="B466" s="1"/>
      <c r="H466" s="43"/>
    </row>
    <row r="467" spans="1:22" s="17" customFormat="1">
      <c r="A467" s="342"/>
      <c r="B467" s="1"/>
      <c r="H467" s="43"/>
      <c r="L467" s="7"/>
    </row>
    <row r="468" spans="1:22" s="17" customFormat="1">
      <c r="A468" s="342"/>
      <c r="B468" s="1"/>
      <c r="C468" s="33"/>
      <c r="D468" s="33"/>
      <c r="E468" s="33"/>
      <c r="F468" s="33"/>
      <c r="G468" s="160"/>
      <c r="H468" s="33"/>
      <c r="I468" s="33"/>
      <c r="J468" s="33"/>
      <c r="K468" s="42"/>
      <c r="L468" s="33"/>
    </row>
    <row r="469" spans="1:22" s="17" customFormat="1">
      <c r="A469" s="342"/>
      <c r="B469" s="1"/>
      <c r="C469" s="52"/>
      <c r="D469" s="3"/>
      <c r="E469" s="3"/>
      <c r="F469" s="3"/>
      <c r="G469" s="3"/>
      <c r="H469" s="334"/>
      <c r="I469" s="334"/>
      <c r="J469" s="53"/>
      <c r="K469" s="24"/>
      <c r="L469" s="51"/>
    </row>
    <row r="470" spans="1:22" s="77" customFormat="1" ht="19.5">
      <c r="A470" s="342"/>
      <c r="B470" s="142" t="s">
        <v>1099</v>
      </c>
      <c r="C470" s="161"/>
      <c r="D470" s="47"/>
      <c r="E470" s="47"/>
      <c r="F470" s="47"/>
      <c r="G470" s="47"/>
      <c r="H470" s="48"/>
      <c r="I470" s="48"/>
      <c r="J470" s="50"/>
      <c r="K470" s="49"/>
      <c r="L470" s="144"/>
    </row>
    <row r="471" spans="1:22" s="77" customFormat="1">
      <c r="A471" s="342"/>
      <c r="B471" s="14" t="s">
        <v>177</v>
      </c>
      <c r="C471" s="162"/>
      <c r="D471" s="3"/>
      <c r="E471" s="3"/>
      <c r="F471" s="3"/>
      <c r="G471" s="3"/>
      <c r="H471" s="334"/>
      <c r="I471" s="334"/>
      <c r="J471" s="51"/>
      <c r="K471" s="24"/>
      <c r="L471" s="89"/>
    </row>
    <row r="472" spans="1:22">
      <c r="A472" s="342"/>
      <c r="B472" s="14"/>
      <c r="C472" s="14"/>
      <c r="D472" s="14"/>
      <c r="E472" s="14"/>
      <c r="F472" s="14"/>
      <c r="G472" s="14"/>
      <c r="H472" s="10"/>
      <c r="I472" s="10"/>
      <c r="L472" s="191"/>
      <c r="M472" s="8"/>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656</v>
      </c>
      <c r="M473" s="8"/>
      <c r="N473" s="8"/>
      <c r="O473" s="8"/>
      <c r="P473" s="8"/>
      <c r="Q473" s="8"/>
      <c r="R473" s="8"/>
      <c r="S473" s="8"/>
      <c r="T473" s="8"/>
      <c r="U473" s="8"/>
      <c r="V473" s="8"/>
    </row>
    <row r="474" spans="1:22" ht="20.25" customHeight="1">
      <c r="A474" s="342"/>
      <c r="B474" s="1"/>
      <c r="C474" s="52"/>
      <c r="D474" s="3"/>
      <c r="F474" s="3"/>
      <c r="G474" s="3"/>
      <c r="H474" s="334"/>
      <c r="I474" s="57" t="s">
        <v>1057</v>
      </c>
      <c r="J474" s="58"/>
      <c r="K474" s="148"/>
      <c r="L474" s="60" t="s">
        <v>611</v>
      </c>
      <c r="M474" s="8"/>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1101</v>
      </c>
      <c r="J475" s="96">
        <f>IF(SUM(L475:L475)=0,IF(COUNTIF(L475:L475,"未確認")&gt;0,"未確認",IF(COUNTIF(L475:L475,"*")&gt;0,"*",SUM(L475:L475))),SUM(L475:L475))</f>
        <v>0</v>
      </c>
      <c r="K475" s="163" t="str">
        <f t="shared" ref="K475:K482" si="13">IF(OR(COUNTIF(L475:L475,"未確認")&gt;0,COUNTIF(L475:L475,"*")&gt;0),"※","")</f>
        <v/>
      </c>
      <c r="L475" s="97"/>
      <c r="M475" s="8"/>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4">IF(SUM(L476:L476)=0,IF(COUNTIF(L476:L476,"未確認")&gt;0,"未確認",IF(COUNTIF(L476:L476,"~*")&gt;0,"*",SUM(L476:L476))),SUM(L476:L476))</f>
        <v>0</v>
      </c>
      <c r="K476" s="163" t="str">
        <f t="shared" si="13"/>
        <v/>
      </c>
      <c r="L476" s="97"/>
      <c r="M476" s="8"/>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4"/>
        <v>0</v>
      </c>
      <c r="K477" s="163" t="str">
        <f t="shared" si="13"/>
        <v/>
      </c>
      <c r="L477" s="97"/>
      <c r="M477" s="8"/>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4"/>
        <v>0</v>
      </c>
      <c r="K478" s="163" t="str">
        <f t="shared" si="13"/>
        <v/>
      </c>
      <c r="L478" s="97"/>
      <c r="M478" s="8"/>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4"/>
        <v>0</v>
      </c>
      <c r="K479" s="163" t="str">
        <f t="shared" si="13"/>
        <v/>
      </c>
      <c r="L479" s="97"/>
      <c r="M479" s="8"/>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4"/>
        <v>0</v>
      </c>
      <c r="K480" s="163" t="str">
        <f t="shared" si="13"/>
        <v/>
      </c>
      <c r="L480" s="97"/>
      <c r="M480" s="8"/>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4"/>
        <v>0</v>
      </c>
      <c r="K481" s="163" t="str">
        <f t="shared" si="13"/>
        <v/>
      </c>
      <c r="L481" s="97"/>
      <c r="M481" s="8"/>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4"/>
        <v>0</v>
      </c>
      <c r="K482" s="163" t="str">
        <f t="shared" si="13"/>
        <v/>
      </c>
      <c r="L482" s="97"/>
      <c r="M482" s="8"/>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4"/>
        <v>0</v>
      </c>
      <c r="K483" s="163" t="str">
        <f>IF(OR(COUNTIF(L483:L483,"未確認")&gt;0,COUNTIF(L483:L483,"~")&gt;0),"※","")</f>
        <v/>
      </c>
      <c r="L483" s="97"/>
      <c r="M483" s="8"/>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4"/>
        <v>0</v>
      </c>
      <c r="K484" s="163" t="str">
        <f t="shared" ref="K484:K503" si="15">IF(OR(COUNTIF(L484:L484,"未確認")&gt;0,COUNTIF(L484:L484,"*")&gt;0),"※","")</f>
        <v/>
      </c>
      <c r="L484" s="97"/>
      <c r="M484" s="8"/>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4"/>
        <v>0</v>
      </c>
      <c r="K485" s="163" t="str">
        <f t="shared" si="15"/>
        <v/>
      </c>
      <c r="L485" s="97"/>
      <c r="M485" s="8"/>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4"/>
        <v>0</v>
      </c>
      <c r="K486" s="163" t="str">
        <f t="shared" si="15"/>
        <v/>
      </c>
      <c r="L486" s="97"/>
      <c r="M486" s="8"/>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4"/>
        <v>0</v>
      </c>
      <c r="K487" s="163" t="str">
        <f t="shared" si="15"/>
        <v/>
      </c>
      <c r="L487" s="97"/>
      <c r="M487" s="8"/>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1119</v>
      </c>
      <c r="J488" s="96">
        <f>IF(SUM(L488:L488)=0,IF(COUNTIF(L488:L488,"未確認")&gt;0,"未確認",IF(COUNTIF(L488:L488,"*")&gt;0,"*",SUM(L488:L488))),SUM(L488:L488))</f>
        <v>0</v>
      </c>
      <c r="K488" s="163" t="str">
        <f t="shared" si="15"/>
        <v/>
      </c>
      <c r="L488" s="97"/>
      <c r="M488" s="8"/>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6">IF(SUM(L489:L489)=0,IF(COUNTIF(L489:L489,"未確認")&gt;0,"未確認",IF(COUNTIF(L489:L489,"~*")&gt;0,"*",SUM(L489:L489))),SUM(L489:L489))</f>
        <v>0</v>
      </c>
      <c r="K489" s="163" t="str">
        <f t="shared" si="15"/>
        <v/>
      </c>
      <c r="L489" s="97"/>
      <c r="M489" s="8"/>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6"/>
        <v>0</v>
      </c>
      <c r="K490" s="163" t="str">
        <f t="shared" si="15"/>
        <v/>
      </c>
      <c r="L490" s="97"/>
      <c r="M490" s="8"/>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6"/>
        <v>0</v>
      </c>
      <c r="K491" s="163" t="str">
        <f t="shared" si="15"/>
        <v/>
      </c>
      <c r="L491" s="97"/>
      <c r="M491" s="8"/>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6"/>
        <v>0</v>
      </c>
      <c r="K492" s="163" t="str">
        <f t="shared" si="15"/>
        <v/>
      </c>
      <c r="L492" s="97"/>
      <c r="M492" s="8"/>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6"/>
        <v>0</v>
      </c>
      <c r="K493" s="163" t="str">
        <f t="shared" si="15"/>
        <v/>
      </c>
      <c r="L493" s="97"/>
      <c r="M493" s="8"/>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6"/>
        <v>0</v>
      </c>
      <c r="K494" s="163" t="str">
        <f t="shared" si="15"/>
        <v/>
      </c>
      <c r="L494" s="97"/>
      <c r="M494" s="8"/>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6"/>
        <v>0</v>
      </c>
      <c r="K495" s="163" t="str">
        <f t="shared" si="15"/>
        <v/>
      </c>
      <c r="L495" s="97"/>
      <c r="M495" s="8"/>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6"/>
        <v>0</v>
      </c>
      <c r="K496" s="163" t="str">
        <f t="shared" si="15"/>
        <v/>
      </c>
      <c r="L496" s="97"/>
      <c r="M496" s="8"/>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6"/>
        <v>0</v>
      </c>
      <c r="K497" s="163" t="str">
        <f t="shared" si="15"/>
        <v/>
      </c>
      <c r="L497" s="97"/>
      <c r="M497" s="8"/>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6"/>
        <v>0</v>
      </c>
      <c r="K498" s="163" t="str">
        <f t="shared" si="15"/>
        <v/>
      </c>
      <c r="L498" s="97"/>
      <c r="M498" s="8"/>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6"/>
        <v>0</v>
      </c>
      <c r="K499" s="163" t="str">
        <f t="shared" si="15"/>
        <v/>
      </c>
      <c r="L499" s="97"/>
      <c r="M499" s="8"/>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6"/>
        <v>0</v>
      </c>
      <c r="K500" s="163" t="str">
        <f t="shared" si="15"/>
        <v/>
      </c>
      <c r="L500" s="97"/>
      <c r="M500" s="8"/>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1134</v>
      </c>
      <c r="J501" s="96">
        <f t="shared" si="16"/>
        <v>0</v>
      </c>
      <c r="K501" s="163" t="str">
        <f t="shared" si="15"/>
        <v/>
      </c>
      <c r="L501" s="97"/>
      <c r="M501" s="8"/>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1533</v>
      </c>
      <c r="J502" s="96">
        <f t="shared" si="16"/>
        <v>0</v>
      </c>
      <c r="K502" s="163" t="str">
        <f t="shared" si="15"/>
        <v/>
      </c>
      <c r="L502" s="97"/>
      <c r="M502" s="8"/>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1670</v>
      </c>
      <c r="J503" s="96">
        <f t="shared" si="16"/>
        <v>0</v>
      </c>
      <c r="K503" s="163" t="str">
        <f t="shared" si="15"/>
        <v/>
      </c>
      <c r="L503" s="97"/>
      <c r="M503" s="8"/>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row>
    <row r="505" spans="1:22" s="70" customFormat="1">
      <c r="A505" s="342"/>
      <c r="B505" s="71"/>
      <c r="C505" s="52"/>
      <c r="D505" s="52"/>
      <c r="E505" s="52"/>
      <c r="F505" s="52"/>
      <c r="G505" s="52"/>
      <c r="H505" s="78"/>
      <c r="I505" s="78"/>
      <c r="J505" s="74"/>
      <c r="K505" s="75"/>
      <c r="L505" s="76"/>
    </row>
    <row r="506" spans="1:22">
      <c r="A506" s="342"/>
      <c r="B506" s="165"/>
      <c r="C506" s="3"/>
      <c r="D506" s="3"/>
      <c r="F506" s="3"/>
      <c r="G506" s="3"/>
      <c r="H506" s="334"/>
      <c r="I506" s="334"/>
      <c r="J506" s="51"/>
      <c r="K506" s="24"/>
      <c r="L506" s="89"/>
      <c r="M506" s="8"/>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
      <c r="N507" s="8"/>
      <c r="O507" s="8"/>
      <c r="P507" s="8"/>
      <c r="Q507" s="8"/>
      <c r="R507" s="8"/>
      <c r="S507" s="8"/>
      <c r="T507" s="8"/>
      <c r="U507" s="8"/>
      <c r="V507" s="8"/>
    </row>
    <row r="508" spans="1:22">
      <c r="A508" s="342"/>
      <c r="B508" s="14"/>
      <c r="C508" s="14"/>
      <c r="D508" s="14"/>
      <c r="E508" s="14"/>
      <c r="F508" s="14"/>
      <c r="G508" s="14"/>
      <c r="H508" s="10"/>
      <c r="I508" s="10"/>
      <c r="L508" s="191"/>
      <c r="M508" s="8"/>
      <c r="N508" s="8"/>
      <c r="O508" s="8"/>
      <c r="P508" s="8"/>
      <c r="Q508" s="8"/>
      <c r="R508" s="8"/>
      <c r="S508" s="8"/>
      <c r="T508" s="8"/>
      <c r="U508" s="8"/>
      <c r="V508" s="8"/>
    </row>
    <row r="509" spans="1:22" ht="34.5" customHeight="1">
      <c r="A509" s="342"/>
      <c r="B509" s="14"/>
      <c r="C509" s="14" t="s">
        <v>2875</v>
      </c>
      <c r="D509" s="3"/>
      <c r="F509" s="3"/>
      <c r="G509" s="3"/>
      <c r="H509" s="334"/>
      <c r="I509" s="334"/>
      <c r="J509" s="65" t="s">
        <v>18</v>
      </c>
      <c r="K509" s="147"/>
      <c r="L509" s="56" t="s">
        <v>656</v>
      </c>
      <c r="M509" s="8"/>
      <c r="N509" s="8"/>
      <c r="O509" s="8"/>
      <c r="P509" s="8"/>
      <c r="Q509" s="8"/>
      <c r="R509" s="8"/>
      <c r="S509" s="8"/>
      <c r="T509" s="8"/>
      <c r="U509" s="8"/>
      <c r="V509" s="8"/>
    </row>
    <row r="510" spans="1:22" ht="20.25" customHeight="1">
      <c r="A510" s="342"/>
      <c r="B510" s="1"/>
      <c r="C510" s="497"/>
      <c r="D510" s="498"/>
      <c r="E510" s="498"/>
      <c r="F510" s="498"/>
      <c r="G510" s="88"/>
      <c r="H510" s="334"/>
      <c r="I510" s="57" t="s">
        <v>1155</v>
      </c>
      <c r="J510" s="58"/>
      <c r="K510" s="148"/>
      <c r="L510" s="60" t="s">
        <v>611</v>
      </c>
      <c r="M510" s="8"/>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1995</v>
      </c>
      <c r="J511" s="96">
        <f t="shared" ref="J511:J518" si="17">IF(SUM(L511:L511)=0,IF(COUNTIF(L511:L511,"未確認")&gt;0,"未確認",IF(COUNTIF(L511:L511,"~*")&gt;0,"*",SUM(L511:L511))),SUM(L511:L511))</f>
        <v>0</v>
      </c>
      <c r="K511" s="163" t="str">
        <f t="shared" ref="K511:K518" si="18">IF(OR(COUNTIF(L511:L511,"未確認")&gt;0,COUNTIF(L511:L511,"*")&gt;0),"※","")</f>
        <v/>
      </c>
      <c r="L511" s="97"/>
      <c r="M511" s="8"/>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1671</v>
      </c>
      <c r="J512" s="96">
        <f t="shared" si="17"/>
        <v>0</v>
      </c>
      <c r="K512" s="163" t="str">
        <f t="shared" si="18"/>
        <v/>
      </c>
      <c r="L512" s="97"/>
      <c r="M512" s="8"/>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1672</v>
      </c>
      <c r="J513" s="96">
        <f t="shared" si="17"/>
        <v>0</v>
      </c>
      <c r="K513" s="163" t="str">
        <f t="shared" si="18"/>
        <v/>
      </c>
      <c r="L513" s="97"/>
      <c r="M513" s="8"/>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1818</v>
      </c>
      <c r="J514" s="96">
        <f t="shared" si="17"/>
        <v>0</v>
      </c>
      <c r="K514" s="163" t="str">
        <f t="shared" si="18"/>
        <v/>
      </c>
      <c r="L514" s="97"/>
      <c r="M514" s="8"/>
      <c r="N514" s="8"/>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7"/>
        <v>0</v>
      </c>
      <c r="K515" s="163" t="str">
        <f t="shared" si="18"/>
        <v/>
      </c>
      <c r="L515" s="97"/>
      <c r="M515" s="8"/>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2181</v>
      </c>
      <c r="J516" s="96">
        <f t="shared" si="17"/>
        <v>0</v>
      </c>
      <c r="K516" s="163" t="str">
        <f t="shared" si="18"/>
        <v/>
      </c>
      <c r="L516" s="97"/>
    </row>
    <row r="517" spans="1:22" s="98" customFormat="1" ht="70.150000000000006" customHeight="1">
      <c r="A517" s="356" t="s">
        <v>1150</v>
      </c>
      <c r="B517" s="166"/>
      <c r="C517" s="403" t="s">
        <v>206</v>
      </c>
      <c r="D517" s="404"/>
      <c r="E517" s="404"/>
      <c r="F517" s="404"/>
      <c r="G517" s="404"/>
      <c r="H517" s="405"/>
      <c r="I517" s="102" t="s">
        <v>1675</v>
      </c>
      <c r="J517" s="96">
        <f t="shared" si="17"/>
        <v>0</v>
      </c>
      <c r="K517" s="163" t="str">
        <f t="shared" si="18"/>
        <v/>
      </c>
      <c r="L517" s="97"/>
    </row>
    <row r="518" spans="1:22" s="98" customFormat="1" ht="84" customHeight="1">
      <c r="A518" s="356" t="s">
        <v>1152</v>
      </c>
      <c r="B518" s="166"/>
      <c r="C518" s="403" t="s">
        <v>208</v>
      </c>
      <c r="D518" s="404"/>
      <c r="E518" s="404"/>
      <c r="F518" s="404"/>
      <c r="G518" s="404"/>
      <c r="H518" s="405"/>
      <c r="I518" s="102" t="s">
        <v>1676</v>
      </c>
      <c r="J518" s="96">
        <f t="shared" si="17"/>
        <v>0</v>
      </c>
      <c r="K518" s="163" t="str">
        <f t="shared" si="18"/>
        <v/>
      </c>
      <c r="L518" s="97"/>
    </row>
    <row r="519" spans="1:22" s="77" customFormat="1">
      <c r="A519" s="342"/>
      <c r="B519" s="14"/>
      <c r="C519" s="14"/>
      <c r="D519" s="14"/>
      <c r="E519" s="14"/>
      <c r="F519" s="14"/>
      <c r="G519" s="14"/>
      <c r="H519" s="10"/>
      <c r="I519" s="10"/>
      <c r="J519" s="74"/>
      <c r="K519" s="75"/>
      <c r="L519" s="76"/>
    </row>
    <row r="520" spans="1:22">
      <c r="A520" s="342"/>
      <c r="B520" s="14"/>
      <c r="C520" s="14"/>
      <c r="D520" s="14"/>
      <c r="E520" s="14"/>
      <c r="F520" s="14"/>
      <c r="G520" s="14"/>
      <c r="H520" s="10"/>
      <c r="I520" s="10"/>
      <c r="L520" s="64"/>
      <c r="M520" s="8"/>
      <c r="N520" s="8"/>
      <c r="O520" s="8"/>
      <c r="P520" s="8"/>
      <c r="Q520" s="8"/>
      <c r="R520" s="8"/>
      <c r="S520" s="8"/>
      <c r="T520" s="8"/>
      <c r="U520" s="8"/>
      <c r="V520" s="8"/>
    </row>
    <row r="521" spans="1:22" ht="34.5" customHeight="1">
      <c r="A521" s="342"/>
      <c r="B521" s="14"/>
      <c r="C521" s="14" t="s">
        <v>1154</v>
      </c>
      <c r="D521" s="3"/>
      <c r="F521" s="3"/>
      <c r="G521" s="3"/>
      <c r="H521" s="334"/>
      <c r="I521" s="334"/>
      <c r="J521" s="65" t="s">
        <v>18</v>
      </c>
      <c r="K521" s="147"/>
      <c r="L521" s="56" t="s">
        <v>656</v>
      </c>
      <c r="M521" s="8"/>
      <c r="N521" s="8"/>
      <c r="O521" s="8"/>
      <c r="P521" s="8"/>
      <c r="Q521" s="8"/>
      <c r="R521" s="8"/>
      <c r="S521" s="8"/>
      <c r="T521" s="8"/>
      <c r="U521" s="8"/>
      <c r="V521" s="8"/>
    </row>
    <row r="522" spans="1:22" ht="20.25" customHeight="1">
      <c r="A522" s="342"/>
      <c r="B522" s="1"/>
      <c r="C522" s="497"/>
      <c r="D522" s="498"/>
      <c r="E522" s="498"/>
      <c r="F522" s="498"/>
      <c r="G522" s="88"/>
      <c r="H522" s="334"/>
      <c r="I522" s="57" t="s">
        <v>1155</v>
      </c>
      <c r="J522" s="58"/>
      <c r="K522" s="148"/>
      <c r="L522" s="60" t="s">
        <v>611</v>
      </c>
      <c r="M522" s="8"/>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1678</v>
      </c>
      <c r="J523" s="167">
        <f>IF(SUM(L523:L523)=0,IF(COUNTIF(L523:L523,"未確認")&gt;0,"未確認",IF(COUNTIF(L523:L523,"~*")&gt;0,"*",SUM(L523:L523))),SUM(L523:L523))</f>
        <v>0</v>
      </c>
      <c r="K523" s="163" t="str">
        <f>IF(OR(COUNTIF(L523:L523,"未確認")&gt;0,COUNTIF(L523:L523,"*")&gt;0),"※","")</f>
        <v/>
      </c>
      <c r="L523" s="97"/>
    </row>
    <row r="524" spans="1:22" s="95" customFormat="1" ht="42.75">
      <c r="A524" s="356"/>
      <c r="B524" s="166"/>
      <c r="C524" s="499" t="s">
        <v>1679</v>
      </c>
      <c r="D524" s="500"/>
      <c r="E524" s="500"/>
      <c r="F524" s="500"/>
      <c r="G524" s="500"/>
      <c r="H524" s="501"/>
      <c r="I524" s="102" t="s">
        <v>1159</v>
      </c>
      <c r="J524" s="167">
        <f>IF(SUM(L524:L524)=0,IF(COUNTIF(L524:L524,"未確認")&gt;0,"未確認",IF(COUNTIF(L524:L524,"~*")&gt;0,"*",SUM(L524:L524))),SUM(L524:L524))</f>
        <v>0</v>
      </c>
      <c r="K524" s="163" t="str">
        <f>IF(OR(COUNTIF(L524:L524,"未確認")&gt;0,COUNTIF(L524:L524,"*")&gt;0),"※","")</f>
        <v/>
      </c>
      <c r="L524" s="97"/>
    </row>
    <row r="525" spans="1:22" s="95" customFormat="1" ht="71.25">
      <c r="A525" s="356" t="s">
        <v>1160</v>
      </c>
      <c r="B525" s="166"/>
      <c r="C525" s="499" t="s">
        <v>211</v>
      </c>
      <c r="D525" s="500"/>
      <c r="E525" s="500"/>
      <c r="F525" s="500"/>
      <c r="G525" s="500"/>
      <c r="H525" s="501"/>
      <c r="I525" s="102" t="s">
        <v>1680</v>
      </c>
      <c r="J525" s="167">
        <f>IF(SUM(L525:L525)=0,IF(COUNTIF(L525:L525,"未確認")&gt;0,"未確認",IF(COUNTIF(L525:L525,"~*")&gt;0,"*",SUM(L525:L525))),SUM(L525:L525))</f>
        <v>0</v>
      </c>
      <c r="K525" s="163" t="str">
        <f>IF(OR(COUNTIF(L525:L525,"未確認")&gt;0,COUNTIF(L525:L525,"*")&gt;0),"※","")</f>
        <v/>
      </c>
      <c r="L525" s="97"/>
    </row>
    <row r="526" spans="1:22" s="77" customFormat="1">
      <c r="A526" s="342"/>
      <c r="B526" s="14"/>
      <c r="C526" s="14"/>
      <c r="D526" s="14"/>
      <c r="E526" s="14"/>
      <c r="F526" s="14"/>
      <c r="G526" s="14"/>
      <c r="H526" s="10"/>
      <c r="I526" s="10"/>
      <c r="J526" s="74"/>
      <c r="K526" s="75"/>
      <c r="L526" s="64"/>
    </row>
    <row r="527" spans="1:22">
      <c r="A527" s="342"/>
      <c r="B527" s="14"/>
      <c r="C527" s="14"/>
      <c r="D527" s="14"/>
      <c r="E527" s="14"/>
      <c r="F527" s="14"/>
      <c r="G527" s="14"/>
      <c r="H527" s="10"/>
      <c r="I527" s="10"/>
      <c r="L527" s="64"/>
      <c r="M527" s="8"/>
      <c r="N527" s="8"/>
      <c r="O527" s="8"/>
      <c r="P527" s="8"/>
      <c r="Q527" s="8"/>
      <c r="R527" s="8"/>
      <c r="S527" s="8"/>
      <c r="T527" s="8"/>
      <c r="U527" s="8"/>
      <c r="V527" s="8"/>
    </row>
    <row r="528" spans="1:22" ht="34.5" customHeight="1">
      <c r="A528" s="342"/>
      <c r="B528" s="14"/>
      <c r="C528" s="14" t="s">
        <v>2182</v>
      </c>
      <c r="D528" s="3"/>
      <c r="F528" s="3"/>
      <c r="G528" s="3"/>
      <c r="H528" s="334"/>
      <c r="I528" s="334"/>
      <c r="J528" s="65" t="s">
        <v>18</v>
      </c>
      <c r="K528" s="147"/>
      <c r="L528" s="56" t="s">
        <v>656</v>
      </c>
      <c r="M528" s="8"/>
      <c r="N528" s="8"/>
      <c r="O528" s="8"/>
      <c r="P528" s="8"/>
      <c r="Q528" s="8"/>
      <c r="R528" s="8"/>
      <c r="S528" s="8"/>
      <c r="T528" s="8"/>
      <c r="U528" s="8"/>
      <c r="V528" s="8"/>
    </row>
    <row r="529" spans="1:22" ht="20.25" customHeight="1">
      <c r="A529" s="342"/>
      <c r="B529" s="1"/>
      <c r="C529" s="504"/>
      <c r="D529" s="504"/>
      <c r="E529" s="504"/>
      <c r="F529" s="504"/>
      <c r="G529" s="88"/>
      <c r="H529" s="334"/>
      <c r="I529" s="57" t="s">
        <v>1155</v>
      </c>
      <c r="J529" s="58"/>
      <c r="K529" s="148"/>
      <c r="L529" s="60" t="s">
        <v>611</v>
      </c>
      <c r="M529" s="8"/>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1163</v>
      </c>
      <c r="J530" s="167">
        <f>IF(SUM(L530:L530)=0,IF(COUNTIF(L530:L530,"未確認")&gt;0,"未確認",IF(COUNTIF(L530:L530,"~*")&gt;0,"*",SUM(L530:L530))),SUM(L530:L530))</f>
        <v>0</v>
      </c>
      <c r="K530" s="163" t="str">
        <f>IF(OR(COUNTIF(L530:L530,"未確認")&gt;0,COUNTIF(L530:L530,"*")&gt;0),"※","")</f>
        <v/>
      </c>
      <c r="L530" s="97"/>
    </row>
    <row r="531" spans="1:22" s="77" customFormat="1">
      <c r="A531" s="342"/>
      <c r="B531" s="14"/>
      <c r="C531" s="14"/>
      <c r="D531" s="14"/>
      <c r="E531" s="14"/>
      <c r="F531" s="14"/>
      <c r="G531" s="14"/>
      <c r="H531" s="10"/>
      <c r="I531" s="10"/>
      <c r="J531" s="74"/>
      <c r="K531" s="75"/>
      <c r="L531" s="76"/>
    </row>
    <row r="532" spans="1:22">
      <c r="A532" s="342"/>
      <c r="B532" s="14"/>
      <c r="C532" s="14"/>
      <c r="D532" s="14"/>
      <c r="E532" s="14"/>
      <c r="F532" s="14"/>
      <c r="G532" s="14"/>
      <c r="H532" s="10"/>
      <c r="I532" s="10"/>
      <c r="L532" s="64"/>
      <c r="M532" s="8"/>
      <c r="N532" s="8"/>
      <c r="O532" s="8"/>
      <c r="P532" s="8"/>
      <c r="Q532" s="8"/>
      <c r="R532" s="8"/>
      <c r="S532" s="8"/>
      <c r="T532" s="8"/>
      <c r="U532" s="8"/>
      <c r="V532" s="8"/>
    </row>
    <row r="533" spans="1:22" ht="34.5" customHeight="1">
      <c r="A533" s="342"/>
      <c r="B533" s="14"/>
      <c r="C533" s="14" t="s">
        <v>1681</v>
      </c>
      <c r="D533" s="3"/>
      <c r="F533" s="3"/>
      <c r="G533" s="3"/>
      <c r="H533" s="334"/>
      <c r="I533" s="334"/>
      <c r="J533" s="65" t="s">
        <v>18</v>
      </c>
      <c r="K533" s="147"/>
      <c r="L533" s="56" t="s">
        <v>656</v>
      </c>
      <c r="M533" s="8"/>
      <c r="N533" s="8"/>
      <c r="O533" s="8"/>
      <c r="P533" s="8"/>
      <c r="Q533" s="8"/>
      <c r="R533" s="8"/>
      <c r="S533" s="8"/>
      <c r="T533" s="8"/>
      <c r="U533" s="8"/>
      <c r="V533" s="8"/>
    </row>
    <row r="534" spans="1:22" ht="20.25" customHeight="1">
      <c r="A534" s="342"/>
      <c r="B534" s="1"/>
      <c r="C534" s="504"/>
      <c r="D534" s="505"/>
      <c r="E534" s="505"/>
      <c r="F534" s="505"/>
      <c r="G534" s="88"/>
      <c r="H534" s="334"/>
      <c r="I534" s="57" t="s">
        <v>1155</v>
      </c>
      <c r="J534" s="58"/>
      <c r="K534" s="148"/>
      <c r="L534" s="60" t="s">
        <v>611</v>
      </c>
      <c r="M534" s="8"/>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1552</v>
      </c>
      <c r="J535" s="96">
        <f>IF(SUM(L535:L535)=0,IF(COUNTIF(L535:L535,"未確認")&gt;0,"未確認",IF(COUNTIF(L535:L535,"~*")&gt;0,"*",SUM(L535:L535))),SUM(L535:L535))</f>
        <v>0</v>
      </c>
      <c r="K535" s="163" t="str">
        <f>IF(OR(COUNTIF(L535:L535,"未確認")&gt;0,COUNTIF(L535:L535,"*")&gt;0),"※","")</f>
        <v/>
      </c>
      <c r="L535" s="97"/>
    </row>
    <row r="536" spans="1:22" s="77" customFormat="1">
      <c r="A536" s="342"/>
      <c r="B536" s="14"/>
      <c r="C536" s="14"/>
      <c r="D536" s="14"/>
      <c r="E536" s="14"/>
      <c r="F536" s="14"/>
      <c r="G536" s="14"/>
      <c r="H536" s="10"/>
      <c r="I536" s="10"/>
      <c r="J536" s="74"/>
      <c r="K536" s="75"/>
      <c r="L536" s="76"/>
    </row>
    <row r="537" spans="1:22">
      <c r="A537" s="342"/>
      <c r="B537" s="14"/>
      <c r="C537" s="14"/>
      <c r="D537" s="14"/>
      <c r="E537" s="14"/>
      <c r="F537" s="14"/>
      <c r="G537" s="14"/>
      <c r="H537" s="10"/>
      <c r="I537" s="10"/>
      <c r="J537" s="53"/>
      <c r="K537" s="24"/>
      <c r="L537" s="64"/>
      <c r="M537" s="8"/>
      <c r="N537" s="8"/>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656</v>
      </c>
      <c r="M538" s="8"/>
      <c r="N538" s="8"/>
      <c r="O538" s="8"/>
      <c r="P538" s="8"/>
      <c r="Q538" s="8"/>
      <c r="R538" s="8"/>
      <c r="S538" s="8"/>
      <c r="T538" s="8"/>
      <c r="U538" s="8"/>
      <c r="V538" s="8"/>
    </row>
    <row r="539" spans="1:22" ht="20.25" customHeight="1">
      <c r="A539" s="342"/>
      <c r="B539" s="1"/>
      <c r="C539" s="497"/>
      <c r="D539" s="498"/>
      <c r="E539" s="498"/>
      <c r="F539" s="498"/>
      <c r="G539" s="88"/>
      <c r="H539" s="334"/>
      <c r="I539" s="57" t="s">
        <v>1155</v>
      </c>
      <c r="J539" s="58"/>
      <c r="K539" s="148"/>
      <c r="L539" s="60" t="s">
        <v>611</v>
      </c>
      <c r="M539" s="8"/>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1683</v>
      </c>
      <c r="J540" s="96">
        <f t="shared" ref="J540:J545" si="19">IF(SUM(L540:L540)=0,IF(COUNTIF(L540:L540,"未確認")&gt;0,"未確認",IF(COUNTIF(L540:L540,"~*")&gt;0,"*",SUM(L540:L540))),SUM(L540:L540))</f>
        <v>0</v>
      </c>
      <c r="K540" s="163" t="str">
        <f t="shared" ref="K540:K545" si="20">IF(OR(COUNTIF(L540:L540,"未確認")&gt;0,COUNTIF(L540:L540,"*")&gt;0),"※","")</f>
        <v/>
      </c>
      <c r="L540" s="97"/>
    </row>
    <row r="541" spans="1:22" s="95" customFormat="1" ht="70.150000000000006" customHeight="1">
      <c r="A541" s="356" t="s">
        <v>1171</v>
      </c>
      <c r="B541" s="166"/>
      <c r="C541" s="403" t="s">
        <v>221</v>
      </c>
      <c r="D541" s="404"/>
      <c r="E541" s="404"/>
      <c r="F541" s="404"/>
      <c r="G541" s="404"/>
      <c r="H541" s="405"/>
      <c r="I541" s="102" t="s">
        <v>1172</v>
      </c>
      <c r="J541" s="96">
        <f t="shared" si="19"/>
        <v>0</v>
      </c>
      <c r="K541" s="163" t="str">
        <f t="shared" si="20"/>
        <v/>
      </c>
      <c r="L541" s="97"/>
    </row>
    <row r="542" spans="1:22" s="95" customFormat="1" ht="42.75" customHeight="1">
      <c r="A542" s="356" t="s">
        <v>1173</v>
      </c>
      <c r="B542" s="166"/>
      <c r="C542" s="403" t="s">
        <v>222</v>
      </c>
      <c r="D542" s="404"/>
      <c r="E542" s="404"/>
      <c r="F542" s="404"/>
      <c r="G542" s="404"/>
      <c r="H542" s="405"/>
      <c r="I542" s="502" t="s">
        <v>1934</v>
      </c>
      <c r="J542" s="96">
        <f t="shared" si="19"/>
        <v>0</v>
      </c>
      <c r="K542" s="163" t="str">
        <f t="shared" si="20"/>
        <v/>
      </c>
      <c r="L542" s="97"/>
    </row>
    <row r="543" spans="1:22" s="95" customFormat="1" ht="42.75" customHeight="1">
      <c r="A543" s="356" t="s">
        <v>1175</v>
      </c>
      <c r="B543" s="166"/>
      <c r="C543" s="403" t="s">
        <v>1935</v>
      </c>
      <c r="D543" s="404"/>
      <c r="E543" s="404"/>
      <c r="F543" s="404"/>
      <c r="G543" s="404"/>
      <c r="H543" s="405"/>
      <c r="I543" s="503"/>
      <c r="J543" s="96">
        <f t="shared" si="19"/>
        <v>0</v>
      </c>
      <c r="K543" s="163" t="str">
        <f t="shared" si="20"/>
        <v/>
      </c>
      <c r="L543" s="97"/>
    </row>
    <row r="544" spans="1:22" s="95" customFormat="1" ht="70.150000000000006" customHeight="1">
      <c r="A544" s="356" t="s">
        <v>1177</v>
      </c>
      <c r="B544" s="166"/>
      <c r="C544" s="403" t="s">
        <v>223</v>
      </c>
      <c r="D544" s="404"/>
      <c r="E544" s="404"/>
      <c r="F544" s="404"/>
      <c r="G544" s="404"/>
      <c r="H544" s="405"/>
      <c r="I544" s="102" t="s">
        <v>1686</v>
      </c>
      <c r="J544" s="96">
        <f t="shared" si="19"/>
        <v>0</v>
      </c>
      <c r="K544" s="163" t="str">
        <f t="shared" si="20"/>
        <v/>
      </c>
      <c r="L544" s="97"/>
    </row>
    <row r="545" spans="1:22" s="95" customFormat="1" ht="56.1" customHeight="1">
      <c r="A545" s="356" t="s">
        <v>1178</v>
      </c>
      <c r="B545" s="166"/>
      <c r="C545" s="403" t="s">
        <v>224</v>
      </c>
      <c r="D545" s="404"/>
      <c r="E545" s="404"/>
      <c r="F545" s="404"/>
      <c r="G545" s="404"/>
      <c r="H545" s="405"/>
      <c r="I545" s="102" t="s">
        <v>1829</v>
      </c>
      <c r="J545" s="96">
        <f t="shared" si="19"/>
        <v>0</v>
      </c>
      <c r="K545" s="163" t="str">
        <f t="shared" si="20"/>
        <v/>
      </c>
      <c r="L545" s="97"/>
    </row>
    <row r="546" spans="1:22" s="77" customFormat="1">
      <c r="A546" s="342"/>
      <c r="B546" s="14"/>
      <c r="C546" s="14"/>
      <c r="D546" s="14"/>
      <c r="E546" s="14"/>
      <c r="F546" s="14"/>
      <c r="G546" s="14"/>
      <c r="H546" s="10"/>
      <c r="I546" s="10"/>
      <c r="J546" s="74"/>
      <c r="K546" s="75"/>
      <c r="L546" s="76"/>
    </row>
    <row r="547" spans="1:22" s="70" customFormat="1">
      <c r="A547" s="342"/>
      <c r="B547" s="71"/>
      <c r="C547" s="52"/>
      <c r="D547" s="52"/>
      <c r="E547" s="52"/>
      <c r="F547" s="52"/>
      <c r="G547" s="52"/>
      <c r="H547" s="78"/>
      <c r="I547" s="78"/>
      <c r="J547" s="74"/>
      <c r="K547" s="75"/>
      <c r="L547" s="76"/>
    </row>
    <row r="548" spans="1:22" s="95" customFormat="1">
      <c r="A548" s="342"/>
      <c r="B548" s="166"/>
      <c r="C548" s="3"/>
      <c r="D548" s="3"/>
      <c r="E548" s="3"/>
      <c r="F548" s="3"/>
      <c r="G548" s="3"/>
      <c r="H548" s="334"/>
      <c r="I548" s="334"/>
      <c r="J548" s="51"/>
      <c r="K548" s="24"/>
      <c r="L548" s="89"/>
    </row>
    <row r="549" spans="1:22" s="95" customFormat="1">
      <c r="A549" s="342"/>
      <c r="B549" s="14" t="s">
        <v>225</v>
      </c>
      <c r="C549" s="14"/>
      <c r="D549" s="14"/>
      <c r="E549" s="14"/>
      <c r="F549" s="14"/>
      <c r="G549" s="14"/>
      <c r="H549" s="10"/>
      <c r="I549" s="10"/>
      <c r="J549" s="51"/>
      <c r="K549" s="24"/>
      <c r="L549" s="89"/>
    </row>
    <row r="550" spans="1:22">
      <c r="A550" s="342"/>
      <c r="B550" s="14"/>
      <c r="C550" s="14"/>
      <c r="D550" s="14"/>
      <c r="E550" s="14"/>
      <c r="F550" s="14"/>
      <c r="G550" s="14"/>
      <c r="H550" s="10"/>
      <c r="I550" s="10"/>
      <c r="L550" s="64"/>
      <c r="M550" s="8"/>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656</v>
      </c>
    </row>
    <row r="552" spans="1:22" s="1" customFormat="1" ht="20.25" customHeight="1">
      <c r="A552" s="342"/>
      <c r="C552" s="52"/>
      <c r="D552" s="3"/>
      <c r="E552" s="3"/>
      <c r="F552" s="3"/>
      <c r="G552" s="3"/>
      <c r="H552" s="334"/>
      <c r="I552" s="57" t="s">
        <v>1155</v>
      </c>
      <c r="J552" s="58"/>
      <c r="K552" s="148"/>
      <c r="L552" s="60" t="s">
        <v>611</v>
      </c>
    </row>
    <row r="553" spans="1:22" s="95" customFormat="1" ht="70.150000000000006" customHeight="1">
      <c r="A553" s="356" t="s">
        <v>1180</v>
      </c>
      <c r="C553" s="403" t="s">
        <v>226</v>
      </c>
      <c r="D553" s="404"/>
      <c r="E553" s="404"/>
      <c r="F553" s="404"/>
      <c r="G553" s="404"/>
      <c r="H553" s="405"/>
      <c r="I553" s="102" t="s">
        <v>1688</v>
      </c>
      <c r="J553" s="96">
        <f t="shared" ref="J553:J565" si="21">IF(SUM(L553:L553)=0,IF(COUNTIF(L553:L553,"未確認")&gt;0,"未確認",IF(COUNTIF(L553:L553,"~*")&gt;0,"*",SUM(L553:L553))),SUM(L553:L553))</f>
        <v>0</v>
      </c>
      <c r="K553" s="163" t="str">
        <f t="shared" ref="K553:K565" si="22">IF(OR(COUNTIF(L553:L553,"未確認")&gt;0,COUNTIF(L553:L553,"*")&gt;0),"※","")</f>
        <v/>
      </c>
      <c r="L553" s="97"/>
    </row>
    <row r="554" spans="1:22" s="95" customFormat="1" ht="70.150000000000006" customHeight="1">
      <c r="A554" s="356" t="s">
        <v>1182</v>
      </c>
      <c r="B554" s="99"/>
      <c r="C554" s="403" t="s">
        <v>228</v>
      </c>
      <c r="D554" s="404"/>
      <c r="E554" s="404"/>
      <c r="F554" s="404"/>
      <c r="G554" s="404"/>
      <c r="H554" s="405"/>
      <c r="I554" s="102" t="s">
        <v>1560</v>
      </c>
      <c r="J554" s="96">
        <f t="shared" si="21"/>
        <v>0</v>
      </c>
      <c r="K554" s="163" t="str">
        <f t="shared" si="22"/>
        <v/>
      </c>
      <c r="L554" s="97"/>
    </row>
    <row r="555" spans="1:22" s="95" customFormat="1" ht="70.150000000000006" customHeight="1">
      <c r="A555" s="356" t="s">
        <v>1184</v>
      </c>
      <c r="B555" s="99"/>
      <c r="C555" s="403" t="s">
        <v>229</v>
      </c>
      <c r="D555" s="404"/>
      <c r="E555" s="404"/>
      <c r="F555" s="404"/>
      <c r="G555" s="404"/>
      <c r="H555" s="405"/>
      <c r="I555" s="102" t="s">
        <v>1561</v>
      </c>
      <c r="J555" s="96">
        <f t="shared" si="21"/>
        <v>0</v>
      </c>
      <c r="K555" s="163" t="str">
        <f t="shared" si="22"/>
        <v/>
      </c>
      <c r="L555" s="97"/>
    </row>
    <row r="556" spans="1:22" s="95" customFormat="1" ht="70.150000000000006" customHeight="1">
      <c r="A556" s="356" t="s">
        <v>1186</v>
      </c>
      <c r="B556" s="99"/>
      <c r="C556" s="403" t="s">
        <v>230</v>
      </c>
      <c r="D556" s="404"/>
      <c r="E556" s="404"/>
      <c r="F556" s="404"/>
      <c r="G556" s="404"/>
      <c r="H556" s="405"/>
      <c r="I556" s="102" t="s">
        <v>231</v>
      </c>
      <c r="J556" s="96">
        <f t="shared" si="21"/>
        <v>0</v>
      </c>
      <c r="K556" s="163" t="str">
        <f t="shared" si="22"/>
        <v/>
      </c>
      <c r="L556" s="97"/>
    </row>
    <row r="557" spans="1:22" s="95" customFormat="1" ht="70.150000000000006" customHeight="1">
      <c r="A557" s="356" t="s">
        <v>1187</v>
      </c>
      <c r="B557" s="99"/>
      <c r="C557" s="403" t="s">
        <v>232</v>
      </c>
      <c r="D557" s="404"/>
      <c r="E557" s="404"/>
      <c r="F557" s="404"/>
      <c r="G557" s="404"/>
      <c r="H557" s="405"/>
      <c r="I557" s="102" t="s">
        <v>1689</v>
      </c>
      <c r="J557" s="96">
        <f t="shared" si="21"/>
        <v>0</v>
      </c>
      <c r="K557" s="163" t="str">
        <f t="shared" si="22"/>
        <v/>
      </c>
      <c r="L557" s="97"/>
    </row>
    <row r="558" spans="1:22" s="95" customFormat="1" ht="98.1" customHeight="1">
      <c r="A558" s="356" t="s">
        <v>1188</v>
      </c>
      <c r="B558" s="99"/>
      <c r="C558" s="403" t="s">
        <v>233</v>
      </c>
      <c r="D558" s="404"/>
      <c r="E558" s="404"/>
      <c r="F558" s="404"/>
      <c r="G558" s="404"/>
      <c r="H558" s="405"/>
      <c r="I558" s="102" t="s">
        <v>1690</v>
      </c>
      <c r="J558" s="96">
        <f t="shared" si="21"/>
        <v>0</v>
      </c>
      <c r="K558" s="163" t="str">
        <f t="shared" si="22"/>
        <v/>
      </c>
      <c r="L558" s="97"/>
    </row>
    <row r="559" spans="1:22" s="95" customFormat="1" ht="84" customHeight="1">
      <c r="A559" s="356" t="s">
        <v>1190</v>
      </c>
      <c r="B559" s="99"/>
      <c r="C559" s="403" t="s">
        <v>235</v>
      </c>
      <c r="D559" s="404"/>
      <c r="E559" s="404"/>
      <c r="F559" s="404"/>
      <c r="G559" s="404"/>
      <c r="H559" s="405"/>
      <c r="I559" s="102" t="s">
        <v>1564</v>
      </c>
      <c r="J559" s="96">
        <f t="shared" si="21"/>
        <v>0</v>
      </c>
      <c r="K559" s="163" t="str">
        <f t="shared" si="22"/>
        <v/>
      </c>
      <c r="L559" s="97"/>
    </row>
    <row r="560" spans="1:22" s="95" customFormat="1" ht="70.150000000000006" customHeight="1">
      <c r="A560" s="356" t="s">
        <v>1192</v>
      </c>
      <c r="B560" s="99"/>
      <c r="C560" s="403" t="s">
        <v>237</v>
      </c>
      <c r="D560" s="404"/>
      <c r="E560" s="404"/>
      <c r="F560" s="404"/>
      <c r="G560" s="404"/>
      <c r="H560" s="405"/>
      <c r="I560" s="102" t="s">
        <v>1832</v>
      </c>
      <c r="J560" s="96">
        <f t="shared" si="21"/>
        <v>0</v>
      </c>
      <c r="K560" s="163" t="str">
        <f t="shared" si="22"/>
        <v/>
      </c>
      <c r="L560" s="97"/>
    </row>
    <row r="561" spans="1:12" s="95" customFormat="1" ht="70.150000000000006" customHeight="1">
      <c r="A561" s="356" t="s">
        <v>1194</v>
      </c>
      <c r="B561" s="99"/>
      <c r="C561" s="422" t="s">
        <v>420</v>
      </c>
      <c r="D561" s="423"/>
      <c r="E561" s="423"/>
      <c r="F561" s="423"/>
      <c r="G561" s="423"/>
      <c r="H561" s="424"/>
      <c r="I561" s="112" t="s">
        <v>1691</v>
      </c>
      <c r="J561" s="96">
        <f t="shared" si="21"/>
        <v>0</v>
      </c>
      <c r="K561" s="163" t="str">
        <f t="shared" si="22"/>
        <v/>
      </c>
      <c r="L561" s="97"/>
    </row>
    <row r="562" spans="1:12" s="95" customFormat="1" ht="42.75">
      <c r="A562" s="356" t="s">
        <v>1196</v>
      </c>
      <c r="B562" s="99"/>
      <c r="C562" s="403" t="s">
        <v>239</v>
      </c>
      <c r="D562" s="404"/>
      <c r="E562" s="404"/>
      <c r="F562" s="404"/>
      <c r="G562" s="404"/>
      <c r="H562" s="405"/>
      <c r="I562" s="112" t="s">
        <v>240</v>
      </c>
      <c r="J562" s="96">
        <f t="shared" si="21"/>
        <v>0</v>
      </c>
      <c r="K562" s="163" t="str">
        <f t="shared" si="22"/>
        <v/>
      </c>
      <c r="L562" s="97"/>
    </row>
    <row r="563" spans="1:12" s="95" customFormat="1" ht="70.150000000000006" customHeight="1">
      <c r="A563" s="356" t="s">
        <v>1197</v>
      </c>
      <c r="B563" s="99"/>
      <c r="C563" s="403" t="s">
        <v>241</v>
      </c>
      <c r="D563" s="404"/>
      <c r="E563" s="404"/>
      <c r="F563" s="404"/>
      <c r="G563" s="404"/>
      <c r="H563" s="405"/>
      <c r="I563" s="112" t="s">
        <v>242</v>
      </c>
      <c r="J563" s="96">
        <f t="shared" si="21"/>
        <v>0</v>
      </c>
      <c r="K563" s="163" t="str">
        <f t="shared" si="22"/>
        <v/>
      </c>
      <c r="L563" s="97"/>
    </row>
    <row r="564" spans="1:12" s="95" customFormat="1" ht="70.150000000000006" customHeight="1">
      <c r="A564" s="356" t="s">
        <v>1198</v>
      </c>
      <c r="B564" s="99"/>
      <c r="C564" s="403" t="s">
        <v>243</v>
      </c>
      <c r="D564" s="404"/>
      <c r="E564" s="404"/>
      <c r="F564" s="404"/>
      <c r="G564" s="404"/>
      <c r="H564" s="405"/>
      <c r="I564" s="112" t="s">
        <v>1833</v>
      </c>
      <c r="J564" s="96">
        <f t="shared" si="21"/>
        <v>0</v>
      </c>
      <c r="K564" s="163" t="str">
        <f t="shared" si="22"/>
        <v/>
      </c>
      <c r="L564" s="97"/>
    </row>
    <row r="565" spans="1:12" s="95" customFormat="1" ht="70.150000000000006" customHeight="1">
      <c r="A565" s="356" t="s">
        <v>1199</v>
      </c>
      <c r="B565" s="99"/>
      <c r="C565" s="403" t="s">
        <v>244</v>
      </c>
      <c r="D565" s="404"/>
      <c r="E565" s="404"/>
      <c r="F565" s="404"/>
      <c r="G565" s="404"/>
      <c r="H565" s="405"/>
      <c r="I565" s="112" t="s">
        <v>1568</v>
      </c>
      <c r="J565" s="96">
        <f t="shared" si="21"/>
        <v>0</v>
      </c>
      <c r="K565" s="163" t="str">
        <f t="shared" si="22"/>
        <v/>
      </c>
      <c r="L565" s="97"/>
    </row>
    <row r="566" spans="1:12" s="95" customFormat="1" ht="113.65" customHeight="1">
      <c r="A566" s="355" t="s">
        <v>1200</v>
      </c>
      <c r="B566" s="99"/>
      <c r="C566" s="422" t="s">
        <v>1694</v>
      </c>
      <c r="D566" s="423"/>
      <c r="E566" s="423"/>
      <c r="F566" s="423"/>
      <c r="G566" s="423"/>
      <c r="H566" s="424"/>
      <c r="I566" s="329" t="s">
        <v>1202</v>
      </c>
      <c r="J566" s="181"/>
      <c r="K566" s="193"/>
      <c r="L566" s="172" t="s">
        <v>1204</v>
      </c>
    </row>
    <row r="567" spans="1:12" s="77" customFormat="1" ht="65.099999999999994" customHeight="1">
      <c r="A567" s="342"/>
      <c r="B567" s="99"/>
      <c r="C567" s="428" t="s">
        <v>441</v>
      </c>
      <c r="D567" s="429"/>
      <c r="E567" s="429"/>
      <c r="F567" s="429"/>
      <c r="G567" s="429"/>
      <c r="H567" s="430"/>
      <c r="I567" s="436" t="s">
        <v>1695</v>
      </c>
      <c r="J567" s="168"/>
      <c r="K567" s="169"/>
      <c r="L567" s="104"/>
    </row>
    <row r="568" spans="1:12" s="77" customFormat="1" ht="34.5" customHeight="1">
      <c r="A568" s="355" t="s">
        <v>1212</v>
      </c>
      <c r="B568" s="99"/>
      <c r="C568" s="170"/>
      <c r="D568" s="506" t="s">
        <v>246</v>
      </c>
      <c r="E568" s="507"/>
      <c r="F568" s="507"/>
      <c r="G568" s="507"/>
      <c r="H568" s="508"/>
      <c r="I568" s="476"/>
      <c r="J568" s="168"/>
      <c r="K568" s="171"/>
      <c r="L568" s="172" t="s">
        <v>338</v>
      </c>
    </row>
    <row r="569" spans="1:12" s="77" customFormat="1" ht="34.5" customHeight="1">
      <c r="A569" s="355" t="s">
        <v>1213</v>
      </c>
      <c r="B569" s="99"/>
      <c r="C569" s="170"/>
      <c r="D569" s="506" t="s">
        <v>247</v>
      </c>
      <c r="E569" s="507"/>
      <c r="F569" s="507"/>
      <c r="G569" s="507"/>
      <c r="H569" s="508"/>
      <c r="I569" s="476"/>
      <c r="J569" s="168"/>
      <c r="K569" s="171"/>
      <c r="L569" s="172" t="s">
        <v>338</v>
      </c>
    </row>
    <row r="570" spans="1:12" s="77" customFormat="1" ht="34.5" customHeight="1">
      <c r="A570" s="355" t="s">
        <v>1214</v>
      </c>
      <c r="B570" s="99"/>
      <c r="C570" s="170"/>
      <c r="D570" s="506" t="s">
        <v>421</v>
      </c>
      <c r="E570" s="507"/>
      <c r="F570" s="507"/>
      <c r="G570" s="507"/>
      <c r="H570" s="508"/>
      <c r="I570" s="476"/>
      <c r="J570" s="168"/>
      <c r="K570" s="171"/>
      <c r="L570" s="172" t="s">
        <v>338</v>
      </c>
    </row>
    <row r="571" spans="1:12" s="77" customFormat="1" ht="34.5" customHeight="1">
      <c r="A571" s="355" t="s">
        <v>1215</v>
      </c>
      <c r="B571" s="99"/>
      <c r="C571" s="170"/>
      <c r="D571" s="506" t="s">
        <v>248</v>
      </c>
      <c r="E571" s="507"/>
      <c r="F571" s="507"/>
      <c r="G571" s="507"/>
      <c r="H571" s="508"/>
      <c r="I571" s="476"/>
      <c r="J571" s="168"/>
      <c r="K571" s="171"/>
      <c r="L571" s="172" t="s">
        <v>338</v>
      </c>
    </row>
    <row r="572" spans="1:12" s="77" customFormat="1" ht="34.5" customHeight="1">
      <c r="A572" s="355" t="s">
        <v>1216</v>
      </c>
      <c r="B572" s="99"/>
      <c r="C572" s="170"/>
      <c r="D572" s="506" t="s">
        <v>1697</v>
      </c>
      <c r="E572" s="507"/>
      <c r="F572" s="507"/>
      <c r="G572" s="507"/>
      <c r="H572" s="508"/>
      <c r="I572" s="476"/>
      <c r="J572" s="168"/>
      <c r="K572" s="171"/>
      <c r="L572" s="172" t="s">
        <v>338</v>
      </c>
    </row>
    <row r="573" spans="1:12" s="77" customFormat="1" ht="34.5" customHeight="1">
      <c r="A573" s="355" t="s">
        <v>1218</v>
      </c>
      <c r="B573" s="99"/>
      <c r="C573" s="214"/>
      <c r="D573" s="506" t="s">
        <v>1837</v>
      </c>
      <c r="E573" s="507"/>
      <c r="F573" s="507"/>
      <c r="G573" s="507"/>
      <c r="H573" s="508"/>
      <c r="I573" s="476"/>
      <c r="J573" s="168"/>
      <c r="K573" s="171"/>
      <c r="L573" s="172" t="s">
        <v>338</v>
      </c>
    </row>
    <row r="574" spans="1:12" s="77" customFormat="1" ht="34.5" customHeight="1">
      <c r="A574" s="355" t="s">
        <v>1220</v>
      </c>
      <c r="B574" s="99"/>
      <c r="C574" s="335"/>
      <c r="D574" s="506" t="s">
        <v>1696</v>
      </c>
      <c r="E574" s="507"/>
      <c r="F574" s="507"/>
      <c r="G574" s="507"/>
      <c r="H574" s="508"/>
      <c r="I574" s="476"/>
      <c r="J574" s="173"/>
      <c r="K574" s="174"/>
      <c r="L574" s="172" t="s">
        <v>338</v>
      </c>
    </row>
    <row r="575" spans="1:12" s="77" customFormat="1" ht="42.75" customHeight="1">
      <c r="A575" s="342"/>
      <c r="B575" s="99"/>
      <c r="C575" s="428" t="s">
        <v>442</v>
      </c>
      <c r="D575" s="429"/>
      <c r="E575" s="429"/>
      <c r="F575" s="429"/>
      <c r="G575" s="429"/>
      <c r="H575" s="430"/>
      <c r="I575" s="476"/>
      <c r="J575" s="168"/>
      <c r="K575" s="169"/>
      <c r="L575" s="104"/>
    </row>
    <row r="576" spans="1:12" s="77" customFormat="1" ht="34.5" customHeight="1">
      <c r="A576" s="355" t="s">
        <v>1222</v>
      </c>
      <c r="B576" s="99"/>
      <c r="C576" s="170"/>
      <c r="D576" s="506" t="s">
        <v>246</v>
      </c>
      <c r="E576" s="507"/>
      <c r="F576" s="507"/>
      <c r="G576" s="507"/>
      <c r="H576" s="508"/>
      <c r="I576" s="476"/>
      <c r="J576" s="168"/>
      <c r="K576" s="171"/>
      <c r="L576" s="172" t="s">
        <v>338</v>
      </c>
    </row>
    <row r="577" spans="1:12" s="77" customFormat="1" ht="34.5" customHeight="1">
      <c r="A577" s="355" t="s">
        <v>1223</v>
      </c>
      <c r="B577" s="99"/>
      <c r="C577" s="170"/>
      <c r="D577" s="506" t="s">
        <v>247</v>
      </c>
      <c r="E577" s="507"/>
      <c r="F577" s="507"/>
      <c r="G577" s="507"/>
      <c r="H577" s="508"/>
      <c r="I577" s="476"/>
      <c r="J577" s="168"/>
      <c r="K577" s="171"/>
      <c r="L577" s="172" t="s">
        <v>338</v>
      </c>
    </row>
    <row r="578" spans="1:12" s="77" customFormat="1" ht="34.5" customHeight="1">
      <c r="A578" s="355" t="s">
        <v>1224</v>
      </c>
      <c r="B578" s="99"/>
      <c r="C578" s="170"/>
      <c r="D578" s="506" t="s">
        <v>421</v>
      </c>
      <c r="E578" s="507"/>
      <c r="F578" s="507"/>
      <c r="G578" s="507"/>
      <c r="H578" s="508"/>
      <c r="I578" s="476"/>
      <c r="J578" s="168"/>
      <c r="K578" s="171"/>
      <c r="L578" s="172" t="s">
        <v>338</v>
      </c>
    </row>
    <row r="579" spans="1:12" s="77" customFormat="1" ht="34.5" customHeight="1">
      <c r="A579" s="355" t="s">
        <v>1225</v>
      </c>
      <c r="B579" s="99"/>
      <c r="C579" s="170"/>
      <c r="D579" s="506" t="s">
        <v>248</v>
      </c>
      <c r="E579" s="507"/>
      <c r="F579" s="507"/>
      <c r="G579" s="507"/>
      <c r="H579" s="508"/>
      <c r="I579" s="476"/>
      <c r="J579" s="168"/>
      <c r="K579" s="171"/>
      <c r="L579" s="172" t="s">
        <v>338</v>
      </c>
    </row>
    <row r="580" spans="1:12" s="77" customFormat="1" ht="34.5" customHeight="1">
      <c r="A580" s="355" t="s">
        <v>1226</v>
      </c>
      <c r="B580" s="99"/>
      <c r="C580" s="170"/>
      <c r="D580" s="506" t="s">
        <v>1697</v>
      </c>
      <c r="E580" s="507"/>
      <c r="F580" s="507"/>
      <c r="G580" s="507"/>
      <c r="H580" s="508"/>
      <c r="I580" s="476"/>
      <c r="J580" s="168"/>
      <c r="K580" s="171"/>
      <c r="L580" s="172" t="s">
        <v>338</v>
      </c>
    </row>
    <row r="581" spans="1:12" s="77" customFormat="1" ht="34.5" customHeight="1">
      <c r="A581" s="355" t="s">
        <v>1227</v>
      </c>
      <c r="B581" s="99"/>
      <c r="C581" s="170"/>
      <c r="D581" s="506" t="s">
        <v>1837</v>
      </c>
      <c r="E581" s="507"/>
      <c r="F581" s="507"/>
      <c r="G581" s="507"/>
      <c r="H581" s="508"/>
      <c r="I581" s="476"/>
      <c r="J581" s="168"/>
      <c r="K581" s="171"/>
      <c r="L581" s="172" t="s">
        <v>338</v>
      </c>
    </row>
    <row r="582" spans="1:12" s="77" customFormat="1" ht="34.5" customHeight="1">
      <c r="A582" s="355" t="s">
        <v>1228</v>
      </c>
      <c r="B582" s="99"/>
      <c r="C582" s="337"/>
      <c r="D582" s="506" t="s">
        <v>1696</v>
      </c>
      <c r="E582" s="507"/>
      <c r="F582" s="507"/>
      <c r="G582" s="507"/>
      <c r="H582" s="508"/>
      <c r="I582" s="476"/>
      <c r="J582" s="173"/>
      <c r="K582" s="174"/>
      <c r="L582" s="172" t="s">
        <v>338</v>
      </c>
    </row>
    <row r="583" spans="1:12" s="77" customFormat="1" ht="42.75" customHeight="1">
      <c r="A583" s="342"/>
      <c r="B583" s="99"/>
      <c r="C583" s="428" t="s">
        <v>249</v>
      </c>
      <c r="D583" s="429"/>
      <c r="E583" s="429"/>
      <c r="F583" s="429"/>
      <c r="G583" s="429"/>
      <c r="H583" s="430"/>
      <c r="I583" s="476"/>
      <c r="J583" s="175"/>
      <c r="K583" s="169"/>
      <c r="L583" s="104"/>
    </row>
    <row r="584" spans="1:12" s="77" customFormat="1" ht="34.5" customHeight="1">
      <c r="A584" s="355" t="s">
        <v>1230</v>
      </c>
      <c r="B584" s="99"/>
      <c r="C584" s="170"/>
      <c r="D584" s="506" t="s">
        <v>246</v>
      </c>
      <c r="E584" s="507"/>
      <c r="F584" s="507"/>
      <c r="G584" s="507"/>
      <c r="H584" s="508"/>
      <c r="I584" s="476"/>
      <c r="J584" s="168"/>
      <c r="K584" s="171"/>
      <c r="L584" s="172" t="s">
        <v>338</v>
      </c>
    </row>
    <row r="585" spans="1:12" s="77" customFormat="1" ht="34.5" customHeight="1">
      <c r="A585" s="355" t="s">
        <v>1231</v>
      </c>
      <c r="B585" s="99"/>
      <c r="C585" s="170"/>
      <c r="D585" s="506" t="s">
        <v>247</v>
      </c>
      <c r="E585" s="507"/>
      <c r="F585" s="507"/>
      <c r="G585" s="507"/>
      <c r="H585" s="508"/>
      <c r="I585" s="476"/>
      <c r="J585" s="168"/>
      <c r="K585" s="171"/>
      <c r="L585" s="172" t="s">
        <v>338</v>
      </c>
    </row>
    <row r="586" spans="1:12" s="77" customFormat="1" ht="34.5" customHeight="1">
      <c r="A586" s="355" t="s">
        <v>1232</v>
      </c>
      <c r="B586" s="99"/>
      <c r="C586" s="170"/>
      <c r="D586" s="506" t="s">
        <v>421</v>
      </c>
      <c r="E586" s="507"/>
      <c r="F586" s="507"/>
      <c r="G586" s="507"/>
      <c r="H586" s="508"/>
      <c r="I586" s="476"/>
      <c r="J586" s="168"/>
      <c r="K586" s="171"/>
      <c r="L586" s="172" t="s">
        <v>338</v>
      </c>
    </row>
    <row r="587" spans="1:12" s="77" customFormat="1" ht="34.5" customHeight="1">
      <c r="A587" s="355" t="s">
        <v>1233</v>
      </c>
      <c r="B587" s="99"/>
      <c r="C587" s="170"/>
      <c r="D587" s="506" t="s">
        <v>248</v>
      </c>
      <c r="E587" s="507"/>
      <c r="F587" s="507"/>
      <c r="G587" s="507"/>
      <c r="H587" s="508"/>
      <c r="I587" s="476"/>
      <c r="J587" s="168"/>
      <c r="K587" s="171"/>
      <c r="L587" s="172" t="s">
        <v>338</v>
      </c>
    </row>
    <row r="588" spans="1:12" s="77" customFormat="1" ht="34.5" customHeight="1">
      <c r="A588" s="355" t="s">
        <v>1234</v>
      </c>
      <c r="B588" s="99"/>
      <c r="C588" s="170"/>
      <c r="D588" s="506" t="s">
        <v>1217</v>
      </c>
      <c r="E588" s="507"/>
      <c r="F588" s="507"/>
      <c r="G588" s="507"/>
      <c r="H588" s="508"/>
      <c r="I588" s="476"/>
      <c r="J588" s="168"/>
      <c r="K588" s="171"/>
      <c r="L588" s="172" t="s">
        <v>338</v>
      </c>
    </row>
    <row r="589" spans="1:12" s="77" customFormat="1" ht="34.5" customHeight="1">
      <c r="A589" s="355" t="s">
        <v>1236</v>
      </c>
      <c r="B589" s="99"/>
      <c r="C589" s="170"/>
      <c r="D589" s="506" t="s">
        <v>2876</v>
      </c>
      <c r="E589" s="507"/>
      <c r="F589" s="507"/>
      <c r="G589" s="507"/>
      <c r="H589" s="508"/>
      <c r="I589" s="476"/>
      <c r="J589" s="168"/>
      <c r="K589" s="171"/>
      <c r="L589" s="172" t="s">
        <v>338</v>
      </c>
    </row>
    <row r="590" spans="1:12" s="77" customFormat="1" ht="34.5" customHeight="1">
      <c r="A590" s="355" t="s">
        <v>1237</v>
      </c>
      <c r="B590" s="99"/>
      <c r="C590" s="337"/>
      <c r="D590" s="506" t="s">
        <v>1696</v>
      </c>
      <c r="E590" s="507"/>
      <c r="F590" s="507"/>
      <c r="G590" s="507"/>
      <c r="H590" s="508"/>
      <c r="I590" s="467"/>
      <c r="J590" s="173"/>
      <c r="K590" s="174"/>
      <c r="L590" s="172" t="s">
        <v>338</v>
      </c>
    </row>
    <row r="591" spans="1:12" s="77" customFormat="1">
      <c r="A591" s="342"/>
      <c r="B591" s="14"/>
      <c r="C591" s="14"/>
      <c r="D591" s="14"/>
      <c r="E591" s="14"/>
      <c r="F591" s="14"/>
      <c r="G591" s="14"/>
      <c r="H591" s="10"/>
      <c r="I591" s="10"/>
      <c r="J591" s="74"/>
      <c r="K591" s="75"/>
      <c r="L591" s="76"/>
    </row>
    <row r="592" spans="1:12" s="70" customFormat="1">
      <c r="A592" s="342"/>
      <c r="B592" s="71"/>
      <c r="C592" s="52"/>
      <c r="D592" s="52"/>
      <c r="E592" s="52"/>
      <c r="F592" s="52"/>
      <c r="G592" s="52"/>
      <c r="H592" s="78"/>
      <c r="I592" s="78"/>
      <c r="J592" s="74"/>
      <c r="K592" s="75"/>
      <c r="L592" s="76"/>
    </row>
    <row r="593" spans="1:22" s="77" customFormat="1">
      <c r="A593" s="342"/>
      <c r="B593" s="99"/>
      <c r="C593" s="3"/>
      <c r="D593" s="3"/>
      <c r="E593" s="3"/>
      <c r="F593" s="3"/>
      <c r="G593" s="3"/>
      <c r="H593" s="334"/>
      <c r="I593" s="334"/>
      <c r="J593" s="51"/>
      <c r="K593" s="24"/>
      <c r="L593" s="89"/>
    </row>
    <row r="594" spans="1:22" s="77" customFormat="1">
      <c r="A594" s="342"/>
      <c r="B594" s="14" t="s">
        <v>250</v>
      </c>
      <c r="C594" s="14"/>
      <c r="D594" s="14"/>
      <c r="E594" s="14"/>
      <c r="F594" s="14"/>
      <c r="G594" s="14"/>
      <c r="H594" s="10"/>
      <c r="I594" s="10"/>
      <c r="J594" s="51"/>
      <c r="K594" s="24"/>
      <c r="L594" s="89"/>
    </row>
    <row r="595" spans="1:22">
      <c r="A595" s="342"/>
      <c r="B595" s="14"/>
      <c r="C595" s="14"/>
      <c r="D595" s="14"/>
      <c r="E595" s="14"/>
      <c r="F595" s="14"/>
      <c r="G595" s="14"/>
      <c r="H595" s="10"/>
      <c r="I595" s="10"/>
      <c r="L595" s="64"/>
      <c r="M595" s="8"/>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656</v>
      </c>
    </row>
    <row r="597" spans="1:22" s="1" customFormat="1" ht="20.25" customHeight="1">
      <c r="A597" s="342"/>
      <c r="C597" s="52"/>
      <c r="D597" s="3"/>
      <c r="E597" s="3"/>
      <c r="F597" s="3"/>
      <c r="G597" s="3"/>
      <c r="H597" s="334"/>
      <c r="I597" s="57" t="s">
        <v>1155</v>
      </c>
      <c r="J597" s="58"/>
      <c r="K597" s="148"/>
      <c r="L597" s="60" t="s">
        <v>611</v>
      </c>
    </row>
    <row r="598" spans="1:22" s="95" customFormat="1" ht="70.150000000000006" customHeight="1">
      <c r="A598" s="356" t="s">
        <v>1239</v>
      </c>
      <c r="C598" s="403" t="s">
        <v>251</v>
      </c>
      <c r="D598" s="404"/>
      <c r="E598" s="404"/>
      <c r="F598" s="404"/>
      <c r="G598" s="404"/>
      <c r="H598" s="405"/>
      <c r="I598" s="339" t="s">
        <v>1581</v>
      </c>
      <c r="J598" s="96">
        <f>IF(SUM(L598:L598)=0,IF(COUNTIF(L598:L598,"未確認")&gt;0,"未確認",IF(COUNTIF(L598:L598,"~*")&gt;0,"*",SUM(L598:L598))),SUM(L598:L598))</f>
        <v>0</v>
      </c>
      <c r="K598" s="163" t="str">
        <f>IF(OR(COUNTIF(L598:L598,"未確認")&gt;0,COUNTIF(L598:L598,"*")&gt;0),"※","")</f>
        <v/>
      </c>
      <c r="L598" s="97"/>
    </row>
    <row r="599" spans="1:22" s="95" customFormat="1" ht="70.150000000000006" customHeight="1">
      <c r="A599" s="356" t="s">
        <v>1241</v>
      </c>
      <c r="B599" s="71"/>
      <c r="C599" s="403" t="s">
        <v>1699</v>
      </c>
      <c r="D599" s="404"/>
      <c r="E599" s="404"/>
      <c r="F599" s="404"/>
      <c r="G599" s="404"/>
      <c r="H599" s="405"/>
      <c r="I599" s="339" t="s">
        <v>254</v>
      </c>
      <c r="J599" s="96">
        <f>IF(SUM(L599:L599)=0,IF(COUNTIF(L599:L599,"未確認")&gt;0,"未確認",IF(COUNTIF(L599:L599,"~*")&gt;0,"*",SUM(L599:L599))),SUM(L599:L599))</f>
        <v>0</v>
      </c>
      <c r="K599" s="163" t="str">
        <f>IF(OR(COUNTIF(L599:L599,"未確認")&gt;0,COUNTIF(L599:L599,"*")&gt;0),"※","")</f>
        <v/>
      </c>
      <c r="L599" s="97"/>
    </row>
    <row r="600" spans="1:22" s="95" customFormat="1" ht="72" customHeight="1">
      <c r="A600" s="356" t="s">
        <v>1243</v>
      </c>
      <c r="B600" s="71"/>
      <c r="C600" s="403" t="s">
        <v>1244</v>
      </c>
      <c r="D600" s="404"/>
      <c r="E600" s="404"/>
      <c r="F600" s="404"/>
      <c r="G600" s="404"/>
      <c r="H600" s="405"/>
      <c r="I600" s="339" t="s">
        <v>1245</v>
      </c>
      <c r="J600" s="96">
        <f>IF(SUM(L600:L600)=0,IF(COUNTIF(L600:L600,"未確認")&gt;0,"未確認",IF(COUNTIF(L600:L600,"~*")&gt;0,"*",SUM(L600:L600))),SUM(L600:L600))</f>
        <v>0</v>
      </c>
      <c r="K600" s="163" t="str">
        <f>IF(OR(COUNTIF(L600:L600,"未確認")&gt;0,COUNTIF(L600:L600,"*")&gt;0),"※","")</f>
        <v/>
      </c>
      <c r="L600" s="97"/>
    </row>
    <row r="601" spans="1:22" s="95" customFormat="1" ht="56.1" customHeight="1">
      <c r="A601" s="356" t="s">
        <v>1246</v>
      </c>
      <c r="B601" s="71"/>
      <c r="C601" s="403" t="s">
        <v>255</v>
      </c>
      <c r="D601" s="404"/>
      <c r="E601" s="404"/>
      <c r="F601" s="404"/>
      <c r="G601" s="404"/>
      <c r="H601" s="405"/>
      <c r="I601" s="327" t="s">
        <v>1247</v>
      </c>
      <c r="J601" s="96">
        <f>IF(SUM(L601:L601)=0,IF(COUNTIF(L601:L601,"未確認")&gt;0,"未確認",IF(COUNTIF(L601:L601,"~*")&gt;0,"*",SUM(L601:L601))),SUM(L601:L601))</f>
        <v>0</v>
      </c>
      <c r="K601" s="163" t="str">
        <f>IF(OR(COUNTIF(L601:L601,"未確認")&gt;0,COUNTIF(L601:L601,"*")&gt;0),"※","")</f>
        <v/>
      </c>
      <c r="L601" s="97"/>
    </row>
    <row r="602" spans="1:22" s="95" customFormat="1" ht="84" customHeight="1">
      <c r="A602" s="356" t="s">
        <v>1248</v>
      </c>
      <c r="B602" s="71"/>
      <c r="C602" s="403" t="s">
        <v>257</v>
      </c>
      <c r="D602" s="404"/>
      <c r="E602" s="404"/>
      <c r="F602" s="404"/>
      <c r="G602" s="404"/>
      <c r="H602" s="405"/>
      <c r="I602" s="339" t="s">
        <v>1585</v>
      </c>
      <c r="J602" s="96">
        <f>IF(SUM(L602:L602)=0,IF(COUNTIF(L602:L602,"未確認")&gt;0,"未確認",IF(COUNTIF(L602:L602,"~*")&gt;0,"*",SUM(L602:L602))),SUM(L602:L602))</f>
        <v>0</v>
      </c>
      <c r="K602" s="163" t="str">
        <f>IF(OR(COUNTIF(L602:L602,"未確認")&gt;0,COUNTIF(L602:L602,"*")&gt;0),"※","")</f>
        <v/>
      </c>
      <c r="L602" s="97"/>
    </row>
    <row r="603" spans="1:22" s="95" customFormat="1" ht="35.1" customHeight="1">
      <c r="A603" s="355" t="s">
        <v>1250</v>
      </c>
      <c r="B603" s="71"/>
      <c r="C603" s="428" t="s">
        <v>423</v>
      </c>
      <c r="D603" s="429"/>
      <c r="E603" s="429"/>
      <c r="F603" s="429"/>
      <c r="G603" s="429"/>
      <c r="H603" s="430"/>
      <c r="I603" s="442" t="s">
        <v>1251</v>
      </c>
      <c r="J603" s="114">
        <v>41</v>
      </c>
      <c r="K603" s="163" t="str">
        <f>IF(OR(COUNTIF(L603:L603,"未確認")&gt;0,COUNTIF(L603:L603,"~*")&gt;0),"※","")</f>
        <v/>
      </c>
      <c r="L603" s="357"/>
    </row>
    <row r="604" spans="1:22" s="95" customFormat="1" ht="35.1" customHeight="1">
      <c r="A604" s="355" t="s">
        <v>1252</v>
      </c>
      <c r="B604" s="71"/>
      <c r="C604" s="332"/>
      <c r="D604" s="333"/>
      <c r="E604" s="422" t="s">
        <v>260</v>
      </c>
      <c r="F604" s="423"/>
      <c r="G604" s="423"/>
      <c r="H604" s="424"/>
      <c r="I604" s="438"/>
      <c r="J604" s="114">
        <v>0</v>
      </c>
      <c r="K604" s="163" t="str">
        <f>IF(OR(COUNTIF(L604:L604,"未確認")&gt;0,COUNTIF(L604:L604,"~*")&gt;0),"※","")</f>
        <v/>
      </c>
      <c r="L604" s="357"/>
    </row>
    <row r="605" spans="1:22" s="95" customFormat="1" ht="35.1" customHeight="1">
      <c r="A605" s="355" t="s">
        <v>1253</v>
      </c>
      <c r="B605" s="71"/>
      <c r="C605" s="428" t="s">
        <v>424</v>
      </c>
      <c r="D605" s="429"/>
      <c r="E605" s="429"/>
      <c r="F605" s="429"/>
      <c r="G605" s="429"/>
      <c r="H605" s="430"/>
      <c r="I605" s="436" t="s">
        <v>2877</v>
      </c>
      <c r="J605" s="114">
        <v>50</v>
      </c>
      <c r="K605" s="163" t="str">
        <f>IF(OR(COUNTIF(L605:L605,"未確認")&gt;0,COUNTIF(L605:L605,"~*")&gt;0),"※","")</f>
        <v/>
      </c>
      <c r="L605" s="357"/>
    </row>
    <row r="606" spans="1:22" s="95" customFormat="1" ht="35.1" customHeight="1">
      <c r="A606" s="355" t="s">
        <v>1255</v>
      </c>
      <c r="B606" s="71"/>
      <c r="C606" s="332"/>
      <c r="D606" s="333"/>
      <c r="E606" s="422" t="s">
        <v>260</v>
      </c>
      <c r="F606" s="423"/>
      <c r="G606" s="423"/>
      <c r="H606" s="424"/>
      <c r="I606" s="488"/>
      <c r="J606" s="114">
        <v>0</v>
      </c>
      <c r="K606" s="163" t="str">
        <f>IF(OR(COUNTIF(L606:L606,"未確認")&gt;0,COUNTIF(L606:L606,"~*")&gt;0),"※","")</f>
        <v/>
      </c>
      <c r="L606" s="357"/>
    </row>
    <row r="607" spans="1:22" s="95" customFormat="1" ht="42" customHeight="1">
      <c r="A607" s="355" t="s">
        <v>1256</v>
      </c>
      <c r="B607" s="71"/>
      <c r="C607" s="422" t="s">
        <v>425</v>
      </c>
      <c r="D607" s="423"/>
      <c r="E607" s="423"/>
      <c r="F607" s="423"/>
      <c r="G607" s="423"/>
      <c r="H607" s="424"/>
      <c r="I607" s="102" t="s">
        <v>1257</v>
      </c>
      <c r="J607" s="96">
        <v>0</v>
      </c>
      <c r="K607" s="163" t="str">
        <f>IF(OR(COUNTIF(L607:L607,"未確認")&gt;0,COUNTIF(L607:L607,"~*")&gt;0),"※","")</f>
        <v/>
      </c>
      <c r="L607" s="357"/>
    </row>
    <row r="608" spans="1:22" s="95" customFormat="1" ht="56.1" customHeight="1">
      <c r="A608" s="356" t="s">
        <v>1258</v>
      </c>
      <c r="B608" s="71"/>
      <c r="C608" s="403" t="s">
        <v>263</v>
      </c>
      <c r="D608" s="404"/>
      <c r="E608" s="404"/>
      <c r="F608" s="404"/>
      <c r="G608" s="404"/>
      <c r="H608" s="405"/>
      <c r="I608" s="102" t="s">
        <v>264</v>
      </c>
      <c r="J608" s="96">
        <f t="shared" ref="J608:J613" si="23">IF(SUM(L608:L608)=0,IF(COUNTIF(L608:L608,"未確認")&gt;0,"未確認",IF(COUNTIF(L608:L608,"~*")&gt;0,"*",SUM(L608:L608))),SUM(L608:L608))</f>
        <v>0</v>
      </c>
      <c r="K608" s="163" t="str">
        <f t="shared" ref="K608:K613" si="24">IF(OR(COUNTIF(L608:L608,"未確認")&gt;0,COUNTIF(L608:L608,"*")&gt;0),"※","")</f>
        <v/>
      </c>
      <c r="L608" s="97"/>
    </row>
    <row r="609" spans="1:22" s="95" customFormat="1" ht="56.1" customHeight="1">
      <c r="A609" s="356" t="s">
        <v>1259</v>
      </c>
      <c r="B609" s="71"/>
      <c r="C609" s="403" t="s">
        <v>1703</v>
      </c>
      <c r="D609" s="404"/>
      <c r="E609" s="404"/>
      <c r="F609" s="404"/>
      <c r="G609" s="404"/>
      <c r="H609" s="405"/>
      <c r="I609" s="102" t="s">
        <v>266</v>
      </c>
      <c r="J609" s="96">
        <f t="shared" si="23"/>
        <v>0</v>
      </c>
      <c r="K609" s="163" t="str">
        <f t="shared" si="24"/>
        <v/>
      </c>
      <c r="L609" s="97"/>
    </row>
    <row r="610" spans="1:22" s="77" customFormat="1" ht="56.1" customHeight="1">
      <c r="A610" s="356" t="s">
        <v>1261</v>
      </c>
      <c r="B610" s="71"/>
      <c r="C610" s="403" t="s">
        <v>267</v>
      </c>
      <c r="D610" s="404"/>
      <c r="E610" s="404"/>
      <c r="F610" s="404"/>
      <c r="G610" s="404"/>
      <c r="H610" s="405"/>
      <c r="I610" s="102" t="s">
        <v>268</v>
      </c>
      <c r="J610" s="96" t="str">
        <f t="shared" si="23"/>
        <v>*</v>
      </c>
      <c r="K610" s="163" t="str">
        <f t="shared" si="24"/>
        <v>※</v>
      </c>
      <c r="L610" s="97" t="s">
        <v>1122</v>
      </c>
    </row>
    <row r="611" spans="1:22" s="77" customFormat="1" ht="56.1" customHeight="1">
      <c r="A611" s="356" t="s">
        <v>1262</v>
      </c>
      <c r="B611" s="71"/>
      <c r="C611" s="403" t="s">
        <v>269</v>
      </c>
      <c r="D611" s="404"/>
      <c r="E611" s="404"/>
      <c r="F611" s="404"/>
      <c r="G611" s="404"/>
      <c r="H611" s="405"/>
      <c r="I611" s="102" t="s">
        <v>1263</v>
      </c>
      <c r="J611" s="96">
        <f t="shared" si="23"/>
        <v>0</v>
      </c>
      <c r="K611" s="163" t="str">
        <f t="shared" si="24"/>
        <v/>
      </c>
      <c r="L611" s="97"/>
    </row>
    <row r="612" spans="1:22" s="77" customFormat="1" ht="42" customHeight="1">
      <c r="A612" s="356" t="s">
        <v>1264</v>
      </c>
      <c r="B612" s="71"/>
      <c r="C612" s="403" t="s">
        <v>270</v>
      </c>
      <c r="D612" s="404"/>
      <c r="E612" s="404"/>
      <c r="F612" s="404"/>
      <c r="G612" s="404"/>
      <c r="H612" s="405"/>
      <c r="I612" s="176" t="s">
        <v>271</v>
      </c>
      <c r="J612" s="96">
        <f t="shared" si="23"/>
        <v>0</v>
      </c>
      <c r="K612" s="163" t="str">
        <f t="shared" si="24"/>
        <v/>
      </c>
      <c r="L612" s="97"/>
    </row>
    <row r="613" spans="1:22" s="77" customFormat="1" ht="56.1" customHeight="1">
      <c r="A613" s="356" t="s">
        <v>1265</v>
      </c>
      <c r="B613" s="71"/>
      <c r="C613" s="403" t="s">
        <v>272</v>
      </c>
      <c r="D613" s="404"/>
      <c r="E613" s="404"/>
      <c r="F613" s="404"/>
      <c r="G613" s="404"/>
      <c r="H613" s="405"/>
      <c r="I613" s="102" t="s">
        <v>1704</v>
      </c>
      <c r="J613" s="96">
        <f t="shared" si="23"/>
        <v>0</v>
      </c>
      <c r="K613" s="163" t="str">
        <f t="shared" si="24"/>
        <v/>
      </c>
      <c r="L613" s="97"/>
    </row>
    <row r="614" spans="1:22" s="77" customFormat="1">
      <c r="A614" s="342"/>
      <c r="B614" s="14"/>
      <c r="C614" s="14"/>
      <c r="D614" s="14"/>
      <c r="E614" s="14"/>
      <c r="F614" s="14"/>
      <c r="G614" s="14"/>
      <c r="H614" s="10"/>
      <c r="I614" s="10"/>
      <c r="J614" s="74"/>
      <c r="K614" s="75"/>
      <c r="L614" s="76"/>
    </row>
    <row r="615" spans="1:22" s="70" customFormat="1">
      <c r="A615" s="342"/>
      <c r="B615" s="71"/>
      <c r="C615" s="52"/>
      <c r="D615" s="52"/>
      <c r="E615" s="52"/>
      <c r="F615" s="52"/>
      <c r="G615" s="52"/>
      <c r="H615" s="78"/>
      <c r="I615" s="78"/>
      <c r="J615" s="74"/>
      <c r="K615" s="75"/>
      <c r="L615" s="76"/>
    </row>
    <row r="616" spans="1:22" s="77" customFormat="1">
      <c r="A616" s="342"/>
      <c r="B616" s="71"/>
      <c r="C616" s="3"/>
      <c r="D616" s="3"/>
      <c r="E616" s="109"/>
      <c r="F616" s="109"/>
      <c r="G616" s="109"/>
      <c r="H616" s="110"/>
      <c r="I616" s="110"/>
      <c r="J616" s="74"/>
      <c r="K616" s="75"/>
      <c r="L616" s="76"/>
    </row>
    <row r="617" spans="1:22" s="77" customFormat="1">
      <c r="A617" s="342"/>
      <c r="B617" s="14" t="s">
        <v>274</v>
      </c>
      <c r="C617" s="88"/>
      <c r="D617" s="88"/>
      <c r="E617" s="88"/>
      <c r="F617" s="88"/>
      <c r="G617" s="88"/>
      <c r="H617" s="10"/>
      <c r="I617" s="10"/>
      <c r="J617" s="74"/>
      <c r="K617" s="75"/>
      <c r="L617" s="76"/>
    </row>
    <row r="618" spans="1:22">
      <c r="A618" s="342"/>
      <c r="B618" s="14"/>
      <c r="C618" s="14"/>
      <c r="D618" s="14"/>
      <c r="E618" s="14"/>
      <c r="F618" s="14"/>
      <c r="G618" s="14"/>
      <c r="H618" s="10"/>
      <c r="I618" s="10"/>
      <c r="L618" s="64"/>
      <c r="M618" s="8"/>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656</v>
      </c>
      <c r="M619" s="8"/>
      <c r="N619" s="8"/>
      <c r="O619" s="8"/>
      <c r="P619" s="8"/>
      <c r="Q619" s="8"/>
      <c r="R619" s="8"/>
      <c r="S619" s="8"/>
      <c r="T619" s="8"/>
      <c r="U619" s="8"/>
      <c r="V619" s="8"/>
    </row>
    <row r="620" spans="1:22" ht="20.25" customHeight="1">
      <c r="A620" s="342"/>
      <c r="B620" s="1"/>
      <c r="C620" s="52"/>
      <c r="D620" s="3"/>
      <c r="F620" s="3"/>
      <c r="G620" s="3"/>
      <c r="H620" s="334"/>
      <c r="I620" s="57" t="s">
        <v>1155</v>
      </c>
      <c r="J620" s="58"/>
      <c r="K620" s="178"/>
      <c r="L620" s="60" t="s">
        <v>611</v>
      </c>
      <c r="M620" s="8"/>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1592</v>
      </c>
      <c r="J621" s="96">
        <f t="shared" ref="J621:J631" si="25">IF(SUM(L621:L621)=0,IF(COUNTIF(L621:L621,"未確認")&gt;0,"未確認",IF(COUNTIF(L621:L621,"~*")&gt;0,"*",SUM(L621:L621))),SUM(L621:L621))</f>
        <v>0</v>
      </c>
      <c r="K621" s="163" t="str">
        <f t="shared" ref="K621:K631" si="26">IF(OR(COUNTIF(L621:L621,"未確認")&gt;0,COUNTIF(L621:L621,"*")&gt;0),"※","")</f>
        <v/>
      </c>
      <c r="L621" s="97"/>
    </row>
    <row r="622" spans="1:22" s="98" customFormat="1" ht="71.25" customHeight="1">
      <c r="A622" s="356" t="s">
        <v>1269</v>
      </c>
      <c r="B622" s="95"/>
      <c r="C622" s="422" t="s">
        <v>427</v>
      </c>
      <c r="D622" s="423"/>
      <c r="E622" s="423"/>
      <c r="F622" s="423"/>
      <c r="G622" s="423"/>
      <c r="H622" s="424"/>
      <c r="I622" s="510"/>
      <c r="J622" s="96">
        <f t="shared" si="25"/>
        <v>0</v>
      </c>
      <c r="K622" s="163" t="str">
        <f t="shared" si="26"/>
        <v/>
      </c>
      <c r="L622" s="97"/>
    </row>
    <row r="623" spans="1:22" s="98" customFormat="1" ht="71.25" customHeight="1">
      <c r="A623" s="356" t="s">
        <v>1270</v>
      </c>
      <c r="B623" s="95"/>
      <c r="C623" s="422" t="s">
        <v>1593</v>
      </c>
      <c r="D623" s="423"/>
      <c r="E623" s="423"/>
      <c r="F623" s="423"/>
      <c r="G623" s="423"/>
      <c r="H623" s="424"/>
      <c r="I623" s="511"/>
      <c r="J623" s="96">
        <f t="shared" si="25"/>
        <v>0</v>
      </c>
      <c r="K623" s="163" t="str">
        <f t="shared" si="26"/>
        <v/>
      </c>
      <c r="L623" s="97"/>
    </row>
    <row r="624" spans="1:22" s="98" customFormat="1" ht="70.150000000000006" customHeight="1">
      <c r="A624" s="356" t="s">
        <v>1271</v>
      </c>
      <c r="B624" s="95"/>
      <c r="C624" s="422" t="s">
        <v>1594</v>
      </c>
      <c r="D624" s="423"/>
      <c r="E624" s="423"/>
      <c r="F624" s="423"/>
      <c r="G624" s="423"/>
      <c r="H624" s="424"/>
      <c r="I624" s="215" t="s">
        <v>446</v>
      </c>
      <c r="J624" s="96">
        <f t="shared" si="25"/>
        <v>0</v>
      </c>
      <c r="K624" s="163" t="str">
        <f t="shared" si="26"/>
        <v/>
      </c>
      <c r="L624" s="97"/>
    </row>
    <row r="625" spans="1:22" s="98" customFormat="1" ht="84" customHeight="1">
      <c r="A625" s="356" t="s">
        <v>1273</v>
      </c>
      <c r="B625" s="95"/>
      <c r="C625" s="403" t="s">
        <v>1595</v>
      </c>
      <c r="D625" s="404"/>
      <c r="E625" s="404"/>
      <c r="F625" s="404"/>
      <c r="G625" s="404"/>
      <c r="H625" s="405"/>
      <c r="I625" s="102" t="s">
        <v>1950</v>
      </c>
      <c r="J625" s="96">
        <f t="shared" si="25"/>
        <v>0</v>
      </c>
      <c r="K625" s="163" t="str">
        <f t="shared" si="26"/>
        <v/>
      </c>
      <c r="L625" s="97"/>
    </row>
    <row r="626" spans="1:22" s="98" customFormat="1" ht="100.35" customHeight="1">
      <c r="A626" s="356" t="s">
        <v>1276</v>
      </c>
      <c r="B626" s="95"/>
      <c r="C626" s="422" t="s">
        <v>1277</v>
      </c>
      <c r="D626" s="423"/>
      <c r="E626" s="423"/>
      <c r="F626" s="423"/>
      <c r="G626" s="423"/>
      <c r="H626" s="424"/>
      <c r="I626" s="112" t="s">
        <v>2271</v>
      </c>
      <c r="J626" s="96" t="str">
        <f t="shared" si="25"/>
        <v>*</v>
      </c>
      <c r="K626" s="163" t="str">
        <f t="shared" si="26"/>
        <v>※</v>
      </c>
      <c r="L626" s="97" t="s">
        <v>1122</v>
      </c>
    </row>
    <row r="627" spans="1:22" s="98" customFormat="1" ht="84" customHeight="1">
      <c r="A627" s="356" t="s">
        <v>1279</v>
      </c>
      <c r="B627" s="99"/>
      <c r="C627" s="422" t="s">
        <v>1280</v>
      </c>
      <c r="D627" s="423"/>
      <c r="E627" s="423"/>
      <c r="F627" s="423"/>
      <c r="G627" s="423"/>
      <c r="H627" s="424"/>
      <c r="I627" s="112" t="s">
        <v>448</v>
      </c>
      <c r="J627" s="96">
        <f t="shared" si="25"/>
        <v>0</v>
      </c>
      <c r="K627" s="163" t="str">
        <f t="shared" si="26"/>
        <v/>
      </c>
      <c r="L627" s="97"/>
    </row>
    <row r="628" spans="1:22" s="98" customFormat="1" ht="98.1" customHeight="1">
      <c r="A628" s="356" t="s">
        <v>1281</v>
      </c>
      <c r="B628" s="99"/>
      <c r="C628" s="403" t="s">
        <v>1282</v>
      </c>
      <c r="D628" s="404"/>
      <c r="E628" s="404"/>
      <c r="F628" s="404"/>
      <c r="G628" s="404"/>
      <c r="H628" s="405"/>
      <c r="I628" s="102" t="s">
        <v>2878</v>
      </c>
      <c r="J628" s="96">
        <f t="shared" si="25"/>
        <v>0</v>
      </c>
      <c r="K628" s="163" t="str">
        <f t="shared" si="26"/>
        <v/>
      </c>
      <c r="L628" s="97"/>
    </row>
    <row r="629" spans="1:22" s="98" customFormat="1" ht="84" customHeight="1">
      <c r="A629" s="356" t="s">
        <v>1284</v>
      </c>
      <c r="B629" s="99"/>
      <c r="C629" s="422" t="s">
        <v>428</v>
      </c>
      <c r="D629" s="423"/>
      <c r="E629" s="423"/>
      <c r="F629" s="423"/>
      <c r="G629" s="423"/>
      <c r="H629" s="424"/>
      <c r="I629" s="102" t="s">
        <v>1601</v>
      </c>
      <c r="J629" s="96">
        <f t="shared" si="25"/>
        <v>0</v>
      </c>
      <c r="K629" s="163" t="str">
        <f t="shared" si="26"/>
        <v/>
      </c>
      <c r="L629" s="97"/>
    </row>
    <row r="630" spans="1:22" s="98" customFormat="1" ht="70.150000000000006" customHeight="1">
      <c r="A630" s="356" t="s">
        <v>1286</v>
      </c>
      <c r="B630" s="99"/>
      <c r="C630" s="403" t="s">
        <v>2187</v>
      </c>
      <c r="D630" s="404"/>
      <c r="E630" s="404"/>
      <c r="F630" s="404"/>
      <c r="G630" s="404"/>
      <c r="H630" s="405"/>
      <c r="I630" s="102" t="s">
        <v>2136</v>
      </c>
      <c r="J630" s="96">
        <f t="shared" si="25"/>
        <v>0</v>
      </c>
      <c r="K630" s="163" t="str">
        <f t="shared" si="26"/>
        <v/>
      </c>
      <c r="L630" s="97"/>
    </row>
    <row r="631" spans="1:22" s="98" customFormat="1" ht="84" customHeight="1">
      <c r="A631" s="356" t="s">
        <v>1289</v>
      </c>
      <c r="B631" s="99"/>
      <c r="C631" s="403" t="s">
        <v>1290</v>
      </c>
      <c r="D631" s="404"/>
      <c r="E631" s="404"/>
      <c r="F631" s="404"/>
      <c r="G631" s="404"/>
      <c r="H631" s="405"/>
      <c r="I631" s="102" t="s">
        <v>1955</v>
      </c>
      <c r="J631" s="96">
        <f t="shared" si="25"/>
        <v>0</v>
      </c>
      <c r="K631" s="163" t="str">
        <f t="shared" si="26"/>
        <v/>
      </c>
      <c r="L631" s="97"/>
    </row>
    <row r="632" spans="1:22" s="77" customFormat="1">
      <c r="A632" s="342"/>
      <c r="B632" s="14"/>
      <c r="C632" s="14"/>
      <c r="D632" s="14"/>
      <c r="E632" s="14"/>
      <c r="F632" s="14"/>
      <c r="G632" s="14"/>
      <c r="H632" s="10"/>
      <c r="I632" s="10"/>
      <c r="J632" s="74"/>
      <c r="K632" s="75"/>
      <c r="L632" s="76"/>
    </row>
    <row r="633" spans="1:22" s="70" customFormat="1">
      <c r="A633" s="342"/>
      <c r="B633" s="71"/>
      <c r="C633" s="52"/>
      <c r="D633" s="52"/>
      <c r="E633" s="52"/>
      <c r="F633" s="52"/>
      <c r="G633" s="52"/>
      <c r="H633" s="78"/>
      <c r="I633" s="78"/>
      <c r="J633" s="74"/>
      <c r="K633" s="75"/>
      <c r="L633" s="76"/>
    </row>
    <row r="634" spans="1:22" s="95" customFormat="1">
      <c r="A634" s="342"/>
      <c r="B634" s="99"/>
      <c r="C634" s="3"/>
      <c r="D634" s="3"/>
      <c r="E634" s="3"/>
      <c r="F634" s="3"/>
      <c r="G634" s="3"/>
      <c r="H634" s="334"/>
      <c r="I634" s="334"/>
      <c r="J634" s="51"/>
      <c r="K634" s="24"/>
      <c r="L634" s="89"/>
    </row>
    <row r="635" spans="1:22" s="95" customFormat="1">
      <c r="A635" s="342"/>
      <c r="B635" s="14" t="s">
        <v>280</v>
      </c>
      <c r="C635" s="3"/>
      <c r="D635" s="3"/>
      <c r="E635" s="3"/>
      <c r="F635" s="3"/>
      <c r="G635" s="3"/>
      <c r="H635" s="334"/>
      <c r="I635" s="334"/>
      <c r="J635" s="51"/>
      <c r="K635" s="24"/>
      <c r="L635" s="89"/>
    </row>
    <row r="636" spans="1:22">
      <c r="A636" s="342"/>
      <c r="B636" s="14"/>
      <c r="C636" s="14"/>
      <c r="D636" s="14"/>
      <c r="E636" s="14"/>
      <c r="F636" s="14"/>
      <c r="G636" s="14"/>
      <c r="H636" s="10"/>
      <c r="I636" s="10"/>
      <c r="J636" s="53"/>
      <c r="K636" s="24"/>
      <c r="L636" s="64"/>
      <c r="M636" s="8"/>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656</v>
      </c>
      <c r="M637" s="8"/>
      <c r="N637" s="8"/>
      <c r="O637" s="8"/>
      <c r="P637" s="8"/>
      <c r="Q637" s="8"/>
      <c r="R637" s="8"/>
      <c r="S637" s="8"/>
      <c r="T637" s="8"/>
      <c r="U637" s="8"/>
      <c r="V637" s="8"/>
    </row>
    <row r="638" spans="1:22" ht="20.25" customHeight="1">
      <c r="A638" s="342"/>
      <c r="B638" s="1"/>
      <c r="C638" s="52"/>
      <c r="D638" s="3"/>
      <c r="F638" s="3"/>
      <c r="G638" s="3"/>
      <c r="H638" s="334"/>
      <c r="I638" s="57" t="s">
        <v>1809</v>
      </c>
      <c r="J638" s="58"/>
      <c r="K638" s="148"/>
      <c r="L638" s="60" t="s">
        <v>611</v>
      </c>
      <c r="M638" s="8"/>
      <c r="N638" s="8"/>
      <c r="O638" s="8"/>
      <c r="P638" s="8"/>
      <c r="Q638" s="8"/>
      <c r="R638" s="8"/>
      <c r="S638" s="8"/>
      <c r="T638" s="8"/>
      <c r="U638" s="8"/>
      <c r="V638" s="8"/>
    </row>
    <row r="639" spans="1:22" s="98" customFormat="1" ht="70.150000000000006" customHeight="1">
      <c r="A639" s="356" t="s">
        <v>1292</v>
      </c>
      <c r="B639" s="95"/>
      <c r="C639" s="403" t="s">
        <v>1606</v>
      </c>
      <c r="D639" s="404"/>
      <c r="E639" s="404"/>
      <c r="F639" s="404"/>
      <c r="G639" s="404"/>
      <c r="H639" s="405"/>
      <c r="I639" s="102" t="s">
        <v>282</v>
      </c>
      <c r="J639" s="96">
        <f t="shared" ref="J639:J646" si="27">IF(SUM(L639:L639)=0,IF(COUNTIF(L639:L639,"未確認")&gt;0,"未確認",IF(COUNTIF(L639:L639,"~*")&gt;0,"*",SUM(L639:L639))),SUM(L639:L639))</f>
        <v>0</v>
      </c>
      <c r="K639" s="163" t="str">
        <f t="shared" ref="K639:K646" si="28">IF(OR(COUNTIF(L639:L639,"未確認")&gt;0,COUNTIF(L639:L639,"*")&gt;0),"※","")</f>
        <v/>
      </c>
      <c r="L639" s="97"/>
    </row>
    <row r="640" spans="1:22" s="98" customFormat="1" ht="56.1" customHeight="1">
      <c r="A640" s="356" t="s">
        <v>1293</v>
      </c>
      <c r="B640" s="99"/>
      <c r="C640" s="403" t="s">
        <v>1853</v>
      </c>
      <c r="D640" s="404"/>
      <c r="E640" s="404"/>
      <c r="F640" s="404"/>
      <c r="G640" s="404"/>
      <c r="H640" s="405"/>
      <c r="I640" s="102" t="s">
        <v>284</v>
      </c>
      <c r="J640" s="96">
        <f t="shared" si="27"/>
        <v>0</v>
      </c>
      <c r="K640" s="163" t="str">
        <f t="shared" si="28"/>
        <v/>
      </c>
      <c r="L640" s="97"/>
    </row>
    <row r="641" spans="1:22" s="98" customFormat="1" ht="57">
      <c r="A641" s="356" t="s">
        <v>1295</v>
      </c>
      <c r="B641" s="99"/>
      <c r="C641" s="403" t="s">
        <v>1296</v>
      </c>
      <c r="D641" s="404"/>
      <c r="E641" s="404"/>
      <c r="F641" s="404"/>
      <c r="G641" s="404"/>
      <c r="H641" s="405"/>
      <c r="I641" s="102" t="s">
        <v>286</v>
      </c>
      <c r="J641" s="96">
        <f t="shared" si="27"/>
        <v>0</v>
      </c>
      <c r="K641" s="163" t="str">
        <f t="shared" si="28"/>
        <v/>
      </c>
      <c r="L641" s="97"/>
    </row>
    <row r="642" spans="1:22" s="98" customFormat="1" ht="56.1" customHeight="1">
      <c r="A642" s="356" t="s">
        <v>1297</v>
      </c>
      <c r="B642" s="99"/>
      <c r="C642" s="422" t="s">
        <v>443</v>
      </c>
      <c r="D642" s="423"/>
      <c r="E642" s="423"/>
      <c r="F642" s="423"/>
      <c r="G642" s="423"/>
      <c r="H642" s="424"/>
      <c r="I642" s="102" t="s">
        <v>287</v>
      </c>
      <c r="J642" s="96">
        <f t="shared" si="27"/>
        <v>0</v>
      </c>
      <c r="K642" s="163" t="str">
        <f t="shared" si="28"/>
        <v/>
      </c>
      <c r="L642" s="97"/>
    </row>
    <row r="643" spans="1:22" s="98" customFormat="1" ht="84" customHeight="1">
      <c r="A643" s="356" t="s">
        <v>1298</v>
      </c>
      <c r="B643" s="99"/>
      <c r="C643" s="403" t="s">
        <v>1609</v>
      </c>
      <c r="D643" s="404"/>
      <c r="E643" s="404"/>
      <c r="F643" s="404"/>
      <c r="G643" s="404"/>
      <c r="H643" s="405"/>
      <c r="I643" s="102" t="s">
        <v>288</v>
      </c>
      <c r="J643" s="96">
        <f t="shared" si="27"/>
        <v>0</v>
      </c>
      <c r="K643" s="163" t="str">
        <f t="shared" si="28"/>
        <v/>
      </c>
      <c r="L643" s="97"/>
    </row>
    <row r="644" spans="1:22" s="98" customFormat="1" ht="70.150000000000006" customHeight="1">
      <c r="A644" s="356" t="s">
        <v>1300</v>
      </c>
      <c r="B644" s="99"/>
      <c r="C644" s="403" t="s">
        <v>1301</v>
      </c>
      <c r="D644" s="404"/>
      <c r="E644" s="404"/>
      <c r="F644" s="404"/>
      <c r="G644" s="404"/>
      <c r="H644" s="405"/>
      <c r="I644" s="102" t="s">
        <v>289</v>
      </c>
      <c r="J644" s="96">
        <f t="shared" si="27"/>
        <v>0</v>
      </c>
      <c r="K644" s="163" t="str">
        <f t="shared" si="28"/>
        <v/>
      </c>
      <c r="L644" s="97"/>
    </row>
    <row r="645" spans="1:22" s="98" customFormat="1" ht="98.1" customHeight="1">
      <c r="A645" s="356" t="s">
        <v>1302</v>
      </c>
      <c r="B645" s="99"/>
      <c r="C645" s="403" t="s">
        <v>2012</v>
      </c>
      <c r="D645" s="404"/>
      <c r="E645" s="404"/>
      <c r="F645" s="404"/>
      <c r="G645" s="404"/>
      <c r="H645" s="405"/>
      <c r="I645" s="102" t="s">
        <v>291</v>
      </c>
      <c r="J645" s="96">
        <f t="shared" si="27"/>
        <v>0</v>
      </c>
      <c r="K645" s="163" t="str">
        <f t="shared" si="28"/>
        <v/>
      </c>
      <c r="L645" s="97"/>
    </row>
    <row r="646" spans="1:22" s="98" customFormat="1" ht="84" customHeight="1">
      <c r="A646" s="356" t="s">
        <v>1304</v>
      </c>
      <c r="B646" s="99"/>
      <c r="C646" s="422" t="s">
        <v>429</v>
      </c>
      <c r="D646" s="423"/>
      <c r="E646" s="423"/>
      <c r="F646" s="423"/>
      <c r="G646" s="423"/>
      <c r="H646" s="424"/>
      <c r="I646" s="102" t="s">
        <v>292</v>
      </c>
      <c r="J646" s="96" t="str">
        <f t="shared" si="27"/>
        <v>*</v>
      </c>
      <c r="K646" s="163" t="str">
        <f t="shared" si="28"/>
        <v>※</v>
      </c>
      <c r="L646" s="97" t="s">
        <v>1122</v>
      </c>
    </row>
    <row r="647" spans="1:22" s="77" customFormat="1">
      <c r="A647" s="342"/>
      <c r="B647" s="14"/>
      <c r="C647" s="14"/>
      <c r="D647" s="14"/>
      <c r="E647" s="14"/>
      <c r="F647" s="14"/>
      <c r="G647" s="14"/>
      <c r="H647" s="10"/>
      <c r="I647" s="10"/>
      <c r="J647" s="74"/>
      <c r="K647" s="75"/>
      <c r="L647" s="76"/>
    </row>
    <row r="648" spans="1:22" s="70" customFormat="1">
      <c r="A648" s="342"/>
      <c r="B648" s="71"/>
      <c r="C648" s="52"/>
      <c r="D648" s="52"/>
      <c r="E648" s="52"/>
      <c r="F648" s="52"/>
      <c r="G648" s="52"/>
      <c r="H648" s="78"/>
      <c r="I648" s="78"/>
      <c r="J648" s="74"/>
      <c r="K648" s="75"/>
      <c r="L648" s="76"/>
    </row>
    <row r="649" spans="1:22" s="95" customFormat="1">
      <c r="A649" s="342"/>
      <c r="B649" s="99"/>
      <c r="C649" s="3"/>
      <c r="D649" s="3"/>
      <c r="E649" s="3"/>
      <c r="F649" s="3"/>
      <c r="G649" s="3"/>
      <c r="H649" s="334"/>
      <c r="I649" s="334"/>
      <c r="J649" s="51"/>
      <c r="K649" s="24"/>
      <c r="L649" s="89"/>
    </row>
    <row r="650" spans="1:22" s="95" customFormat="1">
      <c r="A650" s="342"/>
      <c r="B650" s="14" t="s">
        <v>1611</v>
      </c>
      <c r="C650" s="3"/>
      <c r="D650" s="3"/>
      <c r="E650" s="3"/>
      <c r="F650" s="3"/>
      <c r="G650" s="3"/>
      <c r="H650" s="334"/>
      <c r="I650" s="334"/>
      <c r="J650" s="51"/>
      <c r="K650" s="24"/>
      <c r="L650" s="89"/>
    </row>
    <row r="651" spans="1:22">
      <c r="A651" s="342"/>
      <c r="B651" s="14"/>
      <c r="C651" s="14"/>
      <c r="D651" s="14"/>
      <c r="E651" s="14"/>
      <c r="F651" s="14"/>
      <c r="G651" s="14"/>
      <c r="H651" s="10"/>
      <c r="I651" s="10"/>
      <c r="J651" s="53"/>
      <c r="K651" s="24"/>
      <c r="L651" s="64"/>
      <c r="M651" s="8"/>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2191</v>
      </c>
      <c r="M652" s="8"/>
      <c r="N652" s="8"/>
      <c r="O652" s="8"/>
      <c r="P652" s="8"/>
      <c r="Q652" s="8"/>
      <c r="R652" s="8"/>
      <c r="S652" s="8"/>
      <c r="T652" s="8"/>
      <c r="U652" s="8"/>
      <c r="V652" s="8"/>
    </row>
    <row r="653" spans="1:22" ht="20.25" customHeight="1">
      <c r="A653" s="342"/>
      <c r="B653" s="1"/>
      <c r="C653" s="52"/>
      <c r="D653" s="3"/>
      <c r="F653" s="3"/>
      <c r="G653" s="3"/>
      <c r="H653" s="334"/>
      <c r="I653" s="57" t="s">
        <v>1155</v>
      </c>
      <c r="J653" s="58"/>
      <c r="K653" s="148"/>
      <c r="L653" s="60"/>
      <c r="M653" s="8"/>
      <c r="N653" s="8"/>
      <c r="O653" s="8"/>
      <c r="P653" s="8"/>
      <c r="Q653" s="8"/>
      <c r="R653" s="8"/>
      <c r="S653" s="8"/>
      <c r="T653" s="8"/>
      <c r="U653" s="8"/>
      <c r="V653" s="8"/>
    </row>
    <row r="654" spans="1:22" s="98" customFormat="1" ht="42" customHeight="1">
      <c r="A654" s="356" t="s">
        <v>1314</v>
      </c>
      <c r="B654" s="95"/>
      <c r="C654" s="406" t="s">
        <v>1616</v>
      </c>
      <c r="D654" s="425"/>
      <c r="E654" s="425"/>
      <c r="F654" s="425"/>
      <c r="G654" s="425"/>
      <c r="H654" s="407"/>
      <c r="I654" s="102" t="s">
        <v>293</v>
      </c>
      <c r="J654" s="96">
        <f t="shared" ref="J654:J668" si="29">IF(SUM(L654:L654)=0,IF(COUNTIF(L654:L654,"未確認")&gt;0,"未確認",IF(COUNTIF(L654:L654,"~*")&gt;0,"*",SUM(L654:L654))),SUM(L654:L654))</f>
        <v>0</v>
      </c>
      <c r="K654" s="163" t="str">
        <f t="shared" ref="K654:K668" si="30">IF(OR(COUNTIF(L654:L654,"未確認")&gt;0,COUNTIF(L654:L654,"*")&gt;0),"※","")</f>
        <v/>
      </c>
      <c r="L654" s="97"/>
    </row>
    <row r="655" spans="1:22" s="98" customFormat="1" ht="70.150000000000006" customHeight="1">
      <c r="A655" s="356" t="s">
        <v>1316</v>
      </c>
      <c r="B655" s="71"/>
      <c r="C655" s="150"/>
      <c r="D655" s="179"/>
      <c r="E655" s="403" t="s">
        <v>1317</v>
      </c>
      <c r="F655" s="404"/>
      <c r="G655" s="404"/>
      <c r="H655" s="405"/>
      <c r="I655" s="102" t="s">
        <v>294</v>
      </c>
      <c r="J655" s="96">
        <f t="shared" si="29"/>
        <v>0</v>
      </c>
      <c r="K655" s="163" t="str">
        <f t="shared" si="30"/>
        <v/>
      </c>
      <c r="L655" s="97"/>
    </row>
    <row r="656" spans="1:22" s="98" customFormat="1" ht="70.150000000000006" customHeight="1">
      <c r="A656" s="356" t="s">
        <v>1318</v>
      </c>
      <c r="B656" s="71"/>
      <c r="C656" s="150"/>
      <c r="D656" s="179"/>
      <c r="E656" s="403" t="s">
        <v>1319</v>
      </c>
      <c r="F656" s="404"/>
      <c r="G656" s="404"/>
      <c r="H656" s="405"/>
      <c r="I656" s="102" t="s">
        <v>295</v>
      </c>
      <c r="J656" s="96">
        <f t="shared" si="29"/>
        <v>0</v>
      </c>
      <c r="K656" s="163" t="str">
        <f t="shared" si="30"/>
        <v/>
      </c>
      <c r="L656" s="97"/>
    </row>
    <row r="657" spans="1:22" s="98" customFormat="1" ht="70.150000000000006" customHeight="1">
      <c r="A657" s="356" t="s">
        <v>1320</v>
      </c>
      <c r="B657" s="71"/>
      <c r="C657" s="322"/>
      <c r="D657" s="325"/>
      <c r="E657" s="403" t="s">
        <v>400</v>
      </c>
      <c r="F657" s="404"/>
      <c r="G657" s="404"/>
      <c r="H657" s="405"/>
      <c r="I657" s="102" t="s">
        <v>296</v>
      </c>
      <c r="J657" s="96">
        <f t="shared" si="29"/>
        <v>0</v>
      </c>
      <c r="K657" s="163" t="str">
        <f t="shared" si="30"/>
        <v/>
      </c>
      <c r="L657" s="97"/>
    </row>
    <row r="658" spans="1:22" s="98" customFormat="1" ht="84" customHeight="1">
      <c r="A658" s="356" t="s">
        <v>1321</v>
      </c>
      <c r="B658" s="71"/>
      <c r="C658" s="322"/>
      <c r="D658" s="325"/>
      <c r="E658" s="403" t="s">
        <v>1322</v>
      </c>
      <c r="F658" s="404"/>
      <c r="G658" s="404"/>
      <c r="H658" s="405"/>
      <c r="I658" s="102" t="s">
        <v>297</v>
      </c>
      <c r="J658" s="96">
        <f t="shared" si="29"/>
        <v>0</v>
      </c>
      <c r="K658" s="163" t="str">
        <f t="shared" si="30"/>
        <v/>
      </c>
      <c r="L658" s="97"/>
    </row>
    <row r="659" spans="1:22" s="98" customFormat="1" ht="70.150000000000006" customHeight="1">
      <c r="A659" s="356" t="s">
        <v>1323</v>
      </c>
      <c r="B659" s="71"/>
      <c r="C659" s="150"/>
      <c r="D659" s="179"/>
      <c r="E659" s="403" t="s">
        <v>2193</v>
      </c>
      <c r="F659" s="404"/>
      <c r="G659" s="404"/>
      <c r="H659" s="405"/>
      <c r="I659" s="102" t="s">
        <v>298</v>
      </c>
      <c r="J659" s="96">
        <f t="shared" si="29"/>
        <v>0</v>
      </c>
      <c r="K659" s="163" t="str">
        <f t="shared" si="30"/>
        <v/>
      </c>
      <c r="L659" s="97"/>
    </row>
    <row r="660" spans="1:22" s="98" customFormat="1" ht="56.1" customHeight="1">
      <c r="A660" s="356" t="s">
        <v>1325</v>
      </c>
      <c r="B660" s="71"/>
      <c r="C660" s="150"/>
      <c r="D660" s="179"/>
      <c r="E660" s="403" t="s">
        <v>1719</v>
      </c>
      <c r="F660" s="404"/>
      <c r="G660" s="404"/>
      <c r="H660" s="405"/>
      <c r="I660" s="102" t="s">
        <v>299</v>
      </c>
      <c r="J660" s="96">
        <f t="shared" si="29"/>
        <v>0</v>
      </c>
      <c r="K660" s="163" t="str">
        <f t="shared" si="30"/>
        <v/>
      </c>
      <c r="L660" s="97"/>
    </row>
    <row r="661" spans="1:22" s="98" customFormat="1" ht="70.150000000000006" customHeight="1">
      <c r="A661" s="356" t="s">
        <v>1327</v>
      </c>
      <c r="B661" s="71"/>
      <c r="C661" s="150"/>
      <c r="D661" s="179"/>
      <c r="E661" s="403" t="s">
        <v>1864</v>
      </c>
      <c r="F661" s="404"/>
      <c r="G661" s="404"/>
      <c r="H661" s="405"/>
      <c r="I661" s="102" t="s">
        <v>300</v>
      </c>
      <c r="J661" s="96">
        <f t="shared" si="29"/>
        <v>0</v>
      </c>
      <c r="K661" s="163" t="str">
        <f t="shared" si="30"/>
        <v/>
      </c>
      <c r="L661" s="97"/>
    </row>
    <row r="662" spans="1:22" s="98" customFormat="1" ht="70.150000000000006" customHeight="1">
      <c r="A662" s="356" t="s">
        <v>1329</v>
      </c>
      <c r="B662" s="71"/>
      <c r="C662" s="152"/>
      <c r="D662" s="180"/>
      <c r="E662" s="403" t="s">
        <v>1961</v>
      </c>
      <c r="F662" s="404"/>
      <c r="G662" s="404"/>
      <c r="H662" s="405"/>
      <c r="I662" s="102" t="s">
        <v>301</v>
      </c>
      <c r="J662" s="96">
        <f t="shared" si="29"/>
        <v>0</v>
      </c>
      <c r="K662" s="163" t="str">
        <f t="shared" si="30"/>
        <v/>
      </c>
      <c r="L662" s="97"/>
    </row>
    <row r="663" spans="1:22" s="98" customFormat="1" ht="70.150000000000006" customHeight="1">
      <c r="A663" s="356" t="s">
        <v>1331</v>
      </c>
      <c r="B663" s="71"/>
      <c r="C663" s="403" t="s">
        <v>2195</v>
      </c>
      <c r="D663" s="404"/>
      <c r="E663" s="404"/>
      <c r="F663" s="404"/>
      <c r="G663" s="404"/>
      <c r="H663" s="405"/>
      <c r="I663" s="102" t="s">
        <v>302</v>
      </c>
      <c r="J663" s="96">
        <f t="shared" si="29"/>
        <v>0</v>
      </c>
      <c r="K663" s="163" t="str">
        <f t="shared" si="30"/>
        <v/>
      </c>
      <c r="L663" s="97"/>
    </row>
    <row r="664" spans="1:22" s="98" customFormat="1" ht="72" customHeight="1">
      <c r="A664" s="356" t="s">
        <v>1333</v>
      </c>
      <c r="B664" s="71"/>
      <c r="C664" s="422" t="s">
        <v>1334</v>
      </c>
      <c r="D664" s="423"/>
      <c r="E664" s="423"/>
      <c r="F664" s="423"/>
      <c r="G664" s="423"/>
      <c r="H664" s="424"/>
      <c r="I664" s="112" t="s">
        <v>1723</v>
      </c>
      <c r="J664" s="96">
        <f t="shared" si="29"/>
        <v>0</v>
      </c>
      <c r="K664" s="163" t="str">
        <f t="shared" si="30"/>
        <v/>
      </c>
      <c r="L664" s="97"/>
    </row>
    <row r="665" spans="1:22" s="98" customFormat="1" ht="70.150000000000006" customHeight="1">
      <c r="A665" s="356" t="s">
        <v>1336</v>
      </c>
      <c r="B665" s="71"/>
      <c r="C665" s="403" t="s">
        <v>1868</v>
      </c>
      <c r="D665" s="404"/>
      <c r="E665" s="404"/>
      <c r="F665" s="404"/>
      <c r="G665" s="404"/>
      <c r="H665" s="405"/>
      <c r="I665" s="102" t="s">
        <v>303</v>
      </c>
      <c r="J665" s="96">
        <f t="shared" si="29"/>
        <v>0</v>
      </c>
      <c r="K665" s="163" t="str">
        <f t="shared" si="30"/>
        <v/>
      </c>
      <c r="L665" s="97"/>
    </row>
    <row r="666" spans="1:22" s="98" customFormat="1" ht="56.1" customHeight="1">
      <c r="A666" s="356" t="s">
        <v>1338</v>
      </c>
      <c r="B666" s="71"/>
      <c r="C666" s="403" t="s">
        <v>1963</v>
      </c>
      <c r="D666" s="404"/>
      <c r="E666" s="404"/>
      <c r="F666" s="404"/>
      <c r="G666" s="404"/>
      <c r="H666" s="405"/>
      <c r="I666" s="102" t="s">
        <v>305</v>
      </c>
      <c r="J666" s="96">
        <f t="shared" si="29"/>
        <v>0</v>
      </c>
      <c r="K666" s="163" t="str">
        <f t="shared" si="30"/>
        <v/>
      </c>
      <c r="L666" s="97"/>
    </row>
    <row r="667" spans="1:22" s="98" customFormat="1" ht="70.150000000000006" customHeight="1">
      <c r="A667" s="356" t="s">
        <v>1340</v>
      </c>
      <c r="B667" s="71"/>
      <c r="C667" s="422" t="s">
        <v>1725</v>
      </c>
      <c r="D667" s="423"/>
      <c r="E667" s="423"/>
      <c r="F667" s="423"/>
      <c r="G667" s="423"/>
      <c r="H667" s="424"/>
      <c r="I667" s="102" t="s">
        <v>306</v>
      </c>
      <c r="J667" s="96">
        <f t="shared" si="29"/>
        <v>0</v>
      </c>
      <c r="K667" s="163" t="str">
        <f t="shared" si="30"/>
        <v/>
      </c>
      <c r="L667" s="97"/>
    </row>
    <row r="668" spans="1:22" s="98" customFormat="1" ht="84" customHeight="1">
      <c r="A668" s="356" t="s">
        <v>1342</v>
      </c>
      <c r="B668" s="71"/>
      <c r="C668" s="403" t="s">
        <v>1726</v>
      </c>
      <c r="D668" s="404"/>
      <c r="E668" s="404"/>
      <c r="F668" s="404"/>
      <c r="G668" s="404"/>
      <c r="H668" s="405"/>
      <c r="I668" s="102" t="s">
        <v>307</v>
      </c>
      <c r="J668" s="96">
        <f t="shared" si="29"/>
        <v>0</v>
      </c>
      <c r="K668" s="163" t="str">
        <f t="shared" si="30"/>
        <v/>
      </c>
      <c r="L668" s="97"/>
    </row>
    <row r="669" spans="1:22" s="77" customFormat="1">
      <c r="A669" s="342"/>
      <c r="B669" s="14"/>
      <c r="C669" s="14"/>
      <c r="D669" s="14"/>
      <c r="E669" s="14"/>
      <c r="F669" s="14"/>
      <c r="G669" s="14"/>
      <c r="H669" s="10"/>
      <c r="I669" s="10"/>
      <c r="J669" s="74"/>
      <c r="K669" s="75"/>
      <c r="L669" s="76"/>
    </row>
    <row r="670" spans="1:22" s="70" customFormat="1">
      <c r="A670" s="342"/>
      <c r="B670" s="71"/>
      <c r="C670" s="52"/>
      <c r="D670" s="52"/>
      <c r="E670" s="52"/>
      <c r="F670" s="52"/>
      <c r="G670" s="52"/>
      <c r="H670" s="78"/>
      <c r="I670" s="78"/>
      <c r="J670" s="74"/>
      <c r="K670" s="75"/>
      <c r="L670" s="76"/>
    </row>
    <row r="671" spans="1:22" s="95" customFormat="1">
      <c r="A671" s="342"/>
      <c r="B671" s="99"/>
      <c r="C671" s="3"/>
      <c r="D671" s="3"/>
      <c r="E671" s="3"/>
      <c r="F671" s="3"/>
      <c r="G671" s="3"/>
      <c r="H671" s="334"/>
      <c r="I671" s="334"/>
      <c r="J671" s="51"/>
      <c r="K671" s="24"/>
      <c r="L671" s="89"/>
    </row>
    <row r="672" spans="1:22">
      <c r="A672" s="342"/>
      <c r="B672" s="14"/>
      <c r="C672" s="14"/>
      <c r="D672" s="14"/>
      <c r="E672" s="14"/>
      <c r="F672" s="14"/>
      <c r="G672" s="14"/>
      <c r="H672" s="10"/>
      <c r="I672" s="10"/>
      <c r="L672" s="64"/>
      <c r="M672" s="8"/>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656</v>
      </c>
      <c r="M673" s="8"/>
      <c r="N673" s="8"/>
      <c r="O673" s="8"/>
      <c r="P673" s="8"/>
      <c r="Q673" s="8"/>
      <c r="R673" s="8"/>
      <c r="S673" s="8"/>
      <c r="T673" s="8"/>
      <c r="U673" s="8"/>
      <c r="V673" s="8"/>
    </row>
    <row r="674" spans="1:22" ht="20.25" customHeight="1">
      <c r="A674" s="342"/>
      <c r="B674" s="1"/>
      <c r="C674" s="52"/>
      <c r="D674" s="3"/>
      <c r="F674" s="3"/>
      <c r="G674" s="3"/>
      <c r="H674" s="334"/>
      <c r="I674" s="57" t="s">
        <v>1155</v>
      </c>
      <c r="J674" s="58"/>
      <c r="K674" s="148"/>
      <c r="L674" s="60" t="s">
        <v>611</v>
      </c>
      <c r="M674" s="8"/>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1727</v>
      </c>
      <c r="J675" s="181"/>
      <c r="K675" s="182"/>
      <c r="L675" s="83" t="s">
        <v>338</v>
      </c>
    </row>
    <row r="676" spans="1:22" s="70" customFormat="1" ht="56.1" customHeight="1">
      <c r="A676" s="355" t="s">
        <v>1346</v>
      </c>
      <c r="B676" s="71"/>
      <c r="C676" s="422" t="s">
        <v>310</v>
      </c>
      <c r="D676" s="423"/>
      <c r="E676" s="423"/>
      <c r="F676" s="423"/>
      <c r="G676" s="423"/>
      <c r="H676" s="424"/>
      <c r="I676" s="112" t="s">
        <v>311</v>
      </c>
      <c r="J676" s="181"/>
      <c r="K676" s="182"/>
      <c r="L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row>
    <row r="679" spans="1:22" s="70" customFormat="1" ht="35.1" customHeight="1">
      <c r="A679" s="355" t="s">
        <v>1350</v>
      </c>
      <c r="B679" s="71"/>
      <c r="C679" s="184"/>
      <c r="D679" s="185"/>
      <c r="E679" s="428" t="s">
        <v>315</v>
      </c>
      <c r="F679" s="429"/>
      <c r="G679" s="429"/>
      <c r="H679" s="430"/>
      <c r="I679" s="487"/>
      <c r="J679" s="181"/>
      <c r="K679" s="182"/>
      <c r="L679" s="217" t="s">
        <v>338</v>
      </c>
    </row>
    <row r="680" spans="1:22" s="70" customFormat="1" ht="25.9" customHeight="1">
      <c r="A680" s="355" t="s">
        <v>1351</v>
      </c>
      <c r="B680" s="71"/>
      <c r="C680" s="186"/>
      <c r="D680" s="336"/>
      <c r="E680" s="513"/>
      <c r="F680" s="514"/>
      <c r="G680" s="506" t="s">
        <v>431</v>
      </c>
      <c r="H680" s="508"/>
      <c r="I680" s="488"/>
      <c r="J680" s="181"/>
      <c r="K680" s="182"/>
      <c r="L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row>
    <row r="682" spans="1:22" s="95" customFormat="1" ht="34.5" customHeight="1">
      <c r="A682" s="355" t="s">
        <v>1355</v>
      </c>
      <c r="B682" s="71"/>
      <c r="C682" s="323"/>
      <c r="D682" s="324"/>
      <c r="E682" s="422" t="s">
        <v>1356</v>
      </c>
      <c r="F682" s="423"/>
      <c r="G682" s="423"/>
      <c r="H682" s="424"/>
      <c r="I682" s="512"/>
      <c r="J682" s="181"/>
      <c r="K682" s="182"/>
      <c r="L682" s="217" t="s">
        <v>338</v>
      </c>
    </row>
    <row r="683" spans="1:22" s="70" customFormat="1" ht="56.1" customHeight="1">
      <c r="A683" s="355" t="s">
        <v>1357</v>
      </c>
      <c r="B683" s="71"/>
      <c r="C683" s="422" t="s">
        <v>1358</v>
      </c>
      <c r="D683" s="423"/>
      <c r="E683" s="423"/>
      <c r="F683" s="423"/>
      <c r="G683" s="423"/>
      <c r="H683" s="424"/>
      <c r="I683" s="112" t="s">
        <v>1872</v>
      </c>
      <c r="J683" s="181"/>
      <c r="K683" s="182"/>
      <c r="L683" s="358" t="s">
        <v>338</v>
      </c>
    </row>
    <row r="684" spans="1:22" s="77" customFormat="1">
      <c r="A684" s="342"/>
      <c r="B684" s="14"/>
      <c r="C684" s="52"/>
      <c r="D684" s="52"/>
      <c r="E684" s="14"/>
      <c r="F684" s="14"/>
      <c r="G684" s="14"/>
      <c r="H684" s="10"/>
      <c r="I684" s="10"/>
      <c r="J684" s="74"/>
      <c r="K684" s="75"/>
      <c r="L684" s="76"/>
    </row>
    <row r="685" spans="1:22" s="70" customFormat="1">
      <c r="A685" s="342"/>
      <c r="B685" s="71"/>
      <c r="C685" s="52"/>
      <c r="D685" s="52"/>
      <c r="E685" s="52"/>
      <c r="F685" s="52"/>
      <c r="G685" s="52"/>
      <c r="H685" s="78"/>
      <c r="I685" s="78"/>
      <c r="J685" s="74"/>
      <c r="K685" s="75"/>
      <c r="L685" s="76"/>
    </row>
    <row r="686" spans="1:22" s="77" customFormat="1">
      <c r="A686" s="342"/>
      <c r="B686" s="71"/>
      <c r="C686" s="3"/>
      <c r="D686" s="3"/>
      <c r="E686" s="3"/>
      <c r="F686" s="3"/>
      <c r="G686" s="3"/>
      <c r="H686" s="334"/>
      <c r="I686" s="334"/>
      <c r="J686" s="51"/>
      <c r="K686" s="24"/>
      <c r="L686" s="89"/>
    </row>
    <row r="687" spans="1:22" s="77" customFormat="1">
      <c r="A687" s="342"/>
      <c r="B687" s="14" t="s">
        <v>2015</v>
      </c>
      <c r="C687" s="3"/>
      <c r="D687" s="3"/>
      <c r="E687" s="3"/>
      <c r="F687" s="3"/>
      <c r="G687" s="3"/>
      <c r="H687" s="334"/>
      <c r="I687" s="334"/>
      <c r="J687" s="51"/>
      <c r="K687" s="24"/>
      <c r="L687" s="89"/>
    </row>
    <row r="688" spans="1:22">
      <c r="A688" s="342"/>
      <c r="B688" s="14"/>
      <c r="C688" s="14"/>
      <c r="D688" s="14"/>
      <c r="E688" s="14"/>
      <c r="F688" s="14"/>
      <c r="G688" s="14"/>
      <c r="H688" s="10"/>
      <c r="I688" s="10"/>
      <c r="L688" s="64"/>
      <c r="M688" s="8"/>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656</v>
      </c>
      <c r="M689" s="8"/>
      <c r="N689" s="8"/>
      <c r="O689" s="8"/>
      <c r="P689" s="8"/>
      <c r="Q689" s="8"/>
      <c r="R689" s="8"/>
      <c r="S689" s="8"/>
      <c r="T689" s="8"/>
      <c r="U689" s="8"/>
      <c r="V689" s="8"/>
    </row>
    <row r="690" spans="1:22" ht="20.25" customHeight="1">
      <c r="A690" s="342"/>
      <c r="B690" s="1"/>
      <c r="C690" s="52"/>
      <c r="D690" s="3"/>
      <c r="F690" s="3"/>
      <c r="G690" s="3"/>
      <c r="H690" s="334"/>
      <c r="I690" s="57" t="s">
        <v>1155</v>
      </c>
      <c r="J690" s="58"/>
      <c r="K690" s="148"/>
      <c r="L690" s="60" t="s">
        <v>611</v>
      </c>
      <c r="M690" s="8"/>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IF(SUM(L691:L691)=0,IF(COUNTIF(L691:L691,"未確認")&gt;0,"未確認",IF(COUNTIF(L691:L691,"~*")&gt;0,"*",SUM(L691:L691))),SUM(L691:L691))</f>
        <v>50</v>
      </c>
      <c r="K691" s="163" t="str">
        <f>IF(OR(COUNTIF(L691:L691,"未確認")&gt;0,COUNTIF(L691:L691,"*")&gt;0),"※","")</f>
        <v/>
      </c>
      <c r="L691" s="97">
        <v>50</v>
      </c>
    </row>
    <row r="692" spans="1:22" s="98" customFormat="1" ht="42" customHeight="1">
      <c r="A692" s="356" t="s">
        <v>1362</v>
      </c>
      <c r="B692" s="99"/>
      <c r="C692" s="403" t="s">
        <v>1730</v>
      </c>
      <c r="D692" s="404"/>
      <c r="E692" s="404"/>
      <c r="F692" s="404"/>
      <c r="G692" s="404"/>
      <c r="H692" s="405"/>
      <c r="I692" s="102" t="s">
        <v>318</v>
      </c>
      <c r="J692" s="167">
        <f>IF(SUM(L692:L692)=0,IF(COUNTIF(L692:L692,"未確認")&gt;0,"未確認",IF(COUNTIF(L692:L692,"~*")&gt;0,"*",SUM(L692:L692))),SUM(L692:L692))</f>
        <v>0</v>
      </c>
      <c r="K692" s="163" t="str">
        <f>IF(OR(COUNTIF(L692:L692,"未確認")&gt;0,COUNTIF(L692:L692,"*")&gt;0),"※","")</f>
        <v/>
      </c>
      <c r="L692" s="97"/>
    </row>
    <row r="693" spans="1:22" s="98" customFormat="1" ht="84" customHeight="1">
      <c r="A693" s="356" t="s">
        <v>1364</v>
      </c>
      <c r="B693" s="99"/>
      <c r="C693" s="403" t="s">
        <v>1365</v>
      </c>
      <c r="D693" s="404"/>
      <c r="E693" s="404"/>
      <c r="F693" s="404"/>
      <c r="G693" s="404"/>
      <c r="H693" s="405"/>
      <c r="I693" s="102" t="s">
        <v>320</v>
      </c>
      <c r="J693" s="167">
        <f>IF(SUM(L693:L693)=0,IF(COUNTIF(L693:L693,"未確認")&gt;0,"未確認",IF(COUNTIF(L693:L693,"~*")&gt;0,"*",SUM(L693:L693))),SUM(L693:L693))</f>
        <v>0</v>
      </c>
      <c r="K693" s="163" t="str">
        <f>IF(OR(COUNTIF(L693:L693,"未確認")&gt;0,COUNTIF(L693:L693,"*")&gt;0),"※","")</f>
        <v/>
      </c>
      <c r="L693" s="97"/>
    </row>
    <row r="694" spans="1:22" s="77" customFormat="1">
      <c r="A694" s="342"/>
      <c r="B694" s="14"/>
      <c r="C694" s="14"/>
      <c r="D694" s="14"/>
      <c r="E694" s="14"/>
      <c r="F694" s="14"/>
      <c r="G694" s="14"/>
      <c r="H694" s="10"/>
      <c r="I694" s="10"/>
      <c r="J694" s="74"/>
      <c r="K694" s="75"/>
      <c r="L694" s="76"/>
    </row>
    <row r="695" spans="1:22" s="70" customFormat="1">
      <c r="A695" s="342"/>
      <c r="B695" s="71"/>
      <c r="C695" s="52"/>
      <c r="D695" s="52"/>
      <c r="E695" s="52"/>
      <c r="F695" s="52"/>
      <c r="G695" s="52"/>
      <c r="H695" s="78"/>
      <c r="I695" s="78"/>
      <c r="J695" s="74"/>
      <c r="K695" s="75"/>
      <c r="L695" s="76"/>
    </row>
    <row r="696" spans="1:22" s="95" customFormat="1">
      <c r="A696" s="342"/>
      <c r="C696" s="3"/>
      <c r="D696" s="3"/>
      <c r="E696" s="3"/>
      <c r="F696" s="3"/>
      <c r="G696" s="3"/>
      <c r="H696" s="334"/>
      <c r="I696" s="334"/>
      <c r="J696" s="51"/>
      <c r="K696" s="24"/>
      <c r="L696" s="89"/>
    </row>
    <row r="697" spans="1:22" s="95" customFormat="1">
      <c r="A697" s="342"/>
      <c r="B697" s="14" t="s">
        <v>1732</v>
      </c>
      <c r="C697" s="3"/>
      <c r="D697" s="3"/>
      <c r="E697" s="3"/>
      <c r="F697" s="3"/>
      <c r="G697" s="3"/>
      <c r="H697" s="334"/>
      <c r="I697" s="334"/>
      <c r="J697" s="51"/>
      <c r="K697" s="24"/>
      <c r="L697" s="89"/>
    </row>
    <row r="698" spans="1:22">
      <c r="A698" s="342"/>
      <c r="B698" s="14"/>
      <c r="C698" s="14"/>
      <c r="D698" s="14"/>
      <c r="E698" s="14"/>
      <c r="F698" s="14"/>
      <c r="G698" s="14"/>
      <c r="H698" s="10"/>
      <c r="I698" s="10"/>
      <c r="L698" s="64"/>
      <c r="M698" s="8"/>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656</v>
      </c>
      <c r="M699" s="8"/>
      <c r="N699" s="8"/>
      <c r="O699" s="8"/>
      <c r="P699" s="8"/>
      <c r="Q699" s="8"/>
      <c r="R699" s="8"/>
      <c r="S699" s="8"/>
      <c r="T699" s="8"/>
      <c r="U699" s="8"/>
      <c r="V699" s="8"/>
    </row>
    <row r="700" spans="1:22" ht="20.25" customHeight="1">
      <c r="A700" s="342"/>
      <c r="B700" s="1"/>
      <c r="C700" s="52"/>
      <c r="D700" s="3"/>
      <c r="F700" s="3"/>
      <c r="G700" s="3"/>
      <c r="H700" s="334"/>
      <c r="I700" s="57" t="s">
        <v>1155</v>
      </c>
      <c r="J700" s="58"/>
      <c r="K700" s="148"/>
      <c r="L700" s="60" t="s">
        <v>611</v>
      </c>
      <c r="M700" s="8"/>
      <c r="N700" s="8"/>
      <c r="O700" s="8"/>
      <c r="P700" s="8"/>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f>IF(SUM(L701:L701)=0,IF(COUNTIF(L701:L701,"未確認")&gt;0,"未確認",IF(COUNTIF(L701:L701,"~*")&gt;0,"*",SUM(L701:L701))),SUM(L701:L701))</f>
        <v>0</v>
      </c>
      <c r="K701" s="163" t="str">
        <f>IF(OR(COUNTIF(L701:L701,"未確認")&gt;0,COUNTIF(L701:L701,"*")&gt;0),"※","")</f>
        <v/>
      </c>
      <c r="L701" s="97"/>
    </row>
    <row r="702" spans="1:22" s="98" customFormat="1" ht="56.1" customHeight="1">
      <c r="A702" s="356" t="s">
        <v>1369</v>
      </c>
      <c r="B702" s="99"/>
      <c r="C702" s="403" t="s">
        <v>1370</v>
      </c>
      <c r="D702" s="404"/>
      <c r="E702" s="404"/>
      <c r="F702" s="404"/>
      <c r="G702" s="404"/>
      <c r="H702" s="405"/>
      <c r="I702" s="102" t="s">
        <v>324</v>
      </c>
      <c r="J702" s="96">
        <f>IF(SUM(L702:L702)=0,IF(COUNTIF(L702:L702,"未確認")&gt;0,"未確認",IF(COUNTIF(L702:L702,"~*")&gt;0,"*",SUM(L702:L702))),SUM(L702:L702))</f>
        <v>0</v>
      </c>
      <c r="K702" s="163" t="str">
        <f>IF(OR(COUNTIF(L702:L702,"未確認")&gt;0,COUNTIF(L702:L702,"*")&gt;0),"※","")</f>
        <v/>
      </c>
      <c r="L702" s="97"/>
    </row>
    <row r="703" spans="1:22" s="98" customFormat="1" ht="70.150000000000006" customHeight="1">
      <c r="A703" s="356" t="s">
        <v>1371</v>
      </c>
      <c r="B703" s="99"/>
      <c r="C703" s="422" t="s">
        <v>1733</v>
      </c>
      <c r="D703" s="423"/>
      <c r="E703" s="423"/>
      <c r="F703" s="423"/>
      <c r="G703" s="423"/>
      <c r="H703" s="424"/>
      <c r="I703" s="102" t="s">
        <v>325</v>
      </c>
      <c r="J703" s="96">
        <f>IF(SUM(L703:L703)=0,IF(COUNTIF(L703:L703,"未確認")&gt;0,"未確認",IF(COUNTIF(L703:L703,"~*")&gt;0,"*",SUM(L703:L703))),SUM(L703:L703))</f>
        <v>0</v>
      </c>
      <c r="K703" s="163" t="str">
        <f>IF(OR(COUNTIF(L703:L703,"未確認")&gt;0,COUNTIF(L703:L703,"*")&gt;0),"※","")</f>
        <v/>
      </c>
      <c r="L703" s="97"/>
    </row>
    <row r="704" spans="1:22" s="98" customFormat="1" ht="56.1" customHeight="1">
      <c r="A704" s="347" t="s">
        <v>1373</v>
      </c>
      <c r="B704" s="99"/>
      <c r="C704" s="403" t="s">
        <v>326</v>
      </c>
      <c r="D704" s="404"/>
      <c r="E704" s="404"/>
      <c r="F704" s="404"/>
      <c r="G704" s="404"/>
      <c r="H704" s="405"/>
      <c r="I704" s="102" t="s">
        <v>327</v>
      </c>
      <c r="J704" s="96">
        <f>IF(SUM(L704:L704)=0,IF(COUNTIF(L704:L704,"未確認")&gt;0,"未確認",IF(COUNTIF(L704:L704,"~*")&gt;0,"*",SUM(L704:L704))),SUM(L704:L704))</f>
        <v>0</v>
      </c>
      <c r="K704" s="163" t="str">
        <f>IF(OR(COUNTIF(L704:L704,"未確認")&gt;0,COUNTIF(L704:L704,"*")&gt;0),"※","")</f>
        <v/>
      </c>
      <c r="L704" s="97"/>
    </row>
    <row r="705" spans="1:22" s="98" customFormat="1" ht="70.150000000000006" customHeight="1">
      <c r="A705" s="356" t="s">
        <v>1374</v>
      </c>
      <c r="B705" s="99"/>
      <c r="C705" s="403" t="s">
        <v>1640</v>
      </c>
      <c r="D705" s="404"/>
      <c r="E705" s="404"/>
      <c r="F705" s="404"/>
      <c r="G705" s="404"/>
      <c r="H705" s="405"/>
      <c r="I705" s="102" t="s">
        <v>329</v>
      </c>
      <c r="J705" s="96">
        <f>IF(SUM(L705:L705)=0,IF(COUNTIF(L705:L705,"未確認")&gt;0,"未確認",IF(COUNTIF(L705:L705,"~*")&gt;0,"*",SUM(L705:L705))),SUM(L705:L705))</f>
        <v>0</v>
      </c>
      <c r="K705" s="163" t="str">
        <f>IF(OR(COUNTIF(L705:L705,"未確認")&gt;0,COUNTIF(L705:L705,"*")&gt;0),"※","")</f>
        <v/>
      </c>
      <c r="L705" s="97"/>
    </row>
    <row r="706" spans="1:22" s="77" customFormat="1">
      <c r="A706" s="342"/>
      <c r="B706" s="14"/>
      <c r="C706" s="14"/>
      <c r="D706" s="14"/>
      <c r="E706" s="14"/>
      <c r="F706" s="14"/>
      <c r="G706" s="14"/>
      <c r="H706" s="10"/>
      <c r="I706" s="10"/>
      <c r="J706" s="74"/>
      <c r="K706" s="75"/>
      <c r="L706" s="76"/>
    </row>
    <row r="707" spans="1:22" s="70" customFormat="1">
      <c r="A707" s="342"/>
      <c r="B707" s="71"/>
      <c r="C707" s="52"/>
      <c r="D707" s="52"/>
      <c r="E707" s="52"/>
      <c r="F707" s="52"/>
      <c r="G707" s="52"/>
      <c r="H707" s="78"/>
      <c r="I707" s="78"/>
      <c r="J707" s="74"/>
      <c r="K707" s="75"/>
      <c r="L707" s="76"/>
    </row>
    <row r="708" spans="1:22" s="70" customFormat="1">
      <c r="A708" s="342"/>
      <c r="B708" s="71"/>
      <c r="C708" s="52"/>
      <c r="D708" s="52"/>
      <c r="E708" s="52"/>
      <c r="F708" s="52"/>
      <c r="G708" s="52"/>
      <c r="H708" s="78"/>
      <c r="I708" s="78"/>
      <c r="J708" s="74"/>
      <c r="K708" s="75"/>
      <c r="L708" s="76"/>
    </row>
    <row r="709" spans="1:22" s="95" customFormat="1">
      <c r="A709" s="342"/>
      <c r="C709" s="3"/>
      <c r="D709" s="3"/>
      <c r="E709" s="3"/>
      <c r="F709" s="3"/>
      <c r="G709" s="3"/>
      <c r="H709" s="334"/>
      <c r="I709" s="334"/>
      <c r="J709" s="51"/>
      <c r="K709" s="24"/>
      <c r="L709" s="89"/>
    </row>
    <row r="710" spans="1:22" s="95" customFormat="1">
      <c r="A710" s="342"/>
      <c r="B710" s="14" t="s">
        <v>330</v>
      </c>
      <c r="C710" s="3"/>
      <c r="D710" s="3"/>
      <c r="E710" s="3"/>
      <c r="F710" s="3"/>
      <c r="G710" s="3"/>
      <c r="H710" s="334"/>
      <c r="I710" s="334"/>
      <c r="J710" s="51"/>
      <c r="K710" s="24"/>
      <c r="L710" s="89"/>
    </row>
    <row r="711" spans="1:22">
      <c r="A711" s="342"/>
      <c r="B711" s="14"/>
      <c r="C711" s="14"/>
      <c r="D711" s="14"/>
      <c r="E711" s="14"/>
      <c r="F711" s="14"/>
      <c r="G711" s="14"/>
      <c r="H711" s="10"/>
      <c r="I711" s="10"/>
      <c r="J711" s="53"/>
      <c r="K711" s="24"/>
      <c r="L711" s="64"/>
      <c r="M711" s="8"/>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656</v>
      </c>
      <c r="M712" s="8"/>
      <c r="N712" s="8"/>
      <c r="O712" s="8"/>
      <c r="P712" s="8"/>
      <c r="Q712" s="8"/>
      <c r="R712" s="8"/>
      <c r="S712" s="8"/>
      <c r="T712" s="8"/>
      <c r="U712" s="8"/>
      <c r="V712" s="8"/>
    </row>
    <row r="713" spans="1:22" ht="20.25" customHeight="1">
      <c r="A713" s="342"/>
      <c r="B713" s="1"/>
      <c r="C713" s="52"/>
      <c r="D713" s="3"/>
      <c r="F713" s="3"/>
      <c r="G713" s="3"/>
      <c r="H713" s="334"/>
      <c r="I713" s="57" t="s">
        <v>1155</v>
      </c>
      <c r="J713" s="58"/>
      <c r="K713" s="148"/>
      <c r="L713" s="60" t="s">
        <v>611</v>
      </c>
      <c r="M713" s="8"/>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IF(SUM(L714:L714)=0,IF(COUNTIF(L714:L714,"未確認")&gt;0,"未確認",IF(COUNTIF(L714:L714,"~*")&gt;0,"*",SUM(L714:L714))),SUM(L714:L714))</f>
        <v>0</v>
      </c>
      <c r="K714" s="163" t="str">
        <f>IF(OR(COUNTIF(L714:L714,"未確認")&gt;0,COUNTIF(L714:L714,"*")&gt;0),"※","")</f>
        <v/>
      </c>
      <c r="L714" s="97"/>
    </row>
    <row r="715" spans="1:22" s="98" customFormat="1" ht="70.150000000000006" customHeight="1">
      <c r="A715" s="356" t="s">
        <v>1377</v>
      </c>
      <c r="B715" s="99"/>
      <c r="C715" s="403" t="s">
        <v>334</v>
      </c>
      <c r="D715" s="404"/>
      <c r="E715" s="404"/>
      <c r="F715" s="404"/>
      <c r="G715" s="404"/>
      <c r="H715" s="405"/>
      <c r="I715" s="102" t="s">
        <v>335</v>
      </c>
      <c r="J715" s="96">
        <f>IF(SUM(L715:L715)=0,IF(COUNTIF(L715:L715,"未確認")&gt;0,"未確認",IF(COUNTIF(L715:L715,"~*")&gt;0,"*",SUM(L715:L715))),SUM(L715:L715))</f>
        <v>0</v>
      </c>
      <c r="K715" s="163" t="str">
        <f>IF(OR(COUNTIF(L715:L715,"未確認")&gt;0,COUNTIF(L715:L715,"*")&gt;0),"※","")</f>
        <v/>
      </c>
      <c r="L715" s="97"/>
    </row>
    <row r="716" spans="1:22" s="98" customFormat="1" ht="70.150000000000006" customHeight="1">
      <c r="A716" s="356" t="s">
        <v>1378</v>
      </c>
      <c r="B716" s="99"/>
      <c r="C716" s="422" t="s">
        <v>433</v>
      </c>
      <c r="D716" s="423"/>
      <c r="E716" s="423"/>
      <c r="F716" s="423"/>
      <c r="G716" s="423"/>
      <c r="H716" s="424"/>
      <c r="I716" s="102" t="s">
        <v>336</v>
      </c>
      <c r="J716" s="96">
        <f>IF(SUM(L716:L716)=0,IF(COUNTIF(L716:L716,"未確認")&gt;0,"未確認",IF(COUNTIF(L716:L716,"~*")&gt;0,"*",SUM(L716:L716))),SUM(L716:L716))</f>
        <v>0</v>
      </c>
      <c r="K716" s="163" t="str">
        <f>IF(OR(COUNTIF(L716:L716,"未確認")&gt;0,COUNTIF(L716:L716,"*")&gt;0),"※","")</f>
        <v/>
      </c>
      <c r="L716" s="97"/>
    </row>
    <row r="717" spans="1:22" s="98" customFormat="1" ht="70.150000000000006" customHeight="1">
      <c r="A717" s="356" t="s">
        <v>1379</v>
      </c>
      <c r="B717" s="99"/>
      <c r="C717" s="422" t="s">
        <v>434</v>
      </c>
      <c r="D717" s="423"/>
      <c r="E717" s="423"/>
      <c r="F717" s="423"/>
      <c r="G717" s="423"/>
      <c r="H717" s="424"/>
      <c r="I717" s="102" t="s">
        <v>337</v>
      </c>
      <c r="J717" s="96">
        <f>IF(SUM(L717:L717)=0,IF(COUNTIF(L717:L717,"未確認")&gt;0,"未確認",IF(COUNTIF(L717:L717,"~*")&gt;0,"*",SUM(L717:L717))),SUM(L717:L717))</f>
        <v>0</v>
      </c>
      <c r="K717" s="163" t="str">
        <f>IF(OR(COUNTIF(L717:L717,"未確認")&gt;0,COUNTIF(L717:L717,"*")&gt;0),"※","")</f>
        <v/>
      </c>
      <c r="L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B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8">
      <c r="A1" s="342"/>
      <c r="B1" s="1"/>
      <c r="I1" s="9"/>
    </row>
    <row r="2" spans="1:28" ht="18.75">
      <c r="A2" s="342"/>
      <c r="B2" s="211" t="s">
        <v>496</v>
      </c>
      <c r="C2" s="189"/>
      <c r="D2" s="189"/>
      <c r="E2" s="189"/>
      <c r="F2" s="189"/>
      <c r="G2" s="189"/>
      <c r="H2" s="9"/>
    </row>
    <row r="3" spans="1:28">
      <c r="A3" s="342"/>
      <c r="B3" s="212" t="s">
        <v>862</v>
      </c>
      <c r="C3" s="190"/>
      <c r="D3" s="190"/>
      <c r="E3" s="190"/>
      <c r="F3" s="190"/>
      <c r="G3" s="190"/>
      <c r="H3" s="10"/>
      <c r="I3" s="10"/>
    </row>
    <row r="4" spans="1:28">
      <c r="A4" s="342"/>
      <c r="B4" s="385" t="s">
        <v>661</v>
      </c>
      <c r="C4" s="385"/>
      <c r="D4" s="385"/>
      <c r="E4" s="11"/>
      <c r="F4" s="11"/>
      <c r="G4" s="11"/>
      <c r="H4" s="12"/>
      <c r="I4" s="12"/>
    </row>
    <row r="5" spans="1:28">
      <c r="A5" s="342"/>
      <c r="B5" s="318"/>
      <c r="C5" s="319"/>
      <c r="D5" s="319"/>
      <c r="E5" s="11"/>
      <c r="F5" s="11"/>
      <c r="G5" s="11"/>
      <c r="H5" s="12"/>
      <c r="I5" s="12"/>
    </row>
    <row r="6" spans="1:28">
      <c r="A6" s="342"/>
      <c r="B6" s="318"/>
      <c r="C6" s="319"/>
      <c r="D6" s="319"/>
      <c r="E6" s="11"/>
      <c r="F6" s="11"/>
      <c r="G6" s="11"/>
      <c r="H6" s="12"/>
      <c r="I6" s="12"/>
    </row>
    <row r="7" spans="1:28">
      <c r="A7" s="342"/>
      <c r="B7" s="14" t="s">
        <v>863</v>
      </c>
    </row>
    <row r="8" spans="1:28">
      <c r="A8" s="342"/>
      <c r="B8" s="14"/>
    </row>
    <row r="9" spans="1:28" s="17" customFormat="1">
      <c r="A9" s="342"/>
      <c r="B9" s="18"/>
      <c r="C9" s="15"/>
      <c r="D9" s="15"/>
      <c r="E9" s="15"/>
      <c r="F9" s="15"/>
      <c r="G9" s="15"/>
      <c r="H9" s="16"/>
      <c r="I9" s="386" t="s">
        <v>864</v>
      </c>
      <c r="J9" s="386"/>
      <c r="K9" s="386"/>
      <c r="L9" s="320" t="s">
        <v>490</v>
      </c>
      <c r="M9" s="320" t="s">
        <v>493</v>
      </c>
      <c r="N9" s="320" t="s">
        <v>491</v>
      </c>
      <c r="O9" s="320" t="s">
        <v>488</v>
      </c>
      <c r="P9" s="320" t="s">
        <v>474</v>
      </c>
      <c r="Q9" s="320" t="s">
        <v>485</v>
      </c>
      <c r="R9" s="320" t="s">
        <v>457</v>
      </c>
      <c r="S9" s="320" t="s">
        <v>466</v>
      </c>
      <c r="T9" s="320" t="s">
        <v>468</v>
      </c>
      <c r="U9" s="320" t="s">
        <v>470</v>
      </c>
      <c r="V9" s="320" t="s">
        <v>472</v>
      </c>
      <c r="W9" s="320" t="s">
        <v>477</v>
      </c>
      <c r="X9" s="320" t="s">
        <v>478</v>
      </c>
      <c r="Y9" s="320" t="s">
        <v>487</v>
      </c>
      <c r="Z9" s="320" t="s">
        <v>464</v>
      </c>
      <c r="AA9" s="320" t="s">
        <v>484</v>
      </c>
      <c r="AB9" s="320" t="s">
        <v>481</v>
      </c>
    </row>
    <row r="10" spans="1:28" s="17" customFormat="1" ht="34.5" customHeight="1">
      <c r="A10" s="343" t="s">
        <v>865</v>
      </c>
      <c r="B10" s="13"/>
      <c r="C10" s="15"/>
      <c r="D10" s="15"/>
      <c r="E10" s="15"/>
      <c r="F10" s="15"/>
      <c r="G10" s="15"/>
      <c r="H10" s="16"/>
      <c r="I10" s="384" t="s">
        <v>866</v>
      </c>
      <c r="J10" s="384"/>
      <c r="K10" s="384"/>
      <c r="L10" s="20" t="s">
        <v>339</v>
      </c>
      <c r="M10" s="20" t="s">
        <v>339</v>
      </c>
      <c r="N10" s="20" t="s">
        <v>339</v>
      </c>
      <c r="O10" s="20" t="s">
        <v>339</v>
      </c>
      <c r="P10" s="20" t="s">
        <v>339</v>
      </c>
      <c r="Q10" s="20" t="s">
        <v>339</v>
      </c>
      <c r="R10" s="20" t="s">
        <v>339</v>
      </c>
      <c r="S10" s="20" t="s">
        <v>339</v>
      </c>
      <c r="T10" s="20" t="s">
        <v>339</v>
      </c>
      <c r="U10" s="20" t="s">
        <v>339</v>
      </c>
      <c r="V10" s="20" t="s">
        <v>339</v>
      </c>
      <c r="W10" s="20" t="s">
        <v>339</v>
      </c>
      <c r="X10" s="20" t="s">
        <v>339</v>
      </c>
      <c r="Y10" s="20" t="s">
        <v>339</v>
      </c>
      <c r="Z10" s="20" t="s">
        <v>339</v>
      </c>
      <c r="AA10" s="20" t="s">
        <v>339</v>
      </c>
      <c r="AB10" s="20" t="s">
        <v>339</v>
      </c>
    </row>
    <row r="11" spans="1:28" s="17" customFormat="1" ht="34.5" customHeight="1">
      <c r="A11" s="343" t="s">
        <v>865</v>
      </c>
      <c r="B11" s="19"/>
      <c r="C11" s="15"/>
      <c r="D11" s="15"/>
      <c r="E11" s="15"/>
      <c r="F11" s="15"/>
      <c r="G11" s="15"/>
      <c r="H11" s="16"/>
      <c r="I11" s="384" t="s">
        <v>867</v>
      </c>
      <c r="J11" s="384"/>
      <c r="K11" s="384"/>
      <c r="L11" s="20" t="s">
        <v>339</v>
      </c>
      <c r="M11" s="20" t="s">
        <v>339</v>
      </c>
      <c r="N11" s="20" t="s">
        <v>339</v>
      </c>
      <c r="O11" s="20" t="s">
        <v>339</v>
      </c>
      <c r="P11" s="20" t="s">
        <v>339</v>
      </c>
      <c r="Q11" s="20" t="s">
        <v>339</v>
      </c>
      <c r="R11" s="20" t="s">
        <v>339</v>
      </c>
      <c r="S11" s="20" t="s">
        <v>339</v>
      </c>
      <c r="T11" s="20" t="s">
        <v>339</v>
      </c>
      <c r="U11" s="20" t="s">
        <v>339</v>
      </c>
      <c r="V11" s="20" t="s">
        <v>339</v>
      </c>
      <c r="W11" s="20" t="s">
        <v>339</v>
      </c>
      <c r="X11" s="20" t="s">
        <v>339</v>
      </c>
      <c r="Y11" s="20" t="s">
        <v>339</v>
      </c>
      <c r="Z11" s="20" t="s">
        <v>339</v>
      </c>
      <c r="AA11" s="20" t="s">
        <v>339</v>
      </c>
      <c r="AB11" s="20" t="s">
        <v>339</v>
      </c>
    </row>
    <row r="12" spans="1:28">
      <c r="A12" s="342"/>
      <c r="B12" s="14"/>
    </row>
    <row r="13" spans="1:28">
      <c r="A13" s="342"/>
      <c r="B13" s="13"/>
    </row>
    <row r="14" spans="1:28" s="17" customFormat="1">
      <c r="A14" s="342"/>
      <c r="B14" s="14" t="s">
        <v>868</v>
      </c>
      <c r="C14" s="15"/>
      <c r="D14" s="15"/>
      <c r="E14" s="15"/>
      <c r="F14" s="15"/>
      <c r="G14" s="15"/>
      <c r="H14" s="16"/>
      <c r="I14" s="16"/>
      <c r="J14" s="5"/>
      <c r="K14" s="6"/>
      <c r="L14" s="5"/>
      <c r="M14" s="5"/>
      <c r="N14" s="7"/>
      <c r="O14" s="7"/>
      <c r="P14" s="7"/>
      <c r="Q14" s="7"/>
      <c r="R14" s="7"/>
      <c r="S14" s="7"/>
      <c r="T14" s="7"/>
      <c r="U14" s="7"/>
      <c r="V14" s="7"/>
      <c r="W14" s="8"/>
    </row>
    <row r="15" spans="1:28" s="17" customFormat="1">
      <c r="A15" s="342"/>
      <c r="B15" s="14"/>
      <c r="C15" s="14"/>
      <c r="D15" s="14"/>
      <c r="E15" s="14"/>
      <c r="F15" s="14"/>
      <c r="G15" s="14"/>
      <c r="H15" s="10"/>
      <c r="I15" s="10"/>
      <c r="J15" s="5"/>
      <c r="K15" s="6"/>
      <c r="L15" s="191"/>
      <c r="M15" s="191"/>
      <c r="N15" s="191"/>
      <c r="O15" s="191"/>
      <c r="P15" s="191"/>
      <c r="Q15" s="191"/>
      <c r="R15" s="7"/>
      <c r="S15" s="7"/>
      <c r="T15" s="7"/>
      <c r="U15" s="7"/>
      <c r="V15" s="7"/>
      <c r="W15" s="8"/>
    </row>
    <row r="16" spans="1:28" s="17" customFormat="1">
      <c r="A16" s="342"/>
      <c r="B16" s="18"/>
      <c r="C16" s="15"/>
      <c r="D16" s="15"/>
      <c r="E16" s="15"/>
      <c r="F16" s="15"/>
      <c r="G16" s="15"/>
      <c r="H16" s="16"/>
      <c r="I16" s="386" t="s">
        <v>435</v>
      </c>
      <c r="J16" s="386"/>
      <c r="K16" s="386"/>
      <c r="L16" s="320" t="s">
        <v>490</v>
      </c>
      <c r="M16" s="320" t="s">
        <v>493</v>
      </c>
      <c r="N16" s="320" t="s">
        <v>491</v>
      </c>
      <c r="O16" s="320" t="s">
        <v>488</v>
      </c>
      <c r="P16" s="320" t="s">
        <v>474</v>
      </c>
      <c r="Q16" s="320" t="s">
        <v>485</v>
      </c>
      <c r="R16" s="320" t="s">
        <v>457</v>
      </c>
      <c r="S16" s="320" t="s">
        <v>466</v>
      </c>
      <c r="T16" s="320" t="s">
        <v>468</v>
      </c>
      <c r="U16" s="320" t="s">
        <v>470</v>
      </c>
      <c r="V16" s="320" t="s">
        <v>472</v>
      </c>
      <c r="W16" s="320" t="s">
        <v>477</v>
      </c>
      <c r="X16" s="320" t="s">
        <v>478</v>
      </c>
      <c r="Y16" s="320" t="s">
        <v>487</v>
      </c>
      <c r="Z16" s="320" t="s">
        <v>464</v>
      </c>
      <c r="AA16" s="320" t="s">
        <v>484</v>
      </c>
      <c r="AB16" s="320" t="s">
        <v>481</v>
      </c>
    </row>
    <row r="17" spans="1:28" s="17" customFormat="1" ht="34.5" customHeight="1">
      <c r="A17" s="343" t="s">
        <v>865</v>
      </c>
      <c r="B17" s="13"/>
      <c r="C17" s="15"/>
      <c r="D17" s="15"/>
      <c r="E17" s="15"/>
      <c r="F17" s="15"/>
      <c r="G17" s="15"/>
      <c r="H17" s="16"/>
      <c r="I17" s="384" t="s">
        <v>0</v>
      </c>
      <c r="J17" s="384"/>
      <c r="K17" s="384"/>
      <c r="L17" s="20" t="s">
        <v>869</v>
      </c>
      <c r="M17" s="20"/>
      <c r="N17" s="20" t="s">
        <v>869</v>
      </c>
      <c r="O17" s="20" t="s">
        <v>869</v>
      </c>
      <c r="P17" s="20"/>
      <c r="Q17" s="20" t="s">
        <v>869</v>
      </c>
      <c r="R17" s="20"/>
      <c r="S17" s="20"/>
      <c r="T17" s="20"/>
      <c r="U17" s="20"/>
      <c r="V17" s="20"/>
      <c r="W17" s="20"/>
      <c r="X17" s="20"/>
      <c r="Y17" s="20" t="s">
        <v>869</v>
      </c>
      <c r="Z17" s="20"/>
      <c r="AA17" s="20" t="s">
        <v>869</v>
      </c>
      <c r="AB17" s="20" t="s">
        <v>869</v>
      </c>
    </row>
    <row r="18" spans="1:28" s="17" customFormat="1" ht="34.5" customHeight="1">
      <c r="A18" s="343" t="s">
        <v>865</v>
      </c>
      <c r="B18" s="19"/>
      <c r="C18" s="15"/>
      <c r="D18" s="15"/>
      <c r="E18" s="15"/>
      <c r="F18" s="15"/>
      <c r="G18" s="15"/>
      <c r="H18" s="16"/>
      <c r="I18" s="384" t="s">
        <v>1</v>
      </c>
      <c r="J18" s="384"/>
      <c r="K18" s="384"/>
      <c r="L18" s="20"/>
      <c r="M18" s="20"/>
      <c r="N18" s="20"/>
      <c r="O18" s="20"/>
      <c r="P18" s="20" t="s">
        <v>869</v>
      </c>
      <c r="Q18" s="20"/>
      <c r="R18" s="20" t="s">
        <v>869</v>
      </c>
      <c r="S18" s="20" t="s">
        <v>869</v>
      </c>
      <c r="T18" s="20" t="s">
        <v>869</v>
      </c>
      <c r="U18" s="20" t="s">
        <v>869</v>
      </c>
      <c r="V18" s="20" t="s">
        <v>869</v>
      </c>
      <c r="W18" s="20" t="s">
        <v>869</v>
      </c>
      <c r="X18" s="20" t="s">
        <v>869</v>
      </c>
      <c r="Y18" s="20"/>
      <c r="Z18" s="20" t="s">
        <v>869</v>
      </c>
      <c r="AA18" s="20"/>
      <c r="AB18" s="20"/>
    </row>
    <row r="19" spans="1:28" s="17" customFormat="1" ht="34.5" customHeight="1">
      <c r="A19" s="343" t="s">
        <v>865</v>
      </c>
      <c r="B19" s="19"/>
      <c r="C19" s="15"/>
      <c r="D19" s="15"/>
      <c r="E19" s="15"/>
      <c r="F19" s="15"/>
      <c r="G19" s="15"/>
      <c r="H19" s="16"/>
      <c r="I19" s="384" t="s">
        <v>2</v>
      </c>
      <c r="J19" s="384"/>
      <c r="K19" s="384"/>
      <c r="L19" s="22"/>
      <c r="M19" s="22" t="s">
        <v>869</v>
      </c>
      <c r="N19" s="22"/>
      <c r="O19" s="22"/>
      <c r="P19" s="22"/>
      <c r="Q19" s="22"/>
      <c r="R19" s="22"/>
      <c r="S19" s="22"/>
      <c r="T19" s="22"/>
      <c r="U19" s="22"/>
      <c r="V19" s="22"/>
      <c r="W19" s="22"/>
      <c r="X19" s="22"/>
      <c r="Y19" s="22"/>
      <c r="Z19" s="22"/>
      <c r="AA19" s="22"/>
      <c r="AB19" s="22"/>
    </row>
    <row r="20" spans="1:28" s="17" customFormat="1" ht="34.5" customHeight="1">
      <c r="A20" s="343" t="s">
        <v>865</v>
      </c>
      <c r="B20" s="13"/>
      <c r="C20" s="15"/>
      <c r="D20" s="15"/>
      <c r="E20" s="15"/>
      <c r="F20" s="15"/>
      <c r="G20" s="15"/>
      <c r="H20" s="16"/>
      <c r="I20" s="384" t="s">
        <v>3</v>
      </c>
      <c r="J20" s="384"/>
      <c r="K20" s="384"/>
      <c r="L20" s="21"/>
      <c r="M20" s="21"/>
      <c r="N20" s="21"/>
      <c r="O20" s="21"/>
      <c r="P20" s="21"/>
      <c r="Q20" s="21"/>
      <c r="R20" s="21"/>
      <c r="S20" s="21"/>
      <c r="T20" s="21"/>
      <c r="U20" s="21"/>
      <c r="V20" s="21"/>
      <c r="W20" s="21"/>
      <c r="X20" s="21"/>
      <c r="Y20" s="21"/>
      <c r="Z20" s="21"/>
      <c r="AA20" s="21"/>
      <c r="AB20" s="21"/>
    </row>
    <row r="21" spans="1:28" s="17" customFormat="1" ht="34.5" customHeight="1">
      <c r="A21" s="343" t="s">
        <v>865</v>
      </c>
      <c r="B21" s="13"/>
      <c r="C21" s="15"/>
      <c r="D21" s="15"/>
      <c r="E21" s="15"/>
      <c r="F21" s="15"/>
      <c r="G21" s="15"/>
      <c r="H21" s="16"/>
      <c r="I21" s="384" t="s">
        <v>343</v>
      </c>
      <c r="J21" s="384"/>
      <c r="K21" s="384"/>
      <c r="L21" s="22"/>
      <c r="M21" s="22"/>
      <c r="N21" s="22"/>
      <c r="O21" s="22"/>
      <c r="P21" s="22"/>
      <c r="Q21" s="22"/>
      <c r="R21" s="22"/>
      <c r="S21" s="22"/>
      <c r="T21" s="22"/>
      <c r="U21" s="22"/>
      <c r="V21" s="22"/>
      <c r="W21" s="22"/>
      <c r="X21" s="22"/>
      <c r="Y21" s="22"/>
      <c r="Z21" s="22"/>
      <c r="AA21" s="22"/>
      <c r="AB21" s="22"/>
    </row>
    <row r="22" spans="1:28" s="17" customFormat="1" ht="34.5" customHeight="1">
      <c r="A22" s="343" t="s">
        <v>865</v>
      </c>
      <c r="B22" s="13"/>
      <c r="C22" s="15"/>
      <c r="D22" s="15"/>
      <c r="E22" s="15"/>
      <c r="F22" s="15"/>
      <c r="G22" s="15"/>
      <c r="H22" s="16"/>
      <c r="I22" s="384" t="s">
        <v>344</v>
      </c>
      <c r="J22" s="384"/>
      <c r="K22" s="384"/>
      <c r="L22" s="22"/>
      <c r="M22" s="22"/>
      <c r="N22" s="22"/>
      <c r="O22" s="22"/>
      <c r="P22" s="22"/>
      <c r="Q22" s="22"/>
      <c r="R22" s="22"/>
      <c r="S22" s="22"/>
      <c r="T22" s="22"/>
      <c r="U22" s="22"/>
      <c r="V22" s="22"/>
      <c r="W22" s="22"/>
      <c r="X22" s="22"/>
      <c r="Y22" s="22"/>
      <c r="Z22" s="22"/>
      <c r="AA22" s="22"/>
      <c r="AB22" s="22"/>
    </row>
    <row r="23" spans="1:28" s="17" customFormat="1" ht="34.5" customHeight="1">
      <c r="A23" s="343" t="s">
        <v>865</v>
      </c>
      <c r="B23" s="13"/>
      <c r="C23" s="15"/>
      <c r="D23" s="15"/>
      <c r="E23" s="15"/>
      <c r="F23" s="15"/>
      <c r="G23" s="15"/>
      <c r="H23" s="16"/>
      <c r="I23" s="384" t="s">
        <v>345</v>
      </c>
      <c r="J23" s="384"/>
      <c r="K23" s="384"/>
      <c r="L23" s="22"/>
      <c r="M23" s="22"/>
      <c r="N23" s="22"/>
      <c r="O23" s="22"/>
      <c r="P23" s="22"/>
      <c r="Q23" s="22"/>
      <c r="R23" s="22"/>
      <c r="S23" s="22"/>
      <c r="T23" s="22"/>
      <c r="U23" s="22"/>
      <c r="V23" s="22"/>
      <c r="W23" s="22"/>
      <c r="X23" s="22"/>
      <c r="Y23" s="22"/>
      <c r="Z23" s="22"/>
      <c r="AA23" s="22"/>
      <c r="AB23" s="22"/>
    </row>
    <row r="24" spans="1:28" s="17" customFormat="1" ht="315" customHeight="1">
      <c r="A24" s="343" t="s">
        <v>870</v>
      </c>
      <c r="B24" s="13"/>
      <c r="C24" s="15"/>
      <c r="D24" s="15"/>
      <c r="E24" s="15"/>
      <c r="F24" s="15"/>
      <c r="G24" s="15"/>
      <c r="H24" s="16"/>
      <c r="I24" s="397" t="s">
        <v>444</v>
      </c>
      <c r="J24" s="397"/>
      <c r="K24" s="397"/>
      <c r="L24" s="22" t="s">
        <v>338</v>
      </c>
      <c r="M24" s="22" t="s">
        <v>338</v>
      </c>
      <c r="N24" s="22" t="s">
        <v>338</v>
      </c>
      <c r="O24" s="22" t="s">
        <v>338</v>
      </c>
      <c r="P24" s="22" t="s">
        <v>338</v>
      </c>
      <c r="Q24" s="22" t="s">
        <v>338</v>
      </c>
      <c r="R24" s="22" t="s">
        <v>338</v>
      </c>
      <c r="S24" s="22" t="s">
        <v>338</v>
      </c>
      <c r="T24" s="22" t="s">
        <v>338</v>
      </c>
      <c r="U24" s="22" t="s">
        <v>338</v>
      </c>
      <c r="V24" s="22" t="s">
        <v>338</v>
      </c>
      <c r="W24" s="22" t="s">
        <v>338</v>
      </c>
      <c r="X24" s="22" t="s">
        <v>338</v>
      </c>
      <c r="Y24" s="22" t="s">
        <v>338</v>
      </c>
      <c r="Z24" s="22" t="s">
        <v>338</v>
      </c>
      <c r="AA24" s="22" t="s">
        <v>338</v>
      </c>
      <c r="AB24" s="22" t="s">
        <v>338</v>
      </c>
    </row>
    <row r="25" spans="1:28" s="17" customFormat="1">
      <c r="A25" s="342"/>
      <c r="B25" s="13"/>
      <c r="C25" s="2"/>
      <c r="D25" s="2"/>
      <c r="E25" s="3"/>
      <c r="F25" s="2"/>
      <c r="G25" s="23"/>
      <c r="H25" s="4"/>
      <c r="I25" s="4"/>
      <c r="J25" s="5"/>
      <c r="K25" s="24"/>
      <c r="L25" s="7"/>
      <c r="M25" s="7"/>
      <c r="N25" s="7"/>
      <c r="O25" s="7"/>
      <c r="P25" s="7"/>
      <c r="Q25" s="7"/>
      <c r="R25" s="8"/>
    </row>
    <row r="26" spans="1:28">
      <c r="A26" s="342"/>
      <c r="B26" s="13"/>
      <c r="K26" s="24"/>
      <c r="L26" s="7"/>
      <c r="M26" s="7"/>
      <c r="R26" s="8"/>
      <c r="S26" s="8"/>
      <c r="T26" s="8"/>
      <c r="U26" s="8"/>
      <c r="V26" s="8"/>
    </row>
    <row r="27" spans="1:28" s="17" customFormat="1">
      <c r="A27" s="342"/>
      <c r="B27" s="187" t="s">
        <v>436</v>
      </c>
      <c r="C27" s="15"/>
      <c r="D27" s="15"/>
      <c r="E27" s="15"/>
      <c r="F27" s="15"/>
      <c r="G27" s="15"/>
      <c r="H27" s="16"/>
      <c r="I27" s="16"/>
      <c r="J27" s="5"/>
      <c r="K27" s="24"/>
      <c r="L27" s="7"/>
      <c r="M27" s="7"/>
      <c r="N27" s="7"/>
      <c r="O27" s="7"/>
      <c r="P27" s="7"/>
      <c r="Q27" s="7"/>
      <c r="R27" s="8"/>
    </row>
    <row r="28" spans="1:28" s="17" customFormat="1">
      <c r="A28" s="342"/>
      <c r="B28" s="14"/>
      <c r="C28" s="14"/>
      <c r="D28" s="14"/>
      <c r="E28" s="14"/>
      <c r="F28" s="14"/>
      <c r="G28" s="14"/>
      <c r="H28" s="10"/>
      <c r="I28" s="10"/>
      <c r="J28" s="5"/>
      <c r="K28" s="24"/>
      <c r="L28" s="191"/>
      <c r="M28" s="191"/>
      <c r="N28" s="191"/>
      <c r="O28" s="191"/>
      <c r="P28" s="191"/>
      <c r="Q28" s="191"/>
      <c r="R28" s="8"/>
    </row>
    <row r="29" spans="1:28" s="17" customFormat="1">
      <c r="A29" s="342"/>
      <c r="B29" s="18"/>
      <c r="C29" s="15"/>
      <c r="D29" s="15"/>
      <c r="E29" s="15"/>
      <c r="F29" s="15"/>
      <c r="G29" s="15"/>
      <c r="H29" s="16"/>
      <c r="I29" s="391" t="s">
        <v>437</v>
      </c>
      <c r="J29" s="392"/>
      <c r="K29" s="393"/>
      <c r="L29" s="320" t="s">
        <v>490</v>
      </c>
      <c r="M29" s="320" t="s">
        <v>493</v>
      </c>
      <c r="N29" s="320" t="s">
        <v>491</v>
      </c>
      <c r="O29" s="320" t="s">
        <v>488</v>
      </c>
      <c r="P29" s="320" t="s">
        <v>474</v>
      </c>
      <c r="Q29" s="320" t="s">
        <v>485</v>
      </c>
      <c r="R29" s="320" t="s">
        <v>457</v>
      </c>
      <c r="S29" s="320" t="s">
        <v>466</v>
      </c>
      <c r="T29" s="320" t="s">
        <v>468</v>
      </c>
      <c r="U29" s="320" t="s">
        <v>470</v>
      </c>
      <c r="V29" s="320" t="s">
        <v>472</v>
      </c>
      <c r="W29" s="320" t="s">
        <v>477</v>
      </c>
      <c r="X29" s="320" t="s">
        <v>478</v>
      </c>
      <c r="Y29" s="320" t="s">
        <v>487</v>
      </c>
      <c r="Z29" s="320" t="s">
        <v>464</v>
      </c>
      <c r="AA29" s="320" t="s">
        <v>484</v>
      </c>
      <c r="AB29" s="320" t="s">
        <v>481</v>
      </c>
    </row>
    <row r="30" spans="1:28" s="17" customFormat="1" ht="34.5" customHeight="1">
      <c r="A30" s="343" t="s">
        <v>871</v>
      </c>
      <c r="B30" s="13"/>
      <c r="C30" s="15"/>
      <c r="D30" s="15"/>
      <c r="E30" s="15"/>
      <c r="F30" s="15"/>
      <c r="G30" s="15"/>
      <c r="H30" s="16"/>
      <c r="I30" s="394" t="s">
        <v>0</v>
      </c>
      <c r="J30" s="395"/>
      <c r="K30" s="396"/>
      <c r="L30" s="20" t="s">
        <v>869</v>
      </c>
      <c r="M30" s="20"/>
      <c r="N30" s="20" t="s">
        <v>869</v>
      </c>
      <c r="O30" s="20" t="s">
        <v>869</v>
      </c>
      <c r="P30" s="20"/>
      <c r="Q30" s="20" t="s">
        <v>869</v>
      </c>
      <c r="R30" s="20"/>
      <c r="S30" s="20"/>
      <c r="T30" s="20"/>
      <c r="U30" s="20"/>
      <c r="V30" s="20"/>
      <c r="W30" s="20"/>
      <c r="X30" s="20"/>
      <c r="Y30" s="20" t="s">
        <v>869</v>
      </c>
      <c r="Z30" s="20"/>
      <c r="AA30" s="20" t="s">
        <v>869</v>
      </c>
      <c r="AB30" s="20" t="s">
        <v>869</v>
      </c>
    </row>
    <row r="31" spans="1:28" s="17" customFormat="1" ht="34.5" customHeight="1">
      <c r="A31" s="343" t="s">
        <v>871</v>
      </c>
      <c r="B31" s="19"/>
      <c r="C31" s="15"/>
      <c r="D31" s="15"/>
      <c r="E31" s="15"/>
      <c r="F31" s="15"/>
      <c r="G31" s="15"/>
      <c r="H31" s="16"/>
      <c r="I31" s="394" t="s">
        <v>1</v>
      </c>
      <c r="J31" s="395"/>
      <c r="K31" s="396"/>
      <c r="L31" s="20"/>
      <c r="M31" s="20"/>
      <c r="N31" s="20"/>
      <c r="O31" s="20"/>
      <c r="P31" s="20" t="s">
        <v>869</v>
      </c>
      <c r="Q31" s="20"/>
      <c r="R31" s="20" t="s">
        <v>869</v>
      </c>
      <c r="S31" s="20" t="s">
        <v>869</v>
      </c>
      <c r="T31" s="20" t="s">
        <v>869</v>
      </c>
      <c r="U31" s="20" t="s">
        <v>869</v>
      </c>
      <c r="V31" s="20" t="s">
        <v>869</v>
      </c>
      <c r="W31" s="20" t="s">
        <v>869</v>
      </c>
      <c r="X31" s="20" t="s">
        <v>869</v>
      </c>
      <c r="Y31" s="20"/>
      <c r="Z31" s="20" t="s">
        <v>869</v>
      </c>
      <c r="AA31" s="20"/>
      <c r="AB31" s="20"/>
    </row>
    <row r="32" spans="1:28" s="17" customFormat="1" ht="34.5" customHeight="1">
      <c r="A32" s="343" t="s">
        <v>871</v>
      </c>
      <c r="B32" s="19"/>
      <c r="C32" s="15"/>
      <c r="D32" s="15"/>
      <c r="E32" s="15"/>
      <c r="F32" s="15"/>
      <c r="G32" s="15"/>
      <c r="H32" s="16"/>
      <c r="I32" s="394" t="s">
        <v>2</v>
      </c>
      <c r="J32" s="395"/>
      <c r="K32" s="396"/>
      <c r="L32" s="22"/>
      <c r="M32" s="22" t="s">
        <v>869</v>
      </c>
      <c r="N32" s="22"/>
      <c r="O32" s="22"/>
      <c r="P32" s="22"/>
      <c r="Q32" s="22"/>
      <c r="R32" s="22"/>
      <c r="S32" s="22"/>
      <c r="T32" s="22"/>
      <c r="U32" s="22"/>
      <c r="V32" s="22"/>
      <c r="W32" s="22"/>
      <c r="X32" s="22"/>
      <c r="Y32" s="22"/>
      <c r="Z32" s="22"/>
      <c r="AA32" s="22"/>
      <c r="AB32" s="22"/>
    </row>
    <row r="33" spans="1:28" s="17" customFormat="1" ht="34.5" customHeight="1">
      <c r="A33" s="343" t="s">
        <v>871</v>
      </c>
      <c r="B33" s="13"/>
      <c r="C33" s="15"/>
      <c r="D33" s="15"/>
      <c r="E33" s="15"/>
      <c r="F33" s="15"/>
      <c r="G33" s="15"/>
      <c r="H33" s="16"/>
      <c r="I33" s="394" t="s">
        <v>3</v>
      </c>
      <c r="J33" s="395"/>
      <c r="K33" s="396"/>
      <c r="L33" s="21"/>
      <c r="M33" s="21"/>
      <c r="N33" s="21"/>
      <c r="O33" s="21"/>
      <c r="P33" s="21"/>
      <c r="Q33" s="21"/>
      <c r="R33" s="21"/>
      <c r="S33" s="21"/>
      <c r="T33" s="21"/>
      <c r="U33" s="21"/>
      <c r="V33" s="21"/>
      <c r="W33" s="21"/>
      <c r="X33" s="21"/>
      <c r="Y33" s="21"/>
      <c r="Z33" s="21"/>
      <c r="AA33" s="21"/>
      <c r="AB33" s="21"/>
    </row>
    <row r="34" spans="1:28" s="17" customFormat="1" ht="34.5" customHeight="1">
      <c r="A34" s="343" t="s">
        <v>871</v>
      </c>
      <c r="B34" s="13"/>
      <c r="C34" s="15"/>
      <c r="D34" s="15"/>
      <c r="E34" s="15"/>
      <c r="F34" s="15"/>
      <c r="G34" s="15"/>
      <c r="H34" s="16"/>
      <c r="I34" s="387" t="s">
        <v>347</v>
      </c>
      <c r="J34" s="388"/>
      <c r="K34" s="389"/>
      <c r="L34" s="22"/>
      <c r="M34" s="22"/>
      <c r="N34" s="22"/>
      <c r="O34" s="22"/>
      <c r="P34" s="22"/>
      <c r="Q34" s="22"/>
      <c r="R34" s="22"/>
      <c r="S34" s="22"/>
      <c r="T34" s="22"/>
      <c r="U34" s="22"/>
      <c r="V34" s="22"/>
      <c r="W34" s="22"/>
      <c r="X34" s="22"/>
      <c r="Y34" s="22"/>
      <c r="Z34" s="22"/>
      <c r="AA34" s="22"/>
      <c r="AB34" s="22"/>
    </row>
    <row r="35" spans="1:28" s="17" customFormat="1" ht="34.5" customHeight="1">
      <c r="A35" s="343" t="s">
        <v>871</v>
      </c>
      <c r="B35" s="13"/>
      <c r="C35" s="15"/>
      <c r="D35" s="15"/>
      <c r="E35" s="15"/>
      <c r="F35" s="15"/>
      <c r="G35" s="15"/>
      <c r="H35" s="16"/>
      <c r="I35" s="387" t="s">
        <v>346</v>
      </c>
      <c r="J35" s="388"/>
      <c r="K35" s="389"/>
      <c r="L35" s="22"/>
      <c r="M35" s="22"/>
      <c r="N35" s="22"/>
      <c r="O35" s="22"/>
      <c r="P35" s="22"/>
      <c r="Q35" s="22"/>
      <c r="R35" s="22"/>
      <c r="S35" s="22"/>
      <c r="T35" s="22"/>
      <c r="U35" s="22"/>
      <c r="V35" s="22"/>
      <c r="W35" s="22"/>
      <c r="X35" s="22"/>
      <c r="Y35" s="22"/>
      <c r="Z35" s="22"/>
      <c r="AA35" s="22"/>
      <c r="AB35" s="22"/>
    </row>
    <row r="36" spans="1:28" s="25" customFormat="1" ht="34.5" customHeight="1">
      <c r="A36" s="343" t="s">
        <v>871</v>
      </c>
      <c r="B36" s="13"/>
      <c r="C36" s="15"/>
      <c r="D36" s="15"/>
      <c r="E36" s="15"/>
      <c r="F36" s="15"/>
      <c r="G36" s="15"/>
      <c r="H36" s="16"/>
      <c r="I36" s="387" t="s">
        <v>872</v>
      </c>
      <c r="J36" s="388"/>
      <c r="K36" s="389"/>
      <c r="L36" s="22"/>
      <c r="M36" s="22"/>
      <c r="N36" s="22"/>
      <c r="O36" s="22"/>
      <c r="P36" s="22"/>
      <c r="Q36" s="22"/>
      <c r="R36" s="22"/>
      <c r="S36" s="22"/>
      <c r="T36" s="22"/>
      <c r="U36" s="22"/>
      <c r="V36" s="22"/>
      <c r="W36" s="22"/>
      <c r="X36" s="22"/>
      <c r="Y36" s="22"/>
      <c r="Z36" s="22"/>
      <c r="AA36" s="22"/>
      <c r="AB36" s="22"/>
    </row>
    <row r="37" spans="1:28" s="17" customFormat="1" ht="34.5" customHeight="1">
      <c r="A37" s="343" t="s">
        <v>871</v>
      </c>
      <c r="B37" s="13"/>
      <c r="C37" s="15"/>
      <c r="D37" s="15"/>
      <c r="E37" s="15"/>
      <c r="F37" s="15"/>
      <c r="G37" s="15"/>
      <c r="H37" s="16"/>
      <c r="I37" s="390" t="s">
        <v>873</v>
      </c>
      <c r="J37" s="390"/>
      <c r="K37" s="390"/>
      <c r="L37" s="22"/>
      <c r="M37" s="22"/>
      <c r="N37" s="22"/>
      <c r="O37" s="22"/>
      <c r="P37" s="22"/>
      <c r="Q37" s="22"/>
      <c r="R37" s="22"/>
      <c r="S37" s="22"/>
      <c r="T37" s="22"/>
      <c r="U37" s="22"/>
      <c r="V37" s="22"/>
      <c r="W37" s="22"/>
      <c r="X37" s="22"/>
      <c r="Y37" s="22"/>
      <c r="Z37" s="22"/>
      <c r="AA37" s="22"/>
      <c r="AB37" s="22"/>
    </row>
    <row r="38" spans="1:28" s="17" customFormat="1">
      <c r="A38" s="342"/>
      <c r="B38" s="13"/>
      <c r="C38" s="2"/>
      <c r="D38" s="2"/>
      <c r="E38" s="3"/>
      <c r="F38" s="2"/>
      <c r="G38" s="26"/>
      <c r="H38" s="4"/>
      <c r="I38" s="4"/>
      <c r="J38" s="5"/>
      <c r="K38" s="24"/>
      <c r="L38" s="7"/>
      <c r="M38" s="7"/>
      <c r="N38" s="7"/>
      <c r="O38" s="7"/>
      <c r="P38" s="7"/>
      <c r="Q38" s="7"/>
      <c r="R38" s="8"/>
    </row>
    <row r="39" spans="1:28" s="17" customFormat="1">
      <c r="A39" s="342"/>
      <c r="B39" s="13"/>
      <c r="C39" s="2"/>
      <c r="D39" s="2"/>
      <c r="E39" s="3"/>
      <c r="F39" s="2"/>
      <c r="G39" s="26"/>
      <c r="H39" s="4"/>
      <c r="I39" s="4"/>
      <c r="J39" s="5"/>
      <c r="K39" s="24"/>
      <c r="L39" s="7"/>
      <c r="M39" s="7"/>
      <c r="N39" s="7"/>
      <c r="O39" s="7"/>
      <c r="P39" s="7"/>
      <c r="Q39" s="7"/>
      <c r="R39" s="8"/>
    </row>
    <row r="40" spans="1:28" s="17" customFormat="1">
      <c r="A40" s="342"/>
      <c r="B40" s="187" t="s">
        <v>439</v>
      </c>
      <c r="C40" s="15"/>
      <c r="D40" s="15"/>
      <c r="E40" s="15"/>
      <c r="F40" s="15"/>
      <c r="G40" s="15"/>
      <c r="H40" s="16"/>
      <c r="I40" s="16"/>
      <c r="J40" s="5"/>
      <c r="K40" s="24"/>
      <c r="L40" s="7"/>
      <c r="M40" s="7"/>
      <c r="N40" s="7"/>
      <c r="O40" s="7"/>
      <c r="P40" s="7"/>
      <c r="Q40" s="7"/>
      <c r="R40" s="8"/>
    </row>
    <row r="41" spans="1:28" s="17" customFormat="1">
      <c r="A41" s="342"/>
      <c r="B41" s="14"/>
      <c r="C41" s="14"/>
      <c r="D41" s="14"/>
      <c r="E41" s="14"/>
      <c r="F41" s="14"/>
      <c r="G41" s="14"/>
      <c r="H41" s="10"/>
      <c r="I41" s="10"/>
      <c r="J41" s="5"/>
      <c r="K41" s="24"/>
      <c r="L41" s="191"/>
      <c r="M41" s="191"/>
      <c r="N41" s="191"/>
      <c r="O41" s="191"/>
      <c r="P41" s="191"/>
      <c r="Q41" s="191"/>
      <c r="R41" s="8"/>
    </row>
    <row r="42" spans="1:28" s="17" customFormat="1">
      <c r="A42" s="342"/>
      <c r="B42" s="18"/>
      <c r="C42" s="15"/>
      <c r="D42" s="15"/>
      <c r="E42" s="15"/>
      <c r="F42" s="15"/>
      <c r="G42" s="15"/>
      <c r="H42" s="16"/>
      <c r="I42" s="391" t="s">
        <v>438</v>
      </c>
      <c r="J42" s="392"/>
      <c r="K42" s="393"/>
      <c r="L42" s="320" t="s">
        <v>490</v>
      </c>
      <c r="M42" s="320" t="s">
        <v>493</v>
      </c>
      <c r="N42" s="320" t="s">
        <v>491</v>
      </c>
      <c r="O42" s="320" t="s">
        <v>488</v>
      </c>
      <c r="P42" s="320" t="s">
        <v>474</v>
      </c>
      <c r="Q42" s="320" t="s">
        <v>485</v>
      </c>
      <c r="R42" s="320" t="s">
        <v>457</v>
      </c>
      <c r="S42" s="320" t="s">
        <v>466</v>
      </c>
      <c r="T42" s="320" t="s">
        <v>468</v>
      </c>
      <c r="U42" s="320" t="s">
        <v>470</v>
      </c>
      <c r="V42" s="320" t="s">
        <v>472</v>
      </c>
      <c r="W42" s="320" t="s">
        <v>477</v>
      </c>
      <c r="X42" s="320" t="s">
        <v>478</v>
      </c>
      <c r="Y42" s="320" t="s">
        <v>487</v>
      </c>
      <c r="Z42" s="320" t="s">
        <v>464</v>
      </c>
      <c r="AA42" s="320" t="s">
        <v>484</v>
      </c>
      <c r="AB42" s="320" t="s">
        <v>481</v>
      </c>
    </row>
    <row r="43" spans="1:28" s="17" customFormat="1" ht="34.5" customHeight="1">
      <c r="A43" s="343" t="s">
        <v>874</v>
      </c>
      <c r="B43" s="13"/>
      <c r="C43" s="15"/>
      <c r="D43" s="15"/>
      <c r="E43" s="15"/>
      <c r="F43" s="15"/>
      <c r="G43" s="15"/>
      <c r="H43" s="16"/>
      <c r="I43" s="394" t="s">
        <v>498</v>
      </c>
      <c r="J43" s="395"/>
      <c r="K43" s="396"/>
      <c r="L43" s="20"/>
      <c r="M43" s="20"/>
      <c r="N43" s="20"/>
      <c r="O43" s="20"/>
      <c r="P43" s="20"/>
      <c r="Q43" s="20"/>
      <c r="R43" s="20"/>
      <c r="S43" s="20"/>
      <c r="T43" s="20"/>
      <c r="U43" s="20"/>
      <c r="V43" s="20"/>
      <c r="W43" s="20"/>
      <c r="X43" s="20"/>
      <c r="Y43" s="20"/>
      <c r="Z43" s="20"/>
      <c r="AA43" s="20"/>
      <c r="AB43" s="20"/>
    </row>
    <row r="44" spans="1:28" s="17" customFormat="1" ht="34.5" customHeight="1">
      <c r="A44" s="343" t="s">
        <v>874</v>
      </c>
      <c r="B44" s="19"/>
      <c r="C44" s="15"/>
      <c r="D44" s="15"/>
      <c r="E44" s="15"/>
      <c r="F44" s="15"/>
      <c r="G44" s="15"/>
      <c r="H44" s="16"/>
      <c r="I44" s="394" t="s">
        <v>4</v>
      </c>
      <c r="J44" s="395"/>
      <c r="K44" s="396"/>
      <c r="L44" s="20"/>
      <c r="M44" s="20"/>
      <c r="N44" s="20"/>
      <c r="O44" s="20"/>
      <c r="P44" s="20"/>
      <c r="Q44" s="20"/>
      <c r="R44" s="20"/>
      <c r="S44" s="20"/>
      <c r="T44" s="20"/>
      <c r="U44" s="20"/>
      <c r="V44" s="20"/>
      <c r="W44" s="20"/>
      <c r="X44" s="20"/>
      <c r="Y44" s="20"/>
      <c r="Z44" s="20"/>
      <c r="AA44" s="20"/>
      <c r="AB44" s="20"/>
    </row>
    <row r="45" spans="1:28" s="17" customFormat="1" ht="34.5" customHeight="1">
      <c r="A45" s="343" t="s">
        <v>874</v>
      </c>
      <c r="B45" s="19"/>
      <c r="C45" s="15"/>
      <c r="D45" s="15"/>
      <c r="E45" s="15"/>
      <c r="F45" s="15"/>
      <c r="G45" s="15"/>
      <c r="H45" s="16"/>
      <c r="I45" s="394" t="s">
        <v>5</v>
      </c>
      <c r="J45" s="395"/>
      <c r="K45" s="396"/>
      <c r="L45" s="200"/>
      <c r="M45" s="200"/>
      <c r="N45" s="200"/>
      <c r="O45" s="200"/>
      <c r="P45" s="200"/>
      <c r="Q45" s="200"/>
      <c r="R45" s="200"/>
      <c r="S45" s="200"/>
      <c r="T45" s="200"/>
      <c r="U45" s="200"/>
      <c r="V45" s="200"/>
      <c r="W45" s="200"/>
      <c r="X45" s="200"/>
      <c r="Y45" s="200"/>
      <c r="Z45" s="200"/>
      <c r="AA45" s="200"/>
      <c r="AB45" s="200"/>
    </row>
    <row r="46" spans="1:28" s="17" customFormat="1" ht="34.5" customHeight="1">
      <c r="A46" s="343" t="s">
        <v>874</v>
      </c>
      <c r="B46" s="13"/>
      <c r="C46" s="15"/>
      <c r="D46" s="15"/>
      <c r="E46" s="15"/>
      <c r="F46" s="15"/>
      <c r="G46" s="15"/>
      <c r="H46" s="16"/>
      <c r="I46" s="394" t="s">
        <v>6</v>
      </c>
      <c r="J46" s="395"/>
      <c r="K46" s="396"/>
      <c r="L46" s="20"/>
      <c r="M46" s="20"/>
      <c r="N46" s="20"/>
      <c r="O46" s="20"/>
      <c r="P46" s="20"/>
      <c r="Q46" s="20"/>
      <c r="R46" s="20"/>
      <c r="S46" s="20"/>
      <c r="T46" s="20"/>
      <c r="U46" s="20"/>
      <c r="V46" s="20"/>
      <c r="W46" s="20"/>
      <c r="X46" s="20"/>
      <c r="Y46" s="20"/>
      <c r="Z46" s="20"/>
      <c r="AA46" s="20"/>
      <c r="AB46" s="20"/>
    </row>
    <row r="47" spans="1:28" s="17" customFormat="1">
      <c r="A47" s="342"/>
      <c r="B47" s="13"/>
      <c r="C47" s="2"/>
      <c r="D47" s="2"/>
      <c r="E47" s="3"/>
      <c r="F47" s="2"/>
      <c r="G47" s="23"/>
      <c r="H47" s="4"/>
      <c r="I47" s="4"/>
      <c r="J47" s="5"/>
      <c r="K47" s="24"/>
      <c r="L47" s="7"/>
      <c r="M47" s="7"/>
      <c r="N47" s="7"/>
      <c r="O47" s="7"/>
      <c r="P47" s="7"/>
      <c r="Q47" s="7"/>
      <c r="R47" s="8"/>
    </row>
    <row r="48" spans="1:28">
      <c r="A48" s="342"/>
      <c r="B48" s="13"/>
      <c r="K48" s="24"/>
      <c r="L48" s="7"/>
      <c r="M48" s="7"/>
      <c r="R48" s="8"/>
      <c r="S48" s="8"/>
      <c r="T48" s="8"/>
      <c r="U48" s="8"/>
      <c r="V48" s="8"/>
    </row>
    <row r="49" spans="1:28" s="17" customFormat="1">
      <c r="A49" s="342"/>
      <c r="B49" s="187" t="s">
        <v>415</v>
      </c>
      <c r="C49" s="15"/>
      <c r="D49" s="15"/>
      <c r="E49" s="15"/>
      <c r="F49" s="15"/>
      <c r="G49" s="15"/>
      <c r="H49" s="16"/>
      <c r="I49" s="16"/>
      <c r="J49" s="5"/>
      <c r="K49" s="24"/>
      <c r="L49" s="7"/>
      <c r="M49" s="7"/>
      <c r="N49" s="7"/>
      <c r="O49" s="7"/>
      <c r="P49" s="7"/>
      <c r="Q49" s="7"/>
      <c r="R49" s="8"/>
    </row>
    <row r="50" spans="1:28" s="17" customFormat="1">
      <c r="A50" s="342"/>
      <c r="B50" s="14"/>
      <c r="C50" s="14"/>
      <c r="D50" s="14"/>
      <c r="E50" s="14"/>
      <c r="F50" s="14"/>
      <c r="G50" s="14"/>
      <c r="H50" s="10"/>
      <c r="I50" s="10"/>
      <c r="J50" s="5"/>
      <c r="K50" s="24"/>
      <c r="L50" s="191"/>
      <c r="M50" s="191"/>
      <c r="N50" s="191"/>
      <c r="O50" s="191"/>
      <c r="P50" s="191"/>
      <c r="Q50" s="191"/>
      <c r="R50" s="8"/>
    </row>
    <row r="51" spans="1:28" s="17" customFormat="1">
      <c r="A51" s="342"/>
      <c r="B51" s="18"/>
      <c r="C51" s="15"/>
      <c r="D51" s="15"/>
      <c r="E51" s="15"/>
      <c r="F51" s="15"/>
      <c r="G51" s="15"/>
      <c r="H51" s="213"/>
      <c r="I51" s="398" t="s">
        <v>437</v>
      </c>
      <c r="J51" s="399"/>
      <c r="K51" s="400"/>
      <c r="L51" s="320" t="s">
        <v>490</v>
      </c>
      <c r="M51" s="320" t="s">
        <v>493</v>
      </c>
      <c r="N51" s="320" t="s">
        <v>491</v>
      </c>
      <c r="O51" s="320" t="s">
        <v>488</v>
      </c>
      <c r="P51" s="320" t="s">
        <v>474</v>
      </c>
      <c r="Q51" s="320" t="s">
        <v>485</v>
      </c>
      <c r="R51" s="320" t="s">
        <v>457</v>
      </c>
      <c r="S51" s="320" t="s">
        <v>466</v>
      </c>
      <c r="T51" s="320" t="s">
        <v>468</v>
      </c>
      <c r="U51" s="320" t="s">
        <v>470</v>
      </c>
      <c r="V51" s="320" t="s">
        <v>472</v>
      </c>
      <c r="W51" s="320" t="s">
        <v>477</v>
      </c>
      <c r="X51" s="320" t="s">
        <v>478</v>
      </c>
      <c r="Y51" s="320" t="s">
        <v>487</v>
      </c>
      <c r="Z51" s="320" t="s">
        <v>464</v>
      </c>
      <c r="AA51" s="320" t="s">
        <v>484</v>
      </c>
      <c r="AB51" s="320" t="s">
        <v>481</v>
      </c>
    </row>
    <row r="52" spans="1:28" s="17" customFormat="1" ht="34.5" customHeight="1">
      <c r="A52" s="344" t="s">
        <v>875</v>
      </c>
      <c r="B52" s="13"/>
      <c r="C52" s="15"/>
      <c r="D52" s="15"/>
      <c r="E52" s="15"/>
      <c r="F52" s="15"/>
      <c r="G52" s="15"/>
      <c r="H52" s="16"/>
      <c r="I52" s="387" t="s">
        <v>0</v>
      </c>
      <c r="J52" s="388"/>
      <c r="K52" s="389"/>
      <c r="L52" s="20"/>
      <c r="M52" s="20"/>
      <c r="N52" s="20"/>
      <c r="O52" s="20"/>
      <c r="P52" s="20"/>
      <c r="Q52" s="20"/>
      <c r="R52" s="20"/>
      <c r="S52" s="20"/>
      <c r="T52" s="20"/>
      <c r="U52" s="20"/>
      <c r="V52" s="20"/>
      <c r="W52" s="20"/>
      <c r="X52" s="20"/>
      <c r="Y52" s="20"/>
      <c r="Z52" s="20"/>
      <c r="AA52" s="20"/>
      <c r="AB52" s="20"/>
    </row>
    <row r="53" spans="1:28" s="17" customFormat="1" ht="34.5" customHeight="1">
      <c r="A53" s="344" t="s">
        <v>875</v>
      </c>
      <c r="B53" s="19"/>
      <c r="C53" s="15"/>
      <c r="D53" s="15"/>
      <c r="E53" s="15"/>
      <c r="F53" s="15"/>
      <c r="G53" s="15"/>
      <c r="H53" s="16"/>
      <c r="I53" s="387" t="s">
        <v>1</v>
      </c>
      <c r="J53" s="388"/>
      <c r="K53" s="389"/>
      <c r="L53" s="20"/>
      <c r="M53" s="20"/>
      <c r="N53" s="20"/>
      <c r="O53" s="20"/>
      <c r="P53" s="20"/>
      <c r="Q53" s="20"/>
      <c r="R53" s="20"/>
      <c r="S53" s="20"/>
      <c r="T53" s="20"/>
      <c r="U53" s="20"/>
      <c r="V53" s="20"/>
      <c r="W53" s="20"/>
      <c r="X53" s="20"/>
      <c r="Y53" s="20"/>
      <c r="Z53" s="20"/>
      <c r="AA53" s="20"/>
      <c r="AB53" s="20"/>
    </row>
    <row r="54" spans="1:28" s="17" customFormat="1" ht="34.5" customHeight="1">
      <c r="A54" s="344" t="s">
        <v>875</v>
      </c>
      <c r="B54" s="19"/>
      <c r="C54" s="15"/>
      <c r="D54" s="15"/>
      <c r="E54" s="15"/>
      <c r="F54" s="15"/>
      <c r="G54" s="15"/>
      <c r="H54" s="16"/>
      <c r="I54" s="387" t="s">
        <v>2</v>
      </c>
      <c r="J54" s="388"/>
      <c r="K54" s="389"/>
      <c r="L54" s="22"/>
      <c r="M54" s="22"/>
      <c r="N54" s="22"/>
      <c r="O54" s="22"/>
      <c r="P54" s="22"/>
      <c r="Q54" s="22"/>
      <c r="R54" s="22"/>
      <c r="S54" s="22"/>
      <c r="T54" s="22"/>
      <c r="U54" s="22"/>
      <c r="V54" s="22"/>
      <c r="W54" s="22"/>
      <c r="X54" s="22"/>
      <c r="Y54" s="22"/>
      <c r="Z54" s="22"/>
      <c r="AA54" s="22"/>
      <c r="AB54" s="22"/>
    </row>
    <row r="55" spans="1:28" s="17" customFormat="1" ht="34.5" customHeight="1">
      <c r="A55" s="344" t="s">
        <v>875</v>
      </c>
      <c r="B55" s="13"/>
      <c r="C55" s="15"/>
      <c r="D55" s="15"/>
      <c r="E55" s="15"/>
      <c r="F55" s="15"/>
      <c r="G55" s="15"/>
      <c r="H55" s="16"/>
      <c r="I55" s="387" t="s">
        <v>3</v>
      </c>
      <c r="J55" s="388"/>
      <c r="K55" s="389"/>
      <c r="L55" s="21"/>
      <c r="M55" s="21"/>
      <c r="N55" s="21"/>
      <c r="O55" s="21"/>
      <c r="P55" s="21"/>
      <c r="Q55" s="21"/>
      <c r="R55" s="21"/>
      <c r="S55" s="21"/>
      <c r="T55" s="21"/>
      <c r="U55" s="21"/>
      <c r="V55" s="21"/>
      <c r="W55" s="21"/>
      <c r="X55" s="21"/>
      <c r="Y55" s="21"/>
      <c r="Z55" s="21"/>
      <c r="AA55" s="21"/>
      <c r="AB55" s="21"/>
    </row>
    <row r="56" spans="1:28" s="17" customFormat="1" ht="34.5" customHeight="1">
      <c r="A56" s="344" t="s">
        <v>875</v>
      </c>
      <c r="B56" s="13"/>
      <c r="C56" s="15"/>
      <c r="D56" s="15"/>
      <c r="E56" s="15"/>
      <c r="F56" s="15"/>
      <c r="G56" s="15"/>
      <c r="H56" s="16"/>
      <c r="I56" s="387" t="s">
        <v>347</v>
      </c>
      <c r="J56" s="388"/>
      <c r="K56" s="389"/>
      <c r="L56" s="22"/>
      <c r="M56" s="22"/>
      <c r="N56" s="22"/>
      <c r="O56" s="22"/>
      <c r="P56" s="22"/>
      <c r="Q56" s="22"/>
      <c r="R56" s="22"/>
      <c r="S56" s="22"/>
      <c r="T56" s="22"/>
      <c r="U56" s="22"/>
      <c r="V56" s="22"/>
      <c r="W56" s="22"/>
      <c r="X56" s="22"/>
      <c r="Y56" s="22"/>
      <c r="Z56" s="22"/>
      <c r="AA56" s="22"/>
      <c r="AB56" s="22"/>
    </row>
    <row r="57" spans="1:28" s="17" customFormat="1" ht="34.5" customHeight="1">
      <c r="A57" s="344" t="s">
        <v>875</v>
      </c>
      <c r="B57" s="13"/>
      <c r="C57" s="15"/>
      <c r="D57" s="15"/>
      <c r="E57" s="15"/>
      <c r="F57" s="15"/>
      <c r="G57" s="15"/>
      <c r="H57" s="16"/>
      <c r="I57" s="387" t="s">
        <v>346</v>
      </c>
      <c r="J57" s="388"/>
      <c r="K57" s="389"/>
      <c r="L57" s="22"/>
      <c r="M57" s="22"/>
      <c r="N57" s="22"/>
      <c r="O57" s="22"/>
      <c r="P57" s="22"/>
      <c r="Q57" s="22"/>
      <c r="R57" s="22"/>
      <c r="S57" s="22"/>
      <c r="T57" s="22"/>
      <c r="U57" s="22"/>
      <c r="V57" s="22"/>
      <c r="W57" s="22"/>
      <c r="X57" s="22"/>
      <c r="Y57" s="22"/>
      <c r="Z57" s="22"/>
      <c r="AA57" s="22"/>
      <c r="AB57" s="22"/>
    </row>
    <row r="58" spans="1:28" s="25" customFormat="1" ht="34.5" customHeight="1">
      <c r="A58" s="344" t="s">
        <v>875</v>
      </c>
      <c r="B58" s="13"/>
      <c r="C58" s="15"/>
      <c r="D58" s="15"/>
      <c r="E58" s="15"/>
      <c r="F58" s="15"/>
      <c r="G58" s="15"/>
      <c r="H58" s="16"/>
      <c r="I58" s="387" t="s">
        <v>497</v>
      </c>
      <c r="J58" s="388"/>
      <c r="K58" s="389"/>
      <c r="L58" s="22"/>
      <c r="M58" s="22"/>
      <c r="N58" s="22"/>
      <c r="O58" s="22"/>
      <c r="P58" s="22"/>
      <c r="Q58" s="22"/>
      <c r="R58" s="22"/>
      <c r="S58" s="22"/>
      <c r="T58" s="22"/>
      <c r="U58" s="22"/>
      <c r="V58" s="22"/>
      <c r="W58" s="22"/>
      <c r="X58" s="22"/>
      <c r="Y58" s="22"/>
      <c r="Z58" s="22"/>
      <c r="AA58" s="22"/>
      <c r="AB58" s="22"/>
    </row>
    <row r="59" spans="1:28" s="17" customFormat="1" ht="34.5" customHeight="1">
      <c r="A59" s="344" t="s">
        <v>875</v>
      </c>
      <c r="B59" s="13"/>
      <c r="C59" s="15"/>
      <c r="D59" s="15"/>
      <c r="E59" s="15"/>
      <c r="F59" s="15"/>
      <c r="G59" s="15"/>
      <c r="H59" s="16"/>
      <c r="I59" s="390" t="s">
        <v>345</v>
      </c>
      <c r="J59" s="390"/>
      <c r="K59" s="390"/>
      <c r="L59" s="22" t="s">
        <v>869</v>
      </c>
      <c r="M59" s="22" t="s">
        <v>869</v>
      </c>
      <c r="N59" s="22" t="s">
        <v>869</v>
      </c>
      <c r="O59" s="22" t="s">
        <v>869</v>
      </c>
      <c r="P59" s="22" t="s">
        <v>869</v>
      </c>
      <c r="Q59" s="22" t="s">
        <v>869</v>
      </c>
      <c r="R59" s="22" t="s">
        <v>869</v>
      </c>
      <c r="S59" s="22" t="s">
        <v>869</v>
      </c>
      <c r="T59" s="22" t="s">
        <v>869</v>
      </c>
      <c r="U59" s="22" t="s">
        <v>869</v>
      </c>
      <c r="V59" s="22" t="s">
        <v>869</v>
      </c>
      <c r="W59" s="22" t="s">
        <v>869</v>
      </c>
      <c r="X59" s="22" t="s">
        <v>869</v>
      </c>
      <c r="Y59" s="22" t="s">
        <v>869</v>
      </c>
      <c r="Z59" s="22" t="s">
        <v>869</v>
      </c>
      <c r="AA59" s="22" t="s">
        <v>869</v>
      </c>
      <c r="AB59" s="22" t="s">
        <v>869</v>
      </c>
    </row>
    <row r="60" spans="1:28" s="17" customFormat="1" ht="34.5" customHeight="1">
      <c r="A60" s="344" t="s">
        <v>875</v>
      </c>
      <c r="B60" s="13"/>
      <c r="C60" s="15"/>
      <c r="D60" s="15"/>
      <c r="E60" s="15"/>
      <c r="F60" s="15"/>
      <c r="G60" s="15"/>
      <c r="H60" s="16"/>
      <c r="I60" s="390" t="s">
        <v>416</v>
      </c>
      <c r="J60" s="390"/>
      <c r="K60" s="390"/>
      <c r="L60" s="22" t="s">
        <v>338</v>
      </c>
      <c r="M60" s="22" t="s">
        <v>338</v>
      </c>
      <c r="N60" s="22" t="s">
        <v>338</v>
      </c>
      <c r="O60" s="22" t="s">
        <v>338</v>
      </c>
      <c r="P60" s="22" t="s">
        <v>338</v>
      </c>
      <c r="Q60" s="22" t="s">
        <v>338</v>
      </c>
      <c r="R60" s="22" t="s">
        <v>338</v>
      </c>
      <c r="S60" s="22" t="s">
        <v>338</v>
      </c>
      <c r="T60" s="22" t="s">
        <v>338</v>
      </c>
      <c r="U60" s="22" t="s">
        <v>338</v>
      </c>
      <c r="V60" s="22" t="s">
        <v>338</v>
      </c>
      <c r="W60" s="22" t="s">
        <v>338</v>
      </c>
      <c r="X60" s="22" t="s">
        <v>338</v>
      </c>
      <c r="Y60" s="22" t="s">
        <v>338</v>
      </c>
      <c r="Z60" s="22" t="s">
        <v>338</v>
      </c>
      <c r="AA60" s="22" t="s">
        <v>338</v>
      </c>
      <c r="AB60" s="22" t="s">
        <v>338</v>
      </c>
    </row>
    <row r="61" spans="1:28" s="17" customFormat="1">
      <c r="A61" s="342"/>
      <c r="B61" s="13"/>
      <c r="C61" s="2"/>
      <c r="D61" s="2"/>
      <c r="E61" s="3"/>
      <c r="F61" s="2"/>
      <c r="G61" s="26"/>
      <c r="H61" s="4"/>
      <c r="I61" s="4"/>
      <c r="J61" s="5"/>
      <c r="K61" s="24"/>
      <c r="L61" s="7"/>
      <c r="M61" s="7"/>
      <c r="N61" s="7"/>
      <c r="O61" s="7"/>
      <c r="P61" s="7"/>
      <c r="Q61" s="7"/>
      <c r="R61" s="8"/>
    </row>
    <row r="62" spans="1:28" s="17" customFormat="1">
      <c r="A62" s="342"/>
      <c r="B62" s="13"/>
      <c r="C62" s="2"/>
      <c r="D62" s="2"/>
      <c r="E62" s="3"/>
      <c r="F62" s="2"/>
      <c r="G62" s="26"/>
      <c r="H62" s="4"/>
      <c r="I62" s="4"/>
      <c r="J62" s="5"/>
      <c r="K62" s="24"/>
      <c r="L62" s="7"/>
      <c r="M62" s="7"/>
      <c r="N62" s="7"/>
      <c r="O62" s="7"/>
      <c r="P62" s="7"/>
      <c r="Q62" s="7"/>
      <c r="R62" s="8"/>
    </row>
    <row r="63" spans="1:28" s="17" customFormat="1">
      <c r="A63" s="342"/>
      <c r="B63" s="13"/>
      <c r="C63" s="2"/>
      <c r="D63" s="2"/>
      <c r="E63" s="3"/>
      <c r="F63" s="2"/>
      <c r="G63" s="26"/>
      <c r="H63" s="4"/>
      <c r="I63" s="4"/>
      <c r="J63" s="5"/>
      <c r="K63" s="24"/>
      <c r="L63" s="5"/>
      <c r="M63" s="5"/>
      <c r="N63" s="7"/>
      <c r="O63" s="7"/>
      <c r="P63" s="7"/>
      <c r="Q63" s="7"/>
      <c r="R63" s="7"/>
      <c r="S63" s="7"/>
      <c r="T63" s="7"/>
      <c r="U63" s="7"/>
      <c r="V63" s="7"/>
      <c r="W63" s="8"/>
    </row>
    <row r="64" spans="1:28" s="17" customFormat="1">
      <c r="A64" s="342"/>
      <c r="B64" s="13"/>
      <c r="C64" s="2"/>
      <c r="D64" s="2"/>
      <c r="E64" s="3"/>
      <c r="F64" s="2"/>
      <c r="G64" s="23"/>
      <c r="H64" s="4"/>
      <c r="I64" s="4"/>
      <c r="J64" s="5"/>
      <c r="K64" s="24"/>
      <c r="L64" s="5"/>
      <c r="M64" s="5"/>
      <c r="N64" s="7"/>
      <c r="O64" s="7"/>
      <c r="P64" s="7"/>
      <c r="Q64" s="7"/>
      <c r="R64" s="7"/>
      <c r="S64" s="7"/>
      <c r="T64" s="7"/>
      <c r="U64" s="7"/>
      <c r="V64" s="7"/>
      <c r="W64" s="8"/>
    </row>
    <row r="65" spans="1:23" s="17" customFormat="1">
      <c r="A65" s="342"/>
      <c r="B65" s="14"/>
      <c r="C65" s="27"/>
      <c r="D65" s="27"/>
      <c r="E65" s="27"/>
      <c r="F65" s="27"/>
      <c r="G65" s="27"/>
      <c r="H65" s="16"/>
      <c r="I65" s="16"/>
      <c r="J65" s="5"/>
      <c r="K65" s="24"/>
      <c r="L65" s="5"/>
      <c r="M65" s="5"/>
      <c r="N65" s="7"/>
      <c r="O65" s="7"/>
      <c r="P65" s="7"/>
      <c r="W65" s="8"/>
    </row>
    <row r="66" spans="1:23" s="17" customFormat="1">
      <c r="A66" s="342"/>
      <c r="B66" s="1"/>
      <c r="C66" s="28" t="s">
        <v>499</v>
      </c>
      <c r="D66" s="29"/>
      <c r="E66" s="29"/>
      <c r="F66" s="29"/>
      <c r="G66" s="29"/>
      <c r="H66" s="29"/>
      <c r="I66" s="4"/>
      <c r="J66" s="30"/>
      <c r="K66" s="6"/>
      <c r="L66" s="5"/>
      <c r="M66" s="5"/>
      <c r="N66" s="7"/>
      <c r="O66" s="7"/>
      <c r="P66" s="7"/>
      <c r="Q66" s="7"/>
      <c r="R66" s="7"/>
      <c r="S66" s="7"/>
      <c r="T66" s="7"/>
      <c r="U66" s="7"/>
      <c r="V66" s="7"/>
      <c r="W66" s="8"/>
    </row>
    <row r="67" spans="1:23" s="17" customFormat="1" ht="34.5" customHeight="1">
      <c r="A67" s="342"/>
      <c r="B67" s="1"/>
      <c r="C67" s="31"/>
      <c r="D67" s="401" t="s">
        <v>340</v>
      </c>
      <c r="E67" s="401"/>
      <c r="F67" s="401"/>
      <c r="G67" s="401"/>
      <c r="H67" s="401"/>
      <c r="I67" s="401"/>
      <c r="J67" s="401"/>
      <c r="K67" s="401"/>
      <c r="L67" s="401"/>
      <c r="M67" s="32"/>
      <c r="N67" s="32"/>
      <c r="O67" s="32"/>
      <c r="P67" s="32"/>
      <c r="Q67" s="33"/>
      <c r="R67" s="33"/>
      <c r="S67" s="33"/>
      <c r="T67" s="33"/>
      <c r="U67" s="33"/>
      <c r="V67" s="33"/>
      <c r="W67" s="8"/>
    </row>
    <row r="68" spans="1:23" s="17" customFormat="1" ht="34.5" customHeight="1">
      <c r="A68" s="342"/>
      <c r="B68" s="1"/>
      <c r="C68" s="34"/>
      <c r="D68" s="402" t="s">
        <v>500</v>
      </c>
      <c r="E68" s="402"/>
      <c r="F68" s="402"/>
      <c r="G68" s="402"/>
      <c r="H68" s="402"/>
      <c r="I68" s="402"/>
      <c r="J68" s="402"/>
      <c r="K68" s="402"/>
      <c r="L68" s="402"/>
      <c r="M68" s="32"/>
      <c r="N68" s="32"/>
      <c r="O68" s="32"/>
      <c r="P68" s="32"/>
      <c r="Q68" s="33"/>
      <c r="R68" s="33"/>
      <c r="S68" s="33"/>
      <c r="T68" s="33"/>
      <c r="U68" s="33"/>
      <c r="V68" s="33"/>
      <c r="W68" s="8"/>
    </row>
    <row r="69" spans="1:23" s="17" customFormat="1" ht="34.5" customHeight="1">
      <c r="A69" s="342"/>
      <c r="B69" s="1"/>
      <c r="C69" s="34"/>
      <c r="D69" s="402" t="s">
        <v>501</v>
      </c>
      <c r="E69" s="402"/>
      <c r="F69" s="402"/>
      <c r="G69" s="402"/>
      <c r="H69" s="402"/>
      <c r="I69" s="402"/>
      <c r="J69" s="402"/>
      <c r="K69" s="402"/>
      <c r="L69" s="402"/>
      <c r="M69" s="32"/>
      <c r="N69" s="32"/>
      <c r="O69" s="32"/>
      <c r="P69" s="32"/>
      <c r="Q69" s="33"/>
      <c r="R69" s="33"/>
      <c r="S69" s="33"/>
      <c r="T69" s="33"/>
      <c r="U69" s="33"/>
      <c r="V69" s="33"/>
      <c r="W69" s="8"/>
    </row>
    <row r="70" spans="1:23" s="17" customFormat="1" ht="34.5" customHeight="1">
      <c r="A70" s="342"/>
      <c r="B70" s="1"/>
      <c r="C70" s="34"/>
      <c r="D70" s="402" t="s">
        <v>7</v>
      </c>
      <c r="E70" s="402"/>
      <c r="F70" s="402"/>
      <c r="G70" s="402"/>
      <c r="H70" s="402"/>
      <c r="I70" s="402"/>
      <c r="J70" s="402"/>
      <c r="K70" s="402"/>
      <c r="L70" s="402"/>
      <c r="M70" s="32"/>
      <c r="N70" s="32"/>
      <c r="O70" s="32"/>
      <c r="P70" s="32"/>
      <c r="Q70" s="33"/>
      <c r="R70" s="33"/>
      <c r="S70" s="33"/>
      <c r="T70" s="33"/>
      <c r="U70" s="33"/>
      <c r="V70" s="33"/>
      <c r="W70" s="8"/>
    </row>
    <row r="71" spans="1:23" s="17" customFormat="1" ht="34.5" customHeight="1">
      <c r="A71" s="342"/>
      <c r="B71" s="1"/>
      <c r="C71" s="34"/>
      <c r="D71" s="402" t="s">
        <v>502</v>
      </c>
      <c r="E71" s="402"/>
      <c r="F71" s="402"/>
      <c r="G71" s="402"/>
      <c r="H71" s="402"/>
      <c r="I71" s="402"/>
      <c r="J71" s="402"/>
      <c r="K71" s="402"/>
      <c r="L71" s="402"/>
      <c r="M71" s="32"/>
      <c r="N71" s="32"/>
      <c r="O71" s="32"/>
      <c r="P71" s="32"/>
      <c r="Q71" s="33"/>
      <c r="R71" s="33"/>
      <c r="S71" s="33"/>
      <c r="T71" s="33"/>
      <c r="U71" s="33"/>
      <c r="V71" s="33"/>
      <c r="W71" s="8"/>
    </row>
    <row r="72" spans="1:23" s="17" customFormat="1">
      <c r="A72" s="342"/>
      <c r="B72" s="14"/>
      <c r="C72" s="27"/>
      <c r="D72" s="27"/>
      <c r="E72" s="27"/>
      <c r="F72" s="27"/>
      <c r="G72" s="27"/>
      <c r="H72" s="16"/>
      <c r="I72" s="16"/>
      <c r="J72" s="5"/>
      <c r="K72" s="6"/>
      <c r="L72" s="5"/>
      <c r="M72" s="5"/>
      <c r="N72" s="7"/>
      <c r="O72" s="7"/>
      <c r="P72" s="7"/>
      <c r="W72" s="8"/>
    </row>
    <row r="73" spans="1:23" s="39" customFormat="1">
      <c r="A73" s="345"/>
      <c r="B73" s="14"/>
      <c r="C73" s="35" t="s">
        <v>341</v>
      </c>
      <c r="F73" s="37"/>
      <c r="G73" s="35"/>
      <c r="H73" s="36" t="s">
        <v>503</v>
      </c>
      <c r="I73" s="36"/>
      <c r="J73" s="36" t="s">
        <v>342</v>
      </c>
      <c r="K73" s="38"/>
      <c r="L73" s="36"/>
      <c r="M73" s="37"/>
      <c r="N73" s="37"/>
      <c r="O73" s="37"/>
      <c r="P73" s="37"/>
      <c r="Q73" s="37"/>
      <c r="R73" s="37"/>
      <c r="S73" s="37"/>
      <c r="T73" s="37"/>
      <c r="U73" s="37"/>
    </row>
    <row r="74" spans="1:23" s="17" customFormat="1">
      <c r="A74" s="342"/>
      <c r="B74" s="1"/>
      <c r="C74" s="40"/>
      <c r="D74" s="27"/>
      <c r="E74" s="27"/>
      <c r="F74" s="27"/>
      <c r="G74" s="27"/>
      <c r="H74" s="16"/>
      <c r="I74" s="29"/>
      <c r="J74" s="5"/>
      <c r="K74" s="6"/>
      <c r="L74" s="321"/>
      <c r="M74" s="321"/>
      <c r="N74" s="321"/>
      <c r="O74" s="321"/>
      <c r="P74" s="321"/>
      <c r="R74" s="41"/>
      <c r="S74" s="41"/>
      <c r="T74" s="41"/>
      <c r="U74" s="41"/>
      <c r="V74" s="41"/>
      <c r="W74" s="8"/>
    </row>
    <row r="75" spans="1:23" s="17" customFormat="1">
      <c r="A75" s="342"/>
      <c r="B75" s="1"/>
      <c r="C75" s="33"/>
      <c r="D75" s="33"/>
      <c r="E75" s="33"/>
      <c r="F75" s="33"/>
      <c r="G75" s="33"/>
      <c r="H75" s="33"/>
      <c r="I75" s="33"/>
      <c r="J75" s="33"/>
      <c r="K75" s="42"/>
      <c r="L75" s="33"/>
      <c r="M75" s="33"/>
      <c r="N75" s="33"/>
      <c r="O75" s="33"/>
      <c r="P75" s="33"/>
      <c r="Q75" s="33"/>
      <c r="R75" s="33"/>
      <c r="S75" s="33"/>
      <c r="T75" s="33"/>
      <c r="U75" s="33"/>
      <c r="V75" s="33"/>
      <c r="W75" s="8"/>
    </row>
    <row r="76" spans="1:23" s="17" customFormat="1">
      <c r="A76" s="342"/>
      <c r="B76" s="1"/>
      <c r="C76" s="43"/>
      <c r="D76" s="27"/>
      <c r="E76" s="27"/>
      <c r="F76" s="27"/>
      <c r="G76" s="27"/>
      <c r="H76" s="16"/>
      <c r="I76" s="29"/>
      <c r="J76" s="5"/>
      <c r="K76" s="6"/>
      <c r="L76" s="321"/>
      <c r="R76" s="41"/>
      <c r="S76" s="41"/>
      <c r="T76" s="41"/>
      <c r="U76" s="41"/>
      <c r="V76" s="41"/>
      <c r="W76" s="8"/>
    </row>
    <row r="77" spans="1:23" s="17" customFormat="1">
      <c r="A77" s="342"/>
      <c r="B77" s="1"/>
      <c r="C77" s="43"/>
      <c r="D77" s="27"/>
      <c r="E77" s="27"/>
      <c r="F77" s="27"/>
      <c r="G77" s="27"/>
      <c r="H77" s="16"/>
      <c r="I77" s="29"/>
      <c r="J77" s="5"/>
      <c r="K77" s="6"/>
      <c r="L77" s="321"/>
      <c r="R77" s="41"/>
      <c r="S77" s="41"/>
      <c r="T77" s="41"/>
      <c r="U77" s="41"/>
      <c r="V77" s="41"/>
      <c r="W77" s="8"/>
    </row>
    <row r="78" spans="1:23" s="17" customFormat="1">
      <c r="A78" s="342"/>
      <c r="B78" s="1"/>
      <c r="C78" s="385" t="s">
        <v>8</v>
      </c>
      <c r="D78" s="385"/>
      <c r="E78" s="385"/>
      <c r="F78" s="385"/>
      <c r="G78" s="385"/>
      <c r="H78" s="385" t="s">
        <v>876</v>
      </c>
      <c r="I78" s="385"/>
      <c r="J78" s="385" t="s">
        <v>412</v>
      </c>
      <c r="K78" s="385"/>
      <c r="L78" s="385"/>
      <c r="O78" s="321"/>
      <c r="P78" s="321"/>
      <c r="R78" s="41"/>
      <c r="S78" s="41"/>
      <c r="T78" s="41"/>
      <c r="U78" s="41"/>
      <c r="V78" s="41"/>
      <c r="W78" s="8"/>
    </row>
    <row r="79" spans="1:23" s="17" customFormat="1">
      <c r="A79" s="342"/>
      <c r="B79" s="1"/>
      <c r="C79" s="385" t="s">
        <v>9</v>
      </c>
      <c r="D79" s="385"/>
      <c r="E79" s="385"/>
      <c r="F79" s="385"/>
      <c r="G79" s="385"/>
      <c r="H79" s="385" t="s">
        <v>410</v>
      </c>
      <c r="I79" s="385"/>
      <c r="J79" s="385" t="s">
        <v>504</v>
      </c>
      <c r="K79" s="385"/>
      <c r="L79" s="385"/>
      <c r="O79" s="321"/>
      <c r="P79" s="321"/>
      <c r="R79" s="30"/>
      <c r="S79" s="30"/>
      <c r="T79" s="30"/>
      <c r="U79" s="30"/>
      <c r="V79" s="30"/>
      <c r="W79" s="8"/>
    </row>
    <row r="80" spans="1:23" s="17" customFormat="1">
      <c r="A80" s="342"/>
      <c r="B80" s="1"/>
      <c r="C80" s="385" t="s">
        <v>10</v>
      </c>
      <c r="D80" s="385"/>
      <c r="E80" s="385"/>
      <c r="F80" s="385"/>
      <c r="G80" s="385"/>
      <c r="H80" s="385" t="s">
        <v>877</v>
      </c>
      <c r="I80" s="385"/>
      <c r="J80" s="385" t="s">
        <v>413</v>
      </c>
      <c r="K80" s="385"/>
      <c r="L80" s="385"/>
      <c r="O80" s="321"/>
      <c r="P80" s="321"/>
      <c r="R80" s="41"/>
      <c r="S80" s="41"/>
      <c r="T80" s="41"/>
      <c r="U80" s="41"/>
      <c r="V80" s="41"/>
      <c r="W80" s="8"/>
    </row>
    <row r="81" spans="1:28" s="17" customFormat="1">
      <c r="A81" s="342"/>
      <c r="B81" s="1"/>
      <c r="C81" s="385" t="s">
        <v>12</v>
      </c>
      <c r="D81" s="385"/>
      <c r="E81" s="385"/>
      <c r="F81" s="385"/>
      <c r="G81" s="385"/>
      <c r="H81" s="385" t="s">
        <v>411</v>
      </c>
      <c r="I81" s="385"/>
      <c r="J81" s="385" t="s">
        <v>173</v>
      </c>
      <c r="K81" s="385"/>
      <c r="L81" s="385"/>
      <c r="O81" s="321"/>
      <c r="P81" s="321"/>
      <c r="R81" s="30"/>
      <c r="S81" s="30"/>
      <c r="T81" s="30"/>
      <c r="U81" s="30"/>
      <c r="V81" s="30"/>
      <c r="W81" s="8"/>
    </row>
    <row r="82" spans="1:28" s="17" customFormat="1">
      <c r="A82" s="342"/>
      <c r="B82" s="1"/>
      <c r="C82" s="385" t="s">
        <v>506</v>
      </c>
      <c r="D82" s="385"/>
      <c r="E82" s="385"/>
      <c r="F82" s="385"/>
      <c r="G82" s="385"/>
      <c r="H82" s="29"/>
      <c r="I82" s="29"/>
      <c r="J82" s="385" t="s">
        <v>414</v>
      </c>
      <c r="K82" s="385"/>
      <c r="L82" s="385"/>
      <c r="O82" s="321"/>
      <c r="P82" s="321"/>
      <c r="R82" s="30"/>
      <c r="S82" s="30"/>
      <c r="T82" s="30"/>
      <c r="U82" s="30"/>
      <c r="V82" s="30"/>
      <c r="W82" s="8"/>
    </row>
    <row r="83" spans="1:28" s="17" customFormat="1">
      <c r="A83" s="342"/>
      <c r="C83" s="385" t="s">
        <v>15</v>
      </c>
      <c r="D83" s="385"/>
      <c r="E83" s="385"/>
      <c r="F83" s="385"/>
      <c r="G83" s="385"/>
      <c r="J83" s="385" t="s">
        <v>172</v>
      </c>
      <c r="K83" s="385"/>
      <c r="L83" s="385"/>
      <c r="M83" s="5"/>
      <c r="N83" s="7"/>
      <c r="O83" s="7"/>
      <c r="P83" s="7"/>
      <c r="Q83" s="7"/>
      <c r="R83" s="7"/>
      <c r="S83" s="7"/>
      <c r="T83" s="7"/>
      <c r="U83" s="7"/>
      <c r="V83" s="7"/>
      <c r="W83" s="8"/>
    </row>
    <row r="84" spans="1:28" s="17" customFormat="1">
      <c r="A84" s="342"/>
      <c r="B84" s="1"/>
      <c r="C84" s="385" t="s">
        <v>878</v>
      </c>
      <c r="D84" s="385"/>
      <c r="E84" s="385"/>
      <c r="F84" s="385"/>
      <c r="G84" s="385"/>
      <c r="H84"/>
      <c r="I84"/>
      <c r="J84" s="385" t="s">
        <v>508</v>
      </c>
      <c r="K84" s="385"/>
      <c r="L84" s="385"/>
      <c r="M84" s="5"/>
      <c r="N84" s="7"/>
      <c r="O84" s="7"/>
      <c r="P84" s="7"/>
      <c r="Q84" s="7"/>
      <c r="R84" s="7"/>
      <c r="S84" s="7"/>
      <c r="T84" s="7"/>
      <c r="U84" s="7"/>
      <c r="V84" s="7"/>
      <c r="W84" s="8"/>
    </row>
    <row r="85" spans="1:28" s="17" customFormat="1">
      <c r="A85" s="342"/>
      <c r="B85" s="1"/>
      <c r="C85" s="385" t="s">
        <v>879</v>
      </c>
      <c r="D85" s="385"/>
      <c r="E85" s="385"/>
      <c r="F85" s="385"/>
      <c r="H85" s="29"/>
      <c r="I85" s="29"/>
      <c r="J85" s="385" t="s">
        <v>510</v>
      </c>
      <c r="K85" s="385"/>
      <c r="L85" s="385"/>
      <c r="M85" s="5"/>
      <c r="N85" s="7"/>
      <c r="O85" s="7"/>
      <c r="P85" s="7"/>
      <c r="Q85" s="7"/>
      <c r="R85" s="7"/>
      <c r="S85" s="7"/>
      <c r="T85" s="7"/>
      <c r="U85" s="7"/>
      <c r="V85" s="7"/>
      <c r="W85" s="8"/>
    </row>
    <row r="86" spans="1:28" s="17" customFormat="1">
      <c r="A86" s="342"/>
      <c r="B86" s="1"/>
      <c r="C86" s="385" t="s">
        <v>511</v>
      </c>
      <c r="D86" s="385"/>
      <c r="E86" s="385"/>
      <c r="F86" s="385"/>
      <c r="G86" s="29"/>
      <c r="H86" s="29"/>
      <c r="I86" s="29"/>
      <c r="J86" s="385" t="s">
        <v>174</v>
      </c>
      <c r="K86" s="385"/>
      <c r="L86" s="385"/>
      <c r="M86" s="5"/>
      <c r="N86" s="7"/>
      <c r="O86" s="7"/>
      <c r="P86" s="7"/>
      <c r="Q86" s="7"/>
      <c r="R86" s="7"/>
      <c r="S86" s="7"/>
      <c r="T86" s="7"/>
      <c r="U86" s="7"/>
      <c r="V86" s="7"/>
      <c r="W86" s="8"/>
    </row>
    <row r="87" spans="1:28" s="17" customFormat="1">
      <c r="A87" s="342"/>
      <c r="B87" s="1"/>
      <c r="C87" s="385" t="s">
        <v>11</v>
      </c>
      <c r="D87" s="385"/>
      <c r="E87" s="385"/>
      <c r="F87" s="385"/>
      <c r="G87" s="29"/>
      <c r="H87" s="29"/>
      <c r="I87" s="29"/>
      <c r="J87" s="385" t="s">
        <v>175</v>
      </c>
      <c r="K87" s="385"/>
      <c r="L87" s="385"/>
      <c r="M87" s="5"/>
      <c r="N87" s="7"/>
      <c r="O87" s="7"/>
      <c r="P87" s="7"/>
      <c r="Q87" s="7"/>
      <c r="R87" s="7"/>
      <c r="S87" s="7"/>
      <c r="T87" s="7"/>
      <c r="U87" s="7"/>
      <c r="V87" s="7"/>
      <c r="W87" s="8"/>
    </row>
    <row r="88" spans="1:28" s="17" customFormat="1">
      <c r="A88" s="342"/>
      <c r="B88" s="1"/>
      <c r="C88" s="385" t="s">
        <v>13</v>
      </c>
      <c r="D88" s="385"/>
      <c r="E88" s="385"/>
      <c r="F88" s="385"/>
      <c r="G88" s="29"/>
      <c r="H88" s="29"/>
      <c r="I88" s="29"/>
      <c r="J88" s="43"/>
      <c r="K88" s="44"/>
      <c r="L88" s="5"/>
      <c r="M88" s="5"/>
      <c r="N88" s="7"/>
      <c r="O88" s="7"/>
      <c r="P88" s="7"/>
      <c r="Q88" s="7"/>
      <c r="R88" s="7"/>
      <c r="S88" s="7"/>
      <c r="T88" s="7"/>
      <c r="U88" s="7"/>
      <c r="V88" s="7"/>
      <c r="W88" s="8"/>
    </row>
    <row r="89" spans="1:28" s="17" customFormat="1">
      <c r="A89" s="342"/>
      <c r="B89" s="1"/>
      <c r="C89" s="385" t="s">
        <v>14</v>
      </c>
      <c r="D89" s="385"/>
      <c r="E89" s="385"/>
      <c r="F89" s="385"/>
      <c r="G89" s="29"/>
      <c r="H89" s="29"/>
      <c r="I89" s="29"/>
      <c r="J89" s="43"/>
      <c r="K89" s="44"/>
      <c r="L89" s="5"/>
      <c r="M89" s="5"/>
      <c r="N89" s="7"/>
      <c r="O89" s="7"/>
      <c r="P89" s="7"/>
      <c r="Q89" s="7"/>
      <c r="R89" s="7"/>
      <c r="S89" s="7"/>
      <c r="T89" s="7"/>
      <c r="U89" s="7"/>
      <c r="V89" s="7"/>
      <c r="W89" s="8"/>
    </row>
    <row r="90" spans="1:28" s="17" customFormat="1">
      <c r="A90" s="342"/>
      <c r="B90" s="1"/>
      <c r="C90" s="385" t="s">
        <v>16</v>
      </c>
      <c r="D90" s="385"/>
      <c r="E90" s="385"/>
      <c r="F90" s="385"/>
      <c r="G90" s="385"/>
      <c r="H90" s="29"/>
      <c r="I90" s="29"/>
      <c r="J90" s="43"/>
      <c r="K90" s="44"/>
      <c r="L90" s="5"/>
      <c r="M90" s="5"/>
      <c r="N90" s="7"/>
      <c r="O90" s="7"/>
      <c r="P90" s="7"/>
      <c r="Q90" s="7"/>
      <c r="R90" s="7"/>
      <c r="S90" s="7"/>
      <c r="T90" s="7"/>
      <c r="U90" s="7"/>
      <c r="V90" s="7"/>
      <c r="W90" s="8"/>
    </row>
    <row r="91" spans="1:28" s="17" customFormat="1">
      <c r="A91" s="342"/>
      <c r="B91" s="1"/>
      <c r="C91" s="33"/>
      <c r="D91" s="33"/>
      <c r="E91" s="33"/>
      <c r="F91" s="33"/>
      <c r="G91" s="33"/>
      <c r="H91" s="33"/>
      <c r="I91" s="33"/>
      <c r="J91" s="33"/>
      <c r="K91" s="42"/>
      <c r="L91" s="33"/>
      <c r="M91" s="33"/>
      <c r="N91" s="33"/>
      <c r="O91" s="33"/>
      <c r="P91" s="33"/>
      <c r="Q91" s="33"/>
      <c r="R91" s="33"/>
      <c r="S91" s="33"/>
      <c r="T91" s="33"/>
      <c r="U91" s="33"/>
      <c r="V91" s="33"/>
      <c r="W91" s="8"/>
    </row>
    <row r="92" spans="1:28" s="17" customFormat="1" ht="19.5">
      <c r="A92" s="342"/>
      <c r="B92" s="45" t="s">
        <v>17</v>
      </c>
      <c r="C92" s="46"/>
      <c r="D92" s="47"/>
      <c r="E92" s="47"/>
      <c r="F92" s="47"/>
      <c r="G92" s="47"/>
      <c r="H92" s="48"/>
      <c r="I92" s="48"/>
      <c r="J92" s="49"/>
      <c r="K92" s="49"/>
      <c r="L92" s="49"/>
      <c r="M92" s="49"/>
      <c r="N92" s="50"/>
      <c r="O92" s="50"/>
      <c r="P92" s="51"/>
      <c r="Q92" s="51"/>
      <c r="R92" s="51"/>
      <c r="S92" s="51"/>
      <c r="T92" s="51"/>
      <c r="U92" s="51"/>
      <c r="V92" s="51"/>
      <c r="W92" s="8"/>
    </row>
    <row r="93" spans="1:28" s="17" customFormat="1">
      <c r="A93" s="342"/>
      <c r="B93" s="1"/>
      <c r="C93" s="52"/>
      <c r="D93" s="3"/>
      <c r="E93" s="3"/>
      <c r="F93" s="3"/>
      <c r="G93" s="3"/>
      <c r="H93" s="334"/>
      <c r="I93" s="334"/>
      <c r="J93" s="53"/>
      <c r="K93" s="24"/>
      <c r="L93" s="53"/>
      <c r="M93" s="53"/>
      <c r="N93" s="51"/>
      <c r="O93" s="51"/>
      <c r="P93" s="51"/>
      <c r="Q93" s="51"/>
      <c r="R93" s="51"/>
      <c r="S93" s="51"/>
      <c r="T93" s="51"/>
      <c r="U93" s="51"/>
      <c r="V93" s="51"/>
      <c r="W93" s="8"/>
    </row>
    <row r="94" spans="1:28" s="17" customFormat="1">
      <c r="A94" s="342"/>
      <c r="B94" s="187" t="s">
        <v>880</v>
      </c>
      <c r="C94" s="52"/>
      <c r="D94" s="3"/>
      <c r="E94" s="3"/>
      <c r="F94" s="3"/>
      <c r="G94" s="3"/>
      <c r="H94" s="334"/>
      <c r="I94" s="334"/>
      <c r="J94" s="53"/>
      <c r="K94" s="53"/>
      <c r="L94" s="53"/>
      <c r="M94" s="53"/>
      <c r="N94" s="51"/>
      <c r="O94" s="51"/>
      <c r="P94" s="51"/>
      <c r="Q94" s="51"/>
      <c r="R94" s="51"/>
      <c r="S94" s="51"/>
      <c r="T94" s="51"/>
      <c r="U94" s="51"/>
      <c r="V94" s="51"/>
      <c r="W94" s="8"/>
    </row>
    <row r="95" spans="1:28" s="17" customFormat="1" ht="18.75" customHeight="1">
      <c r="A95" s="342"/>
      <c r="B95" s="14"/>
      <c r="C95" s="52"/>
      <c r="D95" s="3"/>
      <c r="E95" s="3"/>
      <c r="F95" s="3"/>
      <c r="G95" s="3"/>
      <c r="H95" s="334"/>
      <c r="I95" s="334"/>
      <c r="J95" s="49"/>
      <c r="K95" s="49"/>
      <c r="L95" s="191"/>
      <c r="M95" s="191"/>
      <c r="N95" s="191"/>
      <c r="O95" s="191"/>
      <c r="P95" s="191"/>
      <c r="Q95" s="191"/>
      <c r="R95" s="51"/>
      <c r="S95" s="51"/>
      <c r="T95" s="51"/>
      <c r="U95" s="51"/>
      <c r="V95" s="51"/>
      <c r="W95" s="8"/>
    </row>
    <row r="96" spans="1:28" s="17" customFormat="1" ht="27">
      <c r="A96" s="342"/>
      <c r="B96" s="14"/>
      <c r="C96" s="52"/>
      <c r="D96" s="3"/>
      <c r="E96" s="3"/>
      <c r="F96" s="3"/>
      <c r="G96" s="3"/>
      <c r="H96" s="334"/>
      <c r="I96" s="334"/>
      <c r="J96" s="54" t="s">
        <v>18</v>
      </c>
      <c r="K96" s="55"/>
      <c r="L96" s="201" t="s">
        <v>490</v>
      </c>
      <c r="M96" s="201" t="s">
        <v>493</v>
      </c>
      <c r="N96" s="201" t="s">
        <v>491</v>
      </c>
      <c r="O96" s="201" t="s">
        <v>488</v>
      </c>
      <c r="P96" s="201" t="s">
        <v>474</v>
      </c>
      <c r="Q96" s="201" t="s">
        <v>485</v>
      </c>
      <c r="R96" s="201" t="s">
        <v>457</v>
      </c>
      <c r="S96" s="201" t="s">
        <v>466</v>
      </c>
      <c r="T96" s="201" t="s">
        <v>468</v>
      </c>
      <c r="U96" s="201" t="s">
        <v>470</v>
      </c>
      <c r="V96" s="201" t="s">
        <v>472</v>
      </c>
      <c r="W96" s="201" t="s">
        <v>477</v>
      </c>
      <c r="X96" s="201" t="s">
        <v>478</v>
      </c>
      <c r="Y96" s="201" t="s">
        <v>487</v>
      </c>
      <c r="Z96" s="201" t="s">
        <v>464</v>
      </c>
      <c r="AA96" s="201" t="s">
        <v>484</v>
      </c>
      <c r="AB96" s="201" t="s">
        <v>481</v>
      </c>
    </row>
    <row r="97" spans="1:28" s="17" customFormat="1" ht="27">
      <c r="A97" s="342"/>
      <c r="B97" s="1"/>
      <c r="C97" s="3"/>
      <c r="D97" s="3"/>
      <c r="E97" s="3"/>
      <c r="F97" s="3"/>
      <c r="G97" s="3"/>
      <c r="H97" s="334"/>
      <c r="I97" s="57" t="s">
        <v>331</v>
      </c>
      <c r="J97" s="58"/>
      <c r="K97" s="59"/>
      <c r="L97" s="201" t="s">
        <v>482</v>
      </c>
      <c r="M97" s="201" t="s">
        <v>494</v>
      </c>
      <c r="N97" s="201" t="s">
        <v>482</v>
      </c>
      <c r="O97" s="201" t="s">
        <v>482</v>
      </c>
      <c r="P97" s="201" t="s">
        <v>458</v>
      </c>
      <c r="Q97" s="201" t="s">
        <v>482</v>
      </c>
      <c r="R97" s="201" t="s">
        <v>458</v>
      </c>
      <c r="S97" s="201" t="s">
        <v>458</v>
      </c>
      <c r="T97" s="201" t="s">
        <v>458</v>
      </c>
      <c r="U97" s="201" t="s">
        <v>458</v>
      </c>
      <c r="V97" s="201" t="s">
        <v>458</v>
      </c>
      <c r="W97" s="201" t="s">
        <v>458</v>
      </c>
      <c r="X97" s="201" t="s">
        <v>458</v>
      </c>
      <c r="Y97" s="201" t="s">
        <v>482</v>
      </c>
      <c r="Z97" s="201" t="s">
        <v>458</v>
      </c>
      <c r="AA97" s="201" t="s">
        <v>482</v>
      </c>
      <c r="AB97" s="201" t="s">
        <v>482</v>
      </c>
    </row>
    <row r="98" spans="1:28" s="17" customFormat="1" ht="54" customHeight="1">
      <c r="A98" s="343" t="s">
        <v>881</v>
      </c>
      <c r="B98" s="1"/>
      <c r="C98" s="403" t="s">
        <v>19</v>
      </c>
      <c r="D98" s="404"/>
      <c r="E98" s="404"/>
      <c r="F98" s="404"/>
      <c r="G98" s="404"/>
      <c r="H98" s="405"/>
      <c r="I98" s="327" t="s">
        <v>512</v>
      </c>
      <c r="J98" s="199" t="s">
        <v>452</v>
      </c>
      <c r="K98" s="61"/>
      <c r="L98" s="194"/>
      <c r="M98" s="62"/>
      <c r="N98" s="62"/>
      <c r="O98" s="62"/>
      <c r="P98" s="62"/>
      <c r="Q98" s="62"/>
      <c r="R98" s="62"/>
      <c r="S98" s="62"/>
      <c r="T98" s="62"/>
      <c r="U98" s="62"/>
      <c r="V98" s="62"/>
      <c r="W98" s="62"/>
      <c r="X98" s="62"/>
      <c r="Y98" s="62"/>
      <c r="Z98" s="62"/>
      <c r="AA98" s="62"/>
      <c r="AB98" s="62"/>
    </row>
    <row r="99" spans="1:28" s="17" customFormat="1" ht="19.5">
      <c r="A99" s="342"/>
      <c r="B99" s="63"/>
      <c r="C99" s="52"/>
      <c r="D99" s="3"/>
      <c r="E99" s="3"/>
      <c r="F99" s="3"/>
      <c r="G99" s="3"/>
      <c r="H99" s="334"/>
      <c r="I99" s="334"/>
      <c r="J99" s="53"/>
      <c r="K99" s="53"/>
      <c r="L99" s="51"/>
      <c r="M99" s="51"/>
      <c r="N99" s="51"/>
      <c r="O99" s="51"/>
      <c r="P99" s="51"/>
      <c r="Q99" s="51"/>
      <c r="R99" s="8"/>
    </row>
    <row r="100" spans="1:28" s="17" customFormat="1" ht="19.5">
      <c r="A100" s="342"/>
      <c r="B100" s="63"/>
      <c r="C100" s="52"/>
      <c r="D100" s="3"/>
      <c r="E100" s="3"/>
      <c r="F100" s="3"/>
      <c r="G100" s="3"/>
      <c r="H100" s="334"/>
      <c r="I100" s="334"/>
      <c r="J100" s="53"/>
      <c r="K100" s="53"/>
      <c r="L100" s="51"/>
      <c r="M100" s="51"/>
      <c r="N100" s="51"/>
      <c r="O100" s="51"/>
      <c r="P100" s="51"/>
      <c r="Q100" s="51"/>
      <c r="R100" s="8"/>
    </row>
    <row r="101" spans="1:28" s="17" customFormat="1" ht="19.5">
      <c r="A101" s="342"/>
      <c r="B101" s="63"/>
      <c r="C101" s="52"/>
      <c r="D101" s="3"/>
      <c r="E101" s="3"/>
      <c r="F101" s="3"/>
      <c r="G101" s="3"/>
      <c r="H101" s="334"/>
      <c r="I101" s="334"/>
      <c r="J101" s="53"/>
      <c r="K101" s="53"/>
      <c r="L101" s="51"/>
      <c r="M101" s="51"/>
      <c r="N101" s="51"/>
      <c r="O101" s="51"/>
      <c r="P101" s="51"/>
      <c r="Q101" s="51"/>
      <c r="R101" s="8"/>
    </row>
    <row r="102" spans="1:28">
      <c r="A102" s="342"/>
      <c r="B102" s="14" t="s">
        <v>20</v>
      </c>
      <c r="C102" s="14"/>
      <c r="D102" s="14"/>
      <c r="E102" s="14"/>
      <c r="F102" s="14"/>
      <c r="G102" s="14"/>
      <c r="H102" s="10"/>
      <c r="I102" s="10"/>
      <c r="L102" s="64"/>
      <c r="M102" s="64"/>
      <c r="N102" s="64"/>
      <c r="O102" s="64"/>
      <c r="P102" s="64"/>
      <c r="Q102" s="64"/>
      <c r="R102" s="8"/>
      <c r="S102" s="8"/>
      <c r="T102" s="8"/>
      <c r="U102" s="8"/>
      <c r="V102" s="8"/>
    </row>
    <row r="103" spans="1:28">
      <c r="A103" s="342"/>
      <c r="B103" s="14"/>
      <c r="C103" s="14"/>
      <c r="D103" s="14"/>
      <c r="E103" s="14"/>
      <c r="F103" s="14"/>
      <c r="G103" s="14"/>
      <c r="H103" s="10"/>
      <c r="I103" s="10"/>
      <c r="L103" s="191"/>
      <c r="M103" s="191"/>
      <c r="N103" s="191"/>
      <c r="O103" s="191"/>
      <c r="P103" s="191"/>
      <c r="Q103" s="191"/>
      <c r="R103" s="8"/>
      <c r="S103" s="8"/>
      <c r="T103" s="8"/>
      <c r="U103" s="8"/>
      <c r="V103" s="8"/>
    </row>
    <row r="104" spans="1:28" ht="34.5" customHeight="1">
      <c r="A104" s="342"/>
      <c r="B104" s="14"/>
      <c r="C104" s="3"/>
      <c r="D104" s="3"/>
      <c r="F104" s="3"/>
      <c r="G104" s="3"/>
      <c r="H104" s="334"/>
      <c r="J104" s="65" t="s">
        <v>18</v>
      </c>
      <c r="K104" s="66"/>
      <c r="L104" s="56" t="s">
        <v>490</v>
      </c>
      <c r="M104" s="56" t="s">
        <v>493</v>
      </c>
      <c r="N104" s="56" t="s">
        <v>491</v>
      </c>
      <c r="O104" s="56" t="s">
        <v>488</v>
      </c>
      <c r="P104" s="56" t="s">
        <v>474</v>
      </c>
      <c r="Q104" s="56" t="s">
        <v>485</v>
      </c>
      <c r="R104" s="56" t="s">
        <v>457</v>
      </c>
      <c r="S104" s="56" t="s">
        <v>466</v>
      </c>
      <c r="T104" s="56" t="s">
        <v>468</v>
      </c>
      <c r="U104" s="56" t="s">
        <v>470</v>
      </c>
      <c r="V104" s="56" t="s">
        <v>472</v>
      </c>
      <c r="W104" s="56" t="s">
        <v>477</v>
      </c>
      <c r="X104" s="56" t="s">
        <v>478</v>
      </c>
      <c r="Y104" s="56" t="s">
        <v>487</v>
      </c>
      <c r="Z104" s="56" t="s">
        <v>464</v>
      </c>
      <c r="AA104" s="56" t="s">
        <v>484</v>
      </c>
      <c r="AB104" s="56" t="s">
        <v>481</v>
      </c>
    </row>
    <row r="105" spans="1:28" ht="20.25" customHeight="1">
      <c r="A105" s="342"/>
      <c r="B105" s="1"/>
      <c r="C105" s="52"/>
      <c r="D105" s="3"/>
      <c r="F105" s="3"/>
      <c r="G105" s="3"/>
      <c r="H105" s="334"/>
      <c r="I105" s="57" t="s">
        <v>21</v>
      </c>
      <c r="J105" s="58"/>
      <c r="K105" s="67"/>
      <c r="L105" s="60" t="s">
        <v>482</v>
      </c>
      <c r="M105" s="60" t="s">
        <v>494</v>
      </c>
      <c r="N105" s="60" t="s">
        <v>482</v>
      </c>
      <c r="O105" s="60" t="s">
        <v>482</v>
      </c>
      <c r="P105" s="60" t="s">
        <v>458</v>
      </c>
      <c r="Q105" s="60" t="s">
        <v>482</v>
      </c>
      <c r="R105" s="60" t="s">
        <v>458</v>
      </c>
      <c r="S105" s="60" t="s">
        <v>458</v>
      </c>
      <c r="T105" s="60" t="s">
        <v>458</v>
      </c>
      <c r="U105" s="60" t="s">
        <v>458</v>
      </c>
      <c r="V105" s="60" t="s">
        <v>458</v>
      </c>
      <c r="W105" s="60" t="s">
        <v>458</v>
      </c>
      <c r="X105" s="60" t="s">
        <v>458</v>
      </c>
      <c r="Y105" s="60" t="s">
        <v>482</v>
      </c>
      <c r="Z105" s="60" t="s">
        <v>458</v>
      </c>
      <c r="AA105" s="60" t="s">
        <v>482</v>
      </c>
      <c r="AB105" s="60" t="s">
        <v>482</v>
      </c>
    </row>
    <row r="106" spans="1:28" s="70" customFormat="1" ht="34.5" customHeight="1">
      <c r="A106" s="343" t="s">
        <v>882</v>
      </c>
      <c r="B106" s="1"/>
      <c r="C106" s="406" t="s">
        <v>22</v>
      </c>
      <c r="D106" s="407"/>
      <c r="E106" s="412" t="s">
        <v>23</v>
      </c>
      <c r="F106" s="413"/>
      <c r="G106" s="413"/>
      <c r="H106" s="414"/>
      <c r="I106" s="415" t="s">
        <v>513</v>
      </c>
      <c r="J106" s="195">
        <f t="shared" ref="J106:J118" si="0">IF(SUM(L106:AB106)=0,IF(COUNTIF(L106:AB106,"未確認")&gt;0,"未確認",IF(COUNTIF(L106:AB106,"~*")&gt;0,"*",SUM(L106:AB106))),SUM(L106:AB106))</f>
        <v>572</v>
      </c>
      <c r="K106" s="188" t="str">
        <f>IF(OR(COUNTIF(L106:AB106,"未確認")&gt;0,COUNTIF(L106:AB106,"~*")&gt;0),"※","")</f>
        <v/>
      </c>
      <c r="L106" s="197">
        <v>6</v>
      </c>
      <c r="M106" s="197">
        <v>20</v>
      </c>
      <c r="N106" s="197">
        <v>52</v>
      </c>
      <c r="O106" s="197">
        <v>8</v>
      </c>
      <c r="P106" s="197">
        <v>50</v>
      </c>
      <c r="Q106" s="197">
        <v>6</v>
      </c>
      <c r="R106" s="197">
        <v>54</v>
      </c>
      <c r="S106" s="197">
        <v>50</v>
      </c>
      <c r="T106" s="197">
        <v>50</v>
      </c>
      <c r="U106" s="197">
        <v>50</v>
      </c>
      <c r="V106" s="197">
        <v>50</v>
      </c>
      <c r="W106" s="197">
        <v>46</v>
      </c>
      <c r="X106" s="197">
        <v>46</v>
      </c>
      <c r="Y106" s="197">
        <v>4</v>
      </c>
      <c r="Z106" s="197">
        <v>50</v>
      </c>
      <c r="AA106" s="197">
        <v>10</v>
      </c>
      <c r="AB106" s="197">
        <v>20</v>
      </c>
    </row>
    <row r="107" spans="1:28" s="70" customFormat="1" ht="34.5" customHeight="1">
      <c r="A107" s="343" t="s">
        <v>883</v>
      </c>
      <c r="B107" s="71"/>
      <c r="C107" s="408"/>
      <c r="D107" s="409"/>
      <c r="E107" s="418"/>
      <c r="F107" s="419"/>
      <c r="G107" s="420" t="s">
        <v>514</v>
      </c>
      <c r="H107" s="421"/>
      <c r="I107" s="416"/>
      <c r="J107" s="195">
        <f t="shared" si="0"/>
        <v>0</v>
      </c>
      <c r="K107" s="188" t="str">
        <f>IF(OR(COUNTIF(L107:AB107,"未確認")&gt;0,COUNTIF(L107:AB107,"~*")&gt;0),"※","")</f>
        <v/>
      </c>
      <c r="L107" s="197">
        <v>0</v>
      </c>
      <c r="M107" s="197">
        <v>0</v>
      </c>
      <c r="N107" s="197">
        <v>0</v>
      </c>
      <c r="O107" s="197">
        <v>0</v>
      </c>
      <c r="P107" s="197">
        <v>0</v>
      </c>
      <c r="Q107" s="197">
        <v>0</v>
      </c>
      <c r="R107" s="197">
        <v>0</v>
      </c>
      <c r="S107" s="197">
        <v>0</v>
      </c>
      <c r="T107" s="197">
        <v>0</v>
      </c>
      <c r="U107" s="197">
        <v>0</v>
      </c>
      <c r="V107" s="197">
        <v>0</v>
      </c>
      <c r="W107" s="197">
        <v>0</v>
      </c>
      <c r="X107" s="197">
        <v>0</v>
      </c>
      <c r="Y107" s="197">
        <v>0</v>
      </c>
      <c r="Z107" s="197">
        <v>0</v>
      </c>
      <c r="AA107" s="197">
        <v>0</v>
      </c>
      <c r="AB107" s="197">
        <v>0</v>
      </c>
    </row>
    <row r="108" spans="1:28" s="70" customFormat="1" ht="34.5" customHeight="1">
      <c r="A108" s="343" t="s">
        <v>882</v>
      </c>
      <c r="B108" s="71"/>
      <c r="C108" s="408"/>
      <c r="D108" s="409"/>
      <c r="E108" s="403" t="s">
        <v>24</v>
      </c>
      <c r="F108" s="404"/>
      <c r="G108" s="404"/>
      <c r="H108" s="405"/>
      <c r="I108" s="416"/>
      <c r="J108" s="195">
        <f t="shared" si="0"/>
        <v>552</v>
      </c>
      <c r="K108" s="188" t="str">
        <f>IF(OR(COUNTIF(L108:AB108,"未確認")&gt;0,COUNTIF(L108:AB108,"~*")&gt;0),"※","")</f>
        <v/>
      </c>
      <c r="L108" s="197">
        <v>6</v>
      </c>
      <c r="M108" s="197">
        <v>0</v>
      </c>
      <c r="N108" s="197">
        <v>52</v>
      </c>
      <c r="O108" s="197">
        <v>8</v>
      </c>
      <c r="P108" s="197">
        <v>50</v>
      </c>
      <c r="Q108" s="197">
        <v>6</v>
      </c>
      <c r="R108" s="197">
        <v>54</v>
      </c>
      <c r="S108" s="197">
        <v>50</v>
      </c>
      <c r="T108" s="197">
        <v>50</v>
      </c>
      <c r="U108" s="197">
        <v>50</v>
      </c>
      <c r="V108" s="197">
        <v>50</v>
      </c>
      <c r="W108" s="197">
        <v>46</v>
      </c>
      <c r="X108" s="197">
        <v>46</v>
      </c>
      <c r="Y108" s="197">
        <v>4</v>
      </c>
      <c r="Z108" s="197">
        <v>50</v>
      </c>
      <c r="AA108" s="197">
        <v>10</v>
      </c>
      <c r="AB108" s="197">
        <v>20</v>
      </c>
    </row>
    <row r="109" spans="1:28" s="70" customFormat="1" ht="34.5" customHeight="1">
      <c r="A109" s="343" t="s">
        <v>882</v>
      </c>
      <c r="B109" s="71"/>
      <c r="C109" s="410"/>
      <c r="D109" s="411"/>
      <c r="E109" s="422" t="s">
        <v>387</v>
      </c>
      <c r="F109" s="423"/>
      <c r="G109" s="423"/>
      <c r="H109" s="424"/>
      <c r="I109" s="416"/>
      <c r="J109" s="195">
        <f t="shared" si="0"/>
        <v>572</v>
      </c>
      <c r="K109" s="188" t="str">
        <f t="shared" ref="K109:K118" si="1">IF(OR(COUNTIF(L108:AB108,"未確認")&gt;0,COUNTIF(L108:AB108,"~*")&gt;0),"※","")</f>
        <v/>
      </c>
      <c r="L109" s="197">
        <v>6</v>
      </c>
      <c r="M109" s="197">
        <v>20</v>
      </c>
      <c r="N109" s="197">
        <v>52</v>
      </c>
      <c r="O109" s="197">
        <v>8</v>
      </c>
      <c r="P109" s="197">
        <v>50</v>
      </c>
      <c r="Q109" s="197">
        <v>6</v>
      </c>
      <c r="R109" s="197">
        <v>54</v>
      </c>
      <c r="S109" s="197">
        <v>50</v>
      </c>
      <c r="T109" s="197">
        <v>50</v>
      </c>
      <c r="U109" s="197">
        <v>50</v>
      </c>
      <c r="V109" s="197">
        <v>50</v>
      </c>
      <c r="W109" s="197">
        <v>46</v>
      </c>
      <c r="X109" s="197">
        <v>46</v>
      </c>
      <c r="Y109" s="197">
        <v>4</v>
      </c>
      <c r="Z109" s="197">
        <v>50</v>
      </c>
      <c r="AA109" s="197">
        <v>10</v>
      </c>
      <c r="AB109" s="197">
        <v>20</v>
      </c>
    </row>
    <row r="110" spans="1:28" s="70" customFormat="1" ht="34.5" customHeight="1">
      <c r="A110" s="343" t="s">
        <v>884</v>
      </c>
      <c r="B110" s="71"/>
      <c r="C110" s="406" t="s">
        <v>25</v>
      </c>
      <c r="D110" s="407"/>
      <c r="E110" s="406" t="s">
        <v>23</v>
      </c>
      <c r="F110" s="425"/>
      <c r="G110" s="425"/>
      <c r="H110" s="407"/>
      <c r="I110" s="416"/>
      <c r="J110" s="195">
        <f t="shared" si="0"/>
        <v>0</v>
      </c>
      <c r="K110" s="188" t="str">
        <f t="shared" si="1"/>
        <v/>
      </c>
      <c r="L110" s="197">
        <v>0</v>
      </c>
      <c r="M110" s="197">
        <v>0</v>
      </c>
      <c r="N110" s="197">
        <v>0</v>
      </c>
      <c r="O110" s="197">
        <v>0</v>
      </c>
      <c r="P110" s="197">
        <v>0</v>
      </c>
      <c r="Q110" s="197">
        <v>0</v>
      </c>
      <c r="R110" s="197">
        <v>0</v>
      </c>
      <c r="S110" s="197">
        <v>0</v>
      </c>
      <c r="T110" s="197">
        <v>0</v>
      </c>
      <c r="U110" s="197">
        <v>0</v>
      </c>
      <c r="V110" s="197">
        <v>0</v>
      </c>
      <c r="W110" s="197">
        <v>0</v>
      </c>
      <c r="X110" s="197">
        <v>0</v>
      </c>
      <c r="Y110" s="197">
        <v>0</v>
      </c>
      <c r="Z110" s="197">
        <v>0</v>
      </c>
      <c r="AA110" s="197">
        <v>0</v>
      </c>
      <c r="AB110" s="197">
        <v>0</v>
      </c>
    </row>
    <row r="111" spans="1:28" s="70" customFormat="1" ht="34.5" customHeight="1">
      <c r="A111" s="343" t="s">
        <v>885</v>
      </c>
      <c r="B111" s="71"/>
      <c r="C111" s="408"/>
      <c r="D111" s="409"/>
      <c r="E111" s="426"/>
      <c r="F111" s="427"/>
      <c r="G111" s="403" t="s">
        <v>26</v>
      </c>
      <c r="H111" s="405"/>
      <c r="I111" s="416"/>
      <c r="J111" s="195">
        <f t="shared" si="0"/>
        <v>0</v>
      </c>
      <c r="K111" s="188" t="str">
        <f t="shared" si="1"/>
        <v/>
      </c>
      <c r="L111" s="197">
        <v>0</v>
      </c>
      <c r="M111" s="197">
        <v>0</v>
      </c>
      <c r="N111" s="197">
        <v>0</v>
      </c>
      <c r="O111" s="197">
        <v>0</v>
      </c>
      <c r="P111" s="197">
        <v>0</v>
      </c>
      <c r="Q111" s="197">
        <v>0</v>
      </c>
      <c r="R111" s="197">
        <v>0</v>
      </c>
      <c r="S111" s="197">
        <v>0</v>
      </c>
      <c r="T111" s="197">
        <v>0</v>
      </c>
      <c r="U111" s="197">
        <v>0</v>
      </c>
      <c r="V111" s="197">
        <v>0</v>
      </c>
      <c r="W111" s="197">
        <v>0</v>
      </c>
      <c r="X111" s="197">
        <v>0</v>
      </c>
      <c r="Y111" s="197">
        <v>0</v>
      </c>
      <c r="Z111" s="197">
        <v>0</v>
      </c>
      <c r="AA111" s="197">
        <v>0</v>
      </c>
      <c r="AB111" s="197">
        <v>0</v>
      </c>
    </row>
    <row r="112" spans="1:28"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c r="N112" s="197">
        <v>0</v>
      </c>
      <c r="O112" s="197">
        <v>0</v>
      </c>
      <c r="P112" s="197">
        <v>0</v>
      </c>
      <c r="Q112" s="197">
        <v>0</v>
      </c>
      <c r="R112" s="197">
        <v>0</v>
      </c>
      <c r="S112" s="197">
        <v>0</v>
      </c>
      <c r="T112" s="197">
        <v>0</v>
      </c>
      <c r="U112" s="197">
        <v>0</v>
      </c>
      <c r="V112" s="197">
        <v>0</v>
      </c>
      <c r="W112" s="197">
        <v>0</v>
      </c>
      <c r="X112" s="197">
        <v>0</v>
      </c>
      <c r="Y112" s="197">
        <v>0</v>
      </c>
      <c r="Z112" s="197">
        <v>0</v>
      </c>
      <c r="AA112" s="197">
        <v>0</v>
      </c>
      <c r="AB112" s="197">
        <v>0</v>
      </c>
    </row>
    <row r="113" spans="1:28" s="70" customFormat="1" ht="34.5" customHeight="1">
      <c r="A113" s="343" t="s">
        <v>884</v>
      </c>
      <c r="B113" s="71"/>
      <c r="C113" s="408"/>
      <c r="D113" s="409"/>
      <c r="E113" s="406" t="s">
        <v>24</v>
      </c>
      <c r="F113" s="425"/>
      <c r="G113" s="425"/>
      <c r="H113" s="407"/>
      <c r="I113" s="416"/>
      <c r="J113" s="195">
        <f t="shared" si="0"/>
        <v>0</v>
      </c>
      <c r="K113" s="188" t="str">
        <f t="shared" si="1"/>
        <v/>
      </c>
      <c r="L113" s="197">
        <v>0</v>
      </c>
      <c r="M113" s="197">
        <v>0</v>
      </c>
      <c r="N113" s="197">
        <v>0</v>
      </c>
      <c r="O113" s="197">
        <v>0</v>
      </c>
      <c r="P113" s="197">
        <v>0</v>
      </c>
      <c r="Q113" s="197">
        <v>0</v>
      </c>
      <c r="R113" s="197">
        <v>0</v>
      </c>
      <c r="S113" s="197">
        <v>0</v>
      </c>
      <c r="T113" s="197">
        <v>0</v>
      </c>
      <c r="U113" s="197">
        <v>0</v>
      </c>
      <c r="V113" s="197">
        <v>0</v>
      </c>
      <c r="W113" s="197">
        <v>0</v>
      </c>
      <c r="X113" s="197">
        <v>0</v>
      </c>
      <c r="Y113" s="197">
        <v>0</v>
      </c>
      <c r="Z113" s="197">
        <v>0</v>
      </c>
      <c r="AA113" s="197">
        <v>0</v>
      </c>
      <c r="AB113" s="197">
        <v>0</v>
      </c>
    </row>
    <row r="114" spans="1:28" s="70" customFormat="1" ht="34.5" customHeight="1">
      <c r="A114" s="343" t="s">
        <v>885</v>
      </c>
      <c r="B114" s="71"/>
      <c r="C114" s="408"/>
      <c r="D114" s="409"/>
      <c r="E114" s="426"/>
      <c r="F114" s="427"/>
      <c r="G114" s="403" t="s">
        <v>26</v>
      </c>
      <c r="H114" s="405"/>
      <c r="I114" s="416"/>
      <c r="J114" s="195">
        <f t="shared" si="0"/>
        <v>0</v>
      </c>
      <c r="K114" s="188" t="str">
        <f t="shared" si="1"/>
        <v/>
      </c>
      <c r="L114" s="197">
        <v>0</v>
      </c>
      <c r="M114" s="197">
        <v>0</v>
      </c>
      <c r="N114" s="197">
        <v>0</v>
      </c>
      <c r="O114" s="197">
        <v>0</v>
      </c>
      <c r="P114" s="197">
        <v>0</v>
      </c>
      <c r="Q114" s="197">
        <v>0</v>
      </c>
      <c r="R114" s="197">
        <v>0</v>
      </c>
      <c r="S114" s="197">
        <v>0</v>
      </c>
      <c r="T114" s="197">
        <v>0</v>
      </c>
      <c r="U114" s="197">
        <v>0</v>
      </c>
      <c r="V114" s="197">
        <v>0</v>
      </c>
      <c r="W114" s="197">
        <v>0</v>
      </c>
      <c r="X114" s="197">
        <v>0</v>
      </c>
      <c r="Y114" s="197">
        <v>0</v>
      </c>
      <c r="Z114" s="197">
        <v>0</v>
      </c>
      <c r="AA114" s="197">
        <v>0</v>
      </c>
      <c r="AB114" s="197">
        <v>0</v>
      </c>
    </row>
    <row r="115" spans="1:28"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c r="N115" s="197">
        <v>0</v>
      </c>
      <c r="O115" s="197">
        <v>0</v>
      </c>
      <c r="P115" s="197">
        <v>0</v>
      </c>
      <c r="Q115" s="197">
        <v>0</v>
      </c>
      <c r="R115" s="197">
        <v>0</v>
      </c>
      <c r="S115" s="197">
        <v>0</v>
      </c>
      <c r="T115" s="197">
        <v>0</v>
      </c>
      <c r="U115" s="197">
        <v>0</v>
      </c>
      <c r="V115" s="197">
        <v>0</v>
      </c>
      <c r="W115" s="197">
        <v>0</v>
      </c>
      <c r="X115" s="197">
        <v>0</v>
      </c>
      <c r="Y115" s="197">
        <v>0</v>
      </c>
      <c r="Z115" s="197">
        <v>0</v>
      </c>
      <c r="AA115" s="197">
        <v>0</v>
      </c>
      <c r="AB115" s="197">
        <v>0</v>
      </c>
    </row>
    <row r="116" spans="1:28" s="70" customFormat="1" ht="34.5" customHeight="1">
      <c r="A116" s="343" t="s">
        <v>884</v>
      </c>
      <c r="B116" s="71"/>
      <c r="C116" s="408"/>
      <c r="D116" s="409"/>
      <c r="E116" s="428" t="s">
        <v>387</v>
      </c>
      <c r="F116" s="429"/>
      <c r="G116" s="429"/>
      <c r="H116" s="430"/>
      <c r="I116" s="416"/>
      <c r="J116" s="195">
        <f t="shared" si="0"/>
        <v>0</v>
      </c>
      <c r="K116" s="188" t="str">
        <f t="shared" si="1"/>
        <v/>
      </c>
      <c r="L116" s="197">
        <v>0</v>
      </c>
      <c r="M116" s="197">
        <v>0</v>
      </c>
      <c r="N116" s="197">
        <v>0</v>
      </c>
      <c r="O116" s="197">
        <v>0</v>
      </c>
      <c r="P116" s="197">
        <v>0</v>
      </c>
      <c r="Q116" s="197">
        <v>0</v>
      </c>
      <c r="R116" s="197">
        <v>0</v>
      </c>
      <c r="S116" s="197">
        <v>0</v>
      </c>
      <c r="T116" s="197">
        <v>0</v>
      </c>
      <c r="U116" s="197">
        <v>0</v>
      </c>
      <c r="V116" s="197">
        <v>0</v>
      </c>
      <c r="W116" s="197">
        <v>0</v>
      </c>
      <c r="X116" s="197">
        <v>0</v>
      </c>
      <c r="Y116" s="197">
        <v>0</v>
      </c>
      <c r="Z116" s="197">
        <v>0</v>
      </c>
      <c r="AA116" s="197">
        <v>0</v>
      </c>
      <c r="AB116" s="197">
        <v>0</v>
      </c>
    </row>
    <row r="117" spans="1:28" s="70" customFormat="1" ht="34.5" customHeight="1">
      <c r="A117" s="343" t="s">
        <v>885</v>
      </c>
      <c r="B117" s="71"/>
      <c r="C117" s="408"/>
      <c r="D117" s="409"/>
      <c r="E117" s="431"/>
      <c r="F117" s="432"/>
      <c r="G117" s="422" t="s">
        <v>26</v>
      </c>
      <c r="H117" s="424"/>
      <c r="I117" s="416"/>
      <c r="J117" s="195">
        <f t="shared" si="0"/>
        <v>0</v>
      </c>
      <c r="K117" s="188" t="str">
        <f t="shared" si="1"/>
        <v/>
      </c>
      <c r="L117" s="197">
        <v>0</v>
      </c>
      <c r="M117" s="197">
        <v>0</v>
      </c>
      <c r="N117" s="197">
        <v>0</v>
      </c>
      <c r="O117" s="197">
        <v>0</v>
      </c>
      <c r="P117" s="197">
        <v>0</v>
      </c>
      <c r="Q117" s="197">
        <v>0</v>
      </c>
      <c r="R117" s="197">
        <v>0</v>
      </c>
      <c r="S117" s="197">
        <v>0</v>
      </c>
      <c r="T117" s="197">
        <v>0</v>
      </c>
      <c r="U117" s="197">
        <v>0</v>
      </c>
      <c r="V117" s="197">
        <v>0</v>
      </c>
      <c r="W117" s="197">
        <v>0</v>
      </c>
      <c r="X117" s="197">
        <v>0</v>
      </c>
      <c r="Y117" s="197">
        <v>0</v>
      </c>
      <c r="Z117" s="197">
        <v>0</v>
      </c>
      <c r="AA117" s="197">
        <v>0</v>
      </c>
      <c r="AB117" s="197">
        <v>0</v>
      </c>
    </row>
    <row r="118" spans="1:28"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c r="N118" s="197">
        <v>0</v>
      </c>
      <c r="O118" s="197">
        <v>0</v>
      </c>
      <c r="P118" s="197">
        <v>0</v>
      </c>
      <c r="Q118" s="197">
        <v>0</v>
      </c>
      <c r="R118" s="197">
        <v>0</v>
      </c>
      <c r="S118" s="197">
        <v>0</v>
      </c>
      <c r="T118" s="197">
        <v>0</v>
      </c>
      <c r="U118" s="197">
        <v>0</v>
      </c>
      <c r="V118" s="197">
        <v>0</v>
      </c>
      <c r="W118" s="197">
        <v>0</v>
      </c>
      <c r="X118" s="197">
        <v>0</v>
      </c>
      <c r="Y118" s="197">
        <v>0</v>
      </c>
      <c r="Z118" s="197">
        <v>0</v>
      </c>
      <c r="AA118" s="197">
        <v>0</v>
      </c>
      <c r="AB118" s="197">
        <v>0</v>
      </c>
    </row>
    <row r="119" spans="1:28" s="70" customFormat="1" ht="315" customHeight="1">
      <c r="A119" s="343" t="s">
        <v>887</v>
      </c>
      <c r="B119" s="71"/>
      <c r="C119" s="420" t="s">
        <v>888</v>
      </c>
      <c r="D119" s="435"/>
      <c r="E119" s="435"/>
      <c r="F119" s="435"/>
      <c r="G119" s="435"/>
      <c r="H119" s="421"/>
      <c r="I119" s="417"/>
      <c r="J119" s="72"/>
      <c r="K119" s="73" t="s">
        <v>339</v>
      </c>
      <c r="L119" s="196" t="s">
        <v>338</v>
      </c>
      <c r="M119" s="196" t="s">
        <v>889</v>
      </c>
      <c r="N119" s="196" t="s">
        <v>338</v>
      </c>
      <c r="O119" s="196" t="s">
        <v>338</v>
      </c>
      <c r="P119" s="196" t="s">
        <v>338</v>
      </c>
      <c r="Q119" s="196" t="s">
        <v>338</v>
      </c>
      <c r="R119" s="196" t="s">
        <v>338</v>
      </c>
      <c r="S119" s="196" t="s">
        <v>338</v>
      </c>
      <c r="T119" s="196" t="s">
        <v>338</v>
      </c>
      <c r="U119" s="196" t="s">
        <v>338</v>
      </c>
      <c r="V119" s="196" t="s">
        <v>338</v>
      </c>
      <c r="W119" s="196" t="s">
        <v>338</v>
      </c>
      <c r="X119" s="196" t="s">
        <v>338</v>
      </c>
      <c r="Y119" s="196" t="s">
        <v>338</v>
      </c>
      <c r="Z119" s="196" t="s">
        <v>338</v>
      </c>
      <c r="AA119" s="196" t="s">
        <v>338</v>
      </c>
      <c r="AB119" s="196" t="s">
        <v>338</v>
      </c>
    </row>
    <row r="120" spans="1:28" s="77" customFormat="1">
      <c r="A120" s="342"/>
      <c r="B120" s="14"/>
      <c r="C120" s="14"/>
      <c r="D120" s="14"/>
      <c r="E120" s="14"/>
      <c r="F120" s="14"/>
      <c r="G120" s="14"/>
      <c r="H120" s="10"/>
      <c r="I120" s="10"/>
      <c r="J120" s="74"/>
      <c r="K120" s="75"/>
      <c r="L120" s="76"/>
      <c r="M120" s="76"/>
      <c r="N120" s="76"/>
      <c r="O120" s="76"/>
      <c r="P120" s="76"/>
      <c r="Q120" s="76"/>
    </row>
    <row r="121" spans="1:28" s="70" customFormat="1">
      <c r="A121" s="342"/>
      <c r="B121" s="71"/>
      <c r="C121" s="52"/>
      <c r="D121" s="52"/>
      <c r="E121" s="52"/>
      <c r="F121" s="52"/>
      <c r="G121" s="52"/>
      <c r="H121" s="78"/>
      <c r="I121" s="78"/>
      <c r="J121" s="74"/>
      <c r="K121" s="75"/>
      <c r="L121" s="76"/>
      <c r="M121" s="76"/>
      <c r="N121" s="76"/>
      <c r="O121" s="76"/>
      <c r="P121" s="76"/>
      <c r="Q121" s="76"/>
    </row>
    <row r="122" spans="1:28" s="17" customFormat="1">
      <c r="A122" s="342"/>
      <c r="B122" s="1"/>
      <c r="C122" s="52"/>
      <c r="D122" s="3"/>
      <c r="E122" s="3"/>
      <c r="F122" s="3"/>
      <c r="G122" s="3"/>
      <c r="H122" s="334"/>
      <c r="I122" s="334"/>
      <c r="J122" s="53"/>
      <c r="K122" s="24"/>
      <c r="L122" s="51"/>
      <c r="M122" s="51"/>
      <c r="N122" s="51"/>
      <c r="O122" s="51"/>
      <c r="P122" s="51"/>
      <c r="Q122" s="51"/>
      <c r="R122" s="8"/>
    </row>
    <row r="123" spans="1:28" s="77" customFormat="1">
      <c r="A123" s="342"/>
      <c r="B123" s="14" t="s">
        <v>28</v>
      </c>
      <c r="C123" s="14"/>
      <c r="D123" s="14"/>
      <c r="E123" s="14"/>
      <c r="F123" s="14"/>
      <c r="G123" s="14"/>
      <c r="H123" s="10"/>
      <c r="I123" s="10"/>
      <c r="J123" s="74"/>
      <c r="K123" s="75"/>
      <c r="L123" s="76"/>
      <c r="M123" s="76"/>
      <c r="N123" s="76"/>
      <c r="O123" s="76"/>
      <c r="P123" s="76"/>
      <c r="Q123" s="76"/>
    </row>
    <row r="124" spans="1:28">
      <c r="A124" s="342"/>
      <c r="B124" s="14"/>
      <c r="C124" s="14"/>
      <c r="D124" s="14"/>
      <c r="E124" s="14"/>
      <c r="F124" s="14"/>
      <c r="G124" s="14"/>
      <c r="H124" s="10"/>
      <c r="I124" s="10"/>
      <c r="L124" s="191"/>
      <c r="M124" s="191"/>
      <c r="N124" s="191"/>
      <c r="O124" s="191"/>
      <c r="P124" s="191"/>
      <c r="Q124" s="191"/>
      <c r="R124" s="8"/>
      <c r="S124" s="8"/>
      <c r="T124" s="8"/>
      <c r="U124" s="8"/>
      <c r="V124" s="8"/>
    </row>
    <row r="125" spans="1:28" ht="34.5" customHeight="1">
      <c r="A125" s="342"/>
      <c r="B125" s="14"/>
      <c r="C125" s="3"/>
      <c r="D125" s="3"/>
      <c r="F125" s="3"/>
      <c r="G125" s="3"/>
      <c r="H125" s="334"/>
      <c r="I125" s="57"/>
      <c r="J125" s="79" t="s">
        <v>18</v>
      </c>
      <c r="K125" s="66"/>
      <c r="L125" s="56" t="s">
        <v>490</v>
      </c>
      <c r="M125" s="56" t="s">
        <v>493</v>
      </c>
      <c r="N125" s="56" t="s">
        <v>491</v>
      </c>
      <c r="O125" s="56" t="s">
        <v>488</v>
      </c>
      <c r="P125" s="56" t="s">
        <v>474</v>
      </c>
      <c r="Q125" s="56" t="s">
        <v>485</v>
      </c>
      <c r="R125" s="56" t="s">
        <v>457</v>
      </c>
      <c r="S125" s="56" t="s">
        <v>466</v>
      </c>
      <c r="T125" s="56" t="s">
        <v>468</v>
      </c>
      <c r="U125" s="56" t="s">
        <v>470</v>
      </c>
      <c r="V125" s="56" t="s">
        <v>472</v>
      </c>
      <c r="W125" s="56" t="s">
        <v>477</v>
      </c>
      <c r="X125" s="56" t="s">
        <v>478</v>
      </c>
      <c r="Y125" s="56" t="s">
        <v>487</v>
      </c>
      <c r="Z125" s="56" t="s">
        <v>464</v>
      </c>
      <c r="AA125" s="56" t="s">
        <v>484</v>
      </c>
      <c r="AB125" s="56" t="s">
        <v>481</v>
      </c>
    </row>
    <row r="126" spans="1:28" ht="20.25" customHeight="1">
      <c r="A126" s="342"/>
      <c r="B126" s="1"/>
      <c r="C126" s="3"/>
      <c r="D126" s="3"/>
      <c r="F126" s="3"/>
      <c r="G126" s="3"/>
      <c r="H126" s="334"/>
      <c r="I126" s="57" t="s">
        <v>21</v>
      </c>
      <c r="J126" s="80"/>
      <c r="K126" s="67"/>
      <c r="L126" s="60" t="s">
        <v>482</v>
      </c>
      <c r="M126" s="60" t="s">
        <v>494</v>
      </c>
      <c r="N126" s="60" t="s">
        <v>482</v>
      </c>
      <c r="O126" s="60" t="s">
        <v>482</v>
      </c>
      <c r="P126" s="60" t="s">
        <v>458</v>
      </c>
      <c r="Q126" s="60" t="s">
        <v>482</v>
      </c>
      <c r="R126" s="60" t="s">
        <v>458</v>
      </c>
      <c r="S126" s="60" t="s">
        <v>458</v>
      </c>
      <c r="T126" s="60" t="s">
        <v>458</v>
      </c>
      <c r="U126" s="60" t="s">
        <v>458</v>
      </c>
      <c r="V126" s="60" t="s">
        <v>458</v>
      </c>
      <c r="W126" s="60" t="s">
        <v>458</v>
      </c>
      <c r="X126" s="60" t="s">
        <v>458</v>
      </c>
      <c r="Y126" s="60" t="s">
        <v>482</v>
      </c>
      <c r="Z126" s="60" t="s">
        <v>458</v>
      </c>
      <c r="AA126" s="60" t="s">
        <v>482</v>
      </c>
      <c r="AB126" s="60" t="s">
        <v>482</v>
      </c>
    </row>
    <row r="127" spans="1:28" s="70" customFormat="1" ht="40.5" customHeight="1">
      <c r="A127" s="343" t="s">
        <v>890</v>
      </c>
      <c r="B127" s="1"/>
      <c r="C127" s="406" t="s">
        <v>29</v>
      </c>
      <c r="D127" s="425"/>
      <c r="E127" s="425"/>
      <c r="F127" s="425"/>
      <c r="G127" s="425"/>
      <c r="H127" s="407"/>
      <c r="I127" s="436" t="s">
        <v>586</v>
      </c>
      <c r="J127" s="81"/>
      <c r="K127" s="82"/>
      <c r="L127" s="198" t="s">
        <v>480</v>
      </c>
      <c r="M127" s="83" t="s">
        <v>495</v>
      </c>
      <c r="N127" s="83" t="s">
        <v>492</v>
      </c>
      <c r="O127" s="83" t="s">
        <v>480</v>
      </c>
      <c r="P127" s="83" t="s">
        <v>891</v>
      </c>
      <c r="Q127" s="83" t="s">
        <v>891</v>
      </c>
      <c r="R127" s="83" t="s">
        <v>459</v>
      </c>
      <c r="S127" s="83" t="s">
        <v>467</v>
      </c>
      <c r="T127" s="83" t="s">
        <v>469</v>
      </c>
      <c r="U127" s="83" t="s">
        <v>471</v>
      </c>
      <c r="V127" s="83" t="s">
        <v>473</v>
      </c>
      <c r="W127" s="83" t="s">
        <v>467</v>
      </c>
      <c r="X127" s="83" t="s">
        <v>891</v>
      </c>
      <c r="Y127" s="83" t="s">
        <v>467</v>
      </c>
      <c r="Z127" s="83" t="s">
        <v>465</v>
      </c>
      <c r="AA127" s="83" t="s">
        <v>459</v>
      </c>
      <c r="AB127" s="83" t="s">
        <v>459</v>
      </c>
    </row>
    <row r="128" spans="1:28" s="70" customFormat="1" ht="40.5" customHeight="1">
      <c r="A128" s="343" t="s">
        <v>892</v>
      </c>
      <c r="B128" s="1"/>
      <c r="C128" s="322"/>
      <c r="D128" s="325"/>
      <c r="E128" s="406" t="s">
        <v>30</v>
      </c>
      <c r="F128" s="425"/>
      <c r="G128" s="425"/>
      <c r="H128" s="407"/>
      <c r="I128" s="437"/>
      <c r="J128" s="84"/>
      <c r="K128" s="85"/>
      <c r="L128" s="83" t="s">
        <v>338</v>
      </c>
      <c r="M128" s="83" t="s">
        <v>338</v>
      </c>
      <c r="N128" s="83" t="s">
        <v>338</v>
      </c>
      <c r="O128" s="83" t="s">
        <v>338</v>
      </c>
      <c r="P128" s="83" t="s">
        <v>459</v>
      </c>
      <c r="Q128" s="83" t="s">
        <v>486</v>
      </c>
      <c r="R128" s="83" t="s">
        <v>338</v>
      </c>
      <c r="S128" s="83" t="s">
        <v>338</v>
      </c>
      <c r="T128" s="83" t="s">
        <v>338</v>
      </c>
      <c r="U128" s="83" t="s">
        <v>338</v>
      </c>
      <c r="V128" s="83" t="s">
        <v>338</v>
      </c>
      <c r="W128" s="83" t="s">
        <v>338</v>
      </c>
      <c r="X128" s="83" t="s">
        <v>479</v>
      </c>
      <c r="Y128" s="83" t="s">
        <v>338</v>
      </c>
      <c r="Z128" s="83" t="s">
        <v>338</v>
      </c>
      <c r="AA128" s="83" t="s">
        <v>338</v>
      </c>
      <c r="AB128" s="83" t="s">
        <v>338</v>
      </c>
    </row>
    <row r="129" spans="1:28" s="70" customFormat="1" ht="40.5" customHeight="1">
      <c r="A129" s="343" t="s">
        <v>893</v>
      </c>
      <c r="B129" s="1"/>
      <c r="C129" s="322"/>
      <c r="D129" s="325"/>
      <c r="E129" s="408"/>
      <c r="F129" s="439"/>
      <c r="G129" s="439"/>
      <c r="H129" s="409"/>
      <c r="I129" s="437"/>
      <c r="J129" s="84"/>
      <c r="K129" s="85"/>
      <c r="L129" s="83" t="s">
        <v>338</v>
      </c>
      <c r="M129" s="83" t="s">
        <v>338</v>
      </c>
      <c r="N129" s="83" t="s">
        <v>338</v>
      </c>
      <c r="O129" s="83" t="s">
        <v>338</v>
      </c>
      <c r="P129" s="83" t="s">
        <v>475</v>
      </c>
      <c r="Q129" s="83" t="s">
        <v>467</v>
      </c>
      <c r="R129" s="83" t="s">
        <v>338</v>
      </c>
      <c r="S129" s="83" t="s">
        <v>338</v>
      </c>
      <c r="T129" s="83" t="s">
        <v>338</v>
      </c>
      <c r="U129" s="83" t="s">
        <v>338</v>
      </c>
      <c r="V129" s="83" t="s">
        <v>338</v>
      </c>
      <c r="W129" s="83" t="s">
        <v>338</v>
      </c>
      <c r="X129" s="83" t="s">
        <v>480</v>
      </c>
      <c r="Y129" s="83" t="s">
        <v>338</v>
      </c>
      <c r="Z129" s="83" t="s">
        <v>338</v>
      </c>
      <c r="AA129" s="83" t="s">
        <v>338</v>
      </c>
      <c r="AB129" s="83" t="s">
        <v>338</v>
      </c>
    </row>
    <row r="130" spans="1:28" s="70" customFormat="1" ht="40.5" customHeight="1">
      <c r="A130" s="343" t="s">
        <v>894</v>
      </c>
      <c r="B130" s="1"/>
      <c r="C130" s="323"/>
      <c r="D130" s="326"/>
      <c r="E130" s="410"/>
      <c r="F130" s="440"/>
      <c r="G130" s="440"/>
      <c r="H130" s="411"/>
      <c r="I130" s="438"/>
      <c r="J130" s="86"/>
      <c r="K130" s="87"/>
      <c r="L130" s="83" t="s">
        <v>338</v>
      </c>
      <c r="M130" s="83" t="s">
        <v>338</v>
      </c>
      <c r="N130" s="83" t="s">
        <v>338</v>
      </c>
      <c r="O130" s="83" t="s">
        <v>338</v>
      </c>
      <c r="P130" s="83" t="s">
        <v>476</v>
      </c>
      <c r="Q130" s="83" t="s">
        <v>895</v>
      </c>
      <c r="R130" s="83" t="s">
        <v>338</v>
      </c>
      <c r="S130" s="83" t="s">
        <v>338</v>
      </c>
      <c r="T130" s="83" t="s">
        <v>338</v>
      </c>
      <c r="U130" s="83" t="s">
        <v>338</v>
      </c>
      <c r="V130" s="83" t="s">
        <v>338</v>
      </c>
      <c r="W130" s="83" t="s">
        <v>338</v>
      </c>
      <c r="X130" s="83" t="s">
        <v>467</v>
      </c>
      <c r="Y130" s="83" t="s">
        <v>338</v>
      </c>
      <c r="Z130" s="83" t="s">
        <v>338</v>
      </c>
      <c r="AA130" s="83" t="s">
        <v>338</v>
      </c>
      <c r="AB130" s="83" t="s">
        <v>338</v>
      </c>
    </row>
    <row r="131" spans="1:28" s="77" customFormat="1">
      <c r="A131" s="342"/>
      <c r="B131" s="14"/>
      <c r="C131" s="14"/>
      <c r="D131" s="14"/>
      <c r="E131" s="14"/>
      <c r="F131" s="14"/>
      <c r="G131" s="14"/>
      <c r="H131" s="10"/>
      <c r="I131" s="10"/>
      <c r="J131" s="74"/>
      <c r="K131" s="75"/>
      <c r="L131" s="76"/>
      <c r="M131" s="76"/>
      <c r="N131" s="76"/>
      <c r="O131" s="76"/>
      <c r="P131" s="76"/>
      <c r="Q131" s="76"/>
    </row>
    <row r="132" spans="1:28" s="70" customFormat="1">
      <c r="A132" s="342"/>
      <c r="B132" s="71"/>
      <c r="C132" s="52"/>
      <c r="D132" s="52"/>
      <c r="E132" s="52"/>
      <c r="F132" s="52"/>
      <c r="G132" s="52"/>
      <c r="H132" s="78"/>
      <c r="I132" s="78"/>
      <c r="J132" s="74"/>
      <c r="K132" s="75"/>
      <c r="L132" s="76"/>
      <c r="M132" s="76"/>
      <c r="N132" s="76"/>
      <c r="O132" s="76"/>
      <c r="P132" s="76"/>
      <c r="Q132" s="76"/>
    </row>
    <row r="133" spans="1:28" s="17" customFormat="1">
      <c r="A133" s="342"/>
      <c r="B133" s="1"/>
      <c r="C133" s="52"/>
      <c r="D133" s="3"/>
      <c r="E133" s="3"/>
      <c r="F133" s="3"/>
      <c r="G133" s="3"/>
      <c r="H133" s="334"/>
      <c r="I133" s="334"/>
      <c r="J133" s="53"/>
      <c r="K133" s="24"/>
      <c r="L133" s="51"/>
      <c r="M133" s="51"/>
      <c r="N133" s="51"/>
      <c r="O133" s="51"/>
      <c r="P133" s="51"/>
      <c r="Q133" s="51"/>
      <c r="R133" s="8"/>
    </row>
    <row r="134" spans="1:28" s="77" customFormat="1">
      <c r="A134" s="346"/>
      <c r="B134" s="14" t="s">
        <v>594</v>
      </c>
      <c r="C134" s="88"/>
      <c r="D134" s="88"/>
      <c r="E134" s="88"/>
      <c r="F134" s="88"/>
      <c r="G134" s="88"/>
      <c r="H134" s="10"/>
      <c r="I134" s="10"/>
      <c r="J134" s="51"/>
      <c r="K134" s="24"/>
      <c r="L134" s="89"/>
      <c r="M134" s="89"/>
      <c r="N134" s="89"/>
      <c r="O134" s="89"/>
      <c r="P134" s="89"/>
      <c r="Q134" s="89"/>
    </row>
    <row r="135" spans="1:28">
      <c r="A135" s="342"/>
      <c r="B135" s="14"/>
      <c r="C135" s="14"/>
      <c r="D135" s="14"/>
      <c r="E135" s="14"/>
      <c r="F135" s="14"/>
      <c r="G135" s="14"/>
      <c r="H135" s="10"/>
      <c r="I135" s="10"/>
      <c r="L135" s="191"/>
      <c r="M135" s="191"/>
      <c r="N135" s="191"/>
      <c r="O135" s="191"/>
      <c r="P135" s="191"/>
      <c r="Q135" s="191"/>
      <c r="R135" s="8"/>
      <c r="S135" s="8"/>
      <c r="T135" s="8"/>
      <c r="U135" s="8"/>
      <c r="V135" s="8"/>
    </row>
    <row r="136" spans="1:28" ht="34.5" customHeight="1">
      <c r="A136" s="342"/>
      <c r="B136" s="14"/>
      <c r="C136" s="3"/>
      <c r="D136" s="3"/>
      <c r="F136" s="3"/>
      <c r="G136" s="3"/>
      <c r="H136" s="334"/>
      <c r="I136" s="334"/>
      <c r="J136" s="65" t="s">
        <v>18</v>
      </c>
      <c r="K136" s="66"/>
      <c r="L136" s="56" t="s">
        <v>490</v>
      </c>
      <c r="M136" s="56" t="s">
        <v>493</v>
      </c>
      <c r="N136" s="56" t="s">
        <v>491</v>
      </c>
      <c r="O136" s="56" t="s">
        <v>488</v>
      </c>
      <c r="P136" s="56" t="s">
        <v>474</v>
      </c>
      <c r="Q136" s="56" t="s">
        <v>485</v>
      </c>
      <c r="R136" s="56" t="s">
        <v>457</v>
      </c>
      <c r="S136" s="56" t="s">
        <v>466</v>
      </c>
      <c r="T136" s="56" t="s">
        <v>468</v>
      </c>
      <c r="U136" s="56" t="s">
        <v>470</v>
      </c>
      <c r="V136" s="56" t="s">
        <v>472</v>
      </c>
      <c r="W136" s="56" t="s">
        <v>477</v>
      </c>
      <c r="X136" s="56" t="s">
        <v>478</v>
      </c>
      <c r="Y136" s="56" t="s">
        <v>487</v>
      </c>
      <c r="Z136" s="56" t="s">
        <v>464</v>
      </c>
      <c r="AA136" s="56" t="s">
        <v>484</v>
      </c>
      <c r="AB136" s="56" t="s">
        <v>481</v>
      </c>
    </row>
    <row r="137" spans="1:28" ht="20.25" customHeight="1">
      <c r="A137" s="342"/>
      <c r="B137" s="1"/>
      <c r="C137" s="52"/>
      <c r="D137" s="3"/>
      <c r="F137" s="3"/>
      <c r="G137" s="3"/>
      <c r="H137" s="334"/>
      <c r="I137" s="57" t="s">
        <v>331</v>
      </c>
      <c r="J137" s="58"/>
      <c r="K137" s="67"/>
      <c r="L137" s="60" t="s">
        <v>482</v>
      </c>
      <c r="M137" s="60" t="s">
        <v>494</v>
      </c>
      <c r="N137" s="60" t="s">
        <v>482</v>
      </c>
      <c r="O137" s="60" t="s">
        <v>482</v>
      </c>
      <c r="P137" s="60" t="s">
        <v>458</v>
      </c>
      <c r="Q137" s="60" t="s">
        <v>482</v>
      </c>
      <c r="R137" s="60" t="s">
        <v>458</v>
      </c>
      <c r="S137" s="60" t="s">
        <v>458</v>
      </c>
      <c r="T137" s="60" t="s">
        <v>458</v>
      </c>
      <c r="U137" s="60" t="s">
        <v>458</v>
      </c>
      <c r="V137" s="60" t="s">
        <v>458</v>
      </c>
      <c r="W137" s="60" t="s">
        <v>458</v>
      </c>
      <c r="X137" s="60" t="s">
        <v>458</v>
      </c>
      <c r="Y137" s="60" t="s">
        <v>482</v>
      </c>
      <c r="Z137" s="60" t="s">
        <v>458</v>
      </c>
      <c r="AA137" s="60" t="s">
        <v>482</v>
      </c>
      <c r="AB137" s="60" t="s">
        <v>482</v>
      </c>
    </row>
    <row r="138" spans="1:28" s="70" customFormat="1" ht="67.5" customHeight="1">
      <c r="A138" s="343" t="s">
        <v>896</v>
      </c>
      <c r="B138" s="1"/>
      <c r="C138" s="406" t="s">
        <v>595</v>
      </c>
      <c r="D138" s="425"/>
      <c r="E138" s="425"/>
      <c r="F138" s="425"/>
      <c r="G138" s="425"/>
      <c r="H138" s="407"/>
      <c r="I138" s="441" t="s">
        <v>596</v>
      </c>
      <c r="J138" s="90"/>
      <c r="K138" s="82"/>
      <c r="L138" s="198" t="s">
        <v>40</v>
      </c>
      <c r="M138" s="83" t="s">
        <v>338</v>
      </c>
      <c r="N138" s="83" t="s">
        <v>460</v>
      </c>
      <c r="O138" s="83" t="s">
        <v>489</v>
      </c>
      <c r="P138" s="83" t="s">
        <v>460</v>
      </c>
      <c r="Q138" s="83" t="s">
        <v>39</v>
      </c>
      <c r="R138" s="83" t="s">
        <v>460</v>
      </c>
      <c r="S138" s="83" t="s">
        <v>460</v>
      </c>
      <c r="T138" s="83" t="s">
        <v>460</v>
      </c>
      <c r="U138" s="83" t="s">
        <v>460</v>
      </c>
      <c r="V138" s="83" t="s">
        <v>460</v>
      </c>
      <c r="W138" s="83" t="s">
        <v>460</v>
      </c>
      <c r="X138" s="83" t="s">
        <v>460</v>
      </c>
      <c r="Y138" s="83" t="s">
        <v>897</v>
      </c>
      <c r="Z138" s="83" t="s">
        <v>460</v>
      </c>
      <c r="AA138" s="83" t="s">
        <v>37</v>
      </c>
      <c r="AB138" s="83" t="s">
        <v>36</v>
      </c>
    </row>
    <row r="139" spans="1:28" s="70" customFormat="1" ht="34.5" customHeight="1">
      <c r="A139" s="343" t="s">
        <v>896</v>
      </c>
      <c r="B139" s="71"/>
      <c r="C139" s="322"/>
      <c r="D139" s="325"/>
      <c r="E139" s="403" t="s">
        <v>898</v>
      </c>
      <c r="F139" s="404"/>
      <c r="G139" s="404"/>
      <c r="H139" s="405"/>
      <c r="I139" s="441"/>
      <c r="J139" s="84"/>
      <c r="K139" s="85"/>
      <c r="L139" s="69">
        <v>6</v>
      </c>
      <c r="M139" s="69">
        <v>0</v>
      </c>
      <c r="N139" s="69">
        <v>52</v>
      </c>
      <c r="O139" s="69">
        <v>8</v>
      </c>
      <c r="P139" s="69">
        <v>50</v>
      </c>
      <c r="Q139" s="69">
        <v>6</v>
      </c>
      <c r="R139" s="69">
        <v>54</v>
      </c>
      <c r="S139" s="69">
        <v>50</v>
      </c>
      <c r="T139" s="69">
        <v>50</v>
      </c>
      <c r="U139" s="69">
        <v>50</v>
      </c>
      <c r="V139" s="69">
        <v>50</v>
      </c>
      <c r="W139" s="69">
        <v>46</v>
      </c>
      <c r="X139" s="69">
        <v>46</v>
      </c>
      <c r="Y139" s="69">
        <v>4</v>
      </c>
      <c r="Z139" s="69">
        <v>50</v>
      </c>
      <c r="AA139" s="69">
        <v>10</v>
      </c>
      <c r="AB139" s="69">
        <v>20</v>
      </c>
    </row>
    <row r="140" spans="1:28" s="70" customFormat="1" ht="67.5" customHeight="1">
      <c r="A140" s="343" t="s">
        <v>899</v>
      </c>
      <c r="B140" s="71"/>
      <c r="C140" s="406" t="s">
        <v>31</v>
      </c>
      <c r="D140" s="425"/>
      <c r="E140" s="425"/>
      <c r="F140" s="425"/>
      <c r="G140" s="425"/>
      <c r="H140" s="407"/>
      <c r="I140" s="441"/>
      <c r="J140" s="84"/>
      <c r="K140" s="85"/>
      <c r="L140" s="198" t="s">
        <v>338</v>
      </c>
      <c r="M140" s="83" t="s">
        <v>338</v>
      </c>
      <c r="N140" s="83" t="s">
        <v>338</v>
      </c>
      <c r="O140" s="83" t="s">
        <v>338</v>
      </c>
      <c r="P140" s="83" t="s">
        <v>338</v>
      </c>
      <c r="Q140" s="83" t="s">
        <v>338</v>
      </c>
      <c r="R140" s="83" t="s">
        <v>338</v>
      </c>
      <c r="S140" s="83" t="s">
        <v>338</v>
      </c>
      <c r="T140" s="83" t="s">
        <v>338</v>
      </c>
      <c r="U140" s="83" t="s">
        <v>338</v>
      </c>
      <c r="V140" s="83" t="s">
        <v>338</v>
      </c>
      <c r="W140" s="83" t="s">
        <v>338</v>
      </c>
      <c r="X140" s="83" t="s">
        <v>43</v>
      </c>
      <c r="Y140" s="83" t="s">
        <v>338</v>
      </c>
      <c r="Z140" s="83" t="s">
        <v>338</v>
      </c>
      <c r="AA140" s="83" t="s">
        <v>338</v>
      </c>
      <c r="AB140" s="83" t="s">
        <v>338</v>
      </c>
    </row>
    <row r="141" spans="1:28" s="70" customFormat="1" ht="34.5" customHeight="1">
      <c r="A141" s="343" t="s">
        <v>899</v>
      </c>
      <c r="B141" s="71"/>
      <c r="C141" s="91"/>
      <c r="D141" s="92"/>
      <c r="E141" s="403" t="s">
        <v>32</v>
      </c>
      <c r="F141" s="404"/>
      <c r="G141" s="404"/>
      <c r="H141" s="405"/>
      <c r="I141" s="441"/>
      <c r="J141" s="84"/>
      <c r="K141" s="85"/>
      <c r="L141" s="69">
        <v>0</v>
      </c>
      <c r="M141" s="69">
        <v>0</v>
      </c>
      <c r="N141" s="69">
        <v>0</v>
      </c>
      <c r="O141" s="69">
        <v>0</v>
      </c>
      <c r="P141" s="69">
        <v>0</v>
      </c>
      <c r="Q141" s="69">
        <v>0</v>
      </c>
      <c r="R141" s="69">
        <v>0</v>
      </c>
      <c r="S141" s="69">
        <v>0</v>
      </c>
      <c r="T141" s="69">
        <v>0</v>
      </c>
      <c r="U141" s="69">
        <v>0</v>
      </c>
      <c r="V141" s="69">
        <v>0</v>
      </c>
      <c r="W141" s="69">
        <v>0</v>
      </c>
      <c r="X141" s="69">
        <v>17</v>
      </c>
      <c r="Y141" s="69">
        <v>0</v>
      </c>
      <c r="Z141" s="69">
        <v>0</v>
      </c>
      <c r="AA141" s="69">
        <v>0</v>
      </c>
      <c r="AB141" s="69">
        <v>0</v>
      </c>
    </row>
    <row r="142" spans="1:28" s="70" customFormat="1" ht="67.5" customHeight="1">
      <c r="A142" s="343" t="s">
        <v>900</v>
      </c>
      <c r="B142" s="71"/>
      <c r="C142" s="406" t="s">
        <v>31</v>
      </c>
      <c r="D142" s="425"/>
      <c r="E142" s="425"/>
      <c r="F142" s="425"/>
      <c r="G142" s="425"/>
      <c r="H142" s="407"/>
      <c r="I142" s="441"/>
      <c r="J142" s="84"/>
      <c r="K142" s="85"/>
      <c r="L142" s="198" t="s">
        <v>338</v>
      </c>
      <c r="M142" s="83" t="s">
        <v>338</v>
      </c>
      <c r="N142" s="83" t="s">
        <v>338</v>
      </c>
      <c r="O142" s="83" t="s">
        <v>338</v>
      </c>
      <c r="P142" s="83" t="s">
        <v>338</v>
      </c>
      <c r="Q142" s="83" t="s">
        <v>338</v>
      </c>
      <c r="R142" s="83" t="s">
        <v>338</v>
      </c>
      <c r="S142" s="83" t="s">
        <v>338</v>
      </c>
      <c r="T142" s="83" t="s">
        <v>338</v>
      </c>
      <c r="U142" s="83" t="s">
        <v>338</v>
      </c>
      <c r="V142" s="83" t="s">
        <v>338</v>
      </c>
      <c r="W142" s="83" t="s">
        <v>338</v>
      </c>
      <c r="X142" s="83" t="s">
        <v>338</v>
      </c>
      <c r="Y142" s="83" t="s">
        <v>338</v>
      </c>
      <c r="Z142" s="83" t="s">
        <v>338</v>
      </c>
      <c r="AA142" s="83" t="s">
        <v>338</v>
      </c>
      <c r="AB142" s="83" t="s">
        <v>338</v>
      </c>
    </row>
    <row r="143" spans="1:28" s="70" customFormat="1" ht="34.5" customHeight="1">
      <c r="A143" s="343" t="s">
        <v>900</v>
      </c>
      <c r="B143" s="71"/>
      <c r="C143" s="93"/>
      <c r="D143" s="94"/>
      <c r="E143" s="403" t="s">
        <v>32</v>
      </c>
      <c r="F143" s="404"/>
      <c r="G143" s="404"/>
      <c r="H143" s="405"/>
      <c r="I143" s="441"/>
      <c r="J143" s="84"/>
      <c r="K143" s="85"/>
      <c r="L143" s="69">
        <v>0</v>
      </c>
      <c r="M143" s="69">
        <v>0</v>
      </c>
      <c r="N143" s="69">
        <v>0</v>
      </c>
      <c r="O143" s="69">
        <v>0</v>
      </c>
      <c r="P143" s="69">
        <v>0</v>
      </c>
      <c r="Q143" s="69">
        <v>0</v>
      </c>
      <c r="R143" s="69">
        <v>0</v>
      </c>
      <c r="S143" s="69">
        <v>0</v>
      </c>
      <c r="T143" s="69">
        <v>0</v>
      </c>
      <c r="U143" s="69">
        <v>0</v>
      </c>
      <c r="V143" s="69">
        <v>0</v>
      </c>
      <c r="W143" s="69">
        <v>0</v>
      </c>
      <c r="X143" s="69">
        <v>0</v>
      </c>
      <c r="Y143" s="69">
        <v>0</v>
      </c>
      <c r="Z143" s="69">
        <v>0</v>
      </c>
      <c r="AA143" s="69">
        <v>0</v>
      </c>
      <c r="AB143" s="69">
        <v>0</v>
      </c>
    </row>
    <row r="144" spans="1:28" s="70" customFormat="1" ht="34.5" customHeight="1">
      <c r="A144" s="343" t="s">
        <v>901</v>
      </c>
      <c r="B144" s="71"/>
      <c r="C144" s="422" t="s">
        <v>440</v>
      </c>
      <c r="D144" s="423"/>
      <c r="E144" s="423"/>
      <c r="F144" s="423"/>
      <c r="G144" s="423"/>
      <c r="H144" s="424"/>
      <c r="I144" s="441"/>
      <c r="J144" s="86"/>
      <c r="K144" s="87"/>
      <c r="L144" s="69">
        <v>0</v>
      </c>
      <c r="M144" s="69">
        <v>0</v>
      </c>
      <c r="N144" s="69">
        <v>0</v>
      </c>
      <c r="O144" s="69">
        <v>0</v>
      </c>
      <c r="P144" s="69">
        <v>0</v>
      </c>
      <c r="Q144" s="69">
        <v>0</v>
      </c>
      <c r="R144" s="69">
        <v>0</v>
      </c>
      <c r="S144" s="69">
        <v>0</v>
      </c>
      <c r="T144" s="69">
        <v>0</v>
      </c>
      <c r="U144" s="69">
        <v>0</v>
      </c>
      <c r="V144" s="69">
        <v>0</v>
      </c>
      <c r="W144" s="69">
        <v>0</v>
      </c>
      <c r="X144" s="69">
        <v>0</v>
      </c>
      <c r="Y144" s="69">
        <v>0</v>
      </c>
      <c r="Z144" s="69">
        <v>0</v>
      </c>
      <c r="AA144" s="69">
        <v>0</v>
      </c>
      <c r="AB144" s="69">
        <v>0</v>
      </c>
    </row>
    <row r="145" spans="1:28" s="77" customFormat="1">
      <c r="A145" s="342"/>
      <c r="B145" s="14"/>
      <c r="C145" s="14"/>
      <c r="D145" s="14"/>
      <c r="E145" s="14"/>
      <c r="F145" s="14"/>
      <c r="G145" s="14"/>
      <c r="H145" s="10"/>
      <c r="I145" s="10"/>
      <c r="J145" s="74"/>
      <c r="K145" s="75"/>
      <c r="L145" s="76"/>
      <c r="M145" s="76"/>
      <c r="N145" s="76"/>
      <c r="O145" s="76"/>
      <c r="P145" s="76"/>
      <c r="Q145" s="76"/>
    </row>
    <row r="146" spans="1:28" s="77" customFormat="1">
      <c r="A146" s="342"/>
      <c r="B146" s="14"/>
      <c r="C146" s="14"/>
      <c r="D146" s="14"/>
      <c r="E146" s="14"/>
      <c r="F146" s="14"/>
      <c r="G146" s="14"/>
      <c r="H146" s="10"/>
      <c r="I146" s="10"/>
      <c r="J146" s="74"/>
      <c r="K146" s="75"/>
      <c r="L146" s="76"/>
      <c r="M146" s="76"/>
      <c r="N146" s="76"/>
      <c r="O146" s="76"/>
      <c r="P146" s="76"/>
      <c r="Q146" s="76"/>
    </row>
    <row r="147" spans="1:28" s="95" customFormat="1">
      <c r="A147" s="342"/>
      <c r="C147" s="3"/>
      <c r="D147" s="3"/>
      <c r="E147" s="3"/>
      <c r="F147" s="3"/>
      <c r="G147" s="3"/>
      <c r="H147" s="334"/>
      <c r="I147" s="334"/>
      <c r="J147" s="51"/>
      <c r="K147" s="24"/>
      <c r="L147" s="89"/>
      <c r="M147" s="89"/>
      <c r="N147" s="89"/>
      <c r="O147" s="89"/>
      <c r="P147" s="89"/>
      <c r="Q147" s="89"/>
    </row>
    <row r="148" spans="1:28" s="95" customFormat="1">
      <c r="A148" s="342"/>
      <c r="B148" s="14" t="s">
        <v>33</v>
      </c>
      <c r="C148" s="3"/>
      <c r="D148" s="3"/>
      <c r="E148" s="3"/>
      <c r="F148" s="3"/>
      <c r="G148" s="3"/>
      <c r="H148" s="334"/>
      <c r="I148" s="334"/>
      <c r="J148" s="51"/>
      <c r="K148" s="24"/>
      <c r="L148" s="89"/>
      <c r="M148" s="89"/>
      <c r="N148" s="89"/>
      <c r="O148" s="89"/>
      <c r="P148" s="89"/>
      <c r="Q148" s="89"/>
    </row>
    <row r="149" spans="1:28">
      <c r="A149" s="342"/>
      <c r="B149" s="14"/>
      <c r="C149" s="14"/>
      <c r="D149" s="14"/>
      <c r="E149" s="14"/>
      <c r="F149" s="14"/>
      <c r="G149" s="14"/>
      <c r="H149" s="10"/>
      <c r="I149" s="10"/>
      <c r="L149" s="191"/>
      <c r="M149" s="191"/>
      <c r="N149" s="191"/>
      <c r="O149" s="191"/>
      <c r="P149" s="191"/>
      <c r="Q149" s="191"/>
      <c r="R149" s="8"/>
      <c r="S149" s="8"/>
      <c r="T149" s="8"/>
      <c r="U149" s="8"/>
      <c r="V149" s="8"/>
    </row>
    <row r="150" spans="1:28" ht="34.5" customHeight="1">
      <c r="A150" s="342"/>
      <c r="B150" s="14"/>
      <c r="C150" s="3"/>
      <c r="D150" s="3"/>
      <c r="F150" s="3"/>
      <c r="G150" s="3"/>
      <c r="H150" s="334"/>
      <c r="I150" s="334"/>
      <c r="J150" s="65" t="s">
        <v>18</v>
      </c>
      <c r="K150" s="66"/>
      <c r="L150" s="56" t="s">
        <v>490</v>
      </c>
      <c r="M150" s="56" t="s">
        <v>493</v>
      </c>
      <c r="N150" s="56" t="s">
        <v>491</v>
      </c>
      <c r="O150" s="56" t="s">
        <v>488</v>
      </c>
      <c r="P150" s="56" t="s">
        <v>474</v>
      </c>
      <c r="Q150" s="56" t="s">
        <v>485</v>
      </c>
      <c r="R150" s="56" t="s">
        <v>457</v>
      </c>
      <c r="S150" s="56" t="s">
        <v>466</v>
      </c>
      <c r="T150" s="56" t="s">
        <v>468</v>
      </c>
      <c r="U150" s="56" t="s">
        <v>470</v>
      </c>
      <c r="V150" s="56" t="s">
        <v>472</v>
      </c>
      <c r="W150" s="56" t="s">
        <v>477</v>
      </c>
      <c r="X150" s="56" t="s">
        <v>478</v>
      </c>
      <c r="Y150" s="56" t="s">
        <v>487</v>
      </c>
      <c r="Z150" s="56" t="s">
        <v>464</v>
      </c>
      <c r="AA150" s="56" t="s">
        <v>484</v>
      </c>
      <c r="AB150" s="56" t="s">
        <v>481</v>
      </c>
    </row>
    <row r="151" spans="1:28" ht="20.25" customHeight="1">
      <c r="A151" s="342"/>
      <c r="B151" s="1"/>
      <c r="C151" s="52"/>
      <c r="D151" s="3"/>
      <c r="F151" s="3"/>
      <c r="G151" s="3"/>
      <c r="H151" s="334"/>
      <c r="I151" s="57" t="s">
        <v>331</v>
      </c>
      <c r="J151" s="58"/>
      <c r="K151" s="67"/>
      <c r="L151" s="60" t="s">
        <v>482</v>
      </c>
      <c r="M151" s="60" t="s">
        <v>494</v>
      </c>
      <c r="N151" s="60" t="s">
        <v>482</v>
      </c>
      <c r="O151" s="60" t="s">
        <v>482</v>
      </c>
      <c r="P151" s="60" t="s">
        <v>458</v>
      </c>
      <c r="Q151" s="60" t="s">
        <v>482</v>
      </c>
      <c r="R151" s="60" t="s">
        <v>458</v>
      </c>
      <c r="S151" s="60" t="s">
        <v>458</v>
      </c>
      <c r="T151" s="60" t="s">
        <v>458</v>
      </c>
      <c r="U151" s="60" t="s">
        <v>458</v>
      </c>
      <c r="V151" s="60" t="s">
        <v>458</v>
      </c>
      <c r="W151" s="60" t="s">
        <v>458</v>
      </c>
      <c r="X151" s="60" t="s">
        <v>458</v>
      </c>
      <c r="Y151" s="60" t="s">
        <v>482</v>
      </c>
      <c r="Z151" s="60" t="s">
        <v>458</v>
      </c>
      <c r="AA151" s="60" t="s">
        <v>482</v>
      </c>
      <c r="AB151" s="60" t="s">
        <v>482</v>
      </c>
    </row>
    <row r="152" spans="1:28" s="98" customFormat="1" ht="34.5" customHeight="1">
      <c r="A152" s="347" t="s">
        <v>902</v>
      </c>
      <c r="B152" s="95"/>
      <c r="C152" s="422" t="s">
        <v>903</v>
      </c>
      <c r="D152" s="423"/>
      <c r="E152" s="423"/>
      <c r="F152" s="423"/>
      <c r="G152" s="423"/>
      <c r="H152" s="424"/>
      <c r="I152" s="442" t="s">
        <v>34</v>
      </c>
      <c r="J152" s="202">
        <f t="shared" ref="J152:J215" si="2">IF(SUM(L152:AB152)=0,IF(COUNTIF(L152:AB152,"未確認")&gt;0,"未確認",IF(COUNTIF(L152:AB152,"~*")&gt;0,"*",SUM(L152:AB152))),SUM(L152:AB152))</f>
        <v>1453</v>
      </c>
      <c r="K152" s="203" t="str">
        <f t="shared" ref="K152:K215" si="3">IF(OR(COUNTIF(L152:AB152,"未確認")&gt;0,COUNTIF(L152:AB152,"~*")&gt;0),"※","")</f>
        <v>※</v>
      </c>
      <c r="L152" s="97" t="s">
        <v>462</v>
      </c>
      <c r="M152" s="97"/>
      <c r="N152" s="97">
        <v>173</v>
      </c>
      <c r="O152" s="97" t="s">
        <v>904</v>
      </c>
      <c r="P152" s="97">
        <v>155</v>
      </c>
      <c r="Q152" s="97"/>
      <c r="R152" s="97">
        <v>73</v>
      </c>
      <c r="S152" s="97">
        <v>155</v>
      </c>
      <c r="T152" s="97">
        <v>139</v>
      </c>
      <c r="U152" s="97">
        <v>152</v>
      </c>
      <c r="V152" s="97">
        <v>118</v>
      </c>
      <c r="W152" s="97">
        <v>157</v>
      </c>
      <c r="X152" s="97">
        <v>118</v>
      </c>
      <c r="Y152" s="97" t="s">
        <v>904</v>
      </c>
      <c r="Z152" s="97">
        <v>165</v>
      </c>
      <c r="AA152" s="97">
        <v>16</v>
      </c>
      <c r="AB152" s="97">
        <v>32</v>
      </c>
    </row>
    <row r="153" spans="1:28" s="98" customFormat="1" ht="34.5" customHeight="1">
      <c r="A153" s="347" t="s">
        <v>905</v>
      </c>
      <c r="B153" s="95"/>
      <c r="C153" s="422" t="s">
        <v>349</v>
      </c>
      <c r="D153" s="423"/>
      <c r="E153" s="423"/>
      <c r="F153" s="423"/>
      <c r="G153" s="423"/>
      <c r="H153" s="424"/>
      <c r="I153" s="443"/>
      <c r="J153" s="202">
        <f t="shared" si="2"/>
        <v>0</v>
      </c>
      <c r="K153" s="203" t="str">
        <f t="shared" si="3"/>
        <v/>
      </c>
      <c r="L153" s="97"/>
      <c r="M153" s="97"/>
      <c r="N153" s="97"/>
      <c r="O153" s="97"/>
      <c r="P153" s="97"/>
      <c r="Q153" s="97"/>
      <c r="R153" s="97"/>
      <c r="S153" s="97"/>
      <c r="T153" s="97"/>
      <c r="U153" s="97"/>
      <c r="V153" s="97"/>
      <c r="W153" s="97"/>
      <c r="X153" s="97"/>
      <c r="Y153" s="97"/>
      <c r="Z153" s="97"/>
      <c r="AA153" s="97"/>
      <c r="AB153" s="97"/>
    </row>
    <row r="154" spans="1:28" s="98" customFormat="1" ht="34.5" customHeight="1">
      <c r="A154" s="347" t="s">
        <v>906</v>
      </c>
      <c r="B154" s="95"/>
      <c r="C154" s="422" t="s">
        <v>350</v>
      </c>
      <c r="D154" s="423"/>
      <c r="E154" s="423"/>
      <c r="F154" s="423"/>
      <c r="G154" s="423"/>
      <c r="H154" s="424"/>
      <c r="I154" s="443"/>
      <c r="J154" s="202">
        <f t="shared" si="2"/>
        <v>0</v>
      </c>
      <c r="K154" s="203" t="str">
        <f t="shared" si="3"/>
        <v/>
      </c>
      <c r="L154" s="97"/>
      <c r="M154" s="97"/>
      <c r="N154" s="97"/>
      <c r="O154" s="97"/>
      <c r="P154" s="97"/>
      <c r="Q154" s="97"/>
      <c r="R154" s="97"/>
      <c r="S154" s="97"/>
      <c r="T154" s="97"/>
      <c r="U154" s="97"/>
      <c r="V154" s="97"/>
      <c r="W154" s="97"/>
      <c r="X154" s="97"/>
      <c r="Y154" s="97"/>
      <c r="Z154" s="97"/>
      <c r="AA154" s="97"/>
      <c r="AB154" s="97"/>
    </row>
    <row r="155" spans="1:28" s="98" customFormat="1" ht="34.5" customHeight="1">
      <c r="A155" s="347" t="s">
        <v>907</v>
      </c>
      <c r="B155" s="95"/>
      <c r="C155" s="422" t="s">
        <v>351</v>
      </c>
      <c r="D155" s="423"/>
      <c r="E155" s="423"/>
      <c r="F155" s="423"/>
      <c r="G155" s="423"/>
      <c r="H155" s="424"/>
      <c r="I155" s="443"/>
      <c r="J155" s="202">
        <f t="shared" si="2"/>
        <v>0</v>
      </c>
      <c r="K155" s="203" t="str">
        <f t="shared" si="3"/>
        <v/>
      </c>
      <c r="L155" s="97"/>
      <c r="M155" s="97"/>
      <c r="N155" s="97"/>
      <c r="O155" s="97"/>
      <c r="P155" s="97"/>
      <c r="Q155" s="97"/>
      <c r="R155" s="97"/>
      <c r="S155" s="97"/>
      <c r="T155" s="97"/>
      <c r="U155" s="97"/>
      <c r="V155" s="97"/>
      <c r="W155" s="97"/>
      <c r="X155" s="97"/>
      <c r="Y155" s="97"/>
      <c r="Z155" s="97"/>
      <c r="AA155" s="97"/>
      <c r="AB155" s="97"/>
    </row>
    <row r="156" spans="1:28" s="98" customFormat="1" ht="34.5" customHeight="1">
      <c r="A156" s="347" t="s">
        <v>908</v>
      </c>
      <c r="B156" s="95"/>
      <c r="C156" s="422" t="s">
        <v>352</v>
      </c>
      <c r="D156" s="423"/>
      <c r="E156" s="423"/>
      <c r="F156" s="423"/>
      <c r="G156" s="423"/>
      <c r="H156" s="424"/>
      <c r="I156" s="443"/>
      <c r="J156" s="202">
        <f t="shared" si="2"/>
        <v>0</v>
      </c>
      <c r="K156" s="203" t="str">
        <f t="shared" si="3"/>
        <v/>
      </c>
      <c r="L156" s="97"/>
      <c r="M156" s="97"/>
      <c r="N156" s="97"/>
      <c r="O156" s="97"/>
      <c r="P156" s="97"/>
      <c r="Q156" s="97"/>
      <c r="R156" s="97"/>
      <c r="S156" s="97"/>
      <c r="T156" s="97"/>
      <c r="U156" s="97"/>
      <c r="V156" s="97"/>
      <c r="W156" s="97"/>
      <c r="X156" s="97"/>
      <c r="Y156" s="97"/>
      <c r="Z156" s="97"/>
      <c r="AA156" s="97"/>
      <c r="AB156" s="97"/>
    </row>
    <row r="157" spans="1:28" s="98" customFormat="1" ht="34.5" customHeight="1">
      <c r="A157" s="347" t="s">
        <v>909</v>
      </c>
      <c r="B157" s="95"/>
      <c r="C157" s="422" t="s">
        <v>353</v>
      </c>
      <c r="D157" s="423"/>
      <c r="E157" s="423"/>
      <c r="F157" s="423"/>
      <c r="G157" s="423"/>
      <c r="H157" s="424"/>
      <c r="I157" s="443"/>
      <c r="J157" s="202">
        <f t="shared" si="2"/>
        <v>0</v>
      </c>
      <c r="K157" s="203" t="str">
        <f t="shared" si="3"/>
        <v/>
      </c>
      <c r="L157" s="97"/>
      <c r="M157" s="97"/>
      <c r="N157" s="97"/>
      <c r="O157" s="97"/>
      <c r="P157" s="97"/>
      <c r="Q157" s="97"/>
      <c r="R157" s="97"/>
      <c r="S157" s="97"/>
      <c r="T157" s="97"/>
      <c r="U157" s="97"/>
      <c r="V157" s="97"/>
      <c r="W157" s="97"/>
      <c r="X157" s="97"/>
      <c r="Y157" s="97"/>
      <c r="Z157" s="97"/>
      <c r="AA157" s="97"/>
      <c r="AB157" s="97"/>
    </row>
    <row r="158" spans="1:28" s="98" customFormat="1" ht="34.5" customHeight="1">
      <c r="A158" s="347" t="s">
        <v>910</v>
      </c>
      <c r="B158" s="95"/>
      <c r="C158" s="422" t="s">
        <v>354</v>
      </c>
      <c r="D158" s="423"/>
      <c r="E158" s="423"/>
      <c r="F158" s="423"/>
      <c r="G158" s="423"/>
      <c r="H158" s="424"/>
      <c r="I158" s="443"/>
      <c r="J158" s="202">
        <f t="shared" si="2"/>
        <v>0</v>
      </c>
      <c r="K158" s="203" t="str">
        <f t="shared" si="3"/>
        <v/>
      </c>
      <c r="L158" s="97"/>
      <c r="M158" s="97"/>
      <c r="N158" s="97"/>
      <c r="O158" s="97"/>
      <c r="P158" s="97"/>
      <c r="Q158" s="97"/>
      <c r="R158" s="97"/>
      <c r="S158" s="97"/>
      <c r="T158" s="97"/>
      <c r="U158" s="97"/>
      <c r="V158" s="97"/>
      <c r="W158" s="97"/>
      <c r="X158" s="97"/>
      <c r="Y158" s="97"/>
      <c r="Z158" s="97"/>
      <c r="AA158" s="97"/>
      <c r="AB158" s="97"/>
    </row>
    <row r="159" spans="1:28" s="98" customFormat="1" ht="34.5" customHeight="1">
      <c r="A159" s="347" t="s">
        <v>911</v>
      </c>
      <c r="B159" s="95"/>
      <c r="C159" s="422" t="s">
        <v>355</v>
      </c>
      <c r="D159" s="423"/>
      <c r="E159" s="423"/>
      <c r="F159" s="423"/>
      <c r="G159" s="423"/>
      <c r="H159" s="424"/>
      <c r="I159" s="443"/>
      <c r="J159" s="202">
        <f t="shared" si="2"/>
        <v>0</v>
      </c>
      <c r="K159" s="203" t="str">
        <f t="shared" si="3"/>
        <v/>
      </c>
      <c r="L159" s="97"/>
      <c r="M159" s="97"/>
      <c r="N159" s="97"/>
      <c r="O159" s="97"/>
      <c r="P159" s="97"/>
      <c r="Q159" s="97"/>
      <c r="R159" s="97"/>
      <c r="S159" s="97"/>
      <c r="T159" s="97"/>
      <c r="U159" s="97"/>
      <c r="V159" s="97"/>
      <c r="W159" s="97"/>
      <c r="X159" s="97"/>
      <c r="Y159" s="97"/>
      <c r="Z159" s="97"/>
      <c r="AA159" s="97"/>
      <c r="AB159" s="97"/>
    </row>
    <row r="160" spans="1:28" s="98" customFormat="1" ht="34.5" customHeight="1">
      <c r="A160" s="347" t="s">
        <v>912</v>
      </c>
      <c r="B160" s="95"/>
      <c r="C160" s="422" t="s">
        <v>356</v>
      </c>
      <c r="D160" s="423"/>
      <c r="E160" s="423"/>
      <c r="F160" s="423"/>
      <c r="G160" s="423"/>
      <c r="H160" s="424"/>
      <c r="I160" s="443"/>
      <c r="J160" s="202">
        <f t="shared" si="2"/>
        <v>0</v>
      </c>
      <c r="K160" s="203" t="str">
        <f t="shared" si="3"/>
        <v/>
      </c>
      <c r="L160" s="97"/>
      <c r="M160" s="97"/>
      <c r="N160" s="97"/>
      <c r="O160" s="97"/>
      <c r="P160" s="97"/>
      <c r="Q160" s="97"/>
      <c r="R160" s="97"/>
      <c r="S160" s="97"/>
      <c r="T160" s="97"/>
      <c r="U160" s="97"/>
      <c r="V160" s="97"/>
      <c r="W160" s="97"/>
      <c r="X160" s="97"/>
      <c r="Y160" s="97"/>
      <c r="Z160" s="97"/>
      <c r="AA160" s="97"/>
      <c r="AB160" s="97"/>
    </row>
    <row r="161" spans="1:28" s="98" customFormat="1" ht="34.5" customHeight="1">
      <c r="A161" s="347" t="s">
        <v>913</v>
      </c>
      <c r="B161" s="95"/>
      <c r="C161" s="422" t="s">
        <v>357</v>
      </c>
      <c r="D161" s="423"/>
      <c r="E161" s="423"/>
      <c r="F161" s="423"/>
      <c r="G161" s="423"/>
      <c r="H161" s="424"/>
      <c r="I161" s="443"/>
      <c r="J161" s="202">
        <f t="shared" si="2"/>
        <v>0</v>
      </c>
      <c r="K161" s="203" t="str">
        <f t="shared" si="3"/>
        <v/>
      </c>
      <c r="L161" s="97"/>
      <c r="M161" s="97"/>
      <c r="N161" s="97"/>
      <c r="O161" s="97"/>
      <c r="P161" s="97"/>
      <c r="Q161" s="97"/>
      <c r="R161" s="97"/>
      <c r="S161" s="97"/>
      <c r="T161" s="97"/>
      <c r="U161" s="97"/>
      <c r="V161" s="97"/>
      <c r="W161" s="97"/>
      <c r="X161" s="97"/>
      <c r="Y161" s="97"/>
      <c r="Z161" s="97"/>
      <c r="AA161" s="97"/>
      <c r="AB161" s="97"/>
    </row>
    <row r="162" spans="1:28" s="98" customFormat="1" ht="34.5" customHeight="1">
      <c r="A162" s="347" t="s">
        <v>914</v>
      </c>
      <c r="B162" s="95"/>
      <c r="C162" s="422" t="s">
        <v>516</v>
      </c>
      <c r="D162" s="423"/>
      <c r="E162" s="423"/>
      <c r="F162" s="423"/>
      <c r="G162" s="423"/>
      <c r="H162" s="424"/>
      <c r="I162" s="443"/>
      <c r="J162" s="202">
        <f t="shared" si="2"/>
        <v>0</v>
      </c>
      <c r="K162" s="203" t="str">
        <f t="shared" si="3"/>
        <v/>
      </c>
      <c r="L162" s="97"/>
      <c r="M162" s="97"/>
      <c r="N162" s="97"/>
      <c r="O162" s="97"/>
      <c r="P162" s="97"/>
      <c r="Q162" s="97"/>
      <c r="R162" s="97"/>
      <c r="S162" s="97"/>
      <c r="T162" s="97"/>
      <c r="U162" s="97"/>
      <c r="V162" s="97"/>
      <c r="W162" s="97"/>
      <c r="X162" s="97"/>
      <c r="Y162" s="97"/>
      <c r="Z162" s="97"/>
      <c r="AA162" s="97"/>
      <c r="AB162" s="97"/>
    </row>
    <row r="163" spans="1:28" s="98" customFormat="1" ht="34.5" customHeight="1">
      <c r="A163" s="347" t="s">
        <v>915</v>
      </c>
      <c r="B163" s="95"/>
      <c r="C163" s="422" t="s">
        <v>517</v>
      </c>
      <c r="D163" s="423"/>
      <c r="E163" s="423"/>
      <c r="F163" s="423"/>
      <c r="G163" s="423"/>
      <c r="H163" s="424"/>
      <c r="I163" s="443"/>
      <c r="J163" s="202">
        <f t="shared" si="2"/>
        <v>0</v>
      </c>
      <c r="K163" s="203" t="str">
        <f t="shared" si="3"/>
        <v/>
      </c>
      <c r="L163" s="97"/>
      <c r="M163" s="97"/>
      <c r="N163" s="97"/>
      <c r="O163" s="97"/>
      <c r="P163" s="97"/>
      <c r="Q163" s="97"/>
      <c r="R163" s="97"/>
      <c r="S163" s="97"/>
      <c r="T163" s="97"/>
      <c r="U163" s="97"/>
      <c r="V163" s="97"/>
      <c r="W163" s="97"/>
      <c r="X163" s="97"/>
      <c r="Y163" s="97"/>
      <c r="Z163" s="97"/>
      <c r="AA163" s="97"/>
      <c r="AB163" s="97"/>
    </row>
    <row r="164" spans="1:28" s="98" customFormat="1" ht="34.5" customHeight="1">
      <c r="A164" s="347" t="s">
        <v>916</v>
      </c>
      <c r="B164" s="95"/>
      <c r="C164" s="422" t="s">
        <v>518</v>
      </c>
      <c r="D164" s="423"/>
      <c r="E164" s="423"/>
      <c r="F164" s="423"/>
      <c r="G164" s="423"/>
      <c r="H164" s="424"/>
      <c r="I164" s="443"/>
      <c r="J164" s="202">
        <f t="shared" si="2"/>
        <v>0</v>
      </c>
      <c r="K164" s="203" t="str">
        <f t="shared" si="3"/>
        <v/>
      </c>
      <c r="L164" s="97"/>
      <c r="M164" s="97"/>
      <c r="N164" s="97"/>
      <c r="O164" s="97"/>
      <c r="P164" s="97"/>
      <c r="Q164" s="97"/>
      <c r="R164" s="97"/>
      <c r="S164" s="97"/>
      <c r="T164" s="97"/>
      <c r="U164" s="97"/>
      <c r="V164" s="97"/>
      <c r="W164" s="97"/>
      <c r="X164" s="97"/>
      <c r="Y164" s="97"/>
      <c r="Z164" s="97"/>
      <c r="AA164" s="97"/>
      <c r="AB164" s="97"/>
    </row>
    <row r="165" spans="1:28" s="98" customFormat="1" ht="34.5" customHeight="1">
      <c r="A165" s="347" t="s">
        <v>917</v>
      </c>
      <c r="B165" s="95"/>
      <c r="C165" s="422" t="s">
        <v>358</v>
      </c>
      <c r="D165" s="423"/>
      <c r="E165" s="423"/>
      <c r="F165" s="423"/>
      <c r="G165" s="423"/>
      <c r="H165" s="424"/>
      <c r="I165" s="443"/>
      <c r="J165" s="202">
        <f t="shared" si="2"/>
        <v>0</v>
      </c>
      <c r="K165" s="203" t="str">
        <f t="shared" si="3"/>
        <v/>
      </c>
      <c r="L165" s="97"/>
      <c r="M165" s="97"/>
      <c r="N165" s="97"/>
      <c r="O165" s="97"/>
      <c r="P165" s="97"/>
      <c r="Q165" s="97"/>
      <c r="R165" s="97"/>
      <c r="S165" s="97"/>
      <c r="T165" s="97"/>
      <c r="U165" s="97"/>
      <c r="V165" s="97"/>
      <c r="W165" s="97"/>
      <c r="X165" s="97"/>
      <c r="Y165" s="97"/>
      <c r="Z165" s="97"/>
      <c r="AA165" s="97"/>
      <c r="AB165" s="97"/>
    </row>
    <row r="166" spans="1:28" s="98" customFormat="1" ht="34.5" customHeight="1">
      <c r="A166" s="347" t="s">
        <v>918</v>
      </c>
      <c r="B166" s="95"/>
      <c r="C166" s="422" t="s">
        <v>519</v>
      </c>
      <c r="D166" s="423"/>
      <c r="E166" s="423"/>
      <c r="F166" s="423"/>
      <c r="G166" s="423"/>
      <c r="H166" s="424"/>
      <c r="I166" s="443"/>
      <c r="J166" s="202">
        <f t="shared" si="2"/>
        <v>0</v>
      </c>
      <c r="K166" s="203" t="str">
        <f t="shared" si="3"/>
        <v/>
      </c>
      <c r="L166" s="97"/>
      <c r="M166" s="97"/>
      <c r="N166" s="97"/>
      <c r="O166" s="97"/>
      <c r="P166" s="97"/>
      <c r="Q166" s="97"/>
      <c r="R166" s="97"/>
      <c r="S166" s="97"/>
      <c r="T166" s="97"/>
      <c r="U166" s="97"/>
      <c r="V166" s="97"/>
      <c r="W166" s="97"/>
      <c r="X166" s="97"/>
      <c r="Y166" s="97"/>
      <c r="Z166" s="97"/>
      <c r="AA166" s="97"/>
      <c r="AB166" s="97"/>
    </row>
    <row r="167" spans="1:28" s="98" customFormat="1" ht="34.5" customHeight="1">
      <c r="A167" s="347" t="s">
        <v>919</v>
      </c>
      <c r="B167" s="95"/>
      <c r="C167" s="422" t="s">
        <v>388</v>
      </c>
      <c r="D167" s="423"/>
      <c r="E167" s="423"/>
      <c r="F167" s="423"/>
      <c r="G167" s="423"/>
      <c r="H167" s="424"/>
      <c r="I167" s="443"/>
      <c r="J167" s="202">
        <f t="shared" si="2"/>
        <v>0</v>
      </c>
      <c r="K167" s="203" t="str">
        <f t="shared" si="3"/>
        <v/>
      </c>
      <c r="L167" s="97"/>
      <c r="M167" s="97"/>
      <c r="N167" s="97"/>
      <c r="O167" s="97"/>
      <c r="P167" s="97"/>
      <c r="Q167" s="97"/>
      <c r="R167" s="97"/>
      <c r="S167" s="97"/>
      <c r="T167" s="97"/>
      <c r="U167" s="97"/>
      <c r="V167" s="97"/>
      <c r="W167" s="97"/>
      <c r="X167" s="97"/>
      <c r="Y167" s="97"/>
      <c r="Z167" s="97"/>
      <c r="AA167" s="97"/>
      <c r="AB167" s="97"/>
    </row>
    <row r="168" spans="1:28" s="98" customFormat="1" ht="34.5" customHeight="1">
      <c r="A168" s="347" t="s">
        <v>920</v>
      </c>
      <c r="B168" s="95"/>
      <c r="C168" s="422" t="s">
        <v>921</v>
      </c>
      <c r="D168" s="423"/>
      <c r="E168" s="423"/>
      <c r="F168" s="423"/>
      <c r="G168" s="423"/>
      <c r="H168" s="424"/>
      <c r="I168" s="443"/>
      <c r="J168" s="202">
        <f t="shared" si="2"/>
        <v>0</v>
      </c>
      <c r="K168" s="203" t="str">
        <f t="shared" si="3"/>
        <v/>
      </c>
      <c r="L168" s="97"/>
      <c r="M168" s="97"/>
      <c r="N168" s="97"/>
      <c r="O168" s="97"/>
      <c r="P168" s="97"/>
      <c r="Q168" s="97"/>
      <c r="R168" s="97"/>
      <c r="S168" s="97"/>
      <c r="T168" s="97"/>
      <c r="U168" s="97"/>
      <c r="V168" s="97"/>
      <c r="W168" s="97"/>
      <c r="X168" s="97"/>
      <c r="Y168" s="97"/>
      <c r="Z168" s="97"/>
      <c r="AA168" s="97"/>
      <c r="AB168" s="97"/>
    </row>
    <row r="169" spans="1:28" s="98" customFormat="1" ht="34.5" customHeight="1">
      <c r="A169" s="347" t="s">
        <v>922</v>
      </c>
      <c r="B169" s="95"/>
      <c r="C169" s="422" t="s">
        <v>520</v>
      </c>
      <c r="D169" s="423"/>
      <c r="E169" s="423"/>
      <c r="F169" s="423"/>
      <c r="G169" s="423"/>
      <c r="H169" s="424"/>
      <c r="I169" s="443"/>
      <c r="J169" s="202">
        <f t="shared" si="2"/>
        <v>0</v>
      </c>
      <c r="K169" s="203" t="str">
        <f t="shared" si="3"/>
        <v/>
      </c>
      <c r="L169" s="97"/>
      <c r="M169" s="97"/>
      <c r="N169" s="97"/>
      <c r="O169" s="97"/>
      <c r="P169" s="97"/>
      <c r="Q169" s="97"/>
      <c r="R169" s="97"/>
      <c r="S169" s="97"/>
      <c r="T169" s="97"/>
      <c r="U169" s="97"/>
      <c r="V169" s="97"/>
      <c r="W169" s="97"/>
      <c r="X169" s="97"/>
      <c r="Y169" s="97"/>
      <c r="Z169" s="97"/>
      <c r="AA169" s="97"/>
      <c r="AB169" s="97"/>
    </row>
    <row r="170" spans="1:28" s="98" customFormat="1" ht="34.5" customHeight="1">
      <c r="A170" s="347" t="s">
        <v>923</v>
      </c>
      <c r="B170" s="95"/>
      <c r="C170" s="422" t="s">
        <v>360</v>
      </c>
      <c r="D170" s="423"/>
      <c r="E170" s="423"/>
      <c r="F170" s="423"/>
      <c r="G170" s="423"/>
      <c r="H170" s="424"/>
      <c r="I170" s="443"/>
      <c r="J170" s="202">
        <f t="shared" si="2"/>
        <v>0</v>
      </c>
      <c r="K170" s="203" t="str">
        <f t="shared" si="3"/>
        <v/>
      </c>
      <c r="L170" s="97"/>
      <c r="M170" s="97"/>
      <c r="N170" s="97"/>
      <c r="O170" s="97"/>
      <c r="P170" s="97"/>
      <c r="Q170" s="97"/>
      <c r="R170" s="97"/>
      <c r="S170" s="97"/>
      <c r="T170" s="97"/>
      <c r="U170" s="97"/>
      <c r="V170" s="97"/>
      <c r="W170" s="97"/>
      <c r="X170" s="97"/>
      <c r="Y170" s="97"/>
      <c r="Z170" s="97"/>
      <c r="AA170" s="97"/>
      <c r="AB170" s="97"/>
    </row>
    <row r="171" spans="1:28" s="98" customFormat="1" ht="34.5" customHeight="1">
      <c r="A171" s="347" t="s">
        <v>924</v>
      </c>
      <c r="B171" s="95"/>
      <c r="C171" s="422" t="s">
        <v>361</v>
      </c>
      <c r="D171" s="423"/>
      <c r="E171" s="423"/>
      <c r="F171" s="423"/>
      <c r="G171" s="423"/>
      <c r="H171" s="424"/>
      <c r="I171" s="443"/>
      <c r="J171" s="202">
        <f t="shared" si="2"/>
        <v>0</v>
      </c>
      <c r="K171" s="203" t="str">
        <f t="shared" si="3"/>
        <v/>
      </c>
      <c r="L171" s="97"/>
      <c r="M171" s="97"/>
      <c r="N171" s="97"/>
      <c r="O171" s="97"/>
      <c r="P171" s="97"/>
      <c r="Q171" s="97"/>
      <c r="R171" s="97"/>
      <c r="S171" s="97"/>
      <c r="T171" s="97"/>
      <c r="U171" s="97"/>
      <c r="V171" s="97"/>
      <c r="W171" s="97"/>
      <c r="X171" s="97"/>
      <c r="Y171" s="97"/>
      <c r="Z171" s="97"/>
      <c r="AA171" s="97"/>
      <c r="AB171" s="97"/>
    </row>
    <row r="172" spans="1:28" s="98" customFormat="1" ht="34.5" customHeight="1">
      <c r="A172" s="347" t="s">
        <v>925</v>
      </c>
      <c r="B172" s="95"/>
      <c r="C172" s="422" t="s">
        <v>521</v>
      </c>
      <c r="D172" s="423"/>
      <c r="E172" s="423"/>
      <c r="F172" s="423"/>
      <c r="G172" s="423"/>
      <c r="H172" s="424"/>
      <c r="I172" s="443"/>
      <c r="J172" s="202">
        <f t="shared" si="2"/>
        <v>0</v>
      </c>
      <c r="K172" s="203" t="str">
        <f t="shared" si="3"/>
        <v/>
      </c>
      <c r="L172" s="97"/>
      <c r="M172" s="97"/>
      <c r="N172" s="97"/>
      <c r="O172" s="97"/>
      <c r="P172" s="97"/>
      <c r="Q172" s="97"/>
      <c r="R172" s="97"/>
      <c r="S172" s="97"/>
      <c r="T172" s="97"/>
      <c r="U172" s="97"/>
      <c r="V172" s="97"/>
      <c r="W172" s="97"/>
      <c r="X172" s="97"/>
      <c r="Y172" s="97"/>
      <c r="Z172" s="97"/>
      <c r="AA172" s="97"/>
      <c r="AB172" s="97"/>
    </row>
    <row r="173" spans="1:28" s="98" customFormat="1" ht="34.5" customHeight="1">
      <c r="A173" s="347" t="s">
        <v>926</v>
      </c>
      <c r="B173" s="95"/>
      <c r="C173" s="422" t="s">
        <v>362</v>
      </c>
      <c r="D173" s="423"/>
      <c r="E173" s="423"/>
      <c r="F173" s="423"/>
      <c r="G173" s="423"/>
      <c r="H173" s="424"/>
      <c r="I173" s="443"/>
      <c r="J173" s="202">
        <f t="shared" si="2"/>
        <v>0</v>
      </c>
      <c r="K173" s="203" t="str">
        <f t="shared" si="3"/>
        <v/>
      </c>
      <c r="L173" s="97"/>
      <c r="M173" s="97"/>
      <c r="N173" s="97"/>
      <c r="O173" s="97"/>
      <c r="P173" s="97"/>
      <c r="Q173" s="97"/>
      <c r="R173" s="97"/>
      <c r="S173" s="97"/>
      <c r="T173" s="97"/>
      <c r="U173" s="97"/>
      <c r="V173" s="97"/>
      <c r="W173" s="97"/>
      <c r="X173" s="97"/>
      <c r="Y173" s="97"/>
      <c r="Z173" s="97"/>
      <c r="AA173" s="97"/>
      <c r="AB173" s="97"/>
    </row>
    <row r="174" spans="1:28" s="98" customFormat="1" ht="34.5" customHeight="1">
      <c r="A174" s="347" t="s">
        <v>927</v>
      </c>
      <c r="B174" s="95"/>
      <c r="C174" s="422" t="s">
        <v>363</v>
      </c>
      <c r="D174" s="423"/>
      <c r="E174" s="423"/>
      <c r="F174" s="423"/>
      <c r="G174" s="423"/>
      <c r="H174" s="424"/>
      <c r="I174" s="443"/>
      <c r="J174" s="202">
        <f t="shared" si="2"/>
        <v>0</v>
      </c>
      <c r="K174" s="203" t="str">
        <f t="shared" si="3"/>
        <v/>
      </c>
      <c r="L174" s="97"/>
      <c r="M174" s="97"/>
      <c r="N174" s="97"/>
      <c r="O174" s="97"/>
      <c r="P174" s="97"/>
      <c r="Q174" s="97"/>
      <c r="R174" s="97"/>
      <c r="S174" s="97"/>
      <c r="T174" s="97"/>
      <c r="U174" s="97"/>
      <c r="V174" s="97"/>
      <c r="W174" s="97"/>
      <c r="X174" s="97"/>
      <c r="Y174" s="97"/>
      <c r="Z174" s="97"/>
      <c r="AA174" s="97"/>
      <c r="AB174" s="97"/>
    </row>
    <row r="175" spans="1:28" s="98" customFormat="1" ht="34.5" customHeight="1">
      <c r="A175" s="347" t="s">
        <v>928</v>
      </c>
      <c r="B175" s="95"/>
      <c r="C175" s="422" t="s">
        <v>929</v>
      </c>
      <c r="D175" s="423"/>
      <c r="E175" s="423"/>
      <c r="F175" s="423"/>
      <c r="G175" s="423"/>
      <c r="H175" s="424"/>
      <c r="I175" s="443"/>
      <c r="J175" s="202">
        <f t="shared" si="2"/>
        <v>0</v>
      </c>
      <c r="K175" s="203" t="str">
        <f t="shared" si="3"/>
        <v/>
      </c>
      <c r="L175" s="97"/>
      <c r="M175" s="97"/>
      <c r="N175" s="97"/>
      <c r="O175" s="97"/>
      <c r="P175" s="97"/>
      <c r="Q175" s="97"/>
      <c r="R175" s="97"/>
      <c r="S175" s="97"/>
      <c r="T175" s="97"/>
      <c r="U175" s="97"/>
      <c r="V175" s="97"/>
      <c r="W175" s="97"/>
      <c r="X175" s="97"/>
      <c r="Y175" s="97"/>
      <c r="Z175" s="97"/>
      <c r="AA175" s="97"/>
      <c r="AB175" s="97"/>
    </row>
    <row r="176" spans="1:28" s="98" customFormat="1" ht="34.5" customHeight="1">
      <c r="A176" s="347" t="s">
        <v>930</v>
      </c>
      <c r="B176" s="95"/>
      <c r="C176" s="422" t="s">
        <v>365</v>
      </c>
      <c r="D176" s="423"/>
      <c r="E176" s="423"/>
      <c r="F176" s="423"/>
      <c r="G176" s="423"/>
      <c r="H176" s="424"/>
      <c r="I176" s="443"/>
      <c r="J176" s="202">
        <f t="shared" si="2"/>
        <v>0</v>
      </c>
      <c r="K176" s="203" t="str">
        <f t="shared" si="3"/>
        <v/>
      </c>
      <c r="L176" s="97"/>
      <c r="M176" s="97"/>
      <c r="N176" s="97"/>
      <c r="O176" s="97"/>
      <c r="P176" s="97"/>
      <c r="Q176" s="97"/>
      <c r="R176" s="97"/>
      <c r="S176" s="97"/>
      <c r="T176" s="97"/>
      <c r="U176" s="97"/>
      <c r="V176" s="97"/>
      <c r="W176" s="97"/>
      <c r="X176" s="97"/>
      <c r="Y176" s="97"/>
      <c r="Z176" s="97"/>
      <c r="AA176" s="97"/>
      <c r="AB176" s="97"/>
    </row>
    <row r="177" spans="1:28" s="98" customFormat="1" ht="34.5" customHeight="1">
      <c r="A177" s="347" t="s">
        <v>931</v>
      </c>
      <c r="B177" s="95"/>
      <c r="C177" s="422" t="s">
        <v>522</v>
      </c>
      <c r="D177" s="423"/>
      <c r="E177" s="423"/>
      <c r="F177" s="423"/>
      <c r="G177" s="423"/>
      <c r="H177" s="424"/>
      <c r="I177" s="443"/>
      <c r="J177" s="202">
        <f t="shared" si="2"/>
        <v>0</v>
      </c>
      <c r="K177" s="203" t="str">
        <f t="shared" si="3"/>
        <v/>
      </c>
      <c r="L177" s="97"/>
      <c r="M177" s="97"/>
      <c r="N177" s="97"/>
      <c r="O177" s="97"/>
      <c r="P177" s="97"/>
      <c r="Q177" s="97"/>
      <c r="R177" s="97"/>
      <c r="S177" s="97"/>
      <c r="T177" s="97"/>
      <c r="U177" s="97"/>
      <c r="V177" s="97"/>
      <c r="W177" s="97"/>
      <c r="X177" s="97"/>
      <c r="Y177" s="97"/>
      <c r="Z177" s="97"/>
      <c r="AA177" s="97"/>
      <c r="AB177" s="97"/>
    </row>
    <row r="178" spans="1:28" s="98" customFormat="1" ht="34.5" customHeight="1">
      <c r="A178" s="347" t="s">
        <v>932</v>
      </c>
      <c r="B178" s="95"/>
      <c r="C178" s="422" t="s">
        <v>523</v>
      </c>
      <c r="D178" s="423"/>
      <c r="E178" s="423"/>
      <c r="F178" s="423"/>
      <c r="G178" s="423"/>
      <c r="H178" s="424"/>
      <c r="I178" s="443"/>
      <c r="J178" s="202">
        <f t="shared" si="2"/>
        <v>0</v>
      </c>
      <c r="K178" s="203" t="str">
        <f t="shared" si="3"/>
        <v/>
      </c>
      <c r="L178" s="97"/>
      <c r="M178" s="97"/>
      <c r="N178" s="97"/>
      <c r="O178" s="97"/>
      <c r="P178" s="97"/>
      <c r="Q178" s="97"/>
      <c r="R178" s="97"/>
      <c r="S178" s="97"/>
      <c r="T178" s="97"/>
      <c r="U178" s="97"/>
      <c r="V178" s="97"/>
      <c r="W178" s="97"/>
      <c r="X178" s="97"/>
      <c r="Y178" s="97"/>
      <c r="Z178" s="97"/>
      <c r="AA178" s="97"/>
      <c r="AB178" s="97"/>
    </row>
    <row r="179" spans="1:28" s="98" customFormat="1" ht="34.5" customHeight="1">
      <c r="A179" s="347" t="s">
        <v>933</v>
      </c>
      <c r="B179" s="95"/>
      <c r="C179" s="422" t="s">
        <v>35</v>
      </c>
      <c r="D179" s="423"/>
      <c r="E179" s="423"/>
      <c r="F179" s="423"/>
      <c r="G179" s="423"/>
      <c r="H179" s="424"/>
      <c r="I179" s="443"/>
      <c r="J179" s="202">
        <f t="shared" si="2"/>
        <v>0</v>
      </c>
      <c r="K179" s="203" t="str">
        <f t="shared" si="3"/>
        <v/>
      </c>
      <c r="L179" s="97"/>
      <c r="M179" s="97"/>
      <c r="N179" s="97"/>
      <c r="O179" s="97"/>
      <c r="P179" s="97"/>
      <c r="Q179" s="97"/>
      <c r="R179" s="97"/>
      <c r="S179" s="97"/>
      <c r="T179" s="97"/>
      <c r="U179" s="97"/>
      <c r="V179" s="97"/>
      <c r="W179" s="97"/>
      <c r="X179" s="97"/>
      <c r="Y179" s="97"/>
      <c r="Z179" s="97"/>
      <c r="AA179" s="97"/>
      <c r="AB179" s="97"/>
    </row>
    <row r="180" spans="1:28" s="98" customFormat="1" ht="34.5" customHeight="1">
      <c r="A180" s="347" t="s">
        <v>934</v>
      </c>
      <c r="B180" s="95"/>
      <c r="C180" s="422" t="s">
        <v>36</v>
      </c>
      <c r="D180" s="423"/>
      <c r="E180" s="423"/>
      <c r="F180" s="423"/>
      <c r="G180" s="423"/>
      <c r="H180" s="424"/>
      <c r="I180" s="443"/>
      <c r="J180" s="202">
        <f t="shared" si="2"/>
        <v>129</v>
      </c>
      <c r="K180" s="203" t="str">
        <f t="shared" si="3"/>
        <v/>
      </c>
      <c r="L180" s="97"/>
      <c r="M180" s="97"/>
      <c r="N180" s="97"/>
      <c r="O180" s="97"/>
      <c r="P180" s="97"/>
      <c r="Q180" s="97"/>
      <c r="R180" s="97"/>
      <c r="S180" s="97"/>
      <c r="T180" s="97"/>
      <c r="U180" s="97"/>
      <c r="V180" s="97"/>
      <c r="W180" s="97"/>
      <c r="X180" s="97"/>
      <c r="Y180" s="97"/>
      <c r="Z180" s="97"/>
      <c r="AA180" s="97"/>
      <c r="AB180" s="97">
        <v>129</v>
      </c>
    </row>
    <row r="181" spans="1:28" s="98" customFormat="1" ht="34.5" customHeight="1">
      <c r="A181" s="347" t="s">
        <v>935</v>
      </c>
      <c r="B181" s="95"/>
      <c r="C181" s="422" t="s">
        <v>37</v>
      </c>
      <c r="D181" s="423"/>
      <c r="E181" s="423"/>
      <c r="F181" s="423"/>
      <c r="G181" s="423"/>
      <c r="H181" s="424"/>
      <c r="I181" s="443"/>
      <c r="J181" s="202">
        <f t="shared" si="2"/>
        <v>63</v>
      </c>
      <c r="K181" s="203" t="str">
        <f t="shared" si="3"/>
        <v/>
      </c>
      <c r="L181" s="97"/>
      <c r="M181" s="97"/>
      <c r="N181" s="97"/>
      <c r="O181" s="97"/>
      <c r="P181" s="97"/>
      <c r="Q181" s="97"/>
      <c r="R181" s="97"/>
      <c r="S181" s="97"/>
      <c r="T181" s="97"/>
      <c r="U181" s="97"/>
      <c r="V181" s="97"/>
      <c r="W181" s="97"/>
      <c r="X181" s="97"/>
      <c r="Y181" s="97"/>
      <c r="Z181" s="97"/>
      <c r="AA181" s="97">
        <v>63</v>
      </c>
      <c r="AB181" s="97"/>
    </row>
    <row r="182" spans="1:28" s="98" customFormat="1" ht="34.5" customHeight="1">
      <c r="A182" s="347" t="s">
        <v>936</v>
      </c>
      <c r="B182" s="95"/>
      <c r="C182" s="422" t="s">
        <v>366</v>
      </c>
      <c r="D182" s="423"/>
      <c r="E182" s="423"/>
      <c r="F182" s="423"/>
      <c r="G182" s="423"/>
      <c r="H182" s="424"/>
      <c r="I182" s="443"/>
      <c r="J182" s="202">
        <f t="shared" si="2"/>
        <v>0</v>
      </c>
      <c r="K182" s="203" t="str">
        <f t="shared" si="3"/>
        <v/>
      </c>
      <c r="L182" s="97"/>
      <c r="M182" s="97"/>
      <c r="N182" s="97"/>
      <c r="O182" s="97"/>
      <c r="P182" s="97"/>
      <c r="Q182" s="97"/>
      <c r="R182" s="97"/>
      <c r="S182" s="97"/>
      <c r="T182" s="97"/>
      <c r="U182" s="97"/>
      <c r="V182" s="97"/>
      <c r="W182" s="97"/>
      <c r="X182" s="97"/>
      <c r="Y182" s="97"/>
      <c r="Z182" s="97"/>
      <c r="AA182" s="97"/>
      <c r="AB182" s="97"/>
    </row>
    <row r="183" spans="1:28" s="98" customFormat="1" ht="34.5" customHeight="1">
      <c r="A183" s="347" t="s">
        <v>937</v>
      </c>
      <c r="B183" s="95"/>
      <c r="C183" s="422" t="s">
        <v>38</v>
      </c>
      <c r="D183" s="423"/>
      <c r="E183" s="423"/>
      <c r="F183" s="423"/>
      <c r="G183" s="423"/>
      <c r="H183" s="424"/>
      <c r="I183" s="443"/>
      <c r="J183" s="202">
        <f t="shared" si="2"/>
        <v>0</v>
      </c>
      <c r="K183" s="203" t="str">
        <f t="shared" si="3"/>
        <v/>
      </c>
      <c r="L183" s="97"/>
      <c r="M183" s="97"/>
      <c r="N183" s="97"/>
      <c r="O183" s="97"/>
      <c r="P183" s="97"/>
      <c r="Q183" s="97"/>
      <c r="R183" s="97"/>
      <c r="S183" s="97"/>
      <c r="T183" s="97"/>
      <c r="U183" s="97"/>
      <c r="V183" s="97"/>
      <c r="W183" s="97"/>
      <c r="X183" s="97"/>
      <c r="Y183" s="97"/>
      <c r="Z183" s="97"/>
      <c r="AA183" s="97"/>
      <c r="AB183" s="97"/>
    </row>
    <row r="184" spans="1:28" s="98" customFormat="1" ht="34.5" customHeight="1">
      <c r="A184" s="347" t="s">
        <v>938</v>
      </c>
      <c r="B184" s="95"/>
      <c r="C184" s="422" t="s">
        <v>39</v>
      </c>
      <c r="D184" s="423"/>
      <c r="E184" s="423"/>
      <c r="F184" s="423"/>
      <c r="G184" s="423"/>
      <c r="H184" s="424"/>
      <c r="I184" s="443"/>
      <c r="J184" s="202">
        <f t="shared" si="2"/>
        <v>73</v>
      </c>
      <c r="K184" s="203" t="str">
        <f t="shared" si="3"/>
        <v/>
      </c>
      <c r="L184" s="97"/>
      <c r="M184" s="97"/>
      <c r="N184" s="97"/>
      <c r="O184" s="97"/>
      <c r="P184" s="97"/>
      <c r="Q184" s="97">
        <v>73</v>
      </c>
      <c r="R184" s="97"/>
      <c r="S184" s="97"/>
      <c r="T184" s="97"/>
      <c r="U184" s="97"/>
      <c r="V184" s="97"/>
      <c r="W184" s="97"/>
      <c r="X184" s="97"/>
      <c r="Y184" s="97"/>
      <c r="Z184" s="97"/>
      <c r="AA184" s="97"/>
      <c r="AB184" s="97"/>
    </row>
    <row r="185" spans="1:28" s="98" customFormat="1" ht="34.5" customHeight="1">
      <c r="A185" s="347" t="s">
        <v>939</v>
      </c>
      <c r="B185" s="95"/>
      <c r="C185" s="422" t="s">
        <v>368</v>
      </c>
      <c r="D185" s="423"/>
      <c r="E185" s="423"/>
      <c r="F185" s="423"/>
      <c r="G185" s="423"/>
      <c r="H185" s="424"/>
      <c r="I185" s="443"/>
      <c r="J185" s="202">
        <f t="shared" si="2"/>
        <v>0</v>
      </c>
      <c r="K185" s="203" t="str">
        <f t="shared" si="3"/>
        <v/>
      </c>
      <c r="L185" s="97"/>
      <c r="M185" s="97"/>
      <c r="N185" s="97"/>
      <c r="O185" s="97"/>
      <c r="P185" s="97"/>
      <c r="Q185" s="97"/>
      <c r="R185" s="97"/>
      <c r="S185" s="97"/>
      <c r="T185" s="97"/>
      <c r="U185" s="97"/>
      <c r="V185" s="97"/>
      <c r="W185" s="97"/>
      <c r="X185" s="97"/>
      <c r="Y185" s="97"/>
      <c r="Z185" s="97"/>
      <c r="AA185" s="97"/>
      <c r="AB185" s="97"/>
    </row>
    <row r="186" spans="1:28" s="98" customFormat="1" ht="34.5" customHeight="1">
      <c r="A186" s="347" t="s">
        <v>940</v>
      </c>
      <c r="B186" s="95"/>
      <c r="C186" s="422" t="s">
        <v>941</v>
      </c>
      <c r="D186" s="423"/>
      <c r="E186" s="423"/>
      <c r="F186" s="423"/>
      <c r="G186" s="423"/>
      <c r="H186" s="424"/>
      <c r="I186" s="443"/>
      <c r="J186" s="202">
        <f t="shared" si="2"/>
        <v>34</v>
      </c>
      <c r="K186" s="203" t="str">
        <f t="shared" si="3"/>
        <v/>
      </c>
      <c r="L186" s="97"/>
      <c r="M186" s="97"/>
      <c r="N186" s="97"/>
      <c r="O186" s="97"/>
      <c r="P186" s="97"/>
      <c r="Q186" s="97"/>
      <c r="R186" s="97"/>
      <c r="S186" s="97"/>
      <c r="T186" s="97"/>
      <c r="U186" s="97"/>
      <c r="V186" s="97"/>
      <c r="W186" s="97"/>
      <c r="X186" s="97"/>
      <c r="Y186" s="97">
        <v>34</v>
      </c>
      <c r="Z186" s="97"/>
      <c r="AA186" s="97"/>
      <c r="AB186" s="97"/>
    </row>
    <row r="187" spans="1:28" s="98" customFormat="1" ht="34.5" customHeight="1">
      <c r="A187" s="347" t="s">
        <v>942</v>
      </c>
      <c r="B187" s="95"/>
      <c r="C187" s="422" t="s">
        <v>524</v>
      </c>
      <c r="D187" s="423"/>
      <c r="E187" s="423"/>
      <c r="F187" s="423"/>
      <c r="G187" s="423"/>
      <c r="H187" s="424"/>
      <c r="I187" s="443"/>
      <c r="J187" s="202">
        <f t="shared" si="2"/>
        <v>0</v>
      </c>
      <c r="K187" s="203" t="str">
        <f t="shared" si="3"/>
        <v/>
      </c>
      <c r="L187" s="97"/>
      <c r="M187" s="97"/>
      <c r="N187" s="97"/>
      <c r="O187" s="97"/>
      <c r="P187" s="97"/>
      <c r="Q187" s="97"/>
      <c r="R187" s="97"/>
      <c r="S187" s="97"/>
      <c r="T187" s="97"/>
      <c r="U187" s="97"/>
      <c r="V187" s="97"/>
      <c r="W187" s="97"/>
      <c r="X187" s="97"/>
      <c r="Y187" s="97"/>
      <c r="Z187" s="97"/>
      <c r="AA187" s="97"/>
      <c r="AB187" s="97"/>
    </row>
    <row r="188" spans="1:28" s="98" customFormat="1" ht="34.5" customHeight="1">
      <c r="A188" s="347" t="s">
        <v>943</v>
      </c>
      <c r="B188" s="95"/>
      <c r="C188" s="422" t="s">
        <v>417</v>
      </c>
      <c r="D188" s="423"/>
      <c r="E188" s="423"/>
      <c r="F188" s="423"/>
      <c r="G188" s="423"/>
      <c r="H188" s="424"/>
      <c r="I188" s="443"/>
      <c r="J188" s="202">
        <f t="shared" si="2"/>
        <v>0</v>
      </c>
      <c r="K188" s="203" t="str">
        <f t="shared" si="3"/>
        <v/>
      </c>
      <c r="L188" s="97"/>
      <c r="M188" s="97"/>
      <c r="N188" s="97"/>
      <c r="O188" s="97"/>
      <c r="P188" s="97"/>
      <c r="Q188" s="97"/>
      <c r="R188" s="97"/>
      <c r="S188" s="97"/>
      <c r="T188" s="97"/>
      <c r="U188" s="97"/>
      <c r="V188" s="97"/>
      <c r="W188" s="97"/>
      <c r="X188" s="97"/>
      <c r="Y188" s="97"/>
      <c r="Z188" s="97"/>
      <c r="AA188" s="97"/>
      <c r="AB188" s="97"/>
    </row>
    <row r="189" spans="1:28" s="98" customFormat="1" ht="34.5" customHeight="1">
      <c r="A189" s="347" t="s">
        <v>944</v>
      </c>
      <c r="B189" s="95"/>
      <c r="C189" s="422" t="s">
        <v>369</v>
      </c>
      <c r="D189" s="423"/>
      <c r="E189" s="423"/>
      <c r="F189" s="423"/>
      <c r="G189" s="423"/>
      <c r="H189" s="424"/>
      <c r="I189" s="443"/>
      <c r="J189" s="202">
        <f t="shared" si="2"/>
        <v>0</v>
      </c>
      <c r="K189" s="203" t="str">
        <f t="shared" si="3"/>
        <v/>
      </c>
      <c r="L189" s="97"/>
      <c r="M189" s="97"/>
      <c r="N189" s="97"/>
      <c r="O189" s="97"/>
      <c r="P189" s="97"/>
      <c r="Q189" s="97"/>
      <c r="R189" s="97"/>
      <c r="S189" s="97"/>
      <c r="T189" s="97"/>
      <c r="U189" s="97"/>
      <c r="V189" s="97"/>
      <c r="W189" s="97"/>
      <c r="X189" s="97"/>
      <c r="Y189" s="97"/>
      <c r="Z189" s="97"/>
      <c r="AA189" s="97"/>
      <c r="AB189" s="97"/>
    </row>
    <row r="190" spans="1:28" s="98" customFormat="1" ht="34.5" customHeight="1">
      <c r="A190" s="347" t="s">
        <v>945</v>
      </c>
      <c r="B190" s="95"/>
      <c r="C190" s="422" t="s">
        <v>525</v>
      </c>
      <c r="D190" s="423"/>
      <c r="E190" s="423"/>
      <c r="F190" s="423"/>
      <c r="G190" s="423"/>
      <c r="H190" s="424"/>
      <c r="I190" s="443"/>
      <c r="J190" s="202">
        <f t="shared" si="2"/>
        <v>0</v>
      </c>
      <c r="K190" s="203" t="str">
        <f t="shared" si="3"/>
        <v/>
      </c>
      <c r="L190" s="97"/>
      <c r="M190" s="97"/>
      <c r="N190" s="97"/>
      <c r="O190" s="97"/>
      <c r="P190" s="97"/>
      <c r="Q190" s="97"/>
      <c r="R190" s="97"/>
      <c r="S190" s="97"/>
      <c r="T190" s="97"/>
      <c r="U190" s="97"/>
      <c r="V190" s="97"/>
      <c r="W190" s="97"/>
      <c r="X190" s="97"/>
      <c r="Y190" s="97"/>
      <c r="Z190" s="97"/>
      <c r="AA190" s="97"/>
      <c r="AB190" s="97"/>
    </row>
    <row r="191" spans="1:28" s="98" customFormat="1" ht="34.5" customHeight="1">
      <c r="A191" s="347" t="s">
        <v>946</v>
      </c>
      <c r="B191" s="95"/>
      <c r="C191" s="422" t="s">
        <v>40</v>
      </c>
      <c r="D191" s="423"/>
      <c r="E191" s="423"/>
      <c r="F191" s="423"/>
      <c r="G191" s="423"/>
      <c r="H191" s="424"/>
      <c r="I191" s="443"/>
      <c r="J191" s="202">
        <f t="shared" si="2"/>
        <v>22</v>
      </c>
      <c r="K191" s="203" t="str">
        <f t="shared" si="3"/>
        <v/>
      </c>
      <c r="L191" s="97">
        <v>22</v>
      </c>
      <c r="M191" s="97"/>
      <c r="N191" s="97"/>
      <c r="O191" s="97"/>
      <c r="P191" s="97"/>
      <c r="Q191" s="97"/>
      <c r="R191" s="97"/>
      <c r="S191" s="97"/>
      <c r="T191" s="97"/>
      <c r="U191" s="97"/>
      <c r="V191" s="97"/>
      <c r="W191" s="97"/>
      <c r="X191" s="97"/>
      <c r="Y191" s="97"/>
      <c r="Z191" s="97"/>
      <c r="AA191" s="97"/>
      <c r="AB191" s="97"/>
    </row>
    <row r="192" spans="1:28" s="98" customFormat="1" ht="34.5" customHeight="1">
      <c r="A192" s="347" t="s">
        <v>947</v>
      </c>
      <c r="B192" s="95"/>
      <c r="C192" s="422" t="s">
        <v>370</v>
      </c>
      <c r="D192" s="423"/>
      <c r="E192" s="423"/>
      <c r="F192" s="423"/>
      <c r="G192" s="423"/>
      <c r="H192" s="424"/>
      <c r="I192" s="443"/>
      <c r="J192" s="202">
        <f t="shared" si="2"/>
        <v>0</v>
      </c>
      <c r="K192" s="203" t="str">
        <f t="shared" si="3"/>
        <v/>
      </c>
      <c r="L192" s="97"/>
      <c r="M192" s="97"/>
      <c r="N192" s="97"/>
      <c r="O192" s="97"/>
      <c r="P192" s="97"/>
      <c r="Q192" s="97"/>
      <c r="R192" s="97"/>
      <c r="S192" s="97"/>
      <c r="T192" s="97"/>
      <c r="U192" s="97"/>
      <c r="V192" s="97"/>
      <c r="W192" s="97"/>
      <c r="X192" s="97"/>
      <c r="Y192" s="97"/>
      <c r="Z192" s="97"/>
      <c r="AA192" s="97"/>
      <c r="AB192" s="97"/>
    </row>
    <row r="193" spans="1:28" s="98" customFormat="1" ht="34.5" customHeight="1">
      <c r="A193" s="347" t="s">
        <v>948</v>
      </c>
      <c r="B193" s="95"/>
      <c r="C193" s="422" t="s">
        <v>949</v>
      </c>
      <c r="D193" s="423"/>
      <c r="E193" s="423"/>
      <c r="F193" s="423"/>
      <c r="G193" s="423"/>
      <c r="H193" s="424"/>
      <c r="I193" s="443"/>
      <c r="J193" s="202">
        <f t="shared" si="2"/>
        <v>0</v>
      </c>
      <c r="K193" s="203" t="str">
        <f t="shared" si="3"/>
        <v/>
      </c>
      <c r="L193" s="97"/>
      <c r="M193" s="97"/>
      <c r="N193" s="97"/>
      <c r="O193" s="97"/>
      <c r="P193" s="97"/>
      <c r="Q193" s="97"/>
      <c r="R193" s="97"/>
      <c r="S193" s="97"/>
      <c r="T193" s="97"/>
      <c r="U193" s="97"/>
      <c r="V193" s="97"/>
      <c r="W193" s="97"/>
      <c r="X193" s="97"/>
      <c r="Y193" s="97"/>
      <c r="Z193" s="97"/>
      <c r="AA193" s="97"/>
      <c r="AB193" s="97"/>
    </row>
    <row r="194" spans="1:28" s="98" customFormat="1" ht="34.5" customHeight="1">
      <c r="A194" s="347" t="s">
        <v>950</v>
      </c>
      <c r="B194" s="95"/>
      <c r="C194" s="422" t="s">
        <v>372</v>
      </c>
      <c r="D194" s="423"/>
      <c r="E194" s="423"/>
      <c r="F194" s="423"/>
      <c r="G194" s="423"/>
      <c r="H194" s="424"/>
      <c r="I194" s="443"/>
      <c r="J194" s="202">
        <f t="shared" si="2"/>
        <v>28</v>
      </c>
      <c r="K194" s="203" t="str">
        <f t="shared" si="3"/>
        <v/>
      </c>
      <c r="L194" s="97"/>
      <c r="M194" s="97"/>
      <c r="N194" s="97"/>
      <c r="O194" s="97">
        <v>28</v>
      </c>
      <c r="P194" s="97"/>
      <c r="Q194" s="97"/>
      <c r="R194" s="97"/>
      <c r="S194" s="97"/>
      <c r="T194" s="97"/>
      <c r="U194" s="97"/>
      <c r="V194" s="97"/>
      <c r="W194" s="97"/>
      <c r="X194" s="97"/>
      <c r="Y194" s="97"/>
      <c r="Z194" s="97"/>
      <c r="AA194" s="97"/>
      <c r="AB194" s="97"/>
    </row>
    <row r="195" spans="1:28" s="98" customFormat="1" ht="34.5" customHeight="1">
      <c r="A195" s="347" t="s">
        <v>951</v>
      </c>
      <c r="B195" s="95"/>
      <c r="C195" s="422" t="s">
        <v>373</v>
      </c>
      <c r="D195" s="423"/>
      <c r="E195" s="423"/>
      <c r="F195" s="423"/>
      <c r="G195" s="423"/>
      <c r="H195" s="424"/>
      <c r="I195" s="443"/>
      <c r="J195" s="202">
        <f t="shared" si="2"/>
        <v>0</v>
      </c>
      <c r="K195" s="203" t="str">
        <f t="shared" si="3"/>
        <v/>
      </c>
      <c r="L195" s="97"/>
      <c r="M195" s="97"/>
      <c r="N195" s="97"/>
      <c r="O195" s="97"/>
      <c r="P195" s="97"/>
      <c r="Q195" s="97"/>
      <c r="R195" s="97"/>
      <c r="S195" s="97"/>
      <c r="T195" s="97"/>
      <c r="U195" s="97"/>
      <c r="V195" s="97"/>
      <c r="W195" s="97"/>
      <c r="X195" s="97"/>
      <c r="Y195" s="97"/>
      <c r="Z195" s="97"/>
      <c r="AA195" s="97"/>
      <c r="AB195" s="97"/>
    </row>
    <row r="196" spans="1:28" s="98" customFormat="1" ht="34.5" customHeight="1">
      <c r="A196" s="347" t="s">
        <v>952</v>
      </c>
      <c r="B196" s="95"/>
      <c r="C196" s="422" t="s">
        <v>374</v>
      </c>
      <c r="D196" s="423"/>
      <c r="E196" s="423"/>
      <c r="F196" s="423"/>
      <c r="G196" s="423"/>
      <c r="H196" s="424"/>
      <c r="I196" s="443"/>
      <c r="J196" s="202">
        <f t="shared" si="2"/>
        <v>0</v>
      </c>
      <c r="K196" s="203" t="str">
        <f t="shared" si="3"/>
        <v/>
      </c>
      <c r="L196" s="97"/>
      <c r="M196" s="97"/>
      <c r="N196" s="97"/>
      <c r="O196" s="97"/>
      <c r="P196" s="97"/>
      <c r="Q196" s="97"/>
      <c r="R196" s="97"/>
      <c r="S196" s="97"/>
      <c r="T196" s="97"/>
      <c r="U196" s="97"/>
      <c r="V196" s="97"/>
      <c r="W196" s="97"/>
      <c r="X196" s="97"/>
      <c r="Y196" s="97"/>
      <c r="Z196" s="97"/>
      <c r="AA196" s="97"/>
      <c r="AB196" s="97"/>
    </row>
    <row r="197" spans="1:28" s="98" customFormat="1" ht="34.5" customHeight="1">
      <c r="A197" s="347" t="s">
        <v>953</v>
      </c>
      <c r="B197" s="95"/>
      <c r="C197" s="422" t="s">
        <v>41</v>
      </c>
      <c r="D197" s="423"/>
      <c r="E197" s="423"/>
      <c r="F197" s="423"/>
      <c r="G197" s="423"/>
      <c r="H197" s="424"/>
      <c r="I197" s="443"/>
      <c r="J197" s="202">
        <f t="shared" si="2"/>
        <v>0</v>
      </c>
      <c r="K197" s="203" t="str">
        <f t="shared" si="3"/>
        <v/>
      </c>
      <c r="L197" s="97"/>
      <c r="M197" s="97"/>
      <c r="N197" s="97"/>
      <c r="O197" s="97"/>
      <c r="P197" s="97"/>
      <c r="Q197" s="97"/>
      <c r="R197" s="97"/>
      <c r="S197" s="97"/>
      <c r="T197" s="97"/>
      <c r="U197" s="97"/>
      <c r="V197" s="97"/>
      <c r="W197" s="97"/>
      <c r="X197" s="97"/>
      <c r="Y197" s="97"/>
      <c r="Z197" s="97"/>
      <c r="AA197" s="97"/>
      <c r="AB197" s="97"/>
    </row>
    <row r="198" spans="1:28" s="98" customFormat="1" ht="34.5" customHeight="1">
      <c r="A198" s="347" t="s">
        <v>954</v>
      </c>
      <c r="B198" s="95"/>
      <c r="C198" s="422" t="s">
        <v>42</v>
      </c>
      <c r="D198" s="423"/>
      <c r="E198" s="423"/>
      <c r="F198" s="423"/>
      <c r="G198" s="423"/>
      <c r="H198" s="424"/>
      <c r="I198" s="443"/>
      <c r="J198" s="202">
        <f t="shared" si="2"/>
        <v>0</v>
      </c>
      <c r="K198" s="203" t="str">
        <f t="shared" si="3"/>
        <v/>
      </c>
      <c r="L198" s="97"/>
      <c r="M198" s="97"/>
      <c r="N198" s="97"/>
      <c r="O198" s="97"/>
      <c r="P198" s="97"/>
      <c r="Q198" s="97"/>
      <c r="R198" s="97"/>
      <c r="S198" s="97"/>
      <c r="T198" s="97"/>
      <c r="U198" s="97"/>
      <c r="V198" s="97"/>
      <c r="W198" s="97"/>
      <c r="X198" s="97"/>
      <c r="Y198" s="97"/>
      <c r="Z198" s="97"/>
      <c r="AA198" s="97"/>
      <c r="AB198" s="97"/>
    </row>
    <row r="199" spans="1:28" s="98" customFormat="1" ht="34.5" customHeight="1">
      <c r="A199" s="347" t="s">
        <v>955</v>
      </c>
      <c r="B199" s="95"/>
      <c r="C199" s="422" t="s">
        <v>43</v>
      </c>
      <c r="D199" s="423"/>
      <c r="E199" s="423"/>
      <c r="F199" s="423"/>
      <c r="G199" s="423"/>
      <c r="H199" s="424"/>
      <c r="I199" s="443"/>
      <c r="J199" s="202">
        <f t="shared" si="2"/>
        <v>69</v>
      </c>
      <c r="K199" s="203" t="str">
        <f t="shared" si="3"/>
        <v/>
      </c>
      <c r="L199" s="97"/>
      <c r="M199" s="97"/>
      <c r="N199" s="97"/>
      <c r="O199" s="97"/>
      <c r="P199" s="97"/>
      <c r="Q199" s="97"/>
      <c r="R199" s="97"/>
      <c r="S199" s="97"/>
      <c r="T199" s="97"/>
      <c r="U199" s="97"/>
      <c r="V199" s="97"/>
      <c r="W199" s="97"/>
      <c r="X199" s="97">
        <v>69</v>
      </c>
      <c r="Y199" s="97"/>
      <c r="Z199" s="97"/>
      <c r="AA199" s="97"/>
      <c r="AB199" s="97"/>
    </row>
    <row r="200" spans="1:28" s="98" customFormat="1" ht="34.5" customHeight="1">
      <c r="A200" s="347" t="s">
        <v>956</v>
      </c>
      <c r="B200" s="95"/>
      <c r="C200" s="422" t="s">
        <v>44</v>
      </c>
      <c r="D200" s="423"/>
      <c r="E200" s="423"/>
      <c r="F200" s="423"/>
      <c r="G200" s="423"/>
      <c r="H200" s="424"/>
      <c r="I200" s="443"/>
      <c r="J200" s="202">
        <f t="shared" si="2"/>
        <v>0</v>
      </c>
      <c r="K200" s="203" t="str">
        <f t="shared" si="3"/>
        <v/>
      </c>
      <c r="L200" s="97"/>
      <c r="M200" s="97"/>
      <c r="N200" s="97"/>
      <c r="O200" s="97"/>
      <c r="P200" s="97"/>
      <c r="Q200" s="97"/>
      <c r="R200" s="97"/>
      <c r="S200" s="97"/>
      <c r="T200" s="97"/>
      <c r="U200" s="97"/>
      <c r="V200" s="97"/>
      <c r="W200" s="97"/>
      <c r="X200" s="97"/>
      <c r="Y200" s="97"/>
      <c r="Z200" s="97"/>
      <c r="AA200" s="97"/>
      <c r="AB200" s="97"/>
    </row>
    <row r="201" spans="1:28" s="98" customFormat="1" ht="34.5" customHeight="1">
      <c r="A201" s="347" t="s">
        <v>957</v>
      </c>
      <c r="B201" s="95"/>
      <c r="C201" s="422" t="s">
        <v>375</v>
      </c>
      <c r="D201" s="423"/>
      <c r="E201" s="423"/>
      <c r="F201" s="423"/>
      <c r="G201" s="423"/>
      <c r="H201" s="424"/>
      <c r="I201" s="443"/>
      <c r="J201" s="202">
        <f t="shared" si="2"/>
        <v>0</v>
      </c>
      <c r="K201" s="203" t="str">
        <f t="shared" si="3"/>
        <v/>
      </c>
      <c r="L201" s="97"/>
      <c r="M201" s="97"/>
      <c r="N201" s="97"/>
      <c r="O201" s="97"/>
      <c r="P201" s="97"/>
      <c r="Q201" s="97"/>
      <c r="R201" s="97"/>
      <c r="S201" s="97"/>
      <c r="T201" s="97"/>
      <c r="U201" s="97"/>
      <c r="V201" s="97"/>
      <c r="W201" s="97"/>
      <c r="X201" s="97"/>
      <c r="Y201" s="97"/>
      <c r="Z201" s="97"/>
      <c r="AA201" s="97"/>
      <c r="AB201" s="97"/>
    </row>
    <row r="202" spans="1:28" s="98" customFormat="1" ht="34.5" customHeight="1">
      <c r="A202" s="347" t="s">
        <v>958</v>
      </c>
      <c r="B202" s="95"/>
      <c r="C202" s="422" t="s">
        <v>45</v>
      </c>
      <c r="D202" s="423"/>
      <c r="E202" s="423"/>
      <c r="F202" s="423"/>
      <c r="G202" s="423"/>
      <c r="H202" s="424"/>
      <c r="I202" s="443"/>
      <c r="J202" s="202">
        <f t="shared" si="2"/>
        <v>0</v>
      </c>
      <c r="K202" s="203" t="str">
        <f t="shared" si="3"/>
        <v/>
      </c>
      <c r="L202" s="97"/>
      <c r="M202" s="97"/>
      <c r="N202" s="97"/>
      <c r="O202" s="97"/>
      <c r="P202" s="97"/>
      <c r="Q202" s="97"/>
      <c r="R202" s="97"/>
      <c r="S202" s="97"/>
      <c r="T202" s="97"/>
      <c r="U202" s="97"/>
      <c r="V202" s="97"/>
      <c r="W202" s="97"/>
      <c r="X202" s="97"/>
      <c r="Y202" s="97"/>
      <c r="Z202" s="97"/>
      <c r="AA202" s="97"/>
      <c r="AB202" s="97"/>
    </row>
    <row r="203" spans="1:28" s="98" customFormat="1" ht="34.5" customHeight="1">
      <c r="A203" s="347" t="s">
        <v>959</v>
      </c>
      <c r="B203" s="95"/>
      <c r="C203" s="422" t="s">
        <v>46</v>
      </c>
      <c r="D203" s="423"/>
      <c r="E203" s="423"/>
      <c r="F203" s="423"/>
      <c r="G203" s="423"/>
      <c r="H203" s="424"/>
      <c r="I203" s="443"/>
      <c r="J203" s="202">
        <f t="shared" si="2"/>
        <v>0</v>
      </c>
      <c r="K203" s="203" t="str">
        <f t="shared" si="3"/>
        <v/>
      </c>
      <c r="L203" s="97"/>
      <c r="M203" s="97"/>
      <c r="N203" s="97"/>
      <c r="O203" s="97"/>
      <c r="P203" s="97"/>
      <c r="Q203" s="97"/>
      <c r="R203" s="97"/>
      <c r="S203" s="97"/>
      <c r="T203" s="97"/>
      <c r="U203" s="97"/>
      <c r="V203" s="97"/>
      <c r="W203" s="97"/>
      <c r="X203" s="97"/>
      <c r="Y203" s="97"/>
      <c r="Z203" s="97"/>
      <c r="AA203" s="97"/>
      <c r="AB203" s="97"/>
    </row>
    <row r="204" spans="1:28" s="98" customFormat="1" ht="34.5" customHeight="1">
      <c r="A204" s="347" t="s">
        <v>960</v>
      </c>
      <c r="B204" s="95"/>
      <c r="C204" s="422" t="s">
        <v>376</v>
      </c>
      <c r="D204" s="423"/>
      <c r="E204" s="423"/>
      <c r="F204" s="423"/>
      <c r="G204" s="423"/>
      <c r="H204" s="424"/>
      <c r="I204" s="443"/>
      <c r="J204" s="202">
        <f t="shared" si="2"/>
        <v>0</v>
      </c>
      <c r="K204" s="203" t="str">
        <f t="shared" si="3"/>
        <v/>
      </c>
      <c r="L204" s="97"/>
      <c r="M204" s="97"/>
      <c r="N204" s="97"/>
      <c r="O204" s="97"/>
      <c r="P204" s="97"/>
      <c r="Q204" s="97"/>
      <c r="R204" s="97"/>
      <c r="S204" s="97"/>
      <c r="T204" s="97"/>
      <c r="U204" s="97"/>
      <c r="V204" s="97"/>
      <c r="W204" s="97"/>
      <c r="X204" s="97"/>
      <c r="Y204" s="97"/>
      <c r="Z204" s="97"/>
      <c r="AA204" s="97"/>
      <c r="AB204" s="97"/>
    </row>
    <row r="205" spans="1:28" s="98" customFormat="1" ht="34.5" customHeight="1">
      <c r="A205" s="347" t="s">
        <v>961</v>
      </c>
      <c r="B205" s="95"/>
      <c r="C205" s="422" t="s">
        <v>377</v>
      </c>
      <c r="D205" s="423"/>
      <c r="E205" s="423"/>
      <c r="F205" s="423"/>
      <c r="G205" s="423"/>
      <c r="H205" s="424"/>
      <c r="I205" s="443"/>
      <c r="J205" s="202">
        <f t="shared" si="2"/>
        <v>0</v>
      </c>
      <c r="K205" s="203" t="str">
        <f t="shared" si="3"/>
        <v/>
      </c>
      <c r="L205" s="97"/>
      <c r="M205" s="97"/>
      <c r="N205" s="97"/>
      <c r="O205" s="97"/>
      <c r="P205" s="97"/>
      <c r="Q205" s="97"/>
      <c r="R205" s="97"/>
      <c r="S205" s="97"/>
      <c r="T205" s="97"/>
      <c r="U205" s="97"/>
      <c r="V205" s="97"/>
      <c r="W205" s="97"/>
      <c r="X205" s="97"/>
      <c r="Y205" s="97"/>
      <c r="Z205" s="97"/>
      <c r="AA205" s="97"/>
      <c r="AB205" s="97"/>
    </row>
    <row r="206" spans="1:28" s="98" customFormat="1" ht="34.5" customHeight="1">
      <c r="A206" s="347" t="s">
        <v>962</v>
      </c>
      <c r="B206" s="95"/>
      <c r="C206" s="422" t="s">
        <v>378</v>
      </c>
      <c r="D206" s="423"/>
      <c r="E206" s="423"/>
      <c r="F206" s="423"/>
      <c r="G206" s="423"/>
      <c r="H206" s="424"/>
      <c r="I206" s="443"/>
      <c r="J206" s="202">
        <f t="shared" si="2"/>
        <v>0</v>
      </c>
      <c r="K206" s="203" t="str">
        <f t="shared" si="3"/>
        <v/>
      </c>
      <c r="L206" s="97"/>
      <c r="M206" s="97"/>
      <c r="N206" s="97"/>
      <c r="O206" s="97"/>
      <c r="P206" s="97"/>
      <c r="Q206" s="97"/>
      <c r="R206" s="97"/>
      <c r="S206" s="97"/>
      <c r="T206" s="97"/>
      <c r="U206" s="97"/>
      <c r="V206" s="97"/>
      <c r="W206" s="97"/>
      <c r="X206" s="97"/>
      <c r="Y206" s="97"/>
      <c r="Z206" s="97"/>
      <c r="AA206" s="97"/>
      <c r="AB206" s="97"/>
    </row>
    <row r="207" spans="1:28" s="98" customFormat="1" ht="34.5" customHeight="1">
      <c r="A207" s="347" t="s">
        <v>963</v>
      </c>
      <c r="B207" s="95"/>
      <c r="C207" s="422" t="s">
        <v>379</v>
      </c>
      <c r="D207" s="423"/>
      <c r="E207" s="423"/>
      <c r="F207" s="423"/>
      <c r="G207" s="423"/>
      <c r="H207" s="424"/>
      <c r="I207" s="443"/>
      <c r="J207" s="202">
        <f t="shared" si="2"/>
        <v>0</v>
      </c>
      <c r="K207" s="203" t="str">
        <f t="shared" si="3"/>
        <v/>
      </c>
      <c r="L207" s="97"/>
      <c r="M207" s="97"/>
      <c r="N207" s="97"/>
      <c r="O207" s="97"/>
      <c r="P207" s="97"/>
      <c r="Q207" s="97"/>
      <c r="R207" s="97"/>
      <c r="S207" s="97"/>
      <c r="T207" s="97"/>
      <c r="U207" s="97"/>
      <c r="V207" s="97"/>
      <c r="W207" s="97"/>
      <c r="X207" s="97"/>
      <c r="Y207" s="97"/>
      <c r="Z207" s="97"/>
      <c r="AA207" s="97"/>
      <c r="AB207" s="97"/>
    </row>
    <row r="208" spans="1:28" s="98" customFormat="1" ht="34.5" customHeight="1">
      <c r="A208" s="347" t="s">
        <v>964</v>
      </c>
      <c r="B208" s="95"/>
      <c r="C208" s="422" t="s">
        <v>47</v>
      </c>
      <c r="D208" s="423"/>
      <c r="E208" s="423"/>
      <c r="F208" s="423"/>
      <c r="G208" s="423"/>
      <c r="H208" s="424"/>
      <c r="I208" s="443"/>
      <c r="J208" s="202">
        <f t="shared" si="2"/>
        <v>0</v>
      </c>
      <c r="K208" s="203" t="str">
        <f t="shared" si="3"/>
        <v/>
      </c>
      <c r="L208" s="97"/>
      <c r="M208" s="97"/>
      <c r="N208" s="97"/>
      <c r="O208" s="97"/>
      <c r="P208" s="97"/>
      <c r="Q208" s="97"/>
      <c r="R208" s="97"/>
      <c r="S208" s="97"/>
      <c r="T208" s="97"/>
      <c r="U208" s="97"/>
      <c r="V208" s="97"/>
      <c r="W208" s="97"/>
      <c r="X208" s="97"/>
      <c r="Y208" s="97"/>
      <c r="Z208" s="97"/>
      <c r="AA208" s="97"/>
      <c r="AB208" s="97"/>
    </row>
    <row r="209" spans="1:28" s="98" customFormat="1" ht="34.5" customHeight="1">
      <c r="A209" s="347" t="s">
        <v>965</v>
      </c>
      <c r="B209" s="95"/>
      <c r="C209" s="422" t="s">
        <v>380</v>
      </c>
      <c r="D209" s="423"/>
      <c r="E209" s="423"/>
      <c r="F209" s="423"/>
      <c r="G209" s="423"/>
      <c r="H209" s="424"/>
      <c r="I209" s="443"/>
      <c r="J209" s="202">
        <f t="shared" si="2"/>
        <v>0</v>
      </c>
      <c r="K209" s="203" t="str">
        <f t="shared" si="3"/>
        <v/>
      </c>
      <c r="L209" s="97"/>
      <c r="M209" s="97"/>
      <c r="N209" s="97"/>
      <c r="O209" s="97"/>
      <c r="P209" s="97"/>
      <c r="Q209" s="97"/>
      <c r="R209" s="97"/>
      <c r="S209" s="97"/>
      <c r="T209" s="97"/>
      <c r="U209" s="97"/>
      <c r="V209" s="97"/>
      <c r="W209" s="97"/>
      <c r="X209" s="97"/>
      <c r="Y209" s="97"/>
      <c r="Z209" s="97"/>
      <c r="AA209" s="97"/>
      <c r="AB209" s="97"/>
    </row>
    <row r="210" spans="1:28" s="98" customFormat="1" ht="34.5" customHeight="1">
      <c r="A210" s="347" t="s">
        <v>966</v>
      </c>
      <c r="B210" s="99"/>
      <c r="C210" s="422" t="s">
        <v>967</v>
      </c>
      <c r="D210" s="423"/>
      <c r="E210" s="423"/>
      <c r="F210" s="423"/>
      <c r="G210" s="423"/>
      <c r="H210" s="424"/>
      <c r="I210" s="443"/>
      <c r="J210" s="202">
        <f t="shared" si="2"/>
        <v>0</v>
      </c>
      <c r="K210" s="203" t="str">
        <f t="shared" si="3"/>
        <v/>
      </c>
      <c r="L210" s="97"/>
      <c r="M210" s="97"/>
      <c r="N210" s="97"/>
      <c r="O210" s="97"/>
      <c r="P210" s="97"/>
      <c r="Q210" s="97"/>
      <c r="R210" s="97"/>
      <c r="S210" s="97"/>
      <c r="T210" s="97"/>
      <c r="U210" s="97"/>
      <c r="V210" s="97"/>
      <c r="W210" s="97"/>
      <c r="X210" s="97"/>
      <c r="Y210" s="97"/>
      <c r="Z210" s="97"/>
      <c r="AA210" s="97"/>
      <c r="AB210" s="97"/>
    </row>
    <row r="211" spans="1:28" s="98" customFormat="1" ht="34.5" customHeight="1">
      <c r="A211" s="347" t="s">
        <v>968</v>
      </c>
      <c r="B211" s="99"/>
      <c r="C211" s="422" t="s">
        <v>527</v>
      </c>
      <c r="D211" s="423"/>
      <c r="E211" s="423"/>
      <c r="F211" s="423"/>
      <c r="G211" s="423"/>
      <c r="H211" s="424"/>
      <c r="I211" s="443"/>
      <c r="J211" s="202">
        <f t="shared" si="2"/>
        <v>0</v>
      </c>
      <c r="K211" s="203" t="str">
        <f t="shared" si="3"/>
        <v/>
      </c>
      <c r="L211" s="97"/>
      <c r="M211" s="97"/>
      <c r="N211" s="97"/>
      <c r="O211" s="97"/>
      <c r="P211" s="97"/>
      <c r="Q211" s="97"/>
      <c r="R211" s="97"/>
      <c r="S211" s="97"/>
      <c r="T211" s="97"/>
      <c r="U211" s="97"/>
      <c r="V211" s="97"/>
      <c r="W211" s="97"/>
      <c r="X211" s="97"/>
      <c r="Y211" s="97"/>
      <c r="Z211" s="97"/>
      <c r="AA211" s="97"/>
      <c r="AB211" s="97"/>
    </row>
    <row r="212" spans="1:28" s="98" customFormat="1" ht="34.5" customHeight="1">
      <c r="A212" s="347" t="s">
        <v>969</v>
      </c>
      <c r="B212" s="99"/>
      <c r="C212" s="422" t="s">
        <v>384</v>
      </c>
      <c r="D212" s="423"/>
      <c r="E212" s="423"/>
      <c r="F212" s="423"/>
      <c r="G212" s="423"/>
      <c r="H212" s="424"/>
      <c r="I212" s="443"/>
      <c r="J212" s="202">
        <f t="shared" si="2"/>
        <v>0</v>
      </c>
      <c r="K212" s="203" t="str">
        <f t="shared" si="3"/>
        <v/>
      </c>
      <c r="L212" s="97"/>
      <c r="M212" s="97"/>
      <c r="N212" s="97"/>
      <c r="O212" s="97"/>
      <c r="P212" s="97"/>
      <c r="Q212" s="97"/>
      <c r="R212" s="97"/>
      <c r="S212" s="97"/>
      <c r="T212" s="97"/>
      <c r="U212" s="97"/>
      <c r="V212" s="97"/>
      <c r="W212" s="97"/>
      <c r="X212" s="97"/>
      <c r="Y212" s="97"/>
      <c r="Z212" s="97"/>
      <c r="AA212" s="97"/>
      <c r="AB212" s="97"/>
    </row>
    <row r="213" spans="1:28" s="98" customFormat="1" ht="34.5" customHeight="1">
      <c r="A213" s="347" t="s">
        <v>970</v>
      </c>
      <c r="B213" s="99"/>
      <c r="C213" s="422" t="s">
        <v>383</v>
      </c>
      <c r="D213" s="423"/>
      <c r="E213" s="423"/>
      <c r="F213" s="423"/>
      <c r="G213" s="423"/>
      <c r="H213" s="424"/>
      <c r="I213" s="443"/>
      <c r="J213" s="202">
        <f t="shared" si="2"/>
        <v>0</v>
      </c>
      <c r="K213" s="203" t="str">
        <f t="shared" si="3"/>
        <v/>
      </c>
      <c r="L213" s="97"/>
      <c r="M213" s="97"/>
      <c r="N213" s="97"/>
      <c r="O213" s="97"/>
      <c r="P213" s="97"/>
      <c r="Q213" s="97"/>
      <c r="R213" s="97"/>
      <c r="S213" s="97"/>
      <c r="T213" s="97"/>
      <c r="U213" s="97"/>
      <c r="V213" s="97"/>
      <c r="W213" s="97"/>
      <c r="X213" s="97"/>
      <c r="Y213" s="97"/>
      <c r="Z213" s="97"/>
      <c r="AA213" s="97"/>
      <c r="AB213" s="97"/>
    </row>
    <row r="214" spans="1:28" s="98" customFormat="1" ht="34.5" customHeight="1">
      <c r="A214" s="347" t="s">
        <v>971</v>
      </c>
      <c r="B214" s="95"/>
      <c r="C214" s="422" t="s">
        <v>528</v>
      </c>
      <c r="D214" s="423"/>
      <c r="E214" s="423"/>
      <c r="F214" s="423"/>
      <c r="G214" s="423"/>
      <c r="H214" s="424"/>
      <c r="I214" s="443"/>
      <c r="J214" s="202">
        <f t="shared" si="2"/>
        <v>0</v>
      </c>
      <c r="K214" s="203" t="str">
        <f t="shared" si="3"/>
        <v/>
      </c>
      <c r="L214" s="97"/>
      <c r="M214" s="97"/>
      <c r="N214" s="97"/>
      <c r="O214" s="97"/>
      <c r="P214" s="97"/>
      <c r="Q214" s="97"/>
      <c r="R214" s="97"/>
      <c r="S214" s="97"/>
      <c r="T214" s="97"/>
      <c r="U214" s="97"/>
      <c r="V214" s="97"/>
      <c r="W214" s="97"/>
      <c r="X214" s="97"/>
      <c r="Y214" s="97"/>
      <c r="Z214" s="97"/>
      <c r="AA214" s="97"/>
      <c r="AB214" s="97"/>
    </row>
    <row r="215" spans="1:28" s="98" customFormat="1" ht="34.5" customHeight="1">
      <c r="A215" s="347" t="s">
        <v>972</v>
      </c>
      <c r="B215" s="95"/>
      <c r="C215" s="422" t="s">
        <v>389</v>
      </c>
      <c r="D215" s="423"/>
      <c r="E215" s="423"/>
      <c r="F215" s="423"/>
      <c r="G215" s="423"/>
      <c r="H215" s="424"/>
      <c r="I215" s="443"/>
      <c r="J215" s="202">
        <f t="shared" si="2"/>
        <v>0</v>
      </c>
      <c r="K215" s="203" t="str">
        <f t="shared" si="3"/>
        <v/>
      </c>
      <c r="L215" s="97"/>
      <c r="M215" s="97"/>
      <c r="N215" s="97"/>
      <c r="O215" s="97"/>
      <c r="P215" s="97"/>
      <c r="Q215" s="97"/>
      <c r="R215" s="97"/>
      <c r="S215" s="97"/>
      <c r="T215" s="97"/>
      <c r="U215" s="97"/>
      <c r="V215" s="97"/>
      <c r="W215" s="97"/>
      <c r="X215" s="97"/>
      <c r="Y215" s="97"/>
      <c r="Z215" s="97"/>
      <c r="AA215" s="97"/>
      <c r="AB215" s="97"/>
    </row>
    <row r="216" spans="1:28" s="98" customFormat="1" ht="34.5" customHeight="1">
      <c r="A216" s="347" t="s">
        <v>973</v>
      </c>
      <c r="B216" s="95"/>
      <c r="C216" s="422" t="s">
        <v>390</v>
      </c>
      <c r="D216" s="423"/>
      <c r="E216" s="423"/>
      <c r="F216" s="423"/>
      <c r="G216" s="423"/>
      <c r="H216" s="424"/>
      <c r="I216" s="443"/>
      <c r="J216" s="202">
        <f t="shared" ref="J216:J227" si="4">IF(SUM(L216:AB216)=0,IF(COUNTIF(L216:AB216,"未確認")&gt;0,"未確認",IF(COUNTIF(L216:AB216,"~*")&gt;0,"*",SUM(L216:AB216))),SUM(L216:AB216))</f>
        <v>0</v>
      </c>
      <c r="K216" s="203" t="str">
        <f t="shared" ref="K216:K227" si="5">IF(OR(COUNTIF(L216:AB216,"未確認")&gt;0,COUNTIF(L216:AB216,"~*")&gt;0),"※","")</f>
        <v/>
      </c>
      <c r="L216" s="97"/>
      <c r="M216" s="97"/>
      <c r="N216" s="97"/>
      <c r="O216" s="97"/>
      <c r="P216" s="97"/>
      <c r="Q216" s="97"/>
      <c r="R216" s="97"/>
      <c r="S216" s="97"/>
      <c r="T216" s="97"/>
      <c r="U216" s="97"/>
      <c r="V216" s="97"/>
      <c r="W216" s="97"/>
      <c r="X216" s="97"/>
      <c r="Y216" s="97"/>
      <c r="Z216" s="97"/>
      <c r="AA216" s="97"/>
      <c r="AB216" s="97"/>
    </row>
    <row r="217" spans="1:28" s="98" customFormat="1" ht="34.5" customHeight="1">
      <c r="A217" s="347" t="s">
        <v>974</v>
      </c>
      <c r="B217" s="95"/>
      <c r="C217" s="422" t="s">
        <v>529</v>
      </c>
      <c r="D217" s="423"/>
      <c r="E217" s="423"/>
      <c r="F217" s="423"/>
      <c r="G217" s="423"/>
      <c r="H217" s="424"/>
      <c r="I217" s="443"/>
      <c r="J217" s="202">
        <f t="shared" si="4"/>
        <v>0</v>
      </c>
      <c r="K217" s="203" t="str">
        <f t="shared" si="5"/>
        <v/>
      </c>
      <c r="L217" s="97"/>
      <c r="M217" s="97"/>
      <c r="N217" s="97"/>
      <c r="O217" s="97"/>
      <c r="P217" s="97"/>
      <c r="Q217" s="97"/>
      <c r="R217" s="97"/>
      <c r="S217" s="97"/>
      <c r="T217" s="97"/>
      <c r="U217" s="97"/>
      <c r="V217" s="97"/>
      <c r="W217" s="97"/>
      <c r="X217" s="97"/>
      <c r="Y217" s="97"/>
      <c r="Z217" s="97"/>
      <c r="AA217" s="97"/>
      <c r="AB217" s="97"/>
    </row>
    <row r="218" spans="1:28" s="98" customFormat="1" ht="34.5" customHeight="1">
      <c r="A218" s="347" t="s">
        <v>975</v>
      </c>
      <c r="B218" s="99"/>
      <c r="C218" s="422" t="s">
        <v>382</v>
      </c>
      <c r="D218" s="423"/>
      <c r="E218" s="423"/>
      <c r="F218" s="423"/>
      <c r="G218" s="423"/>
      <c r="H218" s="424"/>
      <c r="I218" s="443"/>
      <c r="J218" s="202">
        <f t="shared" si="4"/>
        <v>0</v>
      </c>
      <c r="K218" s="203" t="str">
        <f t="shared" si="5"/>
        <v/>
      </c>
      <c r="L218" s="97"/>
      <c r="M218" s="97"/>
      <c r="N218" s="97"/>
      <c r="O218" s="97"/>
      <c r="P218" s="97"/>
      <c r="Q218" s="97"/>
      <c r="R218" s="97"/>
      <c r="S218" s="97"/>
      <c r="T218" s="97"/>
      <c r="U218" s="97"/>
      <c r="V218" s="97"/>
      <c r="W218" s="97"/>
      <c r="X218" s="97"/>
      <c r="Y218" s="97"/>
      <c r="Z218" s="97"/>
      <c r="AA218" s="97"/>
      <c r="AB218" s="97"/>
    </row>
    <row r="219" spans="1:28" s="98" customFormat="1" ht="34.5" customHeight="1">
      <c r="A219" s="347" t="s">
        <v>976</v>
      </c>
      <c r="B219" s="99"/>
      <c r="C219" s="422" t="s">
        <v>977</v>
      </c>
      <c r="D219" s="423"/>
      <c r="E219" s="423"/>
      <c r="F219" s="423"/>
      <c r="G219" s="423"/>
      <c r="H219" s="424"/>
      <c r="I219" s="443"/>
      <c r="J219" s="202">
        <f t="shared" si="4"/>
        <v>0</v>
      </c>
      <c r="K219" s="203" t="str">
        <f t="shared" si="5"/>
        <v/>
      </c>
      <c r="L219" s="97"/>
      <c r="M219" s="97"/>
      <c r="N219" s="97"/>
      <c r="O219" s="97"/>
      <c r="P219" s="97"/>
      <c r="Q219" s="97"/>
      <c r="R219" s="97"/>
      <c r="S219" s="97"/>
      <c r="T219" s="97"/>
      <c r="U219" s="97"/>
      <c r="V219" s="97"/>
      <c r="W219" s="97"/>
      <c r="X219" s="97"/>
      <c r="Y219" s="97"/>
      <c r="Z219" s="97"/>
      <c r="AA219" s="97"/>
      <c r="AB219" s="97"/>
    </row>
    <row r="220" spans="1:28" s="98" customFormat="1" ht="34.5" customHeight="1">
      <c r="A220" s="347" t="s">
        <v>978</v>
      </c>
      <c r="B220" s="99"/>
      <c r="C220" s="422" t="s">
        <v>530</v>
      </c>
      <c r="D220" s="423"/>
      <c r="E220" s="423"/>
      <c r="F220" s="423"/>
      <c r="G220" s="423"/>
      <c r="H220" s="424"/>
      <c r="I220" s="443"/>
      <c r="J220" s="202">
        <f t="shared" si="4"/>
        <v>0</v>
      </c>
      <c r="K220" s="203" t="str">
        <f t="shared" si="5"/>
        <v/>
      </c>
      <c r="L220" s="97"/>
      <c r="M220" s="97"/>
      <c r="N220" s="97"/>
      <c r="O220" s="97"/>
      <c r="P220" s="97"/>
      <c r="Q220" s="97"/>
      <c r="R220" s="97"/>
      <c r="S220" s="97"/>
      <c r="T220" s="97"/>
      <c r="U220" s="97"/>
      <c r="V220" s="97"/>
      <c r="W220" s="97"/>
      <c r="X220" s="97"/>
      <c r="Y220" s="97"/>
      <c r="Z220" s="97"/>
      <c r="AA220" s="97"/>
      <c r="AB220" s="97"/>
    </row>
    <row r="221" spans="1:28" s="98" customFormat="1" ht="34.5" customHeight="1">
      <c r="A221" s="347" t="s">
        <v>979</v>
      </c>
      <c r="B221" s="99"/>
      <c r="C221" s="422" t="s">
        <v>531</v>
      </c>
      <c r="D221" s="423"/>
      <c r="E221" s="423"/>
      <c r="F221" s="423"/>
      <c r="G221" s="423"/>
      <c r="H221" s="424"/>
      <c r="I221" s="443"/>
      <c r="J221" s="202">
        <f t="shared" si="4"/>
        <v>0</v>
      </c>
      <c r="K221" s="203" t="str">
        <f t="shared" si="5"/>
        <v/>
      </c>
      <c r="L221" s="97"/>
      <c r="M221" s="97"/>
      <c r="N221" s="97"/>
      <c r="O221" s="97"/>
      <c r="P221" s="97"/>
      <c r="Q221" s="97"/>
      <c r="R221" s="97"/>
      <c r="S221" s="97"/>
      <c r="T221" s="97"/>
      <c r="U221" s="97"/>
      <c r="V221" s="97"/>
      <c r="W221" s="97"/>
      <c r="X221" s="97"/>
      <c r="Y221" s="97"/>
      <c r="Z221" s="97"/>
      <c r="AA221" s="97"/>
      <c r="AB221" s="97"/>
    </row>
    <row r="222" spans="1:28" s="98" customFormat="1" ht="34.5" customHeight="1">
      <c r="A222" s="347" t="s">
        <v>980</v>
      </c>
      <c r="B222" s="99"/>
      <c r="C222" s="422" t="s">
        <v>391</v>
      </c>
      <c r="D222" s="423"/>
      <c r="E222" s="423"/>
      <c r="F222" s="423"/>
      <c r="G222" s="423"/>
      <c r="H222" s="424"/>
      <c r="I222" s="443"/>
      <c r="J222" s="202">
        <f t="shared" si="4"/>
        <v>0</v>
      </c>
      <c r="K222" s="203" t="str">
        <f t="shared" si="5"/>
        <v/>
      </c>
      <c r="L222" s="97"/>
      <c r="M222" s="97"/>
      <c r="N222" s="97"/>
      <c r="O222" s="97"/>
      <c r="P222" s="97"/>
      <c r="Q222" s="97"/>
      <c r="R222" s="97"/>
      <c r="S222" s="97"/>
      <c r="T222" s="97"/>
      <c r="U222" s="97"/>
      <c r="V222" s="97"/>
      <c r="W222" s="97"/>
      <c r="X222" s="97"/>
      <c r="Y222" s="97"/>
      <c r="Z222" s="97"/>
      <c r="AA222" s="97"/>
      <c r="AB222" s="97"/>
    </row>
    <row r="223" spans="1:28" s="98" customFormat="1" ht="34.5" customHeight="1">
      <c r="A223" s="347" t="s">
        <v>981</v>
      </c>
      <c r="B223" s="99"/>
      <c r="C223" s="422" t="s">
        <v>392</v>
      </c>
      <c r="D223" s="423"/>
      <c r="E223" s="423"/>
      <c r="F223" s="423"/>
      <c r="G223" s="423"/>
      <c r="H223" s="424"/>
      <c r="I223" s="443"/>
      <c r="J223" s="202">
        <f t="shared" si="4"/>
        <v>0</v>
      </c>
      <c r="K223" s="203" t="str">
        <f t="shared" si="5"/>
        <v/>
      </c>
      <c r="L223" s="97"/>
      <c r="M223" s="97"/>
      <c r="N223" s="97"/>
      <c r="O223" s="97"/>
      <c r="P223" s="97"/>
      <c r="Q223" s="97"/>
      <c r="R223" s="97"/>
      <c r="S223" s="97"/>
      <c r="T223" s="97"/>
      <c r="U223" s="97"/>
      <c r="V223" s="97"/>
      <c r="W223" s="97"/>
      <c r="X223" s="97"/>
      <c r="Y223" s="97"/>
      <c r="Z223" s="97"/>
      <c r="AA223" s="97"/>
      <c r="AB223" s="97"/>
    </row>
    <row r="224" spans="1:28" s="98" customFormat="1" ht="34.5" customHeight="1">
      <c r="A224" s="347" t="s">
        <v>982</v>
      </c>
      <c r="B224" s="99"/>
      <c r="C224" s="422" t="s">
        <v>393</v>
      </c>
      <c r="D224" s="423"/>
      <c r="E224" s="423"/>
      <c r="F224" s="423"/>
      <c r="G224" s="423"/>
      <c r="H224" s="424"/>
      <c r="I224" s="443"/>
      <c r="J224" s="202">
        <f t="shared" si="4"/>
        <v>0</v>
      </c>
      <c r="K224" s="203" t="str">
        <f t="shared" si="5"/>
        <v/>
      </c>
      <c r="L224" s="97"/>
      <c r="M224" s="97"/>
      <c r="N224" s="97"/>
      <c r="O224" s="97"/>
      <c r="P224" s="97"/>
      <c r="Q224" s="97"/>
      <c r="R224" s="97"/>
      <c r="S224" s="97"/>
      <c r="T224" s="97"/>
      <c r="U224" s="97"/>
      <c r="V224" s="97"/>
      <c r="W224" s="97"/>
      <c r="X224" s="97"/>
      <c r="Y224" s="97"/>
      <c r="Z224" s="97"/>
      <c r="AA224" s="97"/>
      <c r="AB224" s="97"/>
    </row>
    <row r="225" spans="1:28" s="98" customFormat="1" ht="34.5" customHeight="1">
      <c r="A225" s="347" t="s">
        <v>983</v>
      </c>
      <c r="B225" s="99"/>
      <c r="C225" s="422" t="s">
        <v>984</v>
      </c>
      <c r="D225" s="423"/>
      <c r="E225" s="423"/>
      <c r="F225" s="423"/>
      <c r="G225" s="423"/>
      <c r="H225" s="424"/>
      <c r="I225" s="443"/>
      <c r="J225" s="202">
        <f t="shared" si="4"/>
        <v>0</v>
      </c>
      <c r="K225" s="203" t="str">
        <f t="shared" si="5"/>
        <v/>
      </c>
      <c r="L225" s="97"/>
      <c r="M225" s="97"/>
      <c r="N225" s="97"/>
      <c r="O225" s="97"/>
      <c r="P225" s="97"/>
      <c r="Q225" s="97"/>
      <c r="R225" s="97"/>
      <c r="S225" s="97"/>
      <c r="T225" s="97"/>
      <c r="U225" s="97"/>
      <c r="V225" s="97"/>
      <c r="W225" s="97"/>
      <c r="X225" s="97"/>
      <c r="Y225" s="97"/>
      <c r="Z225" s="97"/>
      <c r="AA225" s="97"/>
      <c r="AB225" s="97"/>
    </row>
    <row r="226" spans="1:28" s="98" customFormat="1" ht="34.5" customHeight="1">
      <c r="A226" s="347" t="s">
        <v>985</v>
      </c>
      <c r="B226" s="99"/>
      <c r="C226" s="422" t="s">
        <v>986</v>
      </c>
      <c r="D226" s="423"/>
      <c r="E226" s="423"/>
      <c r="F226" s="423"/>
      <c r="G226" s="423"/>
      <c r="H226" s="424"/>
      <c r="I226" s="443"/>
      <c r="J226" s="202">
        <f t="shared" si="4"/>
        <v>0</v>
      </c>
      <c r="K226" s="203" t="str">
        <f t="shared" si="5"/>
        <v/>
      </c>
      <c r="L226" s="97"/>
      <c r="M226" s="97"/>
      <c r="N226" s="97"/>
      <c r="O226" s="97"/>
      <c r="P226" s="97"/>
      <c r="Q226" s="97"/>
      <c r="R226" s="97"/>
      <c r="S226" s="97"/>
      <c r="T226" s="97"/>
      <c r="U226" s="97"/>
      <c r="V226" s="97"/>
      <c r="W226" s="97"/>
      <c r="X226" s="97"/>
      <c r="Y226" s="97"/>
      <c r="Z226" s="97"/>
      <c r="AA226" s="97"/>
      <c r="AB226" s="97"/>
    </row>
    <row r="227" spans="1:28" s="98" customFormat="1" ht="34.5" customHeight="1">
      <c r="A227" s="347" t="s">
        <v>987</v>
      </c>
      <c r="B227" s="99"/>
      <c r="C227" s="422" t="s">
        <v>396</v>
      </c>
      <c r="D227" s="423"/>
      <c r="E227" s="423"/>
      <c r="F227" s="423"/>
      <c r="G227" s="423"/>
      <c r="H227" s="424"/>
      <c r="I227" s="444"/>
      <c r="J227" s="202">
        <f t="shared" si="4"/>
        <v>0</v>
      </c>
      <c r="K227" s="203" t="str">
        <f t="shared" si="5"/>
        <v/>
      </c>
      <c r="L227" s="97"/>
      <c r="M227" s="97"/>
      <c r="N227" s="97"/>
      <c r="O227" s="97"/>
      <c r="P227" s="97"/>
      <c r="Q227" s="97"/>
      <c r="R227" s="97"/>
      <c r="S227" s="97"/>
      <c r="T227" s="97"/>
      <c r="U227" s="97"/>
      <c r="V227" s="97"/>
      <c r="W227" s="97"/>
      <c r="X227" s="97"/>
      <c r="Y227" s="97"/>
      <c r="Z227" s="97"/>
      <c r="AA227" s="97"/>
      <c r="AB227" s="97"/>
    </row>
    <row r="228" spans="1:28" s="77" customFormat="1">
      <c r="A228" s="342"/>
      <c r="B228" s="14"/>
      <c r="C228" s="14"/>
      <c r="D228" s="14"/>
      <c r="E228" s="14"/>
      <c r="F228" s="14"/>
      <c r="G228" s="14"/>
      <c r="H228" s="10"/>
      <c r="I228" s="10"/>
      <c r="J228" s="74"/>
      <c r="K228" s="75"/>
      <c r="L228" s="76"/>
      <c r="M228" s="76"/>
      <c r="N228" s="76"/>
      <c r="O228" s="76"/>
      <c r="P228" s="76"/>
      <c r="Q228" s="76"/>
      <c r="R228" s="76"/>
      <c r="S228" s="76"/>
      <c r="T228" s="76"/>
      <c r="U228" s="76"/>
      <c r="V228" s="76"/>
    </row>
    <row r="229" spans="1:28" s="70" customFormat="1">
      <c r="A229" s="342"/>
      <c r="B229" s="71"/>
      <c r="C229" s="52"/>
      <c r="D229" s="52"/>
      <c r="E229" s="52"/>
      <c r="F229" s="52"/>
      <c r="G229" s="52"/>
      <c r="H229" s="78"/>
      <c r="I229" s="78"/>
      <c r="J229" s="74"/>
      <c r="K229" s="75"/>
      <c r="L229" s="76"/>
      <c r="M229" s="76"/>
      <c r="N229" s="76"/>
      <c r="O229" s="76"/>
      <c r="P229" s="76"/>
      <c r="Q229" s="76"/>
      <c r="R229" s="76"/>
      <c r="S229" s="76"/>
      <c r="T229" s="76"/>
      <c r="U229" s="76"/>
      <c r="V229" s="76"/>
    </row>
    <row r="230" spans="1:28" s="77" customFormat="1" ht="14.25">
      <c r="A230" s="342"/>
      <c r="B230" s="100"/>
      <c r="C230" s="3"/>
      <c r="D230" s="3"/>
      <c r="E230" s="3"/>
      <c r="F230" s="3"/>
      <c r="G230" s="53"/>
      <c r="H230" s="101"/>
      <c r="I230" s="101"/>
      <c r="J230" s="51"/>
      <c r="K230" s="24"/>
      <c r="L230" s="89"/>
      <c r="M230" s="89"/>
      <c r="N230" s="89"/>
      <c r="O230" s="89"/>
      <c r="P230" s="89"/>
      <c r="Q230" s="89"/>
      <c r="R230" s="89"/>
      <c r="S230" s="89"/>
      <c r="T230" s="89"/>
      <c r="U230" s="89"/>
      <c r="V230" s="89"/>
    </row>
    <row r="231" spans="1:28" s="1" customFormat="1">
      <c r="A231" s="342"/>
      <c r="B231" s="14" t="s">
        <v>48</v>
      </c>
      <c r="C231" s="14"/>
      <c r="D231" s="14"/>
      <c r="E231" s="14"/>
      <c r="F231" s="14"/>
      <c r="G231" s="14"/>
      <c r="H231" s="10"/>
      <c r="I231" s="10"/>
      <c r="J231" s="51"/>
      <c r="K231" s="24"/>
      <c r="L231" s="89"/>
      <c r="M231" s="89"/>
      <c r="N231" s="89"/>
      <c r="O231" s="89"/>
      <c r="P231" s="89"/>
      <c r="Q231" s="89"/>
      <c r="R231" s="89"/>
      <c r="S231" s="89"/>
      <c r="T231" s="89"/>
      <c r="U231" s="89"/>
      <c r="V231" s="89"/>
    </row>
    <row r="232" spans="1:28">
      <c r="A232" s="342"/>
      <c r="B232" s="14"/>
      <c r="C232" s="14"/>
      <c r="D232" s="14"/>
      <c r="E232" s="14"/>
      <c r="F232" s="14"/>
      <c r="G232" s="14"/>
      <c r="H232" s="10"/>
      <c r="I232" s="10"/>
      <c r="L232" s="191"/>
      <c r="M232" s="191"/>
      <c r="N232" s="191"/>
      <c r="O232" s="191"/>
      <c r="P232" s="191"/>
      <c r="Q232" s="191"/>
      <c r="R232" s="64"/>
      <c r="S232" s="64"/>
      <c r="T232" s="64"/>
      <c r="U232" s="64"/>
      <c r="V232" s="64"/>
    </row>
    <row r="233" spans="1:28" ht="34.5" customHeight="1">
      <c r="A233" s="342"/>
      <c r="B233" s="14"/>
      <c r="C233" s="3"/>
      <c r="D233" s="3"/>
      <c r="F233" s="3"/>
      <c r="G233" s="3"/>
      <c r="H233" s="334"/>
      <c r="I233" s="334"/>
      <c r="J233" s="65" t="s">
        <v>18</v>
      </c>
      <c r="K233" s="66"/>
      <c r="L233" s="56" t="s">
        <v>490</v>
      </c>
      <c r="M233" s="56" t="s">
        <v>493</v>
      </c>
      <c r="N233" s="56" t="s">
        <v>491</v>
      </c>
      <c r="O233" s="56" t="s">
        <v>488</v>
      </c>
      <c r="P233" s="56" t="s">
        <v>474</v>
      </c>
      <c r="Q233" s="56" t="s">
        <v>485</v>
      </c>
      <c r="R233" s="56" t="s">
        <v>457</v>
      </c>
      <c r="S233" s="56" t="s">
        <v>466</v>
      </c>
      <c r="T233" s="56" t="s">
        <v>468</v>
      </c>
      <c r="U233" s="56" t="s">
        <v>470</v>
      </c>
      <c r="V233" s="56" t="s">
        <v>472</v>
      </c>
      <c r="W233" s="56" t="s">
        <v>477</v>
      </c>
      <c r="X233" s="56" t="s">
        <v>478</v>
      </c>
      <c r="Y233" s="56" t="s">
        <v>487</v>
      </c>
      <c r="Z233" s="56" t="s">
        <v>464</v>
      </c>
      <c r="AA233" s="56" t="s">
        <v>484</v>
      </c>
      <c r="AB233" s="56" t="s">
        <v>481</v>
      </c>
    </row>
    <row r="234" spans="1:28" ht="20.25" customHeight="1">
      <c r="A234" s="342"/>
      <c r="B234" s="1"/>
      <c r="C234" s="3"/>
      <c r="D234" s="3"/>
      <c r="F234" s="3"/>
      <c r="G234" s="3"/>
      <c r="H234" s="334"/>
      <c r="I234" s="57" t="s">
        <v>331</v>
      </c>
      <c r="J234" s="58"/>
      <c r="K234" s="67"/>
      <c r="L234" s="60" t="s">
        <v>482</v>
      </c>
      <c r="M234" s="60" t="s">
        <v>494</v>
      </c>
      <c r="N234" s="60" t="s">
        <v>482</v>
      </c>
      <c r="O234" s="60" t="s">
        <v>482</v>
      </c>
      <c r="P234" s="60" t="s">
        <v>458</v>
      </c>
      <c r="Q234" s="60" t="s">
        <v>482</v>
      </c>
      <c r="R234" s="60" t="s">
        <v>458</v>
      </c>
      <c r="S234" s="60" t="s">
        <v>458</v>
      </c>
      <c r="T234" s="60" t="s">
        <v>458</v>
      </c>
      <c r="U234" s="60" t="s">
        <v>458</v>
      </c>
      <c r="V234" s="60" t="s">
        <v>458</v>
      </c>
      <c r="W234" s="60" t="s">
        <v>458</v>
      </c>
      <c r="X234" s="60" t="s">
        <v>458</v>
      </c>
      <c r="Y234" s="60" t="s">
        <v>482</v>
      </c>
      <c r="Z234" s="60" t="s">
        <v>458</v>
      </c>
      <c r="AA234" s="60" t="s">
        <v>482</v>
      </c>
      <c r="AB234" s="60" t="s">
        <v>482</v>
      </c>
    </row>
    <row r="235" spans="1:28" s="70" customFormat="1" ht="106.5" customHeight="1">
      <c r="A235" s="343" t="s">
        <v>988</v>
      </c>
      <c r="B235" s="1"/>
      <c r="C235" s="403" t="s">
        <v>48</v>
      </c>
      <c r="D235" s="404"/>
      <c r="E235" s="404"/>
      <c r="F235" s="404"/>
      <c r="G235" s="404"/>
      <c r="H235" s="405"/>
      <c r="I235" s="102" t="s">
        <v>49</v>
      </c>
      <c r="J235" s="103" t="s">
        <v>453</v>
      </c>
      <c r="K235" s="68"/>
      <c r="L235" s="204"/>
      <c r="M235" s="104"/>
      <c r="N235" s="104"/>
      <c r="O235" s="104"/>
      <c r="P235" s="104"/>
      <c r="Q235" s="104"/>
      <c r="R235" s="104"/>
      <c r="S235" s="104"/>
      <c r="T235" s="104"/>
      <c r="U235" s="104"/>
      <c r="V235" s="104"/>
      <c r="W235" s="104"/>
      <c r="X235" s="104"/>
      <c r="Y235" s="104"/>
      <c r="Z235" s="104"/>
      <c r="AA235" s="104"/>
      <c r="AB235" s="104"/>
    </row>
    <row r="236" spans="1:28" s="77" customFormat="1">
      <c r="A236" s="342"/>
      <c r="B236" s="14"/>
      <c r="C236" s="14"/>
      <c r="D236" s="14"/>
      <c r="E236" s="14"/>
      <c r="F236" s="14"/>
      <c r="G236" s="14"/>
      <c r="H236" s="10"/>
      <c r="I236" s="10"/>
      <c r="J236" s="74"/>
      <c r="K236" s="75"/>
      <c r="L236" s="89"/>
      <c r="M236" s="89"/>
      <c r="N236" s="89"/>
      <c r="O236" s="89"/>
      <c r="P236" s="89"/>
      <c r="Q236" s="89"/>
    </row>
    <row r="237" spans="1:28" s="70" customFormat="1">
      <c r="A237" s="342"/>
      <c r="B237" s="71"/>
      <c r="C237" s="52"/>
      <c r="D237" s="52"/>
      <c r="E237" s="52"/>
      <c r="F237" s="52"/>
      <c r="G237" s="52"/>
      <c r="H237" s="78"/>
      <c r="I237" s="78"/>
      <c r="J237" s="74"/>
      <c r="K237" s="75"/>
      <c r="L237" s="89"/>
      <c r="M237" s="89"/>
      <c r="N237" s="89"/>
      <c r="O237" s="89"/>
      <c r="P237" s="89"/>
      <c r="Q237" s="89"/>
    </row>
    <row r="238" spans="1:28" s="77" customFormat="1">
      <c r="A238" s="342"/>
      <c r="B238" s="1"/>
      <c r="C238" s="3"/>
      <c r="D238" s="3"/>
      <c r="E238" s="3"/>
      <c r="F238" s="3"/>
      <c r="G238" s="3"/>
      <c r="H238" s="334"/>
      <c r="I238" s="334"/>
      <c r="J238" s="105"/>
      <c r="K238" s="24"/>
      <c r="L238" s="89"/>
      <c r="M238" s="89"/>
      <c r="N238" s="89"/>
      <c r="O238" s="89"/>
      <c r="P238" s="89"/>
      <c r="Q238" s="89"/>
    </row>
    <row r="239" spans="1:28" s="77" customFormat="1">
      <c r="A239" s="348"/>
      <c r="B239" s="14" t="s">
        <v>50</v>
      </c>
      <c r="C239" s="88"/>
      <c r="D239" s="88"/>
      <c r="E239" s="88"/>
      <c r="F239" s="88"/>
      <c r="G239" s="88"/>
      <c r="H239" s="10"/>
      <c r="I239" s="10"/>
      <c r="J239" s="51"/>
      <c r="K239" s="24"/>
      <c r="L239" s="89"/>
      <c r="M239" s="89"/>
      <c r="N239" s="89"/>
      <c r="O239" s="89"/>
      <c r="P239" s="89"/>
      <c r="Q239" s="89"/>
    </row>
    <row r="240" spans="1:28">
      <c r="A240" s="342"/>
      <c r="B240" s="14"/>
      <c r="C240" s="14"/>
      <c r="D240" s="14"/>
      <c r="E240" s="14"/>
      <c r="F240" s="14"/>
      <c r="G240" s="14"/>
      <c r="H240" s="10"/>
      <c r="I240" s="10"/>
      <c r="L240" s="191"/>
      <c r="M240" s="191"/>
      <c r="N240" s="191"/>
      <c r="O240" s="191"/>
      <c r="P240" s="191"/>
      <c r="Q240" s="191"/>
      <c r="R240" s="8"/>
      <c r="S240" s="8"/>
      <c r="T240" s="8"/>
      <c r="U240" s="8"/>
      <c r="V240" s="8"/>
    </row>
    <row r="241" spans="1:28" ht="34.5" customHeight="1">
      <c r="A241" s="348"/>
      <c r="B241" s="14"/>
      <c r="C241" s="3"/>
      <c r="D241" s="3"/>
      <c r="F241" s="3"/>
      <c r="G241" s="3"/>
      <c r="H241" s="334"/>
      <c r="I241" s="334"/>
      <c r="J241" s="65" t="s">
        <v>18</v>
      </c>
      <c r="K241" s="66"/>
      <c r="L241" s="56" t="s">
        <v>490</v>
      </c>
      <c r="M241" s="56" t="s">
        <v>493</v>
      </c>
      <c r="N241" s="56" t="s">
        <v>491</v>
      </c>
      <c r="O241" s="56" t="s">
        <v>488</v>
      </c>
      <c r="P241" s="56" t="s">
        <v>474</v>
      </c>
      <c r="Q241" s="56" t="s">
        <v>485</v>
      </c>
      <c r="R241" s="56" t="s">
        <v>457</v>
      </c>
      <c r="S241" s="56" t="s">
        <v>466</v>
      </c>
      <c r="T241" s="56" t="s">
        <v>468</v>
      </c>
      <c r="U241" s="56" t="s">
        <v>470</v>
      </c>
      <c r="V241" s="56" t="s">
        <v>472</v>
      </c>
      <c r="W241" s="56" t="s">
        <v>477</v>
      </c>
      <c r="X241" s="56" t="s">
        <v>478</v>
      </c>
      <c r="Y241" s="56" t="s">
        <v>487</v>
      </c>
      <c r="Z241" s="56" t="s">
        <v>464</v>
      </c>
      <c r="AA241" s="56" t="s">
        <v>484</v>
      </c>
      <c r="AB241" s="56" t="s">
        <v>481</v>
      </c>
    </row>
    <row r="242" spans="1:28" ht="20.25" customHeight="1">
      <c r="A242" s="349" t="s">
        <v>989</v>
      </c>
      <c r="B242" s="1"/>
      <c r="C242" s="3"/>
      <c r="D242" s="3"/>
      <c r="F242" s="3"/>
      <c r="G242" s="3"/>
      <c r="H242" s="334"/>
      <c r="I242" s="57" t="s">
        <v>990</v>
      </c>
      <c r="J242" s="58"/>
      <c r="K242" s="67"/>
      <c r="L242" s="60" t="s">
        <v>482</v>
      </c>
      <c r="M242" s="60" t="s">
        <v>494</v>
      </c>
      <c r="N242" s="60" t="s">
        <v>482</v>
      </c>
      <c r="O242" s="60" t="s">
        <v>482</v>
      </c>
      <c r="P242" s="60" t="s">
        <v>458</v>
      </c>
      <c r="Q242" s="60" t="s">
        <v>482</v>
      </c>
      <c r="R242" s="60" t="s">
        <v>458</v>
      </c>
      <c r="S242" s="60" t="s">
        <v>458</v>
      </c>
      <c r="T242" s="60" t="s">
        <v>458</v>
      </c>
      <c r="U242" s="60" t="s">
        <v>458</v>
      </c>
      <c r="V242" s="60" t="s">
        <v>458</v>
      </c>
      <c r="W242" s="60" t="s">
        <v>458</v>
      </c>
      <c r="X242" s="60" t="s">
        <v>458</v>
      </c>
      <c r="Y242" s="60" t="s">
        <v>482</v>
      </c>
      <c r="Z242" s="60" t="s">
        <v>458</v>
      </c>
      <c r="AA242" s="60" t="s">
        <v>482</v>
      </c>
      <c r="AB242" s="60" t="s">
        <v>482</v>
      </c>
    </row>
    <row r="243" spans="1:28" s="70" customFormat="1" ht="34.5" customHeight="1">
      <c r="A243" s="350" t="s">
        <v>991</v>
      </c>
      <c r="B243" s="99"/>
      <c r="C243" s="403" t="s">
        <v>51</v>
      </c>
      <c r="D243" s="404"/>
      <c r="E243" s="404"/>
      <c r="F243" s="404"/>
      <c r="G243" s="404"/>
      <c r="H243" s="405"/>
      <c r="I243" s="445" t="s">
        <v>52</v>
      </c>
      <c r="J243" s="199" t="s">
        <v>454</v>
      </c>
      <c r="K243" s="68"/>
      <c r="L243" s="90"/>
      <c r="M243" s="106"/>
      <c r="N243" s="106"/>
      <c r="O243" s="106"/>
      <c r="P243" s="106"/>
      <c r="Q243" s="106"/>
      <c r="R243" s="106"/>
      <c r="S243" s="106"/>
      <c r="T243" s="106"/>
      <c r="U243" s="106"/>
      <c r="V243" s="106"/>
      <c r="W243" s="106"/>
      <c r="X243" s="106"/>
      <c r="Y243" s="106"/>
      <c r="Z243" s="106"/>
      <c r="AA243" s="106"/>
      <c r="AB243" s="106"/>
    </row>
    <row r="244" spans="1:28" s="70" customFormat="1" ht="34.5" customHeight="1">
      <c r="A244" s="350" t="s">
        <v>992</v>
      </c>
      <c r="B244" s="99"/>
      <c r="C244" s="403" t="s">
        <v>53</v>
      </c>
      <c r="D244" s="404"/>
      <c r="E244" s="404"/>
      <c r="F244" s="404"/>
      <c r="G244" s="404"/>
      <c r="H244" s="405"/>
      <c r="I244" s="446"/>
      <c r="J244" s="199" t="s">
        <v>454</v>
      </c>
      <c r="K244" s="68"/>
      <c r="L244" s="84"/>
      <c r="M244" s="107"/>
      <c r="N244" s="107"/>
      <c r="O244" s="107"/>
      <c r="P244" s="107"/>
      <c r="Q244" s="107"/>
      <c r="R244" s="107"/>
      <c r="S244" s="107"/>
      <c r="T244" s="107"/>
      <c r="U244" s="107"/>
      <c r="V244" s="107"/>
      <c r="W244" s="107"/>
      <c r="X244" s="107"/>
      <c r="Y244" s="107"/>
      <c r="Z244" s="107"/>
      <c r="AA244" s="107"/>
      <c r="AB244" s="107"/>
    </row>
    <row r="245" spans="1:28" s="70" customFormat="1" ht="34.5" customHeight="1">
      <c r="A245" s="350" t="s">
        <v>993</v>
      </c>
      <c r="B245" s="99"/>
      <c r="C245" s="403" t="s">
        <v>54</v>
      </c>
      <c r="D245" s="404"/>
      <c r="E245" s="404"/>
      <c r="F245" s="404"/>
      <c r="G245" s="404"/>
      <c r="H245" s="405"/>
      <c r="I245" s="447"/>
      <c r="J245" s="199" t="s">
        <v>454</v>
      </c>
      <c r="K245" s="68"/>
      <c r="L245" s="86"/>
      <c r="M245" s="108"/>
      <c r="N245" s="108"/>
      <c r="O245" s="108"/>
      <c r="P245" s="108"/>
      <c r="Q245" s="108"/>
      <c r="R245" s="108"/>
      <c r="S245" s="108"/>
      <c r="T245" s="108"/>
      <c r="U245" s="108"/>
      <c r="V245" s="108"/>
      <c r="W245" s="108"/>
      <c r="X245" s="108"/>
      <c r="Y245" s="108"/>
      <c r="Z245" s="108"/>
      <c r="AA245" s="108"/>
      <c r="AB245" s="108"/>
    </row>
    <row r="246" spans="1:28" s="77" customFormat="1">
      <c r="A246" s="342"/>
      <c r="B246" s="14"/>
      <c r="C246" s="192"/>
      <c r="D246" s="14"/>
      <c r="E246" s="14"/>
      <c r="F246" s="14"/>
      <c r="G246" s="14"/>
      <c r="H246" s="10"/>
      <c r="I246" s="10"/>
      <c r="J246" s="74"/>
      <c r="K246" s="75"/>
      <c r="L246" s="64"/>
      <c r="M246" s="64"/>
      <c r="N246" s="64"/>
      <c r="O246" s="64"/>
      <c r="P246" s="64"/>
      <c r="Q246" s="64"/>
    </row>
    <row r="247" spans="1:28" s="70" customFormat="1">
      <c r="A247" s="342"/>
      <c r="B247" s="71"/>
      <c r="C247" s="52"/>
      <c r="D247" s="52"/>
      <c r="E247" s="52"/>
      <c r="F247" s="52"/>
      <c r="G247" s="52"/>
      <c r="H247" s="78"/>
      <c r="I247" s="78"/>
      <c r="J247" s="74"/>
      <c r="K247" s="75"/>
      <c r="L247" s="76"/>
      <c r="M247" s="76"/>
      <c r="N247" s="76"/>
      <c r="O247" s="76"/>
      <c r="P247" s="76"/>
      <c r="Q247" s="76"/>
    </row>
    <row r="248" spans="1:28" s="77" customFormat="1">
      <c r="A248" s="342"/>
      <c r="B248" s="1"/>
      <c r="C248" s="3"/>
      <c r="D248" s="3"/>
      <c r="E248" s="3"/>
      <c r="F248" s="3"/>
      <c r="G248" s="3"/>
      <c r="H248" s="334"/>
      <c r="I248" s="334"/>
      <c r="J248" s="105"/>
      <c r="K248" s="24"/>
      <c r="L248" s="89"/>
      <c r="M248" s="89"/>
      <c r="N248" s="89"/>
      <c r="O248" s="89"/>
      <c r="P248" s="89"/>
      <c r="Q248" s="89"/>
    </row>
    <row r="249" spans="1:28" s="77" customFormat="1">
      <c r="A249" s="342"/>
      <c r="B249" s="14" t="s">
        <v>55</v>
      </c>
      <c r="C249" s="88"/>
      <c r="D249" s="88"/>
      <c r="E249" s="88"/>
      <c r="F249" s="88"/>
      <c r="G249" s="88"/>
      <c r="H249" s="10"/>
      <c r="I249" s="10"/>
      <c r="J249" s="51"/>
      <c r="K249" s="24"/>
      <c r="L249" s="89"/>
      <c r="M249" s="89"/>
      <c r="N249" s="89"/>
      <c r="O249" s="89"/>
      <c r="P249" s="89"/>
      <c r="Q249" s="89"/>
    </row>
    <row r="250" spans="1:28">
      <c r="A250" s="342"/>
      <c r="B250" s="14"/>
      <c r="C250" s="14"/>
      <c r="D250" s="14"/>
      <c r="E250" s="14"/>
      <c r="F250" s="14"/>
      <c r="G250" s="14"/>
      <c r="H250" s="10"/>
      <c r="I250" s="10"/>
      <c r="L250" s="191"/>
      <c r="M250" s="191"/>
      <c r="N250" s="191"/>
      <c r="O250" s="191"/>
      <c r="P250" s="191"/>
      <c r="Q250" s="191"/>
      <c r="R250" s="8"/>
      <c r="S250" s="8"/>
      <c r="T250" s="8"/>
      <c r="U250" s="8"/>
      <c r="V250" s="8"/>
    </row>
    <row r="251" spans="1:28" ht="34.5" customHeight="1">
      <c r="A251" s="342"/>
      <c r="B251" s="14"/>
      <c r="C251" s="3"/>
      <c r="D251" s="3"/>
      <c r="F251" s="3"/>
      <c r="G251" s="3"/>
      <c r="H251" s="334"/>
      <c r="I251" s="334"/>
      <c r="J251" s="65" t="s">
        <v>18</v>
      </c>
      <c r="K251" s="66"/>
      <c r="L251" s="56" t="s">
        <v>490</v>
      </c>
      <c r="M251" s="56" t="s">
        <v>493</v>
      </c>
      <c r="N251" s="56" t="s">
        <v>491</v>
      </c>
      <c r="O251" s="56" t="s">
        <v>488</v>
      </c>
      <c r="P251" s="56" t="s">
        <v>474</v>
      </c>
      <c r="Q251" s="56" t="s">
        <v>485</v>
      </c>
      <c r="R251" s="56" t="s">
        <v>457</v>
      </c>
      <c r="S251" s="56" t="s">
        <v>466</v>
      </c>
      <c r="T251" s="56" t="s">
        <v>468</v>
      </c>
      <c r="U251" s="56" t="s">
        <v>470</v>
      </c>
      <c r="V251" s="56" t="s">
        <v>472</v>
      </c>
      <c r="W251" s="56" t="s">
        <v>477</v>
      </c>
      <c r="X251" s="56" t="s">
        <v>478</v>
      </c>
      <c r="Y251" s="56" t="s">
        <v>487</v>
      </c>
      <c r="Z251" s="56" t="s">
        <v>464</v>
      </c>
      <c r="AA251" s="56" t="s">
        <v>484</v>
      </c>
      <c r="AB251" s="56" t="s">
        <v>481</v>
      </c>
    </row>
    <row r="252" spans="1:28" ht="20.25" customHeight="1">
      <c r="A252" s="342"/>
      <c r="B252" s="1"/>
      <c r="C252" s="52"/>
      <c r="D252" s="3"/>
      <c r="F252" s="3"/>
      <c r="G252" s="3"/>
      <c r="H252" s="334"/>
      <c r="I252" s="57" t="s">
        <v>990</v>
      </c>
      <c r="J252" s="58"/>
      <c r="K252" s="67"/>
      <c r="L252" s="60" t="s">
        <v>482</v>
      </c>
      <c r="M252" s="60" t="s">
        <v>494</v>
      </c>
      <c r="N252" s="60" t="s">
        <v>482</v>
      </c>
      <c r="O252" s="60" t="s">
        <v>482</v>
      </c>
      <c r="P252" s="60" t="s">
        <v>458</v>
      </c>
      <c r="Q252" s="60" t="s">
        <v>482</v>
      </c>
      <c r="R252" s="60" t="s">
        <v>458</v>
      </c>
      <c r="S252" s="60" t="s">
        <v>458</v>
      </c>
      <c r="T252" s="60" t="s">
        <v>458</v>
      </c>
      <c r="U252" s="60" t="s">
        <v>458</v>
      </c>
      <c r="V252" s="60" t="s">
        <v>458</v>
      </c>
      <c r="W252" s="60" t="s">
        <v>458</v>
      </c>
      <c r="X252" s="60" t="s">
        <v>458</v>
      </c>
      <c r="Y252" s="60" t="s">
        <v>482</v>
      </c>
      <c r="Z252" s="60" t="s">
        <v>458</v>
      </c>
      <c r="AA252" s="60" t="s">
        <v>482</v>
      </c>
      <c r="AB252" s="60" t="s">
        <v>482</v>
      </c>
    </row>
    <row r="253" spans="1:28" s="70" customFormat="1" ht="56.1" customHeight="1">
      <c r="A253" s="343" t="s">
        <v>994</v>
      </c>
      <c r="B253" s="99"/>
      <c r="C253" s="403" t="s">
        <v>56</v>
      </c>
      <c r="D253" s="404"/>
      <c r="E253" s="404"/>
      <c r="F253" s="404"/>
      <c r="G253" s="404"/>
      <c r="H253" s="405"/>
      <c r="I253" s="328" t="s">
        <v>57</v>
      </c>
      <c r="J253" s="199" t="s">
        <v>455</v>
      </c>
      <c r="K253" s="68"/>
      <c r="L253" s="90"/>
      <c r="M253" s="106"/>
      <c r="N253" s="106"/>
      <c r="O253" s="106"/>
      <c r="P253" s="106"/>
      <c r="Q253" s="106"/>
      <c r="R253" s="106"/>
      <c r="S253" s="106"/>
      <c r="T253" s="106"/>
      <c r="U253" s="106"/>
      <c r="V253" s="106"/>
      <c r="W253" s="106"/>
      <c r="X253" s="106"/>
      <c r="Y253" s="106"/>
      <c r="Z253" s="106"/>
      <c r="AA253" s="106"/>
      <c r="AB253" s="106"/>
    </row>
    <row r="254" spans="1:28" s="70" customFormat="1" ht="98.1" customHeight="1">
      <c r="A254" s="343" t="s">
        <v>995</v>
      </c>
      <c r="B254" s="99"/>
      <c r="C254" s="403" t="s">
        <v>58</v>
      </c>
      <c r="D254" s="404"/>
      <c r="E254" s="404"/>
      <c r="F254" s="404"/>
      <c r="G254" s="404"/>
      <c r="H254" s="405"/>
      <c r="I254" s="339" t="s">
        <v>59</v>
      </c>
      <c r="J254" s="199" t="s">
        <v>454</v>
      </c>
      <c r="K254" s="68"/>
      <c r="L254" s="86"/>
      <c r="M254" s="108"/>
      <c r="N254" s="108"/>
      <c r="O254" s="108"/>
      <c r="P254" s="108"/>
      <c r="Q254" s="108"/>
      <c r="R254" s="108"/>
      <c r="S254" s="108"/>
      <c r="T254" s="108"/>
      <c r="U254" s="108"/>
      <c r="V254" s="108"/>
      <c r="W254" s="108"/>
      <c r="X254" s="108"/>
      <c r="Y254" s="108"/>
      <c r="Z254" s="108"/>
      <c r="AA254" s="108"/>
      <c r="AB254" s="108"/>
    </row>
    <row r="255" spans="1:28" s="77" customFormat="1">
      <c r="A255" s="342"/>
      <c r="B255" s="14"/>
      <c r="C255" s="14"/>
      <c r="D255" s="14"/>
      <c r="E255" s="14"/>
      <c r="F255" s="14"/>
      <c r="G255" s="14"/>
      <c r="H255" s="10"/>
      <c r="I255" s="10"/>
      <c r="J255" s="74"/>
      <c r="K255" s="75"/>
      <c r="L255" s="64"/>
      <c r="M255" s="64"/>
      <c r="N255" s="64"/>
      <c r="O255" s="64"/>
      <c r="P255" s="64"/>
      <c r="Q255" s="64"/>
    </row>
    <row r="256" spans="1:28" s="70" customFormat="1">
      <c r="A256" s="342"/>
      <c r="B256" s="71"/>
      <c r="C256" s="52"/>
      <c r="D256" s="52"/>
      <c r="E256" s="52"/>
      <c r="F256" s="52"/>
      <c r="G256" s="52"/>
      <c r="H256" s="78"/>
      <c r="I256" s="78"/>
      <c r="J256" s="74"/>
      <c r="K256" s="75"/>
      <c r="L256" s="76"/>
      <c r="M256" s="76"/>
      <c r="N256" s="76"/>
      <c r="O256" s="76"/>
      <c r="P256" s="76"/>
      <c r="Q256" s="76"/>
    </row>
    <row r="257" spans="1:28" s="77" customFormat="1">
      <c r="A257" s="342"/>
      <c r="B257" s="99"/>
      <c r="C257" s="3"/>
      <c r="D257" s="3"/>
      <c r="E257" s="109"/>
      <c r="F257" s="109"/>
      <c r="G257" s="109"/>
      <c r="H257" s="110"/>
      <c r="I257" s="110"/>
      <c r="J257" s="74"/>
      <c r="K257" s="75"/>
      <c r="L257" s="76"/>
      <c r="M257" s="76"/>
      <c r="N257" s="76"/>
      <c r="O257" s="76"/>
      <c r="P257" s="76"/>
      <c r="Q257" s="76"/>
    </row>
    <row r="258" spans="1:28" s="77" customFormat="1">
      <c r="A258" s="342"/>
      <c r="B258" s="14" t="s">
        <v>60</v>
      </c>
      <c r="C258" s="88"/>
      <c r="D258" s="88"/>
      <c r="E258" s="88"/>
      <c r="F258" s="88"/>
      <c r="G258" s="10"/>
      <c r="H258" s="10"/>
      <c r="I258" s="10"/>
      <c r="J258" s="51"/>
      <c r="K258" s="24"/>
      <c r="L258" s="89"/>
      <c r="M258" s="89"/>
      <c r="N258" s="89"/>
      <c r="O258" s="89"/>
      <c r="P258" s="89"/>
      <c r="Q258" s="89"/>
    </row>
    <row r="259" spans="1:28">
      <c r="A259" s="342"/>
      <c r="B259" s="14"/>
      <c r="C259" s="14"/>
      <c r="D259" s="14"/>
      <c r="E259" s="14"/>
      <c r="F259" s="14"/>
      <c r="G259" s="14"/>
      <c r="H259" s="10"/>
      <c r="I259" s="10"/>
      <c r="L259" s="191"/>
      <c r="M259" s="191"/>
      <c r="N259" s="191"/>
      <c r="O259" s="191"/>
      <c r="P259" s="191"/>
      <c r="Q259" s="191"/>
      <c r="R259" s="8"/>
      <c r="S259" s="8"/>
      <c r="T259" s="8"/>
      <c r="U259" s="8"/>
      <c r="V259" s="8"/>
    </row>
    <row r="260" spans="1:28" ht="34.5" customHeight="1">
      <c r="A260" s="342"/>
      <c r="B260" s="14"/>
      <c r="C260" s="3"/>
      <c r="D260" s="3"/>
      <c r="F260" s="3"/>
      <c r="G260" s="3"/>
      <c r="H260" s="334"/>
      <c r="I260" s="334"/>
      <c r="J260" s="65" t="s">
        <v>18</v>
      </c>
      <c r="K260" s="66"/>
      <c r="L260" s="56" t="s">
        <v>490</v>
      </c>
      <c r="M260" s="56" t="s">
        <v>493</v>
      </c>
      <c r="N260" s="56" t="s">
        <v>491</v>
      </c>
      <c r="O260" s="56" t="s">
        <v>488</v>
      </c>
      <c r="P260" s="56" t="s">
        <v>474</v>
      </c>
      <c r="Q260" s="56" t="s">
        <v>485</v>
      </c>
      <c r="R260" s="56" t="s">
        <v>457</v>
      </c>
      <c r="S260" s="56" t="s">
        <v>466</v>
      </c>
      <c r="T260" s="56" t="s">
        <v>468</v>
      </c>
      <c r="U260" s="56" t="s">
        <v>470</v>
      </c>
      <c r="V260" s="56" t="s">
        <v>472</v>
      </c>
      <c r="W260" s="56" t="s">
        <v>477</v>
      </c>
      <c r="X260" s="56" t="s">
        <v>478</v>
      </c>
      <c r="Y260" s="56" t="s">
        <v>487</v>
      </c>
      <c r="Z260" s="56" t="s">
        <v>464</v>
      </c>
      <c r="AA260" s="56" t="s">
        <v>484</v>
      </c>
      <c r="AB260" s="56" t="s">
        <v>481</v>
      </c>
    </row>
    <row r="261" spans="1:28" ht="27">
      <c r="A261" s="342"/>
      <c r="B261" s="1"/>
      <c r="C261" s="52"/>
      <c r="D261" s="3"/>
      <c r="F261" s="3"/>
      <c r="G261" s="3"/>
      <c r="H261" s="334"/>
      <c r="I261" s="57" t="s">
        <v>331</v>
      </c>
      <c r="J261" s="58"/>
      <c r="K261" s="67"/>
      <c r="L261" s="60" t="s">
        <v>482</v>
      </c>
      <c r="M261" s="111" t="s">
        <v>494</v>
      </c>
      <c r="N261" s="111" t="s">
        <v>482</v>
      </c>
      <c r="O261" s="111" t="s">
        <v>482</v>
      </c>
      <c r="P261" s="111" t="s">
        <v>458</v>
      </c>
      <c r="Q261" s="111" t="s">
        <v>482</v>
      </c>
      <c r="R261" s="111" t="s">
        <v>458</v>
      </c>
      <c r="S261" s="111" t="s">
        <v>458</v>
      </c>
      <c r="T261" s="111" t="s">
        <v>458</v>
      </c>
      <c r="U261" s="111" t="s">
        <v>458</v>
      </c>
      <c r="V261" s="111" t="s">
        <v>458</v>
      </c>
      <c r="W261" s="111" t="s">
        <v>458</v>
      </c>
      <c r="X261" s="111" t="s">
        <v>458</v>
      </c>
      <c r="Y261" s="111" t="s">
        <v>482</v>
      </c>
      <c r="Z261" s="111" t="s">
        <v>458</v>
      </c>
      <c r="AA261" s="111" t="s">
        <v>482</v>
      </c>
      <c r="AB261" s="111" t="s">
        <v>482</v>
      </c>
    </row>
    <row r="262" spans="1:28" s="70" customFormat="1" ht="56.1" customHeight="1">
      <c r="A262" s="343" t="s">
        <v>996</v>
      </c>
      <c r="B262" s="99"/>
      <c r="C262" s="403" t="s">
        <v>61</v>
      </c>
      <c r="D262" s="404"/>
      <c r="E262" s="404"/>
      <c r="F262" s="404"/>
      <c r="G262" s="404"/>
      <c r="H262" s="405"/>
      <c r="I262" s="112" t="s">
        <v>62</v>
      </c>
      <c r="J262" s="199" t="s">
        <v>456</v>
      </c>
      <c r="K262" s="68"/>
      <c r="L262" s="90"/>
      <c r="M262" s="106"/>
      <c r="N262" s="106"/>
      <c r="O262" s="106"/>
      <c r="P262" s="106"/>
      <c r="Q262" s="106"/>
      <c r="R262" s="106"/>
      <c r="S262" s="106"/>
      <c r="T262" s="106"/>
      <c r="U262" s="106"/>
      <c r="V262" s="106"/>
      <c r="W262" s="106"/>
      <c r="X262" s="106"/>
      <c r="Y262" s="106"/>
      <c r="Z262" s="106"/>
      <c r="AA262" s="106"/>
      <c r="AB262" s="106"/>
    </row>
    <row r="263" spans="1:28" s="70" customFormat="1" ht="56.1" customHeight="1">
      <c r="A263" s="343" t="s">
        <v>997</v>
      </c>
      <c r="B263" s="99"/>
      <c r="C263" s="403" t="s">
        <v>63</v>
      </c>
      <c r="D263" s="404"/>
      <c r="E263" s="404"/>
      <c r="F263" s="404"/>
      <c r="G263" s="404"/>
      <c r="H263" s="405"/>
      <c r="I263" s="112" t="s">
        <v>64</v>
      </c>
      <c r="J263" s="199" t="s">
        <v>455</v>
      </c>
      <c r="K263" s="68"/>
      <c r="L263" s="84"/>
      <c r="M263" s="107"/>
      <c r="N263" s="107"/>
      <c r="O263" s="107"/>
      <c r="P263" s="107"/>
      <c r="Q263" s="107"/>
      <c r="R263" s="107"/>
      <c r="S263" s="107"/>
      <c r="T263" s="107"/>
      <c r="U263" s="107"/>
      <c r="V263" s="107"/>
      <c r="W263" s="107"/>
      <c r="X263" s="107"/>
      <c r="Y263" s="107"/>
      <c r="Z263" s="107"/>
      <c r="AA263" s="107"/>
      <c r="AB263" s="107"/>
    </row>
    <row r="264" spans="1:28" s="70" customFormat="1" ht="56.1" customHeight="1">
      <c r="A264" s="343" t="s">
        <v>998</v>
      </c>
      <c r="B264" s="99"/>
      <c r="C264" s="403" t="s">
        <v>65</v>
      </c>
      <c r="D264" s="404"/>
      <c r="E264" s="404"/>
      <c r="F264" s="404"/>
      <c r="G264" s="404"/>
      <c r="H264" s="405"/>
      <c r="I264" s="112" t="s">
        <v>66</v>
      </c>
      <c r="J264" s="199" t="s">
        <v>455</v>
      </c>
      <c r="K264" s="68"/>
      <c r="L264" s="86"/>
      <c r="M264" s="108"/>
      <c r="N264" s="108"/>
      <c r="O264" s="108"/>
      <c r="P264" s="108"/>
      <c r="Q264" s="108"/>
      <c r="R264" s="108"/>
      <c r="S264" s="108"/>
      <c r="T264" s="108"/>
      <c r="U264" s="108"/>
      <c r="V264" s="108"/>
      <c r="W264" s="108"/>
      <c r="X264" s="108"/>
      <c r="Y264" s="108"/>
      <c r="Z264" s="108"/>
      <c r="AA264" s="108"/>
      <c r="AB264" s="108"/>
    </row>
    <row r="265" spans="1:28" s="77" customFormat="1">
      <c r="A265" s="342"/>
      <c r="B265" s="14"/>
      <c r="C265" s="14"/>
      <c r="D265" s="14"/>
      <c r="E265" s="14"/>
      <c r="F265" s="14"/>
      <c r="G265" s="14"/>
      <c r="H265" s="10"/>
      <c r="I265" s="10"/>
      <c r="J265" s="74"/>
      <c r="K265" s="75"/>
      <c r="L265" s="64"/>
      <c r="M265" s="64"/>
      <c r="N265" s="64"/>
      <c r="O265" s="64"/>
      <c r="P265" s="64"/>
      <c r="Q265" s="64"/>
    </row>
    <row r="266" spans="1:28" s="70" customFormat="1">
      <c r="A266" s="342"/>
      <c r="B266" s="71"/>
      <c r="C266" s="52"/>
      <c r="D266" s="52"/>
      <c r="E266" s="52"/>
      <c r="F266" s="52"/>
      <c r="G266" s="52"/>
      <c r="H266" s="78"/>
      <c r="I266" s="78"/>
      <c r="J266" s="74"/>
      <c r="K266" s="75"/>
      <c r="L266" s="76"/>
      <c r="M266" s="76"/>
      <c r="N266" s="76"/>
      <c r="O266" s="76"/>
      <c r="P266" s="76"/>
      <c r="Q266" s="76"/>
    </row>
    <row r="267" spans="1:28" s="77" customFormat="1">
      <c r="A267" s="342"/>
      <c r="B267" s="1"/>
      <c r="C267" s="3"/>
      <c r="D267" s="3"/>
      <c r="E267" s="3"/>
      <c r="F267" s="3"/>
      <c r="G267" s="3"/>
      <c r="H267" s="334"/>
      <c r="I267" s="334"/>
      <c r="J267" s="51"/>
      <c r="K267" s="24"/>
      <c r="L267" s="89"/>
      <c r="M267" s="89"/>
      <c r="N267" s="89"/>
      <c r="O267" s="89"/>
      <c r="P267" s="89"/>
      <c r="Q267" s="89"/>
    </row>
    <row r="268" spans="1:28">
      <c r="A268" s="342"/>
      <c r="B268" s="14" t="s">
        <v>67</v>
      </c>
      <c r="C268" s="14"/>
      <c r="D268" s="14"/>
      <c r="E268" s="14"/>
      <c r="F268" s="14"/>
      <c r="G268" s="14"/>
      <c r="H268" s="10"/>
      <c r="I268" s="10"/>
      <c r="J268" s="7"/>
      <c r="L268" s="113"/>
      <c r="M268" s="113"/>
      <c r="N268" s="113"/>
      <c r="O268" s="113"/>
      <c r="P268" s="113"/>
      <c r="Q268" s="113"/>
      <c r="R268" s="8"/>
      <c r="S268" s="8"/>
      <c r="T268" s="8"/>
      <c r="U268" s="8"/>
      <c r="V268" s="8"/>
    </row>
    <row r="269" spans="1:28">
      <c r="A269" s="342"/>
      <c r="B269" s="14"/>
      <c r="C269" s="14"/>
      <c r="D269" s="14"/>
      <c r="E269" s="14"/>
      <c r="F269" s="14"/>
      <c r="G269" s="14"/>
      <c r="H269" s="10"/>
      <c r="I269" s="10"/>
      <c r="L269" s="191"/>
      <c r="M269" s="191"/>
      <c r="N269" s="191"/>
      <c r="O269" s="191"/>
      <c r="P269" s="191"/>
      <c r="Q269" s="191"/>
      <c r="R269" s="8"/>
      <c r="S269" s="8"/>
      <c r="T269" s="8"/>
      <c r="U269" s="8"/>
      <c r="V269" s="8"/>
    </row>
    <row r="270" spans="1:28" ht="34.5" customHeight="1">
      <c r="A270" s="342"/>
      <c r="B270" s="14"/>
      <c r="C270" s="3"/>
      <c r="D270" s="3"/>
      <c r="F270" s="3"/>
      <c r="G270" s="3"/>
      <c r="H270" s="334"/>
      <c r="I270" s="334"/>
      <c r="J270" s="65" t="s">
        <v>18</v>
      </c>
      <c r="K270" s="66"/>
      <c r="L270" s="56" t="s">
        <v>490</v>
      </c>
      <c r="M270" s="56" t="s">
        <v>493</v>
      </c>
      <c r="N270" s="56" t="s">
        <v>491</v>
      </c>
      <c r="O270" s="56" t="s">
        <v>488</v>
      </c>
      <c r="P270" s="56" t="s">
        <v>474</v>
      </c>
      <c r="Q270" s="56" t="s">
        <v>485</v>
      </c>
      <c r="R270" s="56" t="s">
        <v>457</v>
      </c>
      <c r="S270" s="56" t="s">
        <v>466</v>
      </c>
      <c r="T270" s="56" t="s">
        <v>468</v>
      </c>
      <c r="U270" s="56" t="s">
        <v>470</v>
      </c>
      <c r="V270" s="56" t="s">
        <v>472</v>
      </c>
      <c r="W270" s="56" t="s">
        <v>477</v>
      </c>
      <c r="X270" s="56" t="s">
        <v>478</v>
      </c>
      <c r="Y270" s="56" t="s">
        <v>487</v>
      </c>
      <c r="Z270" s="56" t="s">
        <v>464</v>
      </c>
      <c r="AA270" s="56" t="s">
        <v>484</v>
      </c>
      <c r="AB270" s="56" t="s">
        <v>481</v>
      </c>
    </row>
    <row r="271" spans="1:28" ht="20.25" customHeight="1">
      <c r="A271" s="342"/>
      <c r="B271" s="1"/>
      <c r="C271" s="52"/>
      <c r="D271" s="3"/>
      <c r="F271" s="3"/>
      <c r="G271" s="3"/>
      <c r="H271" s="334"/>
      <c r="I271" s="57" t="s">
        <v>331</v>
      </c>
      <c r="J271" s="58"/>
      <c r="K271" s="67"/>
      <c r="L271" s="60" t="s">
        <v>482</v>
      </c>
      <c r="M271" s="60" t="s">
        <v>494</v>
      </c>
      <c r="N271" s="60" t="s">
        <v>482</v>
      </c>
      <c r="O271" s="60" t="s">
        <v>482</v>
      </c>
      <c r="P271" s="60" t="s">
        <v>458</v>
      </c>
      <c r="Q271" s="60" t="s">
        <v>482</v>
      </c>
      <c r="R271" s="60" t="s">
        <v>458</v>
      </c>
      <c r="S271" s="60" t="s">
        <v>458</v>
      </c>
      <c r="T271" s="60" t="s">
        <v>458</v>
      </c>
      <c r="U271" s="60" t="s">
        <v>458</v>
      </c>
      <c r="V271" s="60" t="s">
        <v>458</v>
      </c>
      <c r="W271" s="60" t="s">
        <v>458</v>
      </c>
      <c r="X271" s="60" t="s">
        <v>458</v>
      </c>
      <c r="Y271" s="60" t="s">
        <v>482</v>
      </c>
      <c r="Z271" s="60" t="s">
        <v>458</v>
      </c>
      <c r="AA271" s="60" t="s">
        <v>482</v>
      </c>
      <c r="AB271" s="60" t="s">
        <v>482</v>
      </c>
    </row>
    <row r="272" spans="1:28" s="70" customFormat="1" ht="34.5" customHeight="1">
      <c r="A272" s="343" t="s">
        <v>999</v>
      </c>
      <c r="B272" s="71"/>
      <c r="C272" s="448" t="s">
        <v>68</v>
      </c>
      <c r="D272" s="449"/>
      <c r="E272" s="449"/>
      <c r="F272" s="449"/>
      <c r="G272" s="448" t="s">
        <v>69</v>
      </c>
      <c r="H272" s="448"/>
      <c r="I272" s="451" t="s">
        <v>70</v>
      </c>
      <c r="J272" s="205">
        <v>125</v>
      </c>
      <c r="K272" s="68" t="str">
        <f t="shared" ref="K272:K299" si="6">IF(OR(COUNTIF(L272:AB272,"未確認")&gt;0,COUNTIF(L272:AB272,"~*")&gt;0),"※","")</f>
        <v/>
      </c>
      <c r="L272" s="115"/>
      <c r="M272" s="115"/>
      <c r="N272" s="115"/>
      <c r="O272" s="115"/>
      <c r="P272" s="115"/>
      <c r="Q272" s="115"/>
      <c r="R272" s="115"/>
      <c r="S272" s="115"/>
      <c r="T272" s="115"/>
      <c r="U272" s="115"/>
      <c r="V272" s="115"/>
      <c r="W272" s="115"/>
      <c r="X272" s="115"/>
      <c r="Y272" s="115"/>
      <c r="Z272" s="115"/>
      <c r="AA272" s="115"/>
      <c r="AB272" s="115"/>
    </row>
    <row r="273" spans="1:28" s="70" customFormat="1" ht="34.5" customHeight="1">
      <c r="A273" s="343" t="s">
        <v>999</v>
      </c>
      <c r="B273" s="71"/>
      <c r="C273" s="449"/>
      <c r="D273" s="449"/>
      <c r="E273" s="449"/>
      <c r="F273" s="449"/>
      <c r="G273" s="448" t="s">
        <v>71</v>
      </c>
      <c r="H273" s="448"/>
      <c r="I273" s="452"/>
      <c r="J273" s="206">
        <v>0</v>
      </c>
      <c r="K273" s="68" t="str">
        <f t="shared" si="6"/>
        <v/>
      </c>
      <c r="L273" s="116"/>
      <c r="M273" s="116"/>
      <c r="N273" s="116"/>
      <c r="O273" s="116"/>
      <c r="P273" s="116"/>
      <c r="Q273" s="116"/>
      <c r="R273" s="116"/>
      <c r="S273" s="116"/>
      <c r="T273" s="116"/>
      <c r="U273" s="116"/>
      <c r="V273" s="116"/>
      <c r="W273" s="116"/>
      <c r="X273" s="116"/>
      <c r="Y273" s="116"/>
      <c r="Z273" s="116"/>
      <c r="AA273" s="116"/>
      <c r="AB273" s="116"/>
    </row>
    <row r="274" spans="1:28" s="70" customFormat="1" ht="34.5" customHeight="1">
      <c r="A274" s="343" t="s">
        <v>1000</v>
      </c>
      <c r="B274" s="71"/>
      <c r="C274" s="448" t="s">
        <v>72</v>
      </c>
      <c r="D274" s="449"/>
      <c r="E274" s="449"/>
      <c r="F274" s="449"/>
      <c r="G274" s="448" t="s">
        <v>69</v>
      </c>
      <c r="H274" s="448"/>
      <c r="I274" s="452"/>
      <c r="J274" s="205">
        <v>2</v>
      </c>
      <c r="K274" s="68" t="str">
        <f t="shared" si="6"/>
        <v/>
      </c>
      <c r="L274" s="115"/>
      <c r="M274" s="115"/>
      <c r="N274" s="115"/>
      <c r="O274" s="115"/>
      <c r="P274" s="115"/>
      <c r="Q274" s="115"/>
      <c r="R274" s="115"/>
      <c r="S274" s="115"/>
      <c r="T274" s="115"/>
      <c r="U274" s="115"/>
      <c r="V274" s="115"/>
      <c r="W274" s="115"/>
      <c r="X274" s="115"/>
      <c r="Y274" s="115"/>
      <c r="Z274" s="115"/>
      <c r="AA274" s="115"/>
      <c r="AB274" s="115"/>
    </row>
    <row r="275" spans="1:28" s="70" customFormat="1" ht="34.5" customHeight="1">
      <c r="A275" s="343" t="s">
        <v>1000</v>
      </c>
      <c r="B275" s="71"/>
      <c r="C275" s="449"/>
      <c r="D275" s="449"/>
      <c r="E275" s="449"/>
      <c r="F275" s="449"/>
      <c r="G275" s="448" t="s">
        <v>71</v>
      </c>
      <c r="H275" s="448"/>
      <c r="I275" s="452"/>
      <c r="J275" s="206">
        <v>0</v>
      </c>
      <c r="K275" s="68" t="str">
        <f t="shared" si="6"/>
        <v/>
      </c>
      <c r="L275" s="116"/>
      <c r="M275" s="116"/>
      <c r="N275" s="116"/>
      <c r="O275" s="116"/>
      <c r="P275" s="116"/>
      <c r="Q275" s="116"/>
      <c r="R275" s="116"/>
      <c r="S275" s="116"/>
      <c r="T275" s="116"/>
      <c r="U275" s="116"/>
      <c r="V275" s="116"/>
      <c r="W275" s="116"/>
      <c r="X275" s="116"/>
      <c r="Y275" s="116"/>
      <c r="Z275" s="116"/>
      <c r="AA275" s="116"/>
      <c r="AB275" s="116"/>
    </row>
    <row r="276" spans="1:28" s="70" customFormat="1" ht="34.5" customHeight="1">
      <c r="A276" s="351" t="s">
        <v>1001</v>
      </c>
      <c r="B276" s="100"/>
      <c r="C276" s="448" t="s">
        <v>73</v>
      </c>
      <c r="D276" s="448"/>
      <c r="E276" s="448"/>
      <c r="F276" s="448"/>
      <c r="G276" s="448" t="s">
        <v>69</v>
      </c>
      <c r="H276" s="448"/>
      <c r="I276" s="452"/>
      <c r="J276" s="205">
        <f t="shared" ref="J276:J291" si="7">IF(SUM(L276:AB276)=0,IF(COUNTIF(L276:AB276,"未確認")&gt;0,"未確認",IF(COUNTIF(L276:AB276,"~*")&gt;0,"*",SUM(L276:AB276))),SUM(L276:AB276))</f>
        <v>397</v>
      </c>
      <c r="K276" s="68" t="str">
        <f t="shared" si="6"/>
        <v/>
      </c>
      <c r="L276" s="117">
        <v>13</v>
      </c>
      <c r="M276" s="117"/>
      <c r="N276" s="117">
        <v>6</v>
      </c>
      <c r="O276" s="117">
        <v>14</v>
      </c>
      <c r="P276" s="117">
        <v>33</v>
      </c>
      <c r="Q276" s="117">
        <v>21</v>
      </c>
      <c r="R276" s="117">
        <v>30</v>
      </c>
      <c r="S276" s="117">
        <v>35</v>
      </c>
      <c r="T276" s="117">
        <v>32</v>
      </c>
      <c r="U276" s="117">
        <v>30</v>
      </c>
      <c r="V276" s="117">
        <v>30</v>
      </c>
      <c r="W276" s="117">
        <v>29</v>
      </c>
      <c r="X276" s="117">
        <v>26</v>
      </c>
      <c r="Y276" s="117">
        <v>7</v>
      </c>
      <c r="Z276" s="117">
        <v>28</v>
      </c>
      <c r="AA276" s="117">
        <v>32</v>
      </c>
      <c r="AB276" s="117">
        <v>31</v>
      </c>
    </row>
    <row r="277" spans="1:28" s="70" customFormat="1" ht="34.5" customHeight="1">
      <c r="A277" s="351" t="s">
        <v>1001</v>
      </c>
      <c r="B277" s="100"/>
      <c r="C277" s="448"/>
      <c r="D277" s="448"/>
      <c r="E277" s="448"/>
      <c r="F277" s="448"/>
      <c r="G277" s="448" t="s">
        <v>71</v>
      </c>
      <c r="H277" s="448"/>
      <c r="I277" s="452"/>
      <c r="J277" s="205">
        <f t="shared" si="7"/>
        <v>8.5</v>
      </c>
      <c r="K277" s="68" t="str">
        <f t="shared" si="6"/>
        <v/>
      </c>
      <c r="L277" s="118">
        <v>0.8</v>
      </c>
      <c r="M277" s="118"/>
      <c r="N277" s="118">
        <v>1.5</v>
      </c>
      <c r="O277" s="118">
        <v>0.8</v>
      </c>
      <c r="P277" s="118">
        <v>0</v>
      </c>
      <c r="Q277" s="118">
        <v>0</v>
      </c>
      <c r="R277" s="118">
        <v>0</v>
      </c>
      <c r="S277" s="118">
        <v>0</v>
      </c>
      <c r="T277" s="118">
        <v>0.8</v>
      </c>
      <c r="U277" s="118">
        <v>0</v>
      </c>
      <c r="V277" s="118">
        <v>0.8</v>
      </c>
      <c r="W277" s="118">
        <v>0</v>
      </c>
      <c r="X277" s="118">
        <v>1.5</v>
      </c>
      <c r="Y277" s="118">
        <v>0.8</v>
      </c>
      <c r="Z277" s="118">
        <v>1.5</v>
      </c>
      <c r="AA277" s="118">
        <v>0</v>
      </c>
      <c r="AB277" s="118">
        <v>0</v>
      </c>
    </row>
    <row r="278" spans="1:28" s="70" customFormat="1" ht="34.5" customHeight="1">
      <c r="A278" s="351" t="s">
        <v>1002</v>
      </c>
      <c r="B278" s="100"/>
      <c r="C278" s="448" t="s">
        <v>74</v>
      </c>
      <c r="D278" s="450"/>
      <c r="E278" s="450"/>
      <c r="F278" s="450"/>
      <c r="G278" s="448" t="s">
        <v>69</v>
      </c>
      <c r="H278" s="448"/>
      <c r="I278" s="452"/>
      <c r="J278" s="205">
        <f t="shared" si="7"/>
        <v>0</v>
      </c>
      <c r="K278" s="68" t="str">
        <f t="shared" si="6"/>
        <v/>
      </c>
      <c r="L278" s="117">
        <v>0</v>
      </c>
      <c r="M278" s="117"/>
      <c r="N278" s="117">
        <v>0</v>
      </c>
      <c r="O278" s="117">
        <v>0</v>
      </c>
      <c r="P278" s="117">
        <v>0</v>
      </c>
      <c r="Q278" s="117">
        <v>0</v>
      </c>
      <c r="R278" s="117">
        <v>0</v>
      </c>
      <c r="S278" s="117">
        <v>0</v>
      </c>
      <c r="T278" s="117">
        <v>0</v>
      </c>
      <c r="U278" s="117">
        <v>0</v>
      </c>
      <c r="V278" s="117">
        <v>0</v>
      </c>
      <c r="W278" s="117">
        <v>0</v>
      </c>
      <c r="X278" s="117">
        <v>0</v>
      </c>
      <c r="Y278" s="117">
        <v>0</v>
      </c>
      <c r="Z278" s="117">
        <v>0</v>
      </c>
      <c r="AA278" s="117">
        <v>0</v>
      </c>
      <c r="AB278" s="117">
        <v>0</v>
      </c>
    </row>
    <row r="279" spans="1:28" s="70" customFormat="1" ht="34.5" customHeight="1">
      <c r="A279" s="351" t="s">
        <v>1002</v>
      </c>
      <c r="B279" s="100"/>
      <c r="C279" s="450"/>
      <c r="D279" s="450"/>
      <c r="E279" s="450"/>
      <c r="F279" s="450"/>
      <c r="G279" s="448" t="s">
        <v>71</v>
      </c>
      <c r="H279" s="448"/>
      <c r="I279" s="452"/>
      <c r="J279" s="205">
        <f t="shared" si="7"/>
        <v>0</v>
      </c>
      <c r="K279" s="68" t="str">
        <f t="shared" si="6"/>
        <v/>
      </c>
      <c r="L279" s="118">
        <v>0</v>
      </c>
      <c r="M279" s="118"/>
      <c r="N279" s="118">
        <v>0</v>
      </c>
      <c r="O279" s="118">
        <v>0</v>
      </c>
      <c r="P279" s="118">
        <v>0</v>
      </c>
      <c r="Q279" s="118">
        <v>0</v>
      </c>
      <c r="R279" s="118">
        <v>0</v>
      </c>
      <c r="S279" s="118">
        <v>0</v>
      </c>
      <c r="T279" s="118">
        <v>0</v>
      </c>
      <c r="U279" s="118">
        <v>0</v>
      </c>
      <c r="V279" s="118">
        <v>0</v>
      </c>
      <c r="W279" s="118">
        <v>0</v>
      </c>
      <c r="X279" s="118">
        <v>0</v>
      </c>
      <c r="Y279" s="118">
        <v>0</v>
      </c>
      <c r="Z279" s="118">
        <v>0</v>
      </c>
      <c r="AA279" s="118">
        <v>0</v>
      </c>
      <c r="AB279" s="118">
        <v>0</v>
      </c>
    </row>
    <row r="280" spans="1:28" s="70" customFormat="1" ht="34.5" customHeight="1">
      <c r="A280" s="351" t="s">
        <v>1003</v>
      </c>
      <c r="B280" s="100"/>
      <c r="C280" s="448" t="s">
        <v>75</v>
      </c>
      <c r="D280" s="450"/>
      <c r="E280" s="450"/>
      <c r="F280" s="450"/>
      <c r="G280" s="448" t="s">
        <v>69</v>
      </c>
      <c r="H280" s="448"/>
      <c r="I280" s="452"/>
      <c r="J280" s="205">
        <f t="shared" si="7"/>
        <v>48</v>
      </c>
      <c r="K280" s="68" t="str">
        <f t="shared" si="6"/>
        <v/>
      </c>
      <c r="L280" s="117">
        <v>0</v>
      </c>
      <c r="M280" s="117"/>
      <c r="N280" s="117">
        <v>6</v>
      </c>
      <c r="O280" s="117">
        <v>0</v>
      </c>
      <c r="P280" s="117">
        <v>4</v>
      </c>
      <c r="Q280" s="117">
        <v>1</v>
      </c>
      <c r="R280" s="117">
        <v>4</v>
      </c>
      <c r="S280" s="117">
        <v>5</v>
      </c>
      <c r="T280" s="117">
        <v>4</v>
      </c>
      <c r="U280" s="117">
        <v>4</v>
      </c>
      <c r="V280" s="117">
        <v>4</v>
      </c>
      <c r="W280" s="117">
        <v>3</v>
      </c>
      <c r="X280" s="117">
        <v>4</v>
      </c>
      <c r="Y280" s="117">
        <v>0</v>
      </c>
      <c r="Z280" s="117">
        <v>4</v>
      </c>
      <c r="AA280" s="117">
        <v>0</v>
      </c>
      <c r="AB280" s="117">
        <v>5</v>
      </c>
    </row>
    <row r="281" spans="1:28" s="70" customFormat="1" ht="34.5" customHeight="1">
      <c r="A281" s="351" t="s">
        <v>1003</v>
      </c>
      <c r="B281" s="100"/>
      <c r="C281" s="450"/>
      <c r="D281" s="450"/>
      <c r="E281" s="450"/>
      <c r="F281" s="450"/>
      <c r="G281" s="448" t="s">
        <v>71</v>
      </c>
      <c r="H281" s="448"/>
      <c r="I281" s="452"/>
      <c r="J281" s="205">
        <f t="shared" si="7"/>
        <v>11.4</v>
      </c>
      <c r="K281" s="68" t="str">
        <f t="shared" si="6"/>
        <v/>
      </c>
      <c r="L281" s="118">
        <v>0</v>
      </c>
      <c r="M281" s="118"/>
      <c r="N281" s="118">
        <v>0</v>
      </c>
      <c r="O281" s="118">
        <v>0</v>
      </c>
      <c r="P281" s="118">
        <v>0.8</v>
      </c>
      <c r="Q281" s="118">
        <v>0</v>
      </c>
      <c r="R281" s="118">
        <v>1.5</v>
      </c>
      <c r="S281" s="118">
        <v>0.8</v>
      </c>
      <c r="T281" s="118">
        <v>0</v>
      </c>
      <c r="U281" s="118">
        <v>3</v>
      </c>
      <c r="V281" s="118">
        <v>1.5</v>
      </c>
      <c r="W281" s="118">
        <v>0.8</v>
      </c>
      <c r="X281" s="118">
        <v>0</v>
      </c>
      <c r="Y281" s="118">
        <v>0</v>
      </c>
      <c r="Z281" s="118">
        <v>3</v>
      </c>
      <c r="AA281" s="118">
        <v>0</v>
      </c>
      <c r="AB281" s="118">
        <v>0</v>
      </c>
    </row>
    <row r="282" spans="1:28" s="70" customFormat="1" ht="34.5" customHeight="1">
      <c r="A282" s="351" t="s">
        <v>1004</v>
      </c>
      <c r="B282" s="100"/>
      <c r="C282" s="448" t="s">
        <v>76</v>
      </c>
      <c r="D282" s="450"/>
      <c r="E282" s="450"/>
      <c r="F282" s="450"/>
      <c r="G282" s="448" t="s">
        <v>69</v>
      </c>
      <c r="H282" s="448"/>
      <c r="I282" s="452"/>
      <c r="J282" s="205">
        <f t="shared" si="7"/>
        <v>41</v>
      </c>
      <c r="K282" s="68" t="str">
        <f t="shared" si="6"/>
        <v/>
      </c>
      <c r="L282" s="117">
        <v>0</v>
      </c>
      <c r="M282" s="117"/>
      <c r="N282" s="117">
        <v>41</v>
      </c>
      <c r="O282" s="117">
        <v>0</v>
      </c>
      <c r="P282" s="117">
        <v>0</v>
      </c>
      <c r="Q282" s="117">
        <v>0</v>
      </c>
      <c r="R282" s="117">
        <v>0</v>
      </c>
      <c r="S282" s="117">
        <v>0</v>
      </c>
      <c r="T282" s="117">
        <v>0</v>
      </c>
      <c r="U282" s="117">
        <v>0</v>
      </c>
      <c r="V282" s="117">
        <v>0</v>
      </c>
      <c r="W282" s="117">
        <v>0</v>
      </c>
      <c r="X282" s="117">
        <v>0</v>
      </c>
      <c r="Y282" s="117">
        <v>0</v>
      </c>
      <c r="Z282" s="117">
        <v>0</v>
      </c>
      <c r="AA282" s="117">
        <v>0</v>
      </c>
      <c r="AB282" s="117">
        <v>0</v>
      </c>
    </row>
    <row r="283" spans="1:28" s="70" customFormat="1" ht="34.5" customHeight="1">
      <c r="A283" s="351" t="s">
        <v>1004</v>
      </c>
      <c r="B283" s="71"/>
      <c r="C283" s="450"/>
      <c r="D283" s="450"/>
      <c r="E283" s="450"/>
      <c r="F283" s="450"/>
      <c r="G283" s="448" t="s">
        <v>71</v>
      </c>
      <c r="H283" s="448"/>
      <c r="I283" s="452"/>
      <c r="J283" s="205">
        <f t="shared" si="7"/>
        <v>1.5</v>
      </c>
      <c r="K283" s="68" t="str">
        <f t="shared" si="6"/>
        <v/>
      </c>
      <c r="L283" s="118">
        <v>0</v>
      </c>
      <c r="M283" s="118"/>
      <c r="N283" s="118">
        <v>1.5</v>
      </c>
      <c r="O283" s="118">
        <v>0</v>
      </c>
      <c r="P283" s="118">
        <v>0</v>
      </c>
      <c r="Q283" s="118">
        <v>0</v>
      </c>
      <c r="R283" s="118">
        <v>0</v>
      </c>
      <c r="S283" s="118">
        <v>0</v>
      </c>
      <c r="T283" s="118">
        <v>0</v>
      </c>
      <c r="U283" s="118">
        <v>0</v>
      </c>
      <c r="V283" s="118">
        <v>0</v>
      </c>
      <c r="W283" s="118">
        <v>0</v>
      </c>
      <c r="X283" s="118">
        <v>0</v>
      </c>
      <c r="Y283" s="118">
        <v>0</v>
      </c>
      <c r="Z283" s="118">
        <v>0</v>
      </c>
      <c r="AA283" s="118">
        <v>0</v>
      </c>
      <c r="AB283" s="118">
        <v>0</v>
      </c>
    </row>
    <row r="284" spans="1:28" s="70" customFormat="1" ht="34.5" customHeight="1">
      <c r="A284" s="351" t="s">
        <v>1005</v>
      </c>
      <c r="B284" s="71"/>
      <c r="C284" s="448" t="s">
        <v>77</v>
      </c>
      <c r="D284" s="450"/>
      <c r="E284" s="450"/>
      <c r="F284" s="450"/>
      <c r="G284" s="448" t="s">
        <v>69</v>
      </c>
      <c r="H284" s="448"/>
      <c r="I284" s="452"/>
      <c r="J284" s="205">
        <f t="shared" si="7"/>
        <v>0</v>
      </c>
      <c r="K284" s="68" t="str">
        <f t="shared" si="6"/>
        <v/>
      </c>
      <c r="L284" s="117">
        <v>0</v>
      </c>
      <c r="M284" s="117"/>
      <c r="N284" s="117">
        <v>0</v>
      </c>
      <c r="O284" s="117">
        <v>0</v>
      </c>
      <c r="P284" s="117">
        <v>0</v>
      </c>
      <c r="Q284" s="117">
        <v>0</v>
      </c>
      <c r="R284" s="117">
        <v>0</v>
      </c>
      <c r="S284" s="117">
        <v>0</v>
      </c>
      <c r="T284" s="117">
        <v>0</v>
      </c>
      <c r="U284" s="117">
        <v>0</v>
      </c>
      <c r="V284" s="117">
        <v>0</v>
      </c>
      <c r="W284" s="117">
        <v>0</v>
      </c>
      <c r="X284" s="117">
        <v>0</v>
      </c>
      <c r="Y284" s="117">
        <v>0</v>
      </c>
      <c r="Z284" s="117">
        <v>0</v>
      </c>
      <c r="AA284" s="117">
        <v>0</v>
      </c>
      <c r="AB284" s="117">
        <v>0</v>
      </c>
    </row>
    <row r="285" spans="1:28" s="70" customFormat="1" ht="34.5" customHeight="1">
      <c r="A285" s="351" t="s">
        <v>1005</v>
      </c>
      <c r="B285" s="71"/>
      <c r="C285" s="450"/>
      <c r="D285" s="450"/>
      <c r="E285" s="450"/>
      <c r="F285" s="450"/>
      <c r="G285" s="448" t="s">
        <v>71</v>
      </c>
      <c r="H285" s="448"/>
      <c r="I285" s="452"/>
      <c r="J285" s="205">
        <f t="shared" si="7"/>
        <v>0</v>
      </c>
      <c r="K285" s="68" t="str">
        <f t="shared" si="6"/>
        <v/>
      </c>
      <c r="L285" s="118">
        <v>0</v>
      </c>
      <c r="M285" s="118"/>
      <c r="N285" s="118">
        <v>0</v>
      </c>
      <c r="O285" s="118">
        <v>0</v>
      </c>
      <c r="P285" s="118">
        <v>0</v>
      </c>
      <c r="Q285" s="118">
        <v>0</v>
      </c>
      <c r="R285" s="118">
        <v>0</v>
      </c>
      <c r="S285" s="118">
        <v>0</v>
      </c>
      <c r="T285" s="118">
        <v>0</v>
      </c>
      <c r="U285" s="118">
        <v>0</v>
      </c>
      <c r="V285" s="118">
        <v>0</v>
      </c>
      <c r="W285" s="118">
        <v>0</v>
      </c>
      <c r="X285" s="118">
        <v>0</v>
      </c>
      <c r="Y285" s="118">
        <v>0</v>
      </c>
      <c r="Z285" s="118">
        <v>0</v>
      </c>
      <c r="AA285" s="118">
        <v>0</v>
      </c>
      <c r="AB285" s="118">
        <v>0</v>
      </c>
    </row>
    <row r="286" spans="1:28" s="70" customFormat="1" ht="34.5" customHeight="1">
      <c r="A286" s="351" t="s">
        <v>1006</v>
      </c>
      <c r="B286" s="71"/>
      <c r="C286" s="448" t="s">
        <v>78</v>
      </c>
      <c r="D286" s="450"/>
      <c r="E286" s="450"/>
      <c r="F286" s="450"/>
      <c r="G286" s="448" t="s">
        <v>69</v>
      </c>
      <c r="H286" s="448"/>
      <c r="I286" s="452"/>
      <c r="J286" s="205">
        <f t="shared" si="7"/>
        <v>0</v>
      </c>
      <c r="K286" s="68" t="str">
        <f t="shared" si="6"/>
        <v/>
      </c>
      <c r="L286" s="117">
        <v>0</v>
      </c>
      <c r="M286" s="117"/>
      <c r="N286" s="117">
        <v>0</v>
      </c>
      <c r="O286" s="117">
        <v>0</v>
      </c>
      <c r="P286" s="117">
        <v>0</v>
      </c>
      <c r="Q286" s="117">
        <v>0</v>
      </c>
      <c r="R286" s="117">
        <v>0</v>
      </c>
      <c r="S286" s="117">
        <v>0</v>
      </c>
      <c r="T286" s="117">
        <v>0</v>
      </c>
      <c r="U286" s="117">
        <v>0</v>
      </c>
      <c r="V286" s="117">
        <v>0</v>
      </c>
      <c r="W286" s="117">
        <v>0</v>
      </c>
      <c r="X286" s="117">
        <v>0</v>
      </c>
      <c r="Y286" s="117">
        <v>0</v>
      </c>
      <c r="Z286" s="117">
        <v>0</v>
      </c>
      <c r="AA286" s="117">
        <v>0</v>
      </c>
      <c r="AB286" s="117">
        <v>0</v>
      </c>
    </row>
    <row r="287" spans="1:28" s="70" customFormat="1" ht="34.5" customHeight="1">
      <c r="A287" s="351" t="s">
        <v>1006</v>
      </c>
      <c r="B287" s="71"/>
      <c r="C287" s="450"/>
      <c r="D287" s="450"/>
      <c r="E287" s="450"/>
      <c r="F287" s="450"/>
      <c r="G287" s="448" t="s">
        <v>71</v>
      </c>
      <c r="H287" s="448"/>
      <c r="I287" s="452"/>
      <c r="J287" s="205">
        <f t="shared" si="7"/>
        <v>0</v>
      </c>
      <c r="K287" s="68" t="str">
        <f t="shared" si="6"/>
        <v/>
      </c>
      <c r="L287" s="118">
        <v>0</v>
      </c>
      <c r="M287" s="118"/>
      <c r="N287" s="118">
        <v>0</v>
      </c>
      <c r="O287" s="118">
        <v>0</v>
      </c>
      <c r="P287" s="118">
        <v>0</v>
      </c>
      <c r="Q287" s="118">
        <v>0</v>
      </c>
      <c r="R287" s="118">
        <v>0</v>
      </c>
      <c r="S287" s="118">
        <v>0</v>
      </c>
      <c r="T287" s="118">
        <v>0</v>
      </c>
      <c r="U287" s="118">
        <v>0</v>
      </c>
      <c r="V287" s="118">
        <v>0</v>
      </c>
      <c r="W287" s="118">
        <v>0</v>
      </c>
      <c r="X287" s="118">
        <v>0</v>
      </c>
      <c r="Y287" s="118">
        <v>0</v>
      </c>
      <c r="Z287" s="118">
        <v>0</v>
      </c>
      <c r="AA287" s="118">
        <v>0</v>
      </c>
      <c r="AB287" s="118">
        <v>0</v>
      </c>
    </row>
    <row r="288" spans="1:28" s="70" customFormat="1" ht="34.5" customHeight="1">
      <c r="A288" s="351" t="s">
        <v>1007</v>
      </c>
      <c r="B288" s="71"/>
      <c r="C288" s="448" t="s">
        <v>79</v>
      </c>
      <c r="D288" s="450"/>
      <c r="E288" s="450"/>
      <c r="F288" s="450"/>
      <c r="G288" s="448" t="s">
        <v>69</v>
      </c>
      <c r="H288" s="448"/>
      <c r="I288" s="452"/>
      <c r="J288" s="205">
        <f t="shared" si="7"/>
        <v>0</v>
      </c>
      <c r="K288" s="68" t="str">
        <f t="shared" si="6"/>
        <v/>
      </c>
      <c r="L288" s="117">
        <v>0</v>
      </c>
      <c r="M288" s="117"/>
      <c r="N288" s="117">
        <v>0</v>
      </c>
      <c r="O288" s="117">
        <v>0</v>
      </c>
      <c r="P288" s="117">
        <v>0</v>
      </c>
      <c r="Q288" s="117">
        <v>0</v>
      </c>
      <c r="R288" s="117">
        <v>0</v>
      </c>
      <c r="S288" s="117">
        <v>0</v>
      </c>
      <c r="T288" s="117">
        <v>0</v>
      </c>
      <c r="U288" s="117">
        <v>0</v>
      </c>
      <c r="V288" s="117">
        <v>0</v>
      </c>
      <c r="W288" s="117">
        <v>0</v>
      </c>
      <c r="X288" s="117">
        <v>0</v>
      </c>
      <c r="Y288" s="117">
        <v>0</v>
      </c>
      <c r="Z288" s="117">
        <v>0</v>
      </c>
      <c r="AA288" s="117">
        <v>0</v>
      </c>
      <c r="AB288" s="117">
        <v>0</v>
      </c>
    </row>
    <row r="289" spans="1:28" s="70" customFormat="1" ht="34.5" customHeight="1">
      <c r="A289" s="351" t="s">
        <v>1007</v>
      </c>
      <c r="B289" s="71"/>
      <c r="C289" s="450"/>
      <c r="D289" s="450"/>
      <c r="E289" s="450"/>
      <c r="F289" s="450"/>
      <c r="G289" s="448" t="s">
        <v>71</v>
      </c>
      <c r="H289" s="448"/>
      <c r="I289" s="452"/>
      <c r="J289" s="205">
        <f t="shared" si="7"/>
        <v>0</v>
      </c>
      <c r="K289" s="68" t="str">
        <f t="shared" si="6"/>
        <v/>
      </c>
      <c r="L289" s="118">
        <v>0</v>
      </c>
      <c r="M289" s="118"/>
      <c r="N289" s="118">
        <v>0</v>
      </c>
      <c r="O289" s="118">
        <v>0</v>
      </c>
      <c r="P289" s="118">
        <v>0</v>
      </c>
      <c r="Q289" s="118">
        <v>0</v>
      </c>
      <c r="R289" s="118">
        <v>0</v>
      </c>
      <c r="S289" s="118">
        <v>0</v>
      </c>
      <c r="T289" s="118">
        <v>0</v>
      </c>
      <c r="U289" s="118">
        <v>0</v>
      </c>
      <c r="V289" s="118">
        <v>0</v>
      </c>
      <c r="W289" s="118">
        <v>0</v>
      </c>
      <c r="X289" s="118">
        <v>0</v>
      </c>
      <c r="Y289" s="118">
        <v>0</v>
      </c>
      <c r="Z289" s="118">
        <v>0</v>
      </c>
      <c r="AA289" s="118">
        <v>0</v>
      </c>
      <c r="AB289" s="118">
        <v>0</v>
      </c>
    </row>
    <row r="290" spans="1:28"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c r="N290" s="117">
        <v>0</v>
      </c>
      <c r="O290" s="117">
        <v>0</v>
      </c>
      <c r="P290" s="117">
        <v>0</v>
      </c>
      <c r="Q290" s="117">
        <v>0</v>
      </c>
      <c r="R290" s="117">
        <v>0</v>
      </c>
      <c r="S290" s="117">
        <v>0</v>
      </c>
      <c r="T290" s="117">
        <v>0</v>
      </c>
      <c r="U290" s="117">
        <v>0</v>
      </c>
      <c r="V290" s="117">
        <v>0</v>
      </c>
      <c r="W290" s="117">
        <v>0</v>
      </c>
      <c r="X290" s="117">
        <v>0</v>
      </c>
      <c r="Y290" s="117">
        <v>0</v>
      </c>
      <c r="Z290" s="117">
        <v>0</v>
      </c>
      <c r="AA290" s="117">
        <v>0</v>
      </c>
      <c r="AB290" s="117">
        <v>0</v>
      </c>
    </row>
    <row r="291" spans="1:28" s="70" customFormat="1" ht="34.5" customHeight="1">
      <c r="A291" s="351" t="s">
        <v>1008</v>
      </c>
      <c r="B291" s="71"/>
      <c r="C291" s="450"/>
      <c r="D291" s="450"/>
      <c r="E291" s="450"/>
      <c r="F291" s="450"/>
      <c r="G291" s="448" t="s">
        <v>71</v>
      </c>
      <c r="H291" s="448"/>
      <c r="I291" s="452"/>
      <c r="J291" s="205">
        <f t="shared" si="7"/>
        <v>0</v>
      </c>
      <c r="K291" s="68" t="str">
        <f t="shared" si="6"/>
        <v/>
      </c>
      <c r="L291" s="118">
        <v>0</v>
      </c>
      <c r="M291" s="118"/>
      <c r="N291" s="118">
        <v>0</v>
      </c>
      <c r="O291" s="118">
        <v>0</v>
      </c>
      <c r="P291" s="118">
        <v>0</v>
      </c>
      <c r="Q291" s="118">
        <v>0</v>
      </c>
      <c r="R291" s="118">
        <v>0</v>
      </c>
      <c r="S291" s="118">
        <v>0</v>
      </c>
      <c r="T291" s="118">
        <v>0</v>
      </c>
      <c r="U291" s="118">
        <v>0</v>
      </c>
      <c r="V291" s="118">
        <v>0</v>
      </c>
      <c r="W291" s="118">
        <v>0</v>
      </c>
      <c r="X291" s="118">
        <v>0</v>
      </c>
      <c r="Y291" s="118">
        <v>0</v>
      </c>
      <c r="Z291" s="118">
        <v>0</v>
      </c>
      <c r="AA291" s="118">
        <v>0</v>
      </c>
      <c r="AB291" s="118">
        <v>0</v>
      </c>
    </row>
    <row r="292" spans="1:28" s="70" customFormat="1" ht="34.5" customHeight="1">
      <c r="A292" s="343" t="s">
        <v>1009</v>
      </c>
      <c r="B292" s="71"/>
      <c r="C292" s="448" t="s">
        <v>81</v>
      </c>
      <c r="D292" s="449"/>
      <c r="E292" s="449"/>
      <c r="F292" s="449"/>
      <c r="G292" s="448" t="s">
        <v>69</v>
      </c>
      <c r="H292" s="448"/>
      <c r="I292" s="452"/>
      <c r="J292" s="205">
        <v>37</v>
      </c>
      <c r="K292" s="68" t="str">
        <f t="shared" si="6"/>
        <v/>
      </c>
      <c r="L292" s="115"/>
      <c r="M292" s="115"/>
      <c r="N292" s="115"/>
      <c r="O292" s="115"/>
      <c r="P292" s="115"/>
      <c r="Q292" s="115"/>
      <c r="R292" s="115"/>
      <c r="S292" s="115"/>
      <c r="T292" s="115"/>
      <c r="U292" s="115"/>
      <c r="V292" s="115"/>
      <c r="W292" s="115"/>
      <c r="X292" s="115"/>
      <c r="Y292" s="115"/>
      <c r="Z292" s="115"/>
      <c r="AA292" s="115"/>
      <c r="AB292" s="115"/>
    </row>
    <row r="293" spans="1:28" s="70" customFormat="1" ht="34.5" customHeight="1">
      <c r="A293" s="343" t="s">
        <v>1009</v>
      </c>
      <c r="B293" s="71"/>
      <c r="C293" s="449"/>
      <c r="D293" s="449"/>
      <c r="E293" s="449"/>
      <c r="F293" s="449"/>
      <c r="G293" s="448" t="s">
        <v>71</v>
      </c>
      <c r="H293" s="448"/>
      <c r="I293" s="452"/>
      <c r="J293" s="205">
        <v>0.8</v>
      </c>
      <c r="K293" s="68" t="str">
        <f t="shared" si="6"/>
        <v/>
      </c>
      <c r="L293" s="116"/>
      <c r="M293" s="116"/>
      <c r="N293" s="116"/>
      <c r="O293" s="116"/>
      <c r="P293" s="116"/>
      <c r="Q293" s="116"/>
      <c r="R293" s="116"/>
      <c r="S293" s="116"/>
      <c r="T293" s="116"/>
      <c r="U293" s="116"/>
      <c r="V293" s="116"/>
      <c r="W293" s="116"/>
      <c r="X293" s="116"/>
      <c r="Y293" s="116"/>
      <c r="Z293" s="116"/>
      <c r="AA293" s="116"/>
      <c r="AB293" s="116"/>
    </row>
    <row r="294" spans="1:28" s="70" customFormat="1" ht="34.5" customHeight="1">
      <c r="A294" s="343" t="s">
        <v>1010</v>
      </c>
      <c r="B294" s="71"/>
      <c r="C294" s="448" t="s">
        <v>82</v>
      </c>
      <c r="D294" s="449"/>
      <c r="E294" s="449"/>
      <c r="F294" s="449"/>
      <c r="G294" s="448" t="s">
        <v>69</v>
      </c>
      <c r="H294" s="448"/>
      <c r="I294" s="452"/>
      <c r="J294" s="205">
        <v>40</v>
      </c>
      <c r="K294" s="68" t="str">
        <f t="shared" si="6"/>
        <v/>
      </c>
      <c r="L294" s="115"/>
      <c r="M294" s="115"/>
      <c r="N294" s="115"/>
      <c r="O294" s="115"/>
      <c r="P294" s="115"/>
      <c r="Q294" s="115"/>
      <c r="R294" s="115"/>
      <c r="S294" s="115"/>
      <c r="T294" s="115"/>
      <c r="U294" s="115"/>
      <c r="V294" s="115"/>
      <c r="W294" s="115"/>
      <c r="X294" s="115"/>
      <c r="Y294" s="115"/>
      <c r="Z294" s="115"/>
      <c r="AA294" s="115"/>
      <c r="AB294" s="115"/>
    </row>
    <row r="295" spans="1:28" s="70" customFormat="1" ht="34.5" customHeight="1">
      <c r="A295" s="343" t="s">
        <v>1010</v>
      </c>
      <c r="B295" s="71"/>
      <c r="C295" s="449"/>
      <c r="D295" s="449"/>
      <c r="E295" s="449"/>
      <c r="F295" s="449"/>
      <c r="G295" s="448" t="s">
        <v>71</v>
      </c>
      <c r="H295" s="448"/>
      <c r="I295" s="452"/>
      <c r="J295" s="205">
        <v>5.3</v>
      </c>
      <c r="K295" s="68" t="str">
        <f t="shared" si="6"/>
        <v/>
      </c>
      <c r="L295" s="116"/>
      <c r="M295" s="116"/>
      <c r="N295" s="116"/>
      <c r="O295" s="116"/>
      <c r="P295" s="116"/>
      <c r="Q295" s="116"/>
      <c r="R295" s="116"/>
      <c r="S295" s="116"/>
      <c r="T295" s="116"/>
      <c r="U295" s="116"/>
      <c r="V295" s="116"/>
      <c r="W295" s="116"/>
      <c r="X295" s="116"/>
      <c r="Y295" s="116"/>
      <c r="Z295" s="116"/>
      <c r="AA295" s="116"/>
      <c r="AB295" s="116"/>
    </row>
    <row r="296" spans="1:28" s="70" customFormat="1" ht="34.5" customHeight="1">
      <c r="A296" s="351" t="s">
        <v>1011</v>
      </c>
      <c r="B296" s="71"/>
      <c r="C296" s="448" t="s">
        <v>83</v>
      </c>
      <c r="D296" s="450"/>
      <c r="E296" s="450"/>
      <c r="F296" s="450"/>
      <c r="G296" s="448" t="s">
        <v>69</v>
      </c>
      <c r="H296" s="448"/>
      <c r="I296" s="452"/>
      <c r="J296" s="205">
        <f>IF(SUM(L296:AB296)=0,IF(COUNTIF(L296:AB296,"未確認")&gt;0,"未確認",IF(COUNTIF(L296:AB296,"~*")&gt;0,"*",SUM(L296:AB296))),SUM(L296:AB296))</f>
        <v>6</v>
      </c>
      <c r="K296" s="68" t="str">
        <f t="shared" si="6"/>
        <v/>
      </c>
      <c r="L296" s="117">
        <v>0</v>
      </c>
      <c r="M296" s="117"/>
      <c r="N296" s="117">
        <v>0</v>
      </c>
      <c r="O296" s="117">
        <v>0</v>
      </c>
      <c r="P296" s="117">
        <v>0</v>
      </c>
      <c r="Q296" s="117">
        <v>2</v>
      </c>
      <c r="R296" s="117">
        <v>0</v>
      </c>
      <c r="S296" s="117">
        <v>0</v>
      </c>
      <c r="T296" s="117">
        <v>0</v>
      </c>
      <c r="U296" s="117">
        <v>0</v>
      </c>
      <c r="V296" s="117">
        <v>0</v>
      </c>
      <c r="W296" s="117">
        <v>0</v>
      </c>
      <c r="X296" s="117">
        <v>0</v>
      </c>
      <c r="Y296" s="117">
        <v>0</v>
      </c>
      <c r="Z296" s="117">
        <v>0</v>
      </c>
      <c r="AA296" s="117">
        <v>2</v>
      </c>
      <c r="AB296" s="117">
        <v>2</v>
      </c>
    </row>
    <row r="297" spans="1:28" s="70" customFormat="1" ht="34.5" customHeight="1">
      <c r="A297" s="351" t="s">
        <v>1011</v>
      </c>
      <c r="B297" s="71"/>
      <c r="C297" s="450"/>
      <c r="D297" s="450"/>
      <c r="E297" s="450"/>
      <c r="F297" s="450"/>
      <c r="G297" s="448" t="s">
        <v>71</v>
      </c>
      <c r="H297" s="448"/>
      <c r="I297" s="452"/>
      <c r="J297" s="205">
        <f>IF(SUM(L297:AB297)=0,IF(COUNTIF(L297:AB297,"未確認")&gt;0,"未確認",IF(COUNTIF(L297:AB297,"~*")&gt;0,"*",SUM(L297:AB297))),SUM(L297:AB297))</f>
        <v>0</v>
      </c>
      <c r="K297" s="68" t="str">
        <f t="shared" si="6"/>
        <v/>
      </c>
      <c r="L297" s="118">
        <v>0</v>
      </c>
      <c r="M297" s="118"/>
      <c r="N297" s="118">
        <v>0</v>
      </c>
      <c r="O297" s="118">
        <v>0</v>
      </c>
      <c r="P297" s="118">
        <v>0</v>
      </c>
      <c r="Q297" s="118">
        <v>0</v>
      </c>
      <c r="R297" s="118">
        <v>0</v>
      </c>
      <c r="S297" s="118">
        <v>0</v>
      </c>
      <c r="T297" s="118">
        <v>0</v>
      </c>
      <c r="U297" s="118">
        <v>0</v>
      </c>
      <c r="V297" s="118">
        <v>0</v>
      </c>
      <c r="W297" s="118">
        <v>0</v>
      </c>
      <c r="X297" s="118">
        <v>0</v>
      </c>
      <c r="Y297" s="118">
        <v>0</v>
      </c>
      <c r="Z297" s="118">
        <v>0</v>
      </c>
      <c r="AA297" s="118">
        <v>0</v>
      </c>
      <c r="AB297" s="118">
        <v>0</v>
      </c>
    </row>
    <row r="298" spans="1:28" s="70" customFormat="1" ht="34.5" customHeight="1">
      <c r="A298" s="351" t="s">
        <v>1012</v>
      </c>
      <c r="B298" s="71"/>
      <c r="C298" s="448" t="s">
        <v>84</v>
      </c>
      <c r="D298" s="449"/>
      <c r="E298" s="449"/>
      <c r="F298" s="449"/>
      <c r="G298" s="448" t="s">
        <v>69</v>
      </c>
      <c r="H298" s="448"/>
      <c r="I298" s="452"/>
      <c r="J298" s="205">
        <f>IF(SUM(L298:AB298)=0,IF(COUNTIF(L298:AB298,"未確認")&gt;0,"未確認",IF(COUNTIF(L298:AB298,"~*")&gt;0,"*",SUM(L298:AB298))),SUM(L298:AB298))</f>
        <v>0</v>
      </c>
      <c r="K298" s="68" t="str">
        <f t="shared" si="6"/>
        <v/>
      </c>
      <c r="L298" s="117">
        <v>0</v>
      </c>
      <c r="M298" s="117"/>
      <c r="N298" s="117">
        <v>0</v>
      </c>
      <c r="O298" s="117">
        <v>0</v>
      </c>
      <c r="P298" s="117">
        <v>0</v>
      </c>
      <c r="Q298" s="117">
        <v>0</v>
      </c>
      <c r="R298" s="117">
        <v>0</v>
      </c>
      <c r="S298" s="117">
        <v>0</v>
      </c>
      <c r="T298" s="117">
        <v>0</v>
      </c>
      <c r="U298" s="117">
        <v>0</v>
      </c>
      <c r="V298" s="117">
        <v>0</v>
      </c>
      <c r="W298" s="117">
        <v>0</v>
      </c>
      <c r="X298" s="117">
        <v>0</v>
      </c>
      <c r="Y298" s="117">
        <v>0</v>
      </c>
      <c r="Z298" s="117">
        <v>0</v>
      </c>
      <c r="AA298" s="117">
        <v>0</v>
      </c>
      <c r="AB298" s="117">
        <v>0</v>
      </c>
    </row>
    <row r="299" spans="1:28" s="70" customFormat="1" ht="34.5" customHeight="1">
      <c r="A299" s="351" t="s">
        <v>1012</v>
      </c>
      <c r="B299" s="71"/>
      <c r="C299" s="449"/>
      <c r="D299" s="449"/>
      <c r="E299" s="449"/>
      <c r="F299" s="449"/>
      <c r="G299" s="448" t="s">
        <v>71</v>
      </c>
      <c r="H299" s="448"/>
      <c r="I299" s="453"/>
      <c r="J299" s="205">
        <f>IF(SUM(L299:AB299)=0,IF(COUNTIF(L299:AB299,"未確認")&gt;0,"未確認",IF(COUNTIF(L299:AB299,"~*")&gt;0,"*",SUM(L299:AB299))),SUM(L299:AB299))</f>
        <v>0</v>
      </c>
      <c r="K299" s="68" t="str">
        <f t="shared" si="6"/>
        <v/>
      </c>
      <c r="L299" s="118">
        <v>0</v>
      </c>
      <c r="M299" s="118"/>
      <c r="N299" s="118">
        <v>0</v>
      </c>
      <c r="O299" s="118">
        <v>0</v>
      </c>
      <c r="P299" s="118">
        <v>0</v>
      </c>
      <c r="Q299" s="118">
        <v>0</v>
      </c>
      <c r="R299" s="118">
        <v>0</v>
      </c>
      <c r="S299" s="118">
        <v>0</v>
      </c>
      <c r="T299" s="118">
        <v>0</v>
      </c>
      <c r="U299" s="118">
        <v>0</v>
      </c>
      <c r="V299" s="118">
        <v>0</v>
      </c>
      <c r="W299" s="118">
        <v>0</v>
      </c>
      <c r="X299" s="118">
        <v>0</v>
      </c>
      <c r="Y299" s="118">
        <v>0</v>
      </c>
      <c r="Z299" s="118">
        <v>0</v>
      </c>
      <c r="AA299" s="118">
        <v>0</v>
      </c>
      <c r="AB299" s="118">
        <v>0</v>
      </c>
    </row>
    <row r="300" spans="1:28"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8">
      <c r="A301" s="342"/>
      <c r="B301" s="14"/>
      <c r="C301" s="14"/>
      <c r="D301" s="14"/>
      <c r="E301" s="14"/>
      <c r="F301" s="14"/>
      <c r="G301" s="14"/>
      <c r="H301" s="10"/>
      <c r="I301" s="10"/>
      <c r="L301" s="64"/>
      <c r="M301" s="119"/>
      <c r="N301" s="119"/>
      <c r="O301" s="64"/>
      <c r="P301" s="64"/>
      <c r="Q301" s="64"/>
      <c r="R301" s="64"/>
      <c r="S301" s="64"/>
      <c r="T301" s="64"/>
      <c r="U301" s="64"/>
      <c r="V301" s="64"/>
    </row>
    <row r="302" spans="1:28"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8" ht="20.25" customHeight="1">
      <c r="A303" s="342"/>
      <c r="B303" s="1"/>
      <c r="C303" s="52"/>
      <c r="D303" s="3"/>
      <c r="F303" s="3"/>
      <c r="G303" s="3"/>
      <c r="H303" s="334"/>
      <c r="I303" s="57" t="s">
        <v>331</v>
      </c>
      <c r="J303" s="58"/>
      <c r="K303" s="67"/>
      <c r="L303" s="331" t="s">
        <v>86</v>
      </c>
      <c r="M303" s="331" t="s">
        <v>87</v>
      </c>
      <c r="N303" s="331" t="s">
        <v>88</v>
      </c>
      <c r="O303" s="113"/>
      <c r="P303" s="113"/>
      <c r="Q303" s="113"/>
      <c r="R303" s="113"/>
      <c r="S303" s="113"/>
      <c r="T303" s="113"/>
      <c r="U303" s="113"/>
      <c r="V303" s="8"/>
    </row>
    <row r="304" spans="1:28" s="70" customFormat="1" ht="34.5" customHeight="1">
      <c r="A304" s="351" t="s">
        <v>1013</v>
      </c>
      <c r="B304" s="100"/>
      <c r="C304" s="448" t="s">
        <v>73</v>
      </c>
      <c r="D304" s="448"/>
      <c r="E304" s="448"/>
      <c r="F304" s="448"/>
      <c r="G304" s="403" t="s">
        <v>69</v>
      </c>
      <c r="H304" s="405"/>
      <c r="I304" s="454" t="s">
        <v>89</v>
      </c>
      <c r="J304" s="120"/>
      <c r="K304" s="121"/>
      <c r="L304" s="117">
        <v>29</v>
      </c>
      <c r="M304" s="117">
        <v>73</v>
      </c>
      <c r="N304" s="117">
        <v>101</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22.5</v>
      </c>
      <c r="N305" s="118">
        <v>6</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4</v>
      </c>
      <c r="N306" s="117">
        <v>1</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2</v>
      </c>
      <c r="M308" s="117">
        <v>10</v>
      </c>
      <c r="N308" s="117">
        <v>3</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0.8</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2</v>
      </c>
      <c r="N310" s="117">
        <v>6</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2.2999999999999998</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17</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7</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5</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26</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3</v>
      </c>
      <c r="M320" s="117">
        <v>2</v>
      </c>
      <c r="N320" s="117">
        <v>4</v>
      </c>
      <c r="O320" s="113"/>
      <c r="P320" s="113"/>
      <c r="Q320" s="113"/>
      <c r="R320" s="113"/>
      <c r="S320" s="113"/>
      <c r="T320" s="113"/>
      <c r="U320" s="113"/>
    </row>
    <row r="321" spans="1:28"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8" s="70" customFormat="1" ht="34.5" customHeight="1">
      <c r="A322" s="351" t="s">
        <v>1022</v>
      </c>
      <c r="B322" s="71"/>
      <c r="C322" s="448" t="s">
        <v>84</v>
      </c>
      <c r="D322" s="449"/>
      <c r="E322" s="449"/>
      <c r="F322" s="449"/>
      <c r="G322" s="403" t="s">
        <v>69</v>
      </c>
      <c r="H322" s="405"/>
      <c r="I322" s="455"/>
      <c r="J322" s="120"/>
      <c r="K322" s="123"/>
      <c r="L322" s="117">
        <v>0</v>
      </c>
      <c r="M322" s="117">
        <v>0</v>
      </c>
      <c r="N322" s="117">
        <v>7</v>
      </c>
      <c r="O322" s="113"/>
      <c r="P322" s="113"/>
      <c r="Q322" s="113"/>
      <c r="R322" s="113"/>
      <c r="S322" s="113"/>
      <c r="T322" s="113"/>
      <c r="U322" s="113"/>
    </row>
    <row r="323" spans="1:28"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8"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8"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8"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8"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8">
      <c r="A328" s="342"/>
      <c r="B328" s="14"/>
      <c r="C328" s="14"/>
      <c r="D328" s="14"/>
      <c r="E328" s="14"/>
      <c r="F328" s="14"/>
      <c r="G328" s="14"/>
      <c r="H328" s="10"/>
      <c r="I328" s="10"/>
      <c r="L328" s="191"/>
      <c r="M328" s="191"/>
      <c r="N328" s="191"/>
      <c r="O328" s="191"/>
      <c r="P328" s="191"/>
      <c r="Q328" s="191"/>
      <c r="R328" s="64"/>
      <c r="S328" s="64"/>
      <c r="T328" s="64"/>
      <c r="U328" s="64"/>
      <c r="V328" s="64"/>
    </row>
    <row r="329" spans="1:28" ht="34.5" customHeight="1">
      <c r="A329" s="342"/>
      <c r="B329" s="14"/>
      <c r="C329" s="3"/>
      <c r="D329" s="3"/>
      <c r="F329" s="3"/>
      <c r="G329" s="3"/>
      <c r="H329" s="334"/>
      <c r="I329" s="334"/>
      <c r="J329" s="65" t="s">
        <v>18</v>
      </c>
      <c r="K329" s="66"/>
      <c r="L329" s="56" t="s">
        <v>490</v>
      </c>
      <c r="M329" s="56" t="s">
        <v>493</v>
      </c>
      <c r="N329" s="56" t="s">
        <v>491</v>
      </c>
      <c r="O329" s="56" t="s">
        <v>488</v>
      </c>
      <c r="P329" s="56" t="s">
        <v>474</v>
      </c>
      <c r="Q329" s="56" t="s">
        <v>485</v>
      </c>
      <c r="R329" s="56" t="s">
        <v>457</v>
      </c>
      <c r="S329" s="56" t="s">
        <v>466</v>
      </c>
      <c r="T329" s="56" t="s">
        <v>468</v>
      </c>
      <c r="U329" s="56" t="s">
        <v>470</v>
      </c>
      <c r="V329" s="56" t="s">
        <v>472</v>
      </c>
      <c r="W329" s="56" t="s">
        <v>477</v>
      </c>
      <c r="X329" s="56" t="s">
        <v>478</v>
      </c>
      <c r="Y329" s="56" t="s">
        <v>487</v>
      </c>
      <c r="Z329" s="56" t="s">
        <v>464</v>
      </c>
      <c r="AA329" s="56" t="s">
        <v>484</v>
      </c>
      <c r="AB329" s="56" t="s">
        <v>481</v>
      </c>
    </row>
    <row r="330" spans="1:28" ht="20.25" customHeight="1">
      <c r="A330" s="342"/>
      <c r="B330" s="1"/>
      <c r="C330" s="52"/>
      <c r="D330" s="3"/>
      <c r="F330" s="3"/>
      <c r="G330" s="3"/>
      <c r="H330" s="334"/>
      <c r="I330" s="57" t="s">
        <v>331</v>
      </c>
      <c r="J330" s="58"/>
      <c r="K330" s="67"/>
      <c r="L330" s="60" t="s">
        <v>482</v>
      </c>
      <c r="M330" s="111" t="s">
        <v>494</v>
      </c>
      <c r="N330" s="111" t="s">
        <v>482</v>
      </c>
      <c r="O330" s="111" t="s">
        <v>482</v>
      </c>
      <c r="P330" s="111" t="s">
        <v>458</v>
      </c>
      <c r="Q330" s="111" t="s">
        <v>482</v>
      </c>
      <c r="R330" s="111" t="s">
        <v>458</v>
      </c>
      <c r="S330" s="111" t="s">
        <v>458</v>
      </c>
      <c r="T330" s="111" t="s">
        <v>458</v>
      </c>
      <c r="U330" s="111" t="s">
        <v>458</v>
      </c>
      <c r="V330" s="111" t="s">
        <v>458</v>
      </c>
      <c r="W330" s="111" t="s">
        <v>458</v>
      </c>
      <c r="X330" s="111" t="s">
        <v>458</v>
      </c>
      <c r="Y330" s="111" t="s">
        <v>482</v>
      </c>
      <c r="Z330" s="111" t="s">
        <v>458</v>
      </c>
      <c r="AA330" s="111" t="s">
        <v>482</v>
      </c>
      <c r="AB330" s="111" t="s">
        <v>482</v>
      </c>
    </row>
    <row r="331" spans="1:28" s="70" customFormat="1" ht="34.5" customHeight="1">
      <c r="A331" s="351" t="s">
        <v>1023</v>
      </c>
      <c r="B331" s="1"/>
      <c r="C331" s="403" t="s">
        <v>92</v>
      </c>
      <c r="D331" s="404"/>
      <c r="E331" s="404"/>
      <c r="F331" s="404"/>
      <c r="G331" s="404"/>
      <c r="H331" s="405"/>
      <c r="I331" s="442" t="s">
        <v>93</v>
      </c>
      <c r="J331" s="199" t="s">
        <v>454</v>
      </c>
      <c r="K331" s="68"/>
      <c r="L331" s="207"/>
      <c r="M331" s="126"/>
      <c r="N331" s="126"/>
      <c r="O331" s="126"/>
      <c r="P331" s="126"/>
      <c r="Q331" s="126"/>
      <c r="R331" s="126"/>
      <c r="S331" s="126"/>
      <c r="T331" s="126"/>
      <c r="U331" s="126"/>
      <c r="V331" s="126"/>
      <c r="W331" s="126"/>
      <c r="X331" s="126"/>
      <c r="Y331" s="126"/>
      <c r="Z331" s="126"/>
      <c r="AA331" s="126"/>
      <c r="AB331" s="126"/>
    </row>
    <row r="332" spans="1:28" s="70" customFormat="1" ht="34.5" customHeight="1">
      <c r="A332" s="351" t="s">
        <v>1024</v>
      </c>
      <c r="B332" s="127"/>
      <c r="C332" s="457" t="s">
        <v>94</v>
      </c>
      <c r="D332" s="457"/>
      <c r="E332" s="457"/>
      <c r="F332" s="458"/>
      <c r="G332" s="448" t="s">
        <v>68</v>
      </c>
      <c r="H332" s="330" t="s">
        <v>95</v>
      </c>
      <c r="I332" s="437"/>
      <c r="J332" s="205">
        <v>0</v>
      </c>
      <c r="K332" s="68"/>
      <c r="L332" s="208"/>
      <c r="M332" s="128"/>
      <c r="N332" s="128"/>
      <c r="O332" s="128"/>
      <c r="P332" s="128"/>
      <c r="Q332" s="128"/>
      <c r="R332" s="128"/>
      <c r="S332" s="128"/>
      <c r="T332" s="128"/>
      <c r="U332" s="128"/>
      <c r="V332" s="128"/>
      <c r="W332" s="128"/>
      <c r="X332" s="128"/>
      <c r="Y332" s="128"/>
      <c r="Z332" s="128"/>
      <c r="AA332" s="128"/>
      <c r="AB332" s="128"/>
    </row>
    <row r="333" spans="1:28" s="70" customFormat="1" ht="34.5" customHeight="1">
      <c r="A333" s="351" t="s">
        <v>1024</v>
      </c>
      <c r="B333" s="127"/>
      <c r="C333" s="448"/>
      <c r="D333" s="448"/>
      <c r="E333" s="448"/>
      <c r="F333" s="450"/>
      <c r="G333" s="448"/>
      <c r="H333" s="330" t="s">
        <v>96</v>
      </c>
      <c r="I333" s="437"/>
      <c r="J333" s="206">
        <v>0</v>
      </c>
      <c r="K333" s="68"/>
      <c r="L333" s="208"/>
      <c r="M333" s="128"/>
      <c r="N333" s="128"/>
      <c r="O333" s="128"/>
      <c r="P333" s="128"/>
      <c r="Q333" s="128"/>
      <c r="R333" s="128"/>
      <c r="S333" s="128"/>
      <c r="T333" s="128"/>
      <c r="U333" s="128"/>
      <c r="V333" s="128"/>
      <c r="W333" s="128"/>
      <c r="X333" s="128"/>
      <c r="Y333" s="128"/>
      <c r="Z333" s="128"/>
      <c r="AA333" s="128"/>
      <c r="AB333" s="128"/>
    </row>
    <row r="334" spans="1:28" s="70" customFormat="1" ht="34.5" customHeight="1">
      <c r="A334" s="351" t="s">
        <v>1025</v>
      </c>
      <c r="B334" s="127"/>
      <c r="C334" s="448"/>
      <c r="D334" s="448"/>
      <c r="E334" s="448"/>
      <c r="F334" s="450"/>
      <c r="G334" s="448" t="s">
        <v>97</v>
      </c>
      <c r="H334" s="330" t="s">
        <v>95</v>
      </c>
      <c r="I334" s="437"/>
      <c r="J334" s="205">
        <v>1</v>
      </c>
      <c r="K334" s="68"/>
      <c r="L334" s="208"/>
      <c r="M334" s="128"/>
      <c r="N334" s="128"/>
      <c r="O334" s="128"/>
      <c r="P334" s="128"/>
      <c r="Q334" s="128"/>
      <c r="R334" s="128"/>
      <c r="S334" s="128"/>
      <c r="T334" s="128"/>
      <c r="U334" s="128"/>
      <c r="V334" s="128"/>
      <c r="W334" s="128"/>
      <c r="X334" s="128"/>
      <c r="Y334" s="128"/>
      <c r="Z334" s="128"/>
      <c r="AA334" s="128"/>
      <c r="AB334" s="128"/>
    </row>
    <row r="335" spans="1:28" s="70" customFormat="1" ht="34.5" customHeight="1">
      <c r="A335" s="351" t="s">
        <v>1025</v>
      </c>
      <c r="B335" s="127"/>
      <c r="C335" s="448"/>
      <c r="D335" s="448"/>
      <c r="E335" s="448"/>
      <c r="F335" s="450"/>
      <c r="G335" s="450"/>
      <c r="H335" s="330" t="s">
        <v>96</v>
      </c>
      <c r="I335" s="437"/>
      <c r="J335" s="206">
        <v>5</v>
      </c>
      <c r="K335" s="68"/>
      <c r="L335" s="208"/>
      <c r="M335" s="128"/>
      <c r="N335" s="128"/>
      <c r="O335" s="128"/>
      <c r="P335" s="128"/>
      <c r="Q335" s="128"/>
      <c r="R335" s="128"/>
      <c r="S335" s="128"/>
      <c r="T335" s="128"/>
      <c r="U335" s="128"/>
      <c r="V335" s="128"/>
      <c r="W335" s="128"/>
      <c r="X335" s="128"/>
      <c r="Y335" s="128"/>
      <c r="Z335" s="128"/>
      <c r="AA335" s="128"/>
      <c r="AB335" s="128"/>
    </row>
    <row r="336" spans="1:28" s="70" customFormat="1" ht="34.5" customHeight="1">
      <c r="A336" s="351" t="s">
        <v>1026</v>
      </c>
      <c r="B336" s="127"/>
      <c r="C336" s="448"/>
      <c r="D336" s="448"/>
      <c r="E336" s="448"/>
      <c r="F336" s="450"/>
      <c r="G336" s="448" t="s">
        <v>1027</v>
      </c>
      <c r="H336" s="330" t="s">
        <v>95</v>
      </c>
      <c r="I336" s="437"/>
      <c r="J336" s="205">
        <v>0</v>
      </c>
      <c r="K336" s="68"/>
      <c r="L336" s="208"/>
      <c r="M336" s="128"/>
      <c r="N336" s="128"/>
      <c r="O336" s="128"/>
      <c r="P336" s="128"/>
      <c r="Q336" s="128"/>
      <c r="R336" s="128"/>
      <c r="S336" s="128"/>
      <c r="T336" s="128"/>
      <c r="U336" s="128"/>
      <c r="V336" s="128"/>
      <c r="W336" s="128"/>
      <c r="X336" s="128"/>
      <c r="Y336" s="128"/>
      <c r="Z336" s="128"/>
      <c r="AA336" s="128"/>
      <c r="AB336" s="128"/>
    </row>
    <row r="337" spans="1:28" s="70" customFormat="1" ht="34.5" customHeight="1">
      <c r="A337" s="351" t="s">
        <v>1026</v>
      </c>
      <c r="B337" s="127"/>
      <c r="C337" s="448"/>
      <c r="D337" s="448"/>
      <c r="E337" s="448"/>
      <c r="F337" s="450"/>
      <c r="G337" s="450"/>
      <c r="H337" s="330" t="s">
        <v>96</v>
      </c>
      <c r="I337" s="437"/>
      <c r="J337" s="206">
        <v>2</v>
      </c>
      <c r="K337" s="68"/>
      <c r="L337" s="208"/>
      <c r="M337" s="128"/>
      <c r="N337" s="128"/>
      <c r="O337" s="128"/>
      <c r="P337" s="128"/>
      <c r="Q337" s="128"/>
      <c r="R337" s="128"/>
      <c r="S337" s="128"/>
      <c r="T337" s="128"/>
      <c r="U337" s="128"/>
      <c r="V337" s="128"/>
      <c r="W337" s="128"/>
      <c r="X337" s="128"/>
      <c r="Y337" s="128"/>
      <c r="Z337" s="128"/>
      <c r="AA337" s="128"/>
      <c r="AB337" s="128"/>
    </row>
    <row r="338" spans="1:28" s="70" customFormat="1" ht="34.5" customHeight="1">
      <c r="A338" s="351" t="s">
        <v>1028</v>
      </c>
      <c r="B338" s="127"/>
      <c r="C338" s="448"/>
      <c r="D338" s="448"/>
      <c r="E338" s="448"/>
      <c r="F338" s="450"/>
      <c r="G338" s="459" t="s">
        <v>99</v>
      </c>
      <c r="H338" s="330" t="s">
        <v>95</v>
      </c>
      <c r="I338" s="437"/>
      <c r="J338" s="205">
        <v>0</v>
      </c>
      <c r="K338" s="68"/>
      <c r="L338" s="208"/>
      <c r="M338" s="128"/>
      <c r="N338" s="128"/>
      <c r="O338" s="128"/>
      <c r="P338" s="128"/>
      <c r="Q338" s="128"/>
      <c r="R338" s="128"/>
      <c r="S338" s="128"/>
      <c r="T338" s="128"/>
      <c r="U338" s="128"/>
      <c r="V338" s="128"/>
      <c r="W338" s="128"/>
      <c r="X338" s="128"/>
      <c r="Y338" s="128"/>
      <c r="Z338" s="128"/>
      <c r="AA338" s="128"/>
      <c r="AB338" s="128"/>
    </row>
    <row r="339" spans="1:28" s="70" customFormat="1" ht="34.5" customHeight="1">
      <c r="A339" s="351" t="s">
        <v>1028</v>
      </c>
      <c r="B339" s="127"/>
      <c r="C339" s="448"/>
      <c r="D339" s="448"/>
      <c r="E339" s="448"/>
      <c r="F339" s="450"/>
      <c r="G339" s="450"/>
      <c r="H339" s="330" t="s">
        <v>96</v>
      </c>
      <c r="I339" s="437"/>
      <c r="J339" s="206">
        <v>2</v>
      </c>
      <c r="K339" s="68"/>
      <c r="L339" s="208"/>
      <c r="M339" s="128"/>
      <c r="N339" s="128"/>
      <c r="O339" s="128"/>
      <c r="P339" s="128"/>
      <c r="Q339" s="128"/>
      <c r="R339" s="128"/>
      <c r="S339" s="128"/>
      <c r="T339" s="128"/>
      <c r="U339" s="128"/>
      <c r="V339" s="128"/>
      <c r="W339" s="128"/>
      <c r="X339" s="128"/>
      <c r="Y339" s="128"/>
      <c r="Z339" s="128"/>
      <c r="AA339" s="128"/>
      <c r="AB339" s="128"/>
    </row>
    <row r="340" spans="1:28" s="70" customFormat="1" ht="34.5" customHeight="1">
      <c r="A340" s="351" t="s">
        <v>1029</v>
      </c>
      <c r="B340" s="127"/>
      <c r="C340" s="448"/>
      <c r="D340" s="448"/>
      <c r="E340" s="448"/>
      <c r="F340" s="450"/>
      <c r="G340" s="448" t="s">
        <v>100</v>
      </c>
      <c r="H340" s="330" t="s">
        <v>95</v>
      </c>
      <c r="I340" s="437"/>
      <c r="J340" s="205">
        <v>0</v>
      </c>
      <c r="K340" s="68"/>
      <c r="L340" s="208"/>
      <c r="M340" s="128"/>
      <c r="N340" s="128"/>
      <c r="O340" s="128"/>
      <c r="P340" s="128"/>
      <c r="Q340" s="128"/>
      <c r="R340" s="128"/>
      <c r="S340" s="128"/>
      <c r="T340" s="128"/>
      <c r="U340" s="128"/>
      <c r="V340" s="128"/>
      <c r="W340" s="128"/>
      <c r="X340" s="128"/>
      <c r="Y340" s="128"/>
      <c r="Z340" s="128"/>
      <c r="AA340" s="128"/>
      <c r="AB340" s="128"/>
    </row>
    <row r="341" spans="1:28" s="70" customFormat="1" ht="34.5" customHeight="1">
      <c r="A341" s="351" t="s">
        <v>1029</v>
      </c>
      <c r="B341" s="127"/>
      <c r="C341" s="448"/>
      <c r="D341" s="448"/>
      <c r="E341" s="448"/>
      <c r="F341" s="450"/>
      <c r="G341" s="450"/>
      <c r="H341" s="330" t="s">
        <v>96</v>
      </c>
      <c r="I341" s="437"/>
      <c r="J341" s="206">
        <v>0</v>
      </c>
      <c r="K341" s="68"/>
      <c r="L341" s="208"/>
      <c r="M341" s="128"/>
      <c r="N341" s="128"/>
      <c r="O341" s="128"/>
      <c r="P341" s="128"/>
      <c r="Q341" s="128"/>
      <c r="R341" s="128"/>
      <c r="S341" s="128"/>
      <c r="T341" s="128"/>
      <c r="U341" s="128"/>
      <c r="V341" s="128"/>
      <c r="W341" s="128"/>
      <c r="X341" s="128"/>
      <c r="Y341" s="128"/>
      <c r="Z341" s="128"/>
      <c r="AA341" s="128"/>
      <c r="AB341" s="128"/>
    </row>
    <row r="342" spans="1:28" s="70" customFormat="1" ht="34.5" customHeight="1">
      <c r="A342" s="351" t="s">
        <v>1030</v>
      </c>
      <c r="B342" s="127"/>
      <c r="C342" s="448"/>
      <c r="D342" s="448"/>
      <c r="E342" s="448"/>
      <c r="F342" s="450"/>
      <c r="G342" s="448" t="s">
        <v>88</v>
      </c>
      <c r="H342" s="330" t="s">
        <v>95</v>
      </c>
      <c r="I342" s="437"/>
      <c r="J342" s="205">
        <v>0</v>
      </c>
      <c r="K342" s="68"/>
      <c r="L342" s="208"/>
      <c r="M342" s="128"/>
      <c r="N342" s="128"/>
      <c r="O342" s="128"/>
      <c r="P342" s="128"/>
      <c r="Q342" s="128"/>
      <c r="R342" s="128"/>
      <c r="S342" s="128"/>
      <c r="T342" s="128"/>
      <c r="U342" s="128"/>
      <c r="V342" s="128"/>
      <c r="W342" s="128"/>
      <c r="X342" s="128"/>
      <c r="Y342" s="128"/>
      <c r="Z342" s="128"/>
      <c r="AA342" s="128"/>
      <c r="AB342" s="128"/>
    </row>
    <row r="343" spans="1:28" s="70" customFormat="1" ht="34.5" customHeight="1">
      <c r="A343" s="351" t="s">
        <v>1030</v>
      </c>
      <c r="B343" s="127"/>
      <c r="C343" s="448"/>
      <c r="D343" s="448"/>
      <c r="E343" s="448"/>
      <c r="F343" s="450"/>
      <c r="G343" s="450"/>
      <c r="H343" s="330" t="s">
        <v>96</v>
      </c>
      <c r="I343" s="438"/>
      <c r="J343" s="206">
        <v>0</v>
      </c>
      <c r="K343" s="68"/>
      <c r="L343" s="209"/>
      <c r="M343" s="129"/>
      <c r="N343" s="129"/>
      <c r="O343" s="129"/>
      <c r="P343" s="129"/>
      <c r="Q343" s="129"/>
      <c r="R343" s="129"/>
      <c r="S343" s="129"/>
      <c r="T343" s="129"/>
      <c r="U343" s="129"/>
      <c r="V343" s="129"/>
      <c r="W343" s="129"/>
      <c r="X343" s="129"/>
      <c r="Y343" s="129"/>
      <c r="Z343" s="129"/>
      <c r="AA343" s="129"/>
      <c r="AB343" s="129"/>
    </row>
    <row r="344" spans="1:28" s="77" customFormat="1">
      <c r="A344" s="342"/>
      <c r="B344" s="14"/>
      <c r="C344" s="14"/>
      <c r="D344" s="14"/>
      <c r="E344" s="14"/>
      <c r="F344" s="14"/>
      <c r="G344" s="14"/>
      <c r="H344" s="10"/>
      <c r="I344" s="10"/>
      <c r="J344" s="74"/>
      <c r="K344" s="75"/>
      <c r="L344" s="89"/>
      <c r="M344" s="89"/>
      <c r="N344" s="89"/>
      <c r="O344" s="89"/>
      <c r="P344" s="89"/>
      <c r="Q344" s="89"/>
    </row>
    <row r="345" spans="1:28" s="70" customFormat="1">
      <c r="A345" s="342"/>
      <c r="B345" s="71"/>
      <c r="C345" s="52"/>
      <c r="D345" s="52"/>
      <c r="E345" s="52"/>
      <c r="F345" s="52"/>
      <c r="G345" s="52"/>
      <c r="H345" s="78"/>
      <c r="I345" s="78"/>
      <c r="J345" s="74"/>
      <c r="K345" s="75"/>
      <c r="L345" s="76"/>
      <c r="M345" s="76"/>
      <c r="N345" s="76"/>
      <c r="O345" s="76"/>
      <c r="P345" s="76"/>
      <c r="Q345" s="76"/>
    </row>
    <row r="346" spans="1:28" s="77" customFormat="1">
      <c r="A346" s="342"/>
      <c r="B346" s="127"/>
      <c r="C346" s="130"/>
      <c r="D346" s="130"/>
      <c r="E346" s="3"/>
      <c r="F346" s="3"/>
      <c r="G346" s="3"/>
      <c r="H346" s="334"/>
      <c r="I346" s="334"/>
      <c r="J346" s="51"/>
      <c r="K346" s="24"/>
      <c r="L346" s="89"/>
      <c r="M346" s="89"/>
      <c r="N346" s="89"/>
      <c r="O346" s="89"/>
      <c r="P346" s="89"/>
      <c r="Q346" s="89"/>
    </row>
    <row r="347" spans="1:28" s="77" customFormat="1">
      <c r="A347" s="342"/>
      <c r="B347" s="14" t="s">
        <v>101</v>
      </c>
      <c r="C347" s="14"/>
      <c r="D347" s="14"/>
      <c r="E347" s="14"/>
      <c r="F347" s="14"/>
      <c r="G347" s="14"/>
      <c r="H347" s="10"/>
      <c r="I347" s="10"/>
      <c r="J347" s="89"/>
      <c r="K347" s="24"/>
      <c r="L347" s="89"/>
      <c r="M347" s="89"/>
      <c r="N347" s="89"/>
      <c r="O347" s="89"/>
      <c r="P347" s="89"/>
      <c r="Q347" s="89"/>
    </row>
    <row r="348" spans="1:28">
      <c r="A348" s="342"/>
      <c r="B348" s="14"/>
      <c r="C348" s="14"/>
      <c r="D348" s="14"/>
      <c r="E348" s="14"/>
      <c r="F348" s="14"/>
      <c r="G348" s="14"/>
      <c r="H348" s="10"/>
      <c r="I348" s="10"/>
      <c r="L348" s="191"/>
      <c r="M348" s="191"/>
      <c r="N348" s="191"/>
      <c r="O348" s="191"/>
      <c r="P348" s="191"/>
      <c r="Q348" s="191"/>
      <c r="R348" s="8"/>
      <c r="S348" s="8"/>
      <c r="T348" s="8"/>
      <c r="U348" s="8"/>
      <c r="V348" s="8"/>
    </row>
    <row r="349" spans="1:28" ht="34.5" customHeight="1">
      <c r="A349" s="342"/>
      <c r="B349" s="14"/>
      <c r="C349" s="3"/>
      <c r="D349" s="3"/>
      <c r="F349" s="3"/>
      <c r="G349" s="3"/>
      <c r="H349" s="334"/>
      <c r="I349" s="334"/>
      <c r="J349" s="65" t="s">
        <v>18</v>
      </c>
      <c r="K349" s="66"/>
      <c r="L349" s="56" t="s">
        <v>490</v>
      </c>
      <c r="M349" s="56" t="s">
        <v>493</v>
      </c>
      <c r="N349" s="56" t="s">
        <v>491</v>
      </c>
      <c r="O349" s="56" t="s">
        <v>488</v>
      </c>
      <c r="P349" s="56" t="s">
        <v>474</v>
      </c>
      <c r="Q349" s="56" t="s">
        <v>485</v>
      </c>
      <c r="R349" s="56" t="s">
        <v>457</v>
      </c>
      <c r="S349" s="56" t="s">
        <v>466</v>
      </c>
      <c r="T349" s="56" t="s">
        <v>468</v>
      </c>
      <c r="U349" s="56" t="s">
        <v>470</v>
      </c>
      <c r="V349" s="56" t="s">
        <v>472</v>
      </c>
      <c r="W349" s="56" t="s">
        <v>477</v>
      </c>
      <c r="X349" s="56" t="s">
        <v>478</v>
      </c>
      <c r="Y349" s="56" t="s">
        <v>487</v>
      </c>
      <c r="Z349" s="56" t="s">
        <v>464</v>
      </c>
      <c r="AA349" s="56" t="s">
        <v>484</v>
      </c>
      <c r="AB349" s="56" t="s">
        <v>481</v>
      </c>
    </row>
    <row r="350" spans="1:28" ht="20.25" customHeight="1">
      <c r="A350" s="342"/>
      <c r="B350" s="1"/>
      <c r="C350" s="52"/>
      <c r="D350" s="3"/>
      <c r="F350" s="3"/>
      <c r="G350" s="3"/>
      <c r="H350" s="334"/>
      <c r="I350" s="57" t="s">
        <v>331</v>
      </c>
      <c r="J350" s="58"/>
      <c r="K350" s="67"/>
      <c r="L350" s="60" t="s">
        <v>482</v>
      </c>
      <c r="M350" s="111" t="s">
        <v>494</v>
      </c>
      <c r="N350" s="111" t="s">
        <v>482</v>
      </c>
      <c r="O350" s="111" t="s">
        <v>482</v>
      </c>
      <c r="P350" s="111" t="s">
        <v>458</v>
      </c>
      <c r="Q350" s="111" t="s">
        <v>482</v>
      </c>
      <c r="R350" s="111" t="s">
        <v>458</v>
      </c>
      <c r="S350" s="111" t="s">
        <v>458</v>
      </c>
      <c r="T350" s="111" t="s">
        <v>458</v>
      </c>
      <c r="U350" s="111" t="s">
        <v>458</v>
      </c>
      <c r="V350" s="111" t="s">
        <v>458</v>
      </c>
      <c r="W350" s="111" t="s">
        <v>458</v>
      </c>
      <c r="X350" s="111" t="s">
        <v>458</v>
      </c>
      <c r="Y350" s="111" t="s">
        <v>482</v>
      </c>
      <c r="Z350" s="111" t="s">
        <v>458</v>
      </c>
      <c r="AA350" s="111" t="s">
        <v>482</v>
      </c>
      <c r="AB350" s="111" t="s">
        <v>482</v>
      </c>
    </row>
    <row r="351" spans="1:28" s="70" customFormat="1" ht="34.5" customHeight="1">
      <c r="A351" s="351" t="s">
        <v>1031</v>
      </c>
      <c r="B351" s="1"/>
      <c r="C351" s="406" t="s">
        <v>1032</v>
      </c>
      <c r="D351" s="407"/>
      <c r="E351" s="460" t="s">
        <v>103</v>
      </c>
      <c r="F351" s="461"/>
      <c r="G351" s="403" t="s">
        <v>104</v>
      </c>
      <c r="H351" s="405"/>
      <c r="I351" s="442" t="s">
        <v>105</v>
      </c>
      <c r="J351" s="210">
        <v>1</v>
      </c>
      <c r="K351" s="68"/>
      <c r="L351" s="207"/>
      <c r="M351" s="126"/>
      <c r="N351" s="126"/>
      <c r="O351" s="126"/>
      <c r="P351" s="126"/>
      <c r="Q351" s="126"/>
      <c r="R351" s="126"/>
      <c r="S351" s="126"/>
      <c r="T351" s="126"/>
      <c r="U351" s="126"/>
      <c r="V351" s="126"/>
      <c r="W351" s="126"/>
      <c r="X351" s="126"/>
      <c r="Y351" s="126"/>
      <c r="Z351" s="126"/>
      <c r="AA351" s="126"/>
      <c r="AB351" s="126"/>
    </row>
    <row r="352" spans="1:28" s="70" customFormat="1" ht="34.5" customHeight="1">
      <c r="A352" s="351" t="s">
        <v>1033</v>
      </c>
      <c r="B352" s="127"/>
      <c r="C352" s="408"/>
      <c r="D352" s="409"/>
      <c r="E352" s="461"/>
      <c r="F352" s="461"/>
      <c r="G352" s="403" t="s">
        <v>106</v>
      </c>
      <c r="H352" s="405"/>
      <c r="I352" s="437"/>
      <c r="J352" s="210">
        <v>1</v>
      </c>
      <c r="K352" s="68"/>
      <c r="L352" s="208"/>
      <c r="M352" s="128"/>
      <c r="N352" s="128"/>
      <c r="O352" s="128"/>
      <c r="P352" s="128"/>
      <c r="Q352" s="128"/>
      <c r="R352" s="128"/>
      <c r="S352" s="128"/>
      <c r="T352" s="128"/>
      <c r="U352" s="128"/>
      <c r="V352" s="128"/>
      <c r="W352" s="128"/>
      <c r="X352" s="128"/>
      <c r="Y352" s="128"/>
      <c r="Z352" s="128"/>
      <c r="AA352" s="128"/>
      <c r="AB352" s="128"/>
    </row>
    <row r="353" spans="1:28" s="70" customFormat="1" ht="34.5" customHeight="1">
      <c r="A353" s="351" t="s">
        <v>1034</v>
      </c>
      <c r="B353" s="127"/>
      <c r="C353" s="408"/>
      <c r="D353" s="409"/>
      <c r="E353" s="461"/>
      <c r="F353" s="461"/>
      <c r="G353" s="403" t="s">
        <v>107</v>
      </c>
      <c r="H353" s="405"/>
      <c r="I353" s="437"/>
      <c r="J353" s="210">
        <v>1</v>
      </c>
      <c r="K353" s="68"/>
      <c r="L353" s="208"/>
      <c r="M353" s="128"/>
      <c r="N353" s="128"/>
      <c r="O353" s="128"/>
      <c r="P353" s="128"/>
      <c r="Q353" s="128"/>
      <c r="R353" s="128"/>
      <c r="S353" s="128"/>
      <c r="T353" s="128"/>
      <c r="U353" s="128"/>
      <c r="V353" s="128"/>
      <c r="W353" s="128"/>
      <c r="X353" s="128"/>
      <c r="Y353" s="128"/>
      <c r="Z353" s="128"/>
      <c r="AA353" s="128"/>
      <c r="AB353" s="128"/>
    </row>
    <row r="354" spans="1:28" s="70" customFormat="1" ht="34.5" customHeight="1">
      <c r="A354" s="351" t="s">
        <v>1035</v>
      </c>
      <c r="B354" s="127"/>
      <c r="C354" s="410"/>
      <c r="D354" s="411"/>
      <c r="E354" s="403" t="s">
        <v>88</v>
      </c>
      <c r="F354" s="404"/>
      <c r="G354" s="404"/>
      <c r="H354" s="405"/>
      <c r="I354" s="438"/>
      <c r="J354" s="210">
        <v>0</v>
      </c>
      <c r="K354" s="68"/>
      <c r="L354" s="208"/>
      <c r="M354" s="128"/>
      <c r="N354" s="128"/>
      <c r="O354" s="128"/>
      <c r="P354" s="128"/>
      <c r="Q354" s="128"/>
      <c r="R354" s="128"/>
      <c r="S354" s="128"/>
      <c r="T354" s="128"/>
      <c r="U354" s="128"/>
      <c r="V354" s="128"/>
      <c r="W354" s="128"/>
      <c r="X354" s="128"/>
      <c r="Y354" s="128"/>
      <c r="Z354" s="128"/>
      <c r="AA354" s="128"/>
      <c r="AB354" s="128"/>
    </row>
    <row r="355" spans="1:28" s="70" customFormat="1" ht="34.5" customHeight="1">
      <c r="A355" s="351" t="s">
        <v>1036</v>
      </c>
      <c r="B355" s="127"/>
      <c r="C355" s="406" t="s">
        <v>108</v>
      </c>
      <c r="D355" s="462"/>
      <c r="E355" s="403" t="s">
        <v>109</v>
      </c>
      <c r="F355" s="404"/>
      <c r="G355" s="404"/>
      <c r="H355" s="405"/>
      <c r="I355" s="442" t="s">
        <v>1037</v>
      </c>
      <c r="J355" s="210">
        <v>1</v>
      </c>
      <c r="K355" s="68"/>
      <c r="L355" s="208"/>
      <c r="M355" s="128"/>
      <c r="N355" s="128"/>
      <c r="O355" s="128"/>
      <c r="P355" s="128"/>
      <c r="Q355" s="128"/>
      <c r="R355" s="128"/>
      <c r="S355" s="128"/>
      <c r="T355" s="128"/>
      <c r="U355" s="128"/>
      <c r="V355" s="128"/>
      <c r="W355" s="128"/>
      <c r="X355" s="128"/>
      <c r="Y355" s="128"/>
      <c r="Z355" s="128"/>
      <c r="AA355" s="128"/>
      <c r="AB355" s="128"/>
    </row>
    <row r="356" spans="1:28" s="70" customFormat="1" ht="34.5" customHeight="1">
      <c r="A356" s="351" t="s">
        <v>1038</v>
      </c>
      <c r="B356" s="127"/>
      <c r="C356" s="463"/>
      <c r="D356" s="464"/>
      <c r="E356" s="403" t="s">
        <v>111</v>
      </c>
      <c r="F356" s="404"/>
      <c r="G356" s="404"/>
      <c r="H356" s="405"/>
      <c r="I356" s="437"/>
      <c r="J356" s="210">
        <v>1</v>
      </c>
      <c r="K356" s="68"/>
      <c r="L356" s="208"/>
      <c r="M356" s="128"/>
      <c r="N356" s="128"/>
      <c r="O356" s="128"/>
      <c r="P356" s="128"/>
      <c r="Q356" s="128"/>
      <c r="R356" s="128"/>
      <c r="S356" s="128"/>
      <c r="T356" s="128"/>
      <c r="U356" s="128"/>
      <c r="V356" s="128"/>
      <c r="W356" s="128"/>
      <c r="X356" s="128"/>
      <c r="Y356" s="128"/>
      <c r="Z356" s="128"/>
      <c r="AA356" s="128"/>
      <c r="AB356" s="128"/>
    </row>
    <row r="357" spans="1:28" s="70" customFormat="1" ht="34.5" customHeight="1">
      <c r="A357" s="351" t="s">
        <v>1039</v>
      </c>
      <c r="B357" s="127"/>
      <c r="C357" s="465"/>
      <c r="D357" s="466"/>
      <c r="E357" s="403" t="s">
        <v>112</v>
      </c>
      <c r="F357" s="404"/>
      <c r="G357" s="404"/>
      <c r="H357" s="405"/>
      <c r="I357" s="438"/>
      <c r="J357" s="210">
        <v>0</v>
      </c>
      <c r="K357" s="68"/>
      <c r="L357" s="208"/>
      <c r="M357" s="128"/>
      <c r="N357" s="128"/>
      <c r="O357" s="128"/>
      <c r="P357" s="128"/>
      <c r="Q357" s="128"/>
      <c r="R357" s="128"/>
      <c r="S357" s="128"/>
      <c r="T357" s="128"/>
      <c r="U357" s="128"/>
      <c r="V357" s="128"/>
      <c r="W357" s="128"/>
      <c r="X357" s="128"/>
      <c r="Y357" s="128"/>
      <c r="Z357" s="128"/>
      <c r="AA357" s="128"/>
      <c r="AB357" s="128"/>
    </row>
    <row r="358" spans="1:28" s="70" customFormat="1" ht="42" customHeight="1">
      <c r="A358" s="351" t="s">
        <v>1040</v>
      </c>
      <c r="B358" s="127"/>
      <c r="C358" s="406" t="s">
        <v>88</v>
      </c>
      <c r="D358" s="462"/>
      <c r="E358" s="403" t="s">
        <v>113</v>
      </c>
      <c r="F358" s="404"/>
      <c r="G358" s="404"/>
      <c r="H358" s="405"/>
      <c r="I358" s="102" t="s">
        <v>114</v>
      </c>
      <c r="J358" s="210">
        <v>2</v>
      </c>
      <c r="K358" s="68"/>
      <c r="L358" s="208"/>
      <c r="M358" s="128"/>
      <c r="N358" s="128"/>
      <c r="O358" s="128"/>
      <c r="P358" s="128"/>
      <c r="Q358" s="128"/>
      <c r="R358" s="128"/>
      <c r="S358" s="128"/>
      <c r="T358" s="128"/>
      <c r="U358" s="128"/>
      <c r="V358" s="128"/>
      <c r="W358" s="128"/>
      <c r="X358" s="128"/>
      <c r="Y358" s="128"/>
      <c r="Z358" s="128"/>
      <c r="AA358" s="128"/>
      <c r="AB358" s="128"/>
    </row>
    <row r="359" spans="1:28" s="70" customFormat="1" ht="34.5" customHeight="1">
      <c r="A359" s="351" t="s">
        <v>1041</v>
      </c>
      <c r="B359" s="127"/>
      <c r="C359" s="463"/>
      <c r="D359" s="464"/>
      <c r="E359" s="403" t="s">
        <v>115</v>
      </c>
      <c r="F359" s="404"/>
      <c r="G359" s="404"/>
      <c r="H359" s="405"/>
      <c r="I359" s="436" t="s">
        <v>116</v>
      </c>
      <c r="J359" s="210">
        <v>1</v>
      </c>
      <c r="K359" s="68"/>
      <c r="L359" s="208"/>
      <c r="M359" s="128"/>
      <c r="N359" s="128"/>
      <c r="O359" s="128"/>
      <c r="P359" s="128"/>
      <c r="Q359" s="128"/>
      <c r="R359" s="128"/>
      <c r="S359" s="128"/>
      <c r="T359" s="128"/>
      <c r="U359" s="128"/>
      <c r="V359" s="128"/>
      <c r="W359" s="128"/>
      <c r="X359" s="128"/>
      <c r="Y359" s="128"/>
      <c r="Z359" s="128"/>
      <c r="AA359" s="128"/>
      <c r="AB359" s="128"/>
    </row>
    <row r="360" spans="1:28" s="70" customFormat="1" ht="34.5" customHeight="1">
      <c r="A360" s="351" t="s">
        <v>1042</v>
      </c>
      <c r="B360" s="127"/>
      <c r="C360" s="463"/>
      <c r="D360" s="464"/>
      <c r="E360" s="403" t="s">
        <v>1043</v>
      </c>
      <c r="F360" s="404"/>
      <c r="G360" s="404"/>
      <c r="H360" s="405"/>
      <c r="I360" s="467"/>
      <c r="J360" s="210">
        <v>0</v>
      </c>
      <c r="K360" s="68"/>
      <c r="L360" s="208"/>
      <c r="M360" s="128"/>
      <c r="N360" s="128"/>
      <c r="O360" s="128"/>
      <c r="P360" s="128"/>
      <c r="Q360" s="128"/>
      <c r="R360" s="128"/>
      <c r="S360" s="128"/>
      <c r="T360" s="128"/>
      <c r="U360" s="128"/>
      <c r="V360" s="128"/>
      <c r="W360" s="128"/>
      <c r="X360" s="128"/>
      <c r="Y360" s="128"/>
      <c r="Z360" s="128"/>
      <c r="AA360" s="128"/>
      <c r="AB360" s="128"/>
    </row>
    <row r="361" spans="1:28" s="70" customFormat="1" ht="42.75">
      <c r="A361" s="351" t="s">
        <v>1044</v>
      </c>
      <c r="B361" s="127"/>
      <c r="C361" s="463"/>
      <c r="D361" s="464"/>
      <c r="E361" s="403" t="s">
        <v>1045</v>
      </c>
      <c r="F361" s="404"/>
      <c r="G361" s="404"/>
      <c r="H361" s="405"/>
      <c r="I361" s="102" t="s">
        <v>1046</v>
      </c>
      <c r="J361" s="210">
        <v>0</v>
      </c>
      <c r="K361" s="68"/>
      <c r="L361" s="208"/>
      <c r="M361" s="128"/>
      <c r="N361" s="128"/>
      <c r="O361" s="128"/>
      <c r="P361" s="128"/>
      <c r="Q361" s="128"/>
      <c r="R361" s="128"/>
      <c r="S361" s="128"/>
      <c r="T361" s="128"/>
      <c r="U361" s="128"/>
      <c r="V361" s="128"/>
      <c r="W361" s="128"/>
      <c r="X361" s="128"/>
      <c r="Y361" s="128"/>
      <c r="Z361" s="128"/>
      <c r="AA361" s="128"/>
      <c r="AB361" s="128"/>
    </row>
    <row r="362" spans="1:28" s="70" customFormat="1" ht="42.75">
      <c r="A362" s="351" t="s">
        <v>1047</v>
      </c>
      <c r="B362" s="127"/>
      <c r="C362" s="463"/>
      <c r="D362" s="464"/>
      <c r="E362" s="403" t="s">
        <v>120</v>
      </c>
      <c r="F362" s="404"/>
      <c r="G362" s="404"/>
      <c r="H362" s="405"/>
      <c r="I362" s="102" t="s">
        <v>121</v>
      </c>
      <c r="J362" s="210">
        <v>0</v>
      </c>
      <c r="K362" s="68"/>
      <c r="L362" s="208"/>
      <c r="M362" s="128"/>
      <c r="N362" s="128"/>
      <c r="O362" s="128"/>
      <c r="P362" s="128"/>
      <c r="Q362" s="128"/>
      <c r="R362" s="128"/>
      <c r="S362" s="128"/>
      <c r="T362" s="128"/>
      <c r="U362" s="128"/>
      <c r="V362" s="128"/>
      <c r="W362" s="128"/>
      <c r="X362" s="128"/>
      <c r="Y362" s="128"/>
      <c r="Z362" s="128"/>
      <c r="AA362" s="128"/>
      <c r="AB362" s="128"/>
    </row>
    <row r="363" spans="1:28" s="70" customFormat="1" ht="42" customHeight="1">
      <c r="A363" s="351" t="s">
        <v>1048</v>
      </c>
      <c r="B363" s="127"/>
      <c r="C363" s="463"/>
      <c r="D363" s="464"/>
      <c r="E363" s="403" t="s">
        <v>122</v>
      </c>
      <c r="F363" s="404"/>
      <c r="G363" s="404"/>
      <c r="H363" s="405"/>
      <c r="I363" s="102" t="s">
        <v>123</v>
      </c>
      <c r="J363" s="210">
        <v>0</v>
      </c>
      <c r="K363" s="68"/>
      <c r="L363" s="208"/>
      <c r="M363" s="128"/>
      <c r="N363" s="128"/>
      <c r="O363" s="128"/>
      <c r="P363" s="128"/>
      <c r="Q363" s="128"/>
      <c r="R363" s="128"/>
      <c r="S363" s="128"/>
      <c r="T363" s="128"/>
      <c r="U363" s="128"/>
      <c r="V363" s="128"/>
      <c r="W363" s="128"/>
      <c r="X363" s="128"/>
      <c r="Y363" s="128"/>
      <c r="Z363" s="128"/>
      <c r="AA363" s="128"/>
      <c r="AB363" s="128"/>
    </row>
    <row r="364" spans="1:28" s="70" customFormat="1" ht="42" customHeight="1">
      <c r="A364" s="351" t="s">
        <v>1049</v>
      </c>
      <c r="B364" s="127"/>
      <c r="C364" s="463"/>
      <c r="D364" s="464"/>
      <c r="E364" s="403" t="s">
        <v>124</v>
      </c>
      <c r="F364" s="404"/>
      <c r="G364" s="404"/>
      <c r="H364" s="405"/>
      <c r="I364" s="102" t="s">
        <v>1050</v>
      </c>
      <c r="J364" s="210">
        <v>0</v>
      </c>
      <c r="K364" s="68"/>
      <c r="L364" s="208"/>
      <c r="M364" s="128"/>
      <c r="N364" s="128"/>
      <c r="O364" s="128"/>
      <c r="P364" s="128"/>
      <c r="Q364" s="128"/>
      <c r="R364" s="128"/>
      <c r="S364" s="128"/>
      <c r="T364" s="128"/>
      <c r="U364" s="128"/>
      <c r="V364" s="128"/>
      <c r="W364" s="128"/>
      <c r="X364" s="128"/>
      <c r="Y364" s="128"/>
      <c r="Z364" s="128"/>
      <c r="AA364" s="128"/>
      <c r="AB364" s="128"/>
    </row>
    <row r="365" spans="1:28" s="70" customFormat="1" ht="42" customHeight="1">
      <c r="A365" s="351" t="s">
        <v>1051</v>
      </c>
      <c r="B365" s="127"/>
      <c r="C365" s="463"/>
      <c r="D365" s="464"/>
      <c r="E365" s="403" t="s">
        <v>126</v>
      </c>
      <c r="F365" s="404"/>
      <c r="G365" s="404"/>
      <c r="H365" s="405"/>
      <c r="I365" s="102" t="s">
        <v>127</v>
      </c>
      <c r="J365" s="210">
        <v>0</v>
      </c>
      <c r="K365" s="68"/>
      <c r="L365" s="208"/>
      <c r="M365" s="128"/>
      <c r="N365" s="128"/>
      <c r="O365" s="128"/>
      <c r="P365" s="128"/>
      <c r="Q365" s="128"/>
      <c r="R365" s="128"/>
      <c r="S365" s="128"/>
      <c r="T365" s="128"/>
      <c r="U365" s="128"/>
      <c r="V365" s="128"/>
      <c r="W365" s="128"/>
      <c r="X365" s="128"/>
      <c r="Y365" s="128"/>
      <c r="Z365" s="128"/>
      <c r="AA365" s="128"/>
      <c r="AB365" s="128"/>
    </row>
    <row r="366" spans="1:28" s="70" customFormat="1" ht="56.1" customHeight="1">
      <c r="A366" s="351" t="s">
        <v>1052</v>
      </c>
      <c r="B366" s="127"/>
      <c r="C366" s="463"/>
      <c r="D366" s="464"/>
      <c r="E366" s="403" t="s">
        <v>128</v>
      </c>
      <c r="F366" s="404"/>
      <c r="G366" s="404"/>
      <c r="H366" s="405"/>
      <c r="I366" s="102" t="s">
        <v>1053</v>
      </c>
      <c r="J366" s="210">
        <v>0</v>
      </c>
      <c r="K366" s="68"/>
      <c r="L366" s="208"/>
      <c r="M366" s="128"/>
      <c r="N366" s="128"/>
      <c r="O366" s="128"/>
      <c r="P366" s="128"/>
      <c r="Q366" s="128"/>
      <c r="R366" s="128"/>
      <c r="S366" s="128"/>
      <c r="T366" s="128"/>
      <c r="U366" s="128"/>
      <c r="V366" s="128"/>
      <c r="W366" s="128"/>
      <c r="X366" s="128"/>
      <c r="Y366" s="128"/>
      <c r="Z366" s="128"/>
      <c r="AA366" s="128"/>
      <c r="AB366" s="128"/>
    </row>
    <row r="367" spans="1:28" s="70" customFormat="1" ht="56.1" customHeight="1">
      <c r="A367" s="351" t="s">
        <v>1054</v>
      </c>
      <c r="B367" s="127"/>
      <c r="C367" s="465"/>
      <c r="D367" s="466"/>
      <c r="E367" s="403" t="s">
        <v>130</v>
      </c>
      <c r="F367" s="404"/>
      <c r="G367" s="404"/>
      <c r="H367" s="405"/>
      <c r="I367" s="102" t="s">
        <v>1055</v>
      </c>
      <c r="J367" s="210">
        <v>0</v>
      </c>
      <c r="K367" s="68"/>
      <c r="L367" s="209"/>
      <c r="M367" s="129"/>
      <c r="N367" s="129"/>
      <c r="O367" s="129"/>
      <c r="P367" s="129"/>
      <c r="Q367" s="129"/>
      <c r="R367" s="129"/>
      <c r="S367" s="129"/>
      <c r="T367" s="129"/>
      <c r="U367" s="129"/>
      <c r="V367" s="129"/>
      <c r="W367" s="129"/>
      <c r="X367" s="129"/>
      <c r="Y367" s="129"/>
      <c r="Z367" s="129"/>
      <c r="AA367" s="129"/>
      <c r="AB367" s="129"/>
    </row>
    <row r="368" spans="1:28" s="77" customFormat="1">
      <c r="A368" s="342"/>
      <c r="B368" s="14"/>
      <c r="C368" s="14"/>
      <c r="D368" s="14"/>
      <c r="E368" s="14"/>
      <c r="F368" s="14"/>
      <c r="G368" s="14"/>
      <c r="H368" s="10"/>
      <c r="I368" s="10"/>
      <c r="J368" s="74"/>
      <c r="K368" s="75"/>
      <c r="L368" s="76"/>
      <c r="M368" s="76"/>
      <c r="N368" s="76"/>
      <c r="O368" s="76"/>
      <c r="P368" s="76"/>
      <c r="Q368" s="76"/>
    </row>
    <row r="369" spans="1:28" s="70" customFormat="1">
      <c r="A369" s="342"/>
      <c r="B369" s="71"/>
      <c r="C369" s="52"/>
      <c r="D369" s="52"/>
      <c r="E369" s="52"/>
      <c r="F369" s="52"/>
      <c r="G369" s="52"/>
      <c r="H369" s="78"/>
      <c r="I369" s="78"/>
      <c r="J369" s="74"/>
      <c r="K369" s="75"/>
      <c r="L369" s="76"/>
      <c r="M369" s="76"/>
      <c r="N369" s="76"/>
      <c r="O369" s="76"/>
      <c r="P369" s="76"/>
      <c r="Q369" s="76"/>
    </row>
    <row r="370" spans="1:28" s="70" customFormat="1">
      <c r="A370" s="342"/>
      <c r="B370" s="99"/>
      <c r="C370" s="99"/>
      <c r="D370" s="52"/>
      <c r="E370" s="52"/>
      <c r="F370" s="52"/>
      <c r="G370" s="52"/>
      <c r="H370" s="78"/>
      <c r="I370" s="131"/>
      <c r="J370" s="74"/>
      <c r="K370" s="75"/>
      <c r="L370" s="76"/>
      <c r="M370" s="76"/>
      <c r="N370" s="76"/>
      <c r="O370" s="76"/>
      <c r="P370" s="76"/>
      <c r="Q370" s="76"/>
    </row>
    <row r="371" spans="1:28" s="77" customFormat="1">
      <c r="A371" s="342"/>
      <c r="B371" s="99"/>
      <c r="C371" s="3"/>
      <c r="D371" s="3"/>
      <c r="E371" s="3"/>
      <c r="F371" s="3"/>
      <c r="G371" s="3"/>
      <c r="H371" s="334"/>
      <c r="I371" s="334"/>
      <c r="J371" s="51"/>
      <c r="K371" s="24"/>
      <c r="L371" s="89"/>
      <c r="M371" s="89"/>
      <c r="N371" s="89"/>
      <c r="O371" s="89"/>
      <c r="P371" s="89"/>
      <c r="Q371" s="89"/>
    </row>
    <row r="372" spans="1:28" s="70" customFormat="1">
      <c r="A372" s="342"/>
      <c r="B372" s="132" t="s">
        <v>1056</v>
      </c>
      <c r="C372" s="133"/>
      <c r="D372" s="3"/>
      <c r="E372" s="3"/>
      <c r="F372" s="3"/>
      <c r="G372" s="3"/>
      <c r="H372" s="334"/>
      <c r="I372" s="334"/>
      <c r="J372" s="51"/>
      <c r="K372" s="53"/>
      <c r="L372" s="76"/>
      <c r="M372" s="76"/>
      <c r="N372" s="76"/>
      <c r="O372" s="76"/>
      <c r="P372" s="76"/>
      <c r="Q372" s="76"/>
    </row>
    <row r="373" spans="1:28">
      <c r="A373" s="342"/>
      <c r="B373" s="14"/>
      <c r="C373" s="14"/>
      <c r="D373" s="14"/>
      <c r="E373" s="14"/>
      <c r="F373" s="14"/>
      <c r="G373" s="14"/>
      <c r="H373" s="10"/>
      <c r="I373" s="10"/>
      <c r="L373" s="191"/>
      <c r="M373" s="191"/>
      <c r="N373" s="191"/>
      <c r="O373" s="191"/>
      <c r="P373" s="191"/>
      <c r="Q373" s="191"/>
      <c r="R373" s="8"/>
      <c r="S373" s="8"/>
      <c r="T373" s="8"/>
      <c r="U373" s="8"/>
      <c r="V373" s="8"/>
    </row>
    <row r="374" spans="1:28" s="98" customFormat="1" ht="34.5" customHeight="1">
      <c r="A374" s="342"/>
      <c r="B374" s="14"/>
      <c r="C374" s="3"/>
      <c r="D374" s="3"/>
      <c r="E374" s="3"/>
      <c r="F374" s="3"/>
      <c r="G374" s="3"/>
      <c r="H374" s="334"/>
      <c r="I374" s="334"/>
      <c r="J374" s="65" t="s">
        <v>18</v>
      </c>
      <c r="K374" s="66"/>
      <c r="L374" s="56" t="s">
        <v>490</v>
      </c>
      <c r="M374" s="56" t="s">
        <v>493</v>
      </c>
      <c r="N374" s="56" t="s">
        <v>491</v>
      </c>
      <c r="O374" s="56" t="s">
        <v>488</v>
      </c>
      <c r="P374" s="56" t="s">
        <v>474</v>
      </c>
      <c r="Q374" s="56" t="s">
        <v>485</v>
      </c>
      <c r="R374" s="56" t="s">
        <v>457</v>
      </c>
      <c r="S374" s="56" t="s">
        <v>466</v>
      </c>
      <c r="T374" s="56" t="s">
        <v>468</v>
      </c>
      <c r="U374" s="56" t="s">
        <v>470</v>
      </c>
      <c r="V374" s="56" t="s">
        <v>472</v>
      </c>
      <c r="W374" s="56" t="s">
        <v>477</v>
      </c>
      <c r="X374" s="56" t="s">
        <v>478</v>
      </c>
      <c r="Y374" s="56" t="s">
        <v>487</v>
      </c>
      <c r="Z374" s="56" t="s">
        <v>464</v>
      </c>
      <c r="AA374" s="56" t="s">
        <v>484</v>
      </c>
      <c r="AB374" s="56" t="s">
        <v>481</v>
      </c>
    </row>
    <row r="375" spans="1:28" s="98" customFormat="1" ht="20.25" customHeight="1">
      <c r="A375" s="342"/>
      <c r="B375" s="1"/>
      <c r="C375" s="3"/>
      <c r="D375" s="3"/>
      <c r="E375" s="3"/>
      <c r="F375" s="3"/>
      <c r="G375" s="3"/>
      <c r="H375" s="334"/>
      <c r="I375" s="57" t="s">
        <v>1057</v>
      </c>
      <c r="J375" s="134"/>
      <c r="K375" s="67"/>
      <c r="L375" s="111" t="s">
        <v>482</v>
      </c>
      <c r="M375" s="111" t="s">
        <v>494</v>
      </c>
      <c r="N375" s="111" t="s">
        <v>482</v>
      </c>
      <c r="O375" s="111" t="s">
        <v>482</v>
      </c>
      <c r="P375" s="111" t="s">
        <v>458</v>
      </c>
      <c r="Q375" s="111" t="s">
        <v>482</v>
      </c>
      <c r="R375" s="111" t="s">
        <v>458</v>
      </c>
      <c r="S375" s="111" t="s">
        <v>458</v>
      </c>
      <c r="T375" s="111" t="s">
        <v>458</v>
      </c>
      <c r="U375" s="111" t="s">
        <v>458</v>
      </c>
      <c r="V375" s="111" t="s">
        <v>458</v>
      </c>
      <c r="W375" s="111" t="s">
        <v>458</v>
      </c>
      <c r="X375" s="111" t="s">
        <v>458</v>
      </c>
      <c r="Y375" s="111" t="s">
        <v>482</v>
      </c>
      <c r="Z375" s="111" t="s">
        <v>458</v>
      </c>
      <c r="AA375" s="111" t="s">
        <v>482</v>
      </c>
      <c r="AB375" s="111" t="s">
        <v>482</v>
      </c>
    </row>
    <row r="376" spans="1:28" s="98" customFormat="1" ht="34.5" customHeight="1">
      <c r="A376" s="342"/>
      <c r="B376" s="95"/>
      <c r="C376" s="428" t="s">
        <v>133</v>
      </c>
      <c r="D376" s="429"/>
      <c r="E376" s="429"/>
      <c r="F376" s="429"/>
      <c r="G376" s="429"/>
      <c r="H376" s="430"/>
      <c r="I376" s="441" t="s">
        <v>1058</v>
      </c>
      <c r="J376" s="135"/>
      <c r="K376" s="82"/>
      <c r="L376" s="352"/>
      <c r="M376" s="352"/>
      <c r="N376" s="352"/>
      <c r="O376" s="352"/>
      <c r="P376" s="352"/>
      <c r="Q376" s="352"/>
      <c r="R376" s="352"/>
      <c r="S376" s="352"/>
      <c r="T376" s="352"/>
      <c r="U376" s="352"/>
      <c r="V376" s="352"/>
      <c r="W376" s="352"/>
      <c r="X376" s="352"/>
      <c r="Y376" s="352"/>
      <c r="Z376" s="352"/>
      <c r="AA376" s="352"/>
      <c r="AB376" s="352"/>
    </row>
    <row r="377" spans="1:28" s="98" customFormat="1" ht="34.5" customHeight="1">
      <c r="A377" s="342"/>
      <c r="B377" s="136"/>
      <c r="C377" s="468"/>
      <c r="D377" s="469"/>
      <c r="E377" s="469"/>
      <c r="F377" s="469"/>
      <c r="G377" s="469"/>
      <c r="H377" s="470"/>
      <c r="I377" s="441"/>
      <c r="J377" s="137"/>
      <c r="K377" s="85"/>
      <c r="L377" s="138"/>
      <c r="M377" s="138"/>
      <c r="N377" s="138"/>
      <c r="O377" s="138"/>
      <c r="P377" s="138"/>
      <c r="Q377" s="138"/>
      <c r="R377" s="138"/>
      <c r="S377" s="138"/>
      <c r="T377" s="138"/>
      <c r="U377" s="138"/>
      <c r="V377" s="138"/>
      <c r="W377" s="138"/>
      <c r="X377" s="138"/>
      <c r="Y377" s="138"/>
      <c r="Z377" s="138"/>
      <c r="AA377" s="138"/>
      <c r="AB377" s="138"/>
    </row>
    <row r="378" spans="1:28" s="98" customFormat="1" ht="34.5" customHeight="1">
      <c r="A378" s="351" t="s">
        <v>1059</v>
      </c>
      <c r="B378" s="136"/>
      <c r="C378" s="468"/>
      <c r="D378" s="469"/>
      <c r="E378" s="469"/>
      <c r="F378" s="469"/>
      <c r="G378" s="469"/>
      <c r="H378" s="470"/>
      <c r="I378" s="441"/>
      <c r="J378" s="137"/>
      <c r="K378" s="85"/>
      <c r="L378" s="139" t="str">
        <f>IF(ISBLANK(L376), "-", "～")</f>
        <v>-</v>
      </c>
      <c r="M378" s="139" t="str">
        <f t="shared" ref="M378:AB378" si="8">IF(ISBLANK(M376), "-", "～")</f>
        <v>-</v>
      </c>
      <c r="N378" s="139" t="str">
        <f t="shared" si="8"/>
        <v>-</v>
      </c>
      <c r="O378" s="139" t="str">
        <f t="shared" si="8"/>
        <v>-</v>
      </c>
      <c r="P378" s="139" t="str">
        <f t="shared" si="8"/>
        <v>-</v>
      </c>
      <c r="Q378" s="139" t="str">
        <f t="shared" si="8"/>
        <v>-</v>
      </c>
      <c r="R378" s="139" t="str">
        <f t="shared" si="8"/>
        <v>-</v>
      </c>
      <c r="S378" s="139" t="str">
        <f t="shared" si="8"/>
        <v>-</v>
      </c>
      <c r="T378" s="139" t="str">
        <f t="shared" si="8"/>
        <v>-</v>
      </c>
      <c r="U378" s="139" t="str">
        <f t="shared" si="8"/>
        <v>-</v>
      </c>
      <c r="V378" s="139" t="str">
        <f t="shared" si="8"/>
        <v>-</v>
      </c>
      <c r="W378" s="139" t="str">
        <f t="shared" si="8"/>
        <v>-</v>
      </c>
      <c r="X378" s="139" t="str">
        <f t="shared" si="8"/>
        <v>-</v>
      </c>
      <c r="Y378" s="139" t="str">
        <f t="shared" si="8"/>
        <v>-</v>
      </c>
      <c r="Z378" s="139" t="str">
        <f t="shared" si="8"/>
        <v>-</v>
      </c>
      <c r="AA378" s="139" t="str">
        <f t="shared" si="8"/>
        <v>-</v>
      </c>
      <c r="AB378" s="139" t="str">
        <f t="shared" si="8"/>
        <v>-</v>
      </c>
    </row>
    <row r="379" spans="1:28" s="98" customFormat="1" ht="34.5" customHeight="1">
      <c r="A379" s="342"/>
      <c r="B379" s="136"/>
      <c r="C379" s="468"/>
      <c r="D379" s="469"/>
      <c r="E379" s="469"/>
      <c r="F379" s="469"/>
      <c r="G379" s="469"/>
      <c r="H379" s="470"/>
      <c r="I379" s="441"/>
      <c r="J379" s="137"/>
      <c r="K379" s="85"/>
      <c r="L379" s="353"/>
      <c r="M379" s="353"/>
      <c r="N379" s="353"/>
      <c r="O379" s="353"/>
      <c r="P379" s="353"/>
      <c r="Q379" s="353"/>
      <c r="R379" s="353"/>
      <c r="S379" s="353"/>
      <c r="T379" s="353"/>
      <c r="U379" s="353"/>
      <c r="V379" s="353"/>
      <c r="W379" s="353"/>
      <c r="X379" s="353"/>
      <c r="Y379" s="353"/>
      <c r="Z379" s="353"/>
      <c r="AA379" s="353"/>
      <c r="AB379" s="353"/>
    </row>
    <row r="380" spans="1:28" s="98" customFormat="1" ht="34.5" customHeight="1">
      <c r="A380" s="342"/>
      <c r="B380" s="136"/>
      <c r="C380" s="471"/>
      <c r="D380" s="472"/>
      <c r="E380" s="472"/>
      <c r="F380" s="472"/>
      <c r="G380" s="472"/>
      <c r="H380" s="473"/>
      <c r="I380" s="441"/>
      <c r="J380" s="140"/>
      <c r="K380" s="87"/>
      <c r="L380" s="141"/>
      <c r="M380" s="141"/>
      <c r="N380" s="141"/>
      <c r="O380" s="141"/>
      <c r="P380" s="141"/>
      <c r="Q380" s="141"/>
      <c r="R380" s="141"/>
      <c r="S380" s="141"/>
      <c r="T380" s="141"/>
      <c r="U380" s="141"/>
      <c r="V380" s="141"/>
      <c r="W380" s="141"/>
      <c r="X380" s="141"/>
      <c r="Y380" s="141"/>
      <c r="Z380" s="141"/>
      <c r="AA380" s="141"/>
      <c r="AB380" s="141"/>
    </row>
    <row r="381" spans="1:28" s="77" customFormat="1">
      <c r="A381" s="342"/>
      <c r="B381" s="14"/>
      <c r="C381" s="14"/>
      <c r="D381" s="14"/>
      <c r="E381" s="14"/>
      <c r="F381" s="14"/>
      <c r="G381" s="14"/>
      <c r="H381" s="10"/>
      <c r="I381" s="10"/>
      <c r="J381" s="74"/>
      <c r="K381" s="75"/>
      <c r="L381" s="76"/>
      <c r="M381" s="76"/>
      <c r="N381" s="76"/>
      <c r="O381" s="76"/>
      <c r="P381" s="76"/>
      <c r="Q381" s="76"/>
    </row>
    <row r="382" spans="1:28" s="70" customFormat="1">
      <c r="A382" s="342"/>
      <c r="B382" s="71"/>
      <c r="C382" s="52"/>
      <c r="D382" s="52"/>
      <c r="E382" s="52"/>
      <c r="F382" s="52"/>
      <c r="G382" s="52"/>
      <c r="H382" s="78"/>
      <c r="I382" s="78"/>
      <c r="J382" s="74"/>
      <c r="K382" s="75"/>
      <c r="L382" s="76"/>
      <c r="M382" s="76"/>
      <c r="N382" s="76"/>
      <c r="O382" s="76"/>
      <c r="P382" s="76"/>
      <c r="Q382" s="76"/>
    </row>
    <row r="383" spans="1:28" s="70" customFormat="1">
      <c r="A383" s="342"/>
      <c r="B383" s="99"/>
      <c r="C383" s="99"/>
      <c r="D383" s="52"/>
      <c r="E383" s="52"/>
      <c r="F383" s="52"/>
      <c r="G383" s="52"/>
      <c r="H383" s="78"/>
      <c r="I383" s="131" t="s">
        <v>408</v>
      </c>
      <c r="J383" s="74"/>
      <c r="K383" s="75"/>
      <c r="L383" s="76"/>
      <c r="M383" s="76"/>
      <c r="N383" s="76"/>
      <c r="O383" s="76"/>
      <c r="P383" s="76"/>
      <c r="Q383" s="76"/>
    </row>
    <row r="384" spans="1:28" s="70" customFormat="1">
      <c r="A384" s="342"/>
      <c r="B384" s="99"/>
      <c r="C384" s="99"/>
      <c r="D384" s="52"/>
      <c r="E384" s="52"/>
      <c r="F384" s="52"/>
      <c r="G384" s="52"/>
      <c r="H384" s="78"/>
      <c r="I384" s="78"/>
      <c r="J384" s="74"/>
      <c r="K384" s="75"/>
      <c r="L384" s="76"/>
      <c r="M384" s="76"/>
      <c r="N384" s="76"/>
      <c r="O384" s="76"/>
      <c r="P384" s="76"/>
      <c r="Q384" s="76"/>
    </row>
    <row r="385" spans="1:28" s="17" customFormat="1">
      <c r="A385" s="342"/>
      <c r="B385" s="1"/>
      <c r="C385" s="43"/>
      <c r="D385" s="27"/>
      <c r="E385" s="27"/>
      <c r="F385" s="27"/>
      <c r="G385" s="27"/>
      <c r="H385" s="16"/>
      <c r="I385" s="29"/>
      <c r="J385" s="5"/>
      <c r="K385" s="6"/>
      <c r="M385" s="41"/>
      <c r="N385" s="41"/>
      <c r="O385" s="41"/>
      <c r="P385" s="41"/>
      <c r="Q385" s="41"/>
      <c r="R385" s="8"/>
    </row>
    <row r="386" spans="1:28" s="17" customFormat="1">
      <c r="A386" s="342"/>
      <c r="B386" s="1"/>
      <c r="C386" s="43"/>
      <c r="D386" s="27"/>
      <c r="E386" s="27"/>
      <c r="F386" s="27"/>
      <c r="G386" s="27"/>
      <c r="H386" s="16"/>
      <c r="I386" s="29"/>
      <c r="J386" s="5"/>
      <c r="K386" s="6"/>
      <c r="M386" s="41"/>
      <c r="N386" s="41"/>
      <c r="O386" s="41"/>
      <c r="P386" s="41"/>
      <c r="Q386" s="41"/>
      <c r="R386" s="8"/>
    </row>
    <row r="387" spans="1:28" s="17" customFormat="1">
      <c r="A387" s="342"/>
      <c r="B387" s="1"/>
      <c r="E387" s="43"/>
      <c r="F387" s="43"/>
      <c r="G387" s="43"/>
      <c r="H387" s="16"/>
      <c r="I387" s="29"/>
      <c r="J387" s="5"/>
      <c r="K387" s="6"/>
      <c r="M387" s="30"/>
      <c r="N387" s="30"/>
      <c r="O387" s="30"/>
      <c r="P387" s="30"/>
      <c r="Q387" s="30"/>
      <c r="R387" s="8"/>
    </row>
    <row r="388" spans="1:28" s="17" customFormat="1">
      <c r="A388" s="342"/>
      <c r="B388" s="1"/>
      <c r="E388" s="43"/>
      <c r="F388" s="43"/>
      <c r="G388" s="43"/>
      <c r="H388" s="16"/>
      <c r="I388" s="29"/>
      <c r="J388" s="5"/>
      <c r="K388" s="6"/>
      <c r="M388" s="41"/>
      <c r="N388" s="41"/>
      <c r="O388" s="41"/>
      <c r="P388" s="41"/>
      <c r="Q388" s="41"/>
      <c r="R388" s="8"/>
    </row>
    <row r="389" spans="1:28" s="17" customFormat="1">
      <c r="A389" s="342"/>
      <c r="B389" s="1"/>
      <c r="E389" s="43"/>
      <c r="F389" s="43"/>
      <c r="G389" s="43"/>
      <c r="H389" s="16"/>
      <c r="I389" s="29"/>
      <c r="J389" s="5"/>
      <c r="K389" s="6"/>
      <c r="M389" s="30"/>
      <c r="N389" s="30"/>
      <c r="O389" s="30"/>
      <c r="P389" s="30"/>
      <c r="Q389" s="30"/>
      <c r="R389" s="8"/>
    </row>
    <row r="390" spans="1:28" s="17" customFormat="1">
      <c r="A390" s="342"/>
      <c r="B390" s="1"/>
      <c r="E390" s="43"/>
      <c r="F390" s="43"/>
      <c r="G390" s="43"/>
      <c r="H390" s="16"/>
      <c r="I390" s="29"/>
      <c r="J390" s="5"/>
      <c r="K390" s="6"/>
      <c r="M390" s="30"/>
      <c r="N390" s="30"/>
      <c r="O390" s="30"/>
      <c r="P390" s="30"/>
      <c r="Q390" s="30"/>
      <c r="R390" s="8"/>
    </row>
    <row r="391" spans="1:28" s="17" customFormat="1">
      <c r="A391" s="342"/>
      <c r="B391" s="1"/>
      <c r="E391" s="27"/>
      <c r="F391" s="27"/>
      <c r="G391" s="27"/>
      <c r="H391" s="16"/>
      <c r="I391" s="4"/>
      <c r="J391" s="30"/>
      <c r="K391" s="44"/>
      <c r="L391" s="7"/>
      <c r="M391" s="7"/>
      <c r="N391" s="7"/>
      <c r="O391" s="7"/>
      <c r="P391" s="7"/>
      <c r="Q391" s="7"/>
      <c r="R391" s="8"/>
    </row>
    <row r="392" spans="1:28" s="17" customFormat="1">
      <c r="A392" s="342"/>
      <c r="B392" s="1"/>
      <c r="C392" s="33"/>
      <c r="D392" s="33"/>
      <c r="E392" s="33"/>
      <c r="F392" s="33"/>
      <c r="G392" s="33"/>
      <c r="H392" s="33"/>
      <c r="I392" s="33"/>
      <c r="J392" s="33"/>
      <c r="K392" s="42"/>
      <c r="L392" s="33"/>
      <c r="M392" s="33"/>
      <c r="N392" s="33"/>
      <c r="O392" s="33"/>
      <c r="P392" s="33"/>
      <c r="Q392" s="33"/>
      <c r="R392" s="8"/>
    </row>
    <row r="393" spans="1:28" s="17" customFormat="1">
      <c r="A393" s="342"/>
      <c r="B393" s="1"/>
      <c r="C393" s="52"/>
      <c r="D393" s="3"/>
      <c r="E393" s="3"/>
      <c r="F393" s="3"/>
      <c r="G393" s="3"/>
      <c r="H393" s="334"/>
      <c r="I393" s="334"/>
      <c r="J393" s="53"/>
      <c r="K393" s="24"/>
      <c r="L393" s="51"/>
      <c r="M393" s="51"/>
      <c r="N393" s="51"/>
      <c r="O393" s="51"/>
      <c r="P393" s="51"/>
      <c r="Q393" s="51"/>
      <c r="R393" s="8"/>
    </row>
    <row r="394" spans="1:28" s="77" customFormat="1" ht="19.5">
      <c r="A394" s="342"/>
      <c r="B394" s="142" t="s">
        <v>134</v>
      </c>
      <c r="C394" s="143"/>
      <c r="D394" s="143"/>
      <c r="E394" s="47"/>
      <c r="F394" s="47"/>
      <c r="G394" s="47"/>
      <c r="H394" s="48"/>
      <c r="I394" s="48"/>
      <c r="J394" s="50"/>
      <c r="K394" s="49"/>
      <c r="L394" s="144"/>
      <c r="M394" s="144"/>
      <c r="N394" s="144"/>
      <c r="O394" s="144"/>
      <c r="P394" s="144"/>
      <c r="Q394" s="144"/>
    </row>
    <row r="395" spans="1:28" s="77" customFormat="1">
      <c r="A395" s="342"/>
      <c r="B395" s="37" t="s">
        <v>135</v>
      </c>
      <c r="C395" s="57"/>
      <c r="D395" s="57"/>
      <c r="E395" s="3"/>
      <c r="F395" s="3"/>
      <c r="G395" s="3"/>
      <c r="H395" s="334"/>
      <c r="I395" s="334"/>
      <c r="J395" s="51"/>
      <c r="K395" s="24"/>
      <c r="L395" s="89"/>
      <c r="M395" s="89"/>
      <c r="N395" s="89"/>
      <c r="O395" s="89"/>
      <c r="P395" s="89"/>
      <c r="Q395" s="89"/>
    </row>
    <row r="396" spans="1:28">
      <c r="A396" s="342"/>
      <c r="B396" s="14"/>
      <c r="C396" s="14"/>
      <c r="D396" s="14"/>
      <c r="E396" s="14"/>
      <c r="F396" s="14"/>
      <c r="G396" s="14"/>
      <c r="H396" s="10"/>
      <c r="I396" s="10"/>
      <c r="L396" s="191"/>
      <c r="M396" s="191"/>
      <c r="N396" s="191"/>
      <c r="O396" s="191"/>
      <c r="P396" s="191"/>
      <c r="Q396" s="191"/>
      <c r="R396" s="8"/>
      <c r="S396" s="8"/>
      <c r="T396" s="8"/>
      <c r="U396" s="8"/>
      <c r="V396" s="8"/>
    </row>
    <row r="397" spans="1:28" ht="34.5" customHeight="1">
      <c r="A397" s="348"/>
      <c r="B397" s="14"/>
      <c r="C397" s="3"/>
      <c r="D397" s="3"/>
      <c r="F397" s="3"/>
      <c r="G397" s="3"/>
      <c r="H397" s="334"/>
      <c r="I397" s="334"/>
      <c r="J397" s="65" t="s">
        <v>18</v>
      </c>
      <c r="K397" s="66"/>
      <c r="L397" s="56" t="s">
        <v>490</v>
      </c>
      <c r="M397" s="56" t="s">
        <v>493</v>
      </c>
      <c r="N397" s="56" t="s">
        <v>491</v>
      </c>
      <c r="O397" s="56" t="s">
        <v>488</v>
      </c>
      <c r="P397" s="56" t="s">
        <v>474</v>
      </c>
      <c r="Q397" s="56" t="s">
        <v>485</v>
      </c>
      <c r="R397" s="56" t="s">
        <v>457</v>
      </c>
      <c r="S397" s="56" t="s">
        <v>466</v>
      </c>
      <c r="T397" s="56" t="s">
        <v>468</v>
      </c>
      <c r="U397" s="56" t="s">
        <v>470</v>
      </c>
      <c r="V397" s="56" t="s">
        <v>472</v>
      </c>
      <c r="W397" s="56" t="s">
        <v>477</v>
      </c>
      <c r="X397" s="56" t="s">
        <v>478</v>
      </c>
      <c r="Y397" s="56" t="s">
        <v>487</v>
      </c>
      <c r="Z397" s="56" t="s">
        <v>464</v>
      </c>
      <c r="AA397" s="56" t="s">
        <v>484</v>
      </c>
      <c r="AB397" s="56" t="s">
        <v>481</v>
      </c>
    </row>
    <row r="398" spans="1:28" ht="20.25" customHeight="1">
      <c r="A398" s="349" t="s">
        <v>989</v>
      </c>
      <c r="B398" s="1"/>
      <c r="C398" s="3"/>
      <c r="D398" s="3"/>
      <c r="F398" s="3"/>
      <c r="G398" s="3"/>
      <c r="H398" s="334"/>
      <c r="I398" s="57" t="s">
        <v>1057</v>
      </c>
      <c r="J398" s="58"/>
      <c r="K398" s="67"/>
      <c r="L398" s="60" t="s">
        <v>482</v>
      </c>
      <c r="M398" s="60" t="s">
        <v>494</v>
      </c>
      <c r="N398" s="60" t="s">
        <v>482</v>
      </c>
      <c r="O398" s="60" t="s">
        <v>482</v>
      </c>
      <c r="P398" s="60" t="s">
        <v>458</v>
      </c>
      <c r="Q398" s="60" t="s">
        <v>482</v>
      </c>
      <c r="R398" s="60" t="s">
        <v>458</v>
      </c>
      <c r="S398" s="60" t="s">
        <v>458</v>
      </c>
      <c r="T398" s="60" t="s">
        <v>458</v>
      </c>
      <c r="U398" s="60" t="s">
        <v>458</v>
      </c>
      <c r="V398" s="60" t="s">
        <v>458</v>
      </c>
      <c r="W398" s="60" t="s">
        <v>458</v>
      </c>
      <c r="X398" s="60" t="s">
        <v>458</v>
      </c>
      <c r="Y398" s="60" t="s">
        <v>482</v>
      </c>
      <c r="Z398" s="60" t="s">
        <v>458</v>
      </c>
      <c r="AA398" s="60" t="s">
        <v>482</v>
      </c>
      <c r="AB398" s="60" t="s">
        <v>482</v>
      </c>
    </row>
    <row r="399" spans="1:28" s="70" customFormat="1" ht="34.5" customHeight="1">
      <c r="A399" s="351" t="s">
        <v>1060</v>
      </c>
      <c r="B399" s="71"/>
      <c r="C399" s="474" t="s">
        <v>136</v>
      </c>
      <c r="D399" s="406" t="s">
        <v>137</v>
      </c>
      <c r="E399" s="425"/>
      <c r="F399" s="425"/>
      <c r="G399" s="425"/>
      <c r="H399" s="407"/>
      <c r="I399" s="436" t="s">
        <v>1061</v>
      </c>
      <c r="J399" s="114">
        <f t="shared" ref="J399:J404" si="9">IF(SUM(L399:AB399)=0,IF(COUNTIF(L399:AB399,"未確認")&gt;0,"未確認",IF(COUNTIF(L399:AB399,"~*")&gt;0,"*",SUM(L399:AB399))),SUM(L399:AB399))</f>
        <v>18409</v>
      </c>
      <c r="K399" s="68" t="str">
        <f t="shared" ref="K399:K404" si="10">IF(OR(COUNTIF(L399:AB399,"未確認")&gt;0,COUNTIF(L399:AB399,"~*")&gt;0),"※","")</f>
        <v/>
      </c>
      <c r="L399" s="117">
        <v>210</v>
      </c>
      <c r="M399" s="117">
        <v>0</v>
      </c>
      <c r="N399" s="117">
        <v>1739</v>
      </c>
      <c r="O399" s="117">
        <v>278</v>
      </c>
      <c r="P399" s="117">
        <v>1233</v>
      </c>
      <c r="Q399" s="117">
        <v>854</v>
      </c>
      <c r="R399" s="117">
        <v>696</v>
      </c>
      <c r="S399" s="117">
        <v>1283</v>
      </c>
      <c r="T399" s="117">
        <v>1405</v>
      </c>
      <c r="U399" s="117">
        <v>1279</v>
      </c>
      <c r="V399" s="117">
        <v>771</v>
      </c>
      <c r="W399" s="117">
        <v>1766</v>
      </c>
      <c r="X399" s="117">
        <v>2012</v>
      </c>
      <c r="Y399" s="117">
        <v>459</v>
      </c>
      <c r="Z399" s="117">
        <v>1546</v>
      </c>
      <c r="AA399" s="117">
        <v>931</v>
      </c>
      <c r="AB399" s="117">
        <v>1947</v>
      </c>
    </row>
    <row r="400" spans="1:28" s="70" customFormat="1" ht="34.5" customHeight="1">
      <c r="A400" s="351" t="s">
        <v>1062</v>
      </c>
      <c r="B400" s="71"/>
      <c r="C400" s="475"/>
      <c r="D400" s="477"/>
      <c r="E400" s="403" t="s">
        <v>138</v>
      </c>
      <c r="F400" s="404"/>
      <c r="G400" s="404"/>
      <c r="H400" s="405"/>
      <c r="I400" s="476"/>
      <c r="J400" s="114">
        <f t="shared" si="9"/>
        <v>11496</v>
      </c>
      <c r="K400" s="68" t="str">
        <f t="shared" si="10"/>
        <v/>
      </c>
      <c r="L400" s="117">
        <v>155</v>
      </c>
      <c r="M400" s="117"/>
      <c r="N400" s="117">
        <v>555</v>
      </c>
      <c r="O400" s="117">
        <v>261</v>
      </c>
      <c r="P400" s="117">
        <v>1070</v>
      </c>
      <c r="Q400" s="117">
        <v>655</v>
      </c>
      <c r="R400" s="117">
        <v>589</v>
      </c>
      <c r="S400" s="117">
        <v>948</v>
      </c>
      <c r="T400" s="117">
        <v>1055</v>
      </c>
      <c r="U400" s="117">
        <v>910</v>
      </c>
      <c r="V400" s="117">
        <v>510</v>
      </c>
      <c r="W400" s="117">
        <v>1585</v>
      </c>
      <c r="X400" s="117">
        <v>1254</v>
      </c>
      <c r="Y400" s="117">
        <v>442</v>
      </c>
      <c r="Z400" s="117">
        <v>957</v>
      </c>
      <c r="AA400" s="117">
        <v>90</v>
      </c>
      <c r="AB400" s="117">
        <v>460</v>
      </c>
    </row>
    <row r="401" spans="1:28" s="70" customFormat="1" ht="34.5" customHeight="1">
      <c r="A401" s="354" t="s">
        <v>1063</v>
      </c>
      <c r="B401" s="71"/>
      <c r="C401" s="475"/>
      <c r="D401" s="478"/>
      <c r="E401" s="403" t="s">
        <v>139</v>
      </c>
      <c r="F401" s="404"/>
      <c r="G401" s="404"/>
      <c r="H401" s="405"/>
      <c r="I401" s="476"/>
      <c r="J401" s="114">
        <f t="shared" si="9"/>
        <v>4302</v>
      </c>
      <c r="K401" s="68" t="str">
        <f t="shared" si="10"/>
        <v/>
      </c>
      <c r="L401" s="117">
        <v>4</v>
      </c>
      <c r="M401" s="117"/>
      <c r="N401" s="117">
        <v>46</v>
      </c>
      <c r="O401" s="117">
        <v>0</v>
      </c>
      <c r="P401" s="117">
        <v>137</v>
      </c>
      <c r="Q401" s="117">
        <v>190</v>
      </c>
      <c r="R401" s="117">
        <v>71</v>
      </c>
      <c r="S401" s="117">
        <v>131</v>
      </c>
      <c r="T401" s="117">
        <v>329</v>
      </c>
      <c r="U401" s="117">
        <v>228</v>
      </c>
      <c r="V401" s="117">
        <v>147</v>
      </c>
      <c r="W401" s="117">
        <v>93</v>
      </c>
      <c r="X401" s="117">
        <v>98</v>
      </c>
      <c r="Y401" s="117">
        <v>13</v>
      </c>
      <c r="Z401" s="117">
        <v>539</v>
      </c>
      <c r="AA401" s="117">
        <v>822</v>
      </c>
      <c r="AB401" s="117">
        <v>1454</v>
      </c>
    </row>
    <row r="402" spans="1:28" s="70" customFormat="1" ht="34.5" customHeight="1">
      <c r="A402" s="354" t="s">
        <v>1064</v>
      </c>
      <c r="B402" s="71"/>
      <c r="C402" s="475"/>
      <c r="D402" s="479"/>
      <c r="E402" s="403" t="s">
        <v>140</v>
      </c>
      <c r="F402" s="404"/>
      <c r="G402" s="404"/>
      <c r="H402" s="405"/>
      <c r="I402" s="476"/>
      <c r="J402" s="114">
        <f t="shared" si="9"/>
        <v>2611</v>
      </c>
      <c r="K402" s="68" t="str">
        <f t="shared" si="10"/>
        <v/>
      </c>
      <c r="L402" s="117">
        <v>51</v>
      </c>
      <c r="M402" s="117"/>
      <c r="N402" s="117">
        <v>1138</v>
      </c>
      <c r="O402" s="117">
        <v>17</v>
      </c>
      <c r="P402" s="117">
        <v>26</v>
      </c>
      <c r="Q402" s="117">
        <v>9</v>
      </c>
      <c r="R402" s="117">
        <v>36</v>
      </c>
      <c r="S402" s="117">
        <v>204</v>
      </c>
      <c r="T402" s="117">
        <v>21</v>
      </c>
      <c r="U402" s="117">
        <v>141</v>
      </c>
      <c r="V402" s="117">
        <v>114</v>
      </c>
      <c r="W402" s="117">
        <v>88</v>
      </c>
      <c r="X402" s="117">
        <v>660</v>
      </c>
      <c r="Y402" s="117">
        <v>4</v>
      </c>
      <c r="Z402" s="117">
        <v>50</v>
      </c>
      <c r="AA402" s="117">
        <v>19</v>
      </c>
      <c r="AB402" s="117">
        <v>33</v>
      </c>
    </row>
    <row r="403" spans="1:28" s="70" customFormat="1" ht="34.5" customHeight="1">
      <c r="A403" s="354" t="s">
        <v>1065</v>
      </c>
      <c r="B403" s="1"/>
      <c r="C403" s="475"/>
      <c r="D403" s="403" t="s">
        <v>141</v>
      </c>
      <c r="E403" s="404"/>
      <c r="F403" s="404"/>
      <c r="G403" s="404"/>
      <c r="H403" s="405"/>
      <c r="I403" s="476"/>
      <c r="J403" s="114">
        <f t="shared" si="9"/>
        <v>191937</v>
      </c>
      <c r="K403" s="68" t="str">
        <f t="shared" si="10"/>
        <v/>
      </c>
      <c r="L403" s="117">
        <v>1856</v>
      </c>
      <c r="M403" s="117"/>
      <c r="N403" s="117">
        <v>17343</v>
      </c>
      <c r="O403" s="117">
        <v>2321</v>
      </c>
      <c r="P403" s="117">
        <v>17274</v>
      </c>
      <c r="Q403" s="117">
        <v>2096</v>
      </c>
      <c r="R403" s="117">
        <v>14743</v>
      </c>
      <c r="S403" s="117">
        <v>17594</v>
      </c>
      <c r="T403" s="117">
        <v>17932</v>
      </c>
      <c r="U403" s="117">
        <v>18727</v>
      </c>
      <c r="V403" s="117">
        <v>18448</v>
      </c>
      <c r="W403" s="117">
        <v>16596</v>
      </c>
      <c r="X403" s="117">
        <v>16804</v>
      </c>
      <c r="Y403" s="117">
        <v>767</v>
      </c>
      <c r="Z403" s="117">
        <v>18182</v>
      </c>
      <c r="AA403" s="117">
        <v>3485</v>
      </c>
      <c r="AB403" s="117">
        <v>7769</v>
      </c>
    </row>
    <row r="404" spans="1:28" s="70" customFormat="1" ht="34.5" customHeight="1">
      <c r="A404" s="354" t="s">
        <v>1066</v>
      </c>
      <c r="B404" s="99"/>
      <c r="C404" s="475"/>
      <c r="D404" s="403" t="s">
        <v>142</v>
      </c>
      <c r="E404" s="404"/>
      <c r="F404" s="404"/>
      <c r="G404" s="404"/>
      <c r="H404" s="405"/>
      <c r="I404" s="467"/>
      <c r="J404" s="114">
        <f t="shared" si="9"/>
        <v>18355</v>
      </c>
      <c r="K404" s="68" t="str">
        <f t="shared" si="10"/>
        <v/>
      </c>
      <c r="L404" s="117">
        <v>205</v>
      </c>
      <c r="M404" s="117"/>
      <c r="N404" s="117">
        <v>1721</v>
      </c>
      <c r="O404" s="117">
        <v>275</v>
      </c>
      <c r="P404" s="117">
        <v>1226</v>
      </c>
      <c r="Q404" s="117">
        <v>853</v>
      </c>
      <c r="R404" s="117">
        <v>709</v>
      </c>
      <c r="S404" s="117">
        <v>1280</v>
      </c>
      <c r="T404" s="117">
        <v>1406</v>
      </c>
      <c r="U404" s="117">
        <v>1277</v>
      </c>
      <c r="V404" s="117">
        <v>770</v>
      </c>
      <c r="W404" s="117">
        <v>1806</v>
      </c>
      <c r="X404" s="117">
        <v>2002</v>
      </c>
      <c r="Y404" s="117">
        <v>457</v>
      </c>
      <c r="Z404" s="117">
        <v>1543</v>
      </c>
      <c r="AA404" s="117">
        <v>861</v>
      </c>
      <c r="AB404" s="117">
        <v>1964</v>
      </c>
    </row>
    <row r="405" spans="1:28" s="77" customFormat="1">
      <c r="A405" s="342"/>
      <c r="B405" s="14"/>
      <c r="C405" s="192"/>
      <c r="D405" s="14"/>
      <c r="E405" s="14"/>
      <c r="F405" s="14"/>
      <c r="G405" s="14"/>
      <c r="H405" s="10"/>
      <c r="I405" s="10"/>
      <c r="J405" s="74"/>
      <c r="K405" s="75"/>
      <c r="L405" s="76"/>
      <c r="M405" s="76"/>
      <c r="N405" s="76"/>
      <c r="O405" s="76"/>
      <c r="P405" s="76"/>
      <c r="Q405" s="76"/>
    </row>
    <row r="406" spans="1:28" s="70" customFormat="1">
      <c r="A406" s="342"/>
      <c r="B406" s="71"/>
      <c r="C406" s="52"/>
      <c r="D406" s="52"/>
      <c r="E406" s="52"/>
      <c r="F406" s="52"/>
      <c r="G406" s="52"/>
      <c r="H406" s="78"/>
      <c r="I406" s="78"/>
      <c r="J406" s="74"/>
      <c r="K406" s="75"/>
      <c r="L406" s="76"/>
      <c r="M406" s="76"/>
      <c r="N406" s="76"/>
      <c r="O406" s="76"/>
      <c r="P406" s="76"/>
      <c r="Q406" s="76"/>
    </row>
    <row r="407" spans="1:28" s="77" customFormat="1">
      <c r="A407" s="342"/>
      <c r="B407" s="99"/>
      <c r="C407" s="145"/>
      <c r="D407" s="3"/>
      <c r="E407" s="3"/>
      <c r="F407" s="3"/>
      <c r="H407" s="334"/>
      <c r="I407" s="334"/>
      <c r="J407" s="51"/>
      <c r="K407" s="24"/>
      <c r="L407" s="89"/>
      <c r="M407" s="89"/>
      <c r="N407" s="89"/>
      <c r="O407" s="89"/>
      <c r="P407" s="89"/>
      <c r="Q407" s="89"/>
    </row>
    <row r="408" spans="1:28" s="77" customFormat="1">
      <c r="A408" s="342"/>
      <c r="B408" s="37" t="s">
        <v>385</v>
      </c>
      <c r="C408" s="88"/>
      <c r="D408" s="88"/>
      <c r="E408" s="88"/>
      <c r="F408" s="88"/>
      <c r="G408" s="88"/>
      <c r="H408" s="10"/>
      <c r="I408" s="10"/>
      <c r="J408" s="51"/>
      <c r="K408" s="24"/>
      <c r="L408" s="89"/>
      <c r="M408" s="89"/>
      <c r="N408" s="89"/>
      <c r="O408" s="89"/>
      <c r="P408" s="89"/>
      <c r="Q408" s="89"/>
    </row>
    <row r="409" spans="1:28">
      <c r="A409" s="342"/>
      <c r="B409" s="14"/>
      <c r="C409" s="14"/>
      <c r="D409" s="14"/>
      <c r="E409" s="14"/>
      <c r="F409" s="14"/>
      <c r="G409" s="14"/>
      <c r="H409" s="10"/>
      <c r="I409" s="10"/>
      <c r="L409" s="191"/>
      <c r="M409" s="191"/>
      <c r="N409" s="191"/>
      <c r="O409" s="191"/>
      <c r="P409" s="191"/>
      <c r="Q409" s="191"/>
      <c r="R409" s="8"/>
      <c r="S409" s="8"/>
      <c r="T409" s="8"/>
      <c r="U409" s="8"/>
      <c r="V409" s="8"/>
    </row>
    <row r="410" spans="1:28" ht="34.5" customHeight="1">
      <c r="A410" s="342"/>
      <c r="B410" s="14"/>
      <c r="C410" s="3"/>
      <c r="D410" s="3"/>
      <c r="F410" s="3"/>
      <c r="G410" s="3"/>
      <c r="H410" s="334"/>
      <c r="I410" s="334"/>
      <c r="J410" s="65" t="s">
        <v>18</v>
      </c>
      <c r="K410" s="66"/>
      <c r="L410" s="56" t="s">
        <v>490</v>
      </c>
      <c r="M410" s="56" t="s">
        <v>493</v>
      </c>
      <c r="N410" s="56" t="s">
        <v>491</v>
      </c>
      <c r="O410" s="56" t="s">
        <v>488</v>
      </c>
      <c r="P410" s="56" t="s">
        <v>474</v>
      </c>
      <c r="Q410" s="56" t="s">
        <v>485</v>
      </c>
      <c r="R410" s="56" t="s">
        <v>457</v>
      </c>
      <c r="S410" s="56" t="s">
        <v>466</v>
      </c>
      <c r="T410" s="56" t="s">
        <v>468</v>
      </c>
      <c r="U410" s="56" t="s">
        <v>470</v>
      </c>
      <c r="V410" s="56" t="s">
        <v>472</v>
      </c>
      <c r="W410" s="56" t="s">
        <v>477</v>
      </c>
      <c r="X410" s="56" t="s">
        <v>478</v>
      </c>
      <c r="Y410" s="56" t="s">
        <v>487</v>
      </c>
      <c r="Z410" s="56" t="s">
        <v>464</v>
      </c>
      <c r="AA410" s="56" t="s">
        <v>484</v>
      </c>
      <c r="AB410" s="56" t="s">
        <v>481</v>
      </c>
    </row>
    <row r="411" spans="1:28" ht="20.25" customHeight="1">
      <c r="A411" s="342"/>
      <c r="B411" s="1"/>
      <c r="C411" s="52"/>
      <c r="D411" s="3"/>
      <c r="F411" s="3"/>
      <c r="G411" s="3"/>
      <c r="H411" s="334"/>
      <c r="I411" s="57" t="s">
        <v>331</v>
      </c>
      <c r="J411" s="58"/>
      <c r="K411" s="67"/>
      <c r="L411" s="60" t="s">
        <v>482</v>
      </c>
      <c r="M411" s="60" t="s">
        <v>494</v>
      </c>
      <c r="N411" s="60" t="s">
        <v>482</v>
      </c>
      <c r="O411" s="60" t="s">
        <v>482</v>
      </c>
      <c r="P411" s="60" t="s">
        <v>458</v>
      </c>
      <c r="Q411" s="60" t="s">
        <v>482</v>
      </c>
      <c r="R411" s="60" t="s">
        <v>458</v>
      </c>
      <c r="S411" s="60" t="s">
        <v>458</v>
      </c>
      <c r="T411" s="60" t="s">
        <v>458</v>
      </c>
      <c r="U411" s="60" t="s">
        <v>458</v>
      </c>
      <c r="V411" s="60" t="s">
        <v>458</v>
      </c>
      <c r="W411" s="60" t="s">
        <v>458</v>
      </c>
      <c r="X411" s="60" t="s">
        <v>458</v>
      </c>
      <c r="Y411" s="60" t="s">
        <v>482</v>
      </c>
      <c r="Z411" s="60" t="s">
        <v>458</v>
      </c>
      <c r="AA411" s="60" t="s">
        <v>482</v>
      </c>
      <c r="AB411" s="60" t="s">
        <v>482</v>
      </c>
    </row>
    <row r="412" spans="1:28" s="70" customFormat="1" ht="34.5" customHeight="1">
      <c r="A412" s="355" t="s">
        <v>1067</v>
      </c>
      <c r="B412" s="99"/>
      <c r="C412" s="474" t="s">
        <v>156</v>
      </c>
      <c r="D412" s="403" t="s">
        <v>157</v>
      </c>
      <c r="E412" s="404"/>
      <c r="F412" s="404"/>
      <c r="G412" s="404"/>
      <c r="H412" s="405"/>
      <c r="I412" s="436" t="s">
        <v>1068</v>
      </c>
      <c r="J412" s="114">
        <f t="shared" ref="J412:J429" si="11">IF(SUM(L412:AB412)=0,IF(COUNTIF(L412:AB412,"未確認")&gt;0,"未確認",IF(COUNTIF(L412:AB412,"~*")&gt;0,"*",SUM(L412:AB412))),SUM(L412:AB412))</f>
        <v>18409</v>
      </c>
      <c r="K412" s="68" t="str">
        <f t="shared" ref="K412:K429" si="12">IF(OR(COUNTIF(L412:AB412,"未確認")&gt;0,COUNTIF(L412:AB412,"~*")&gt;0),"※","")</f>
        <v/>
      </c>
      <c r="L412" s="117">
        <v>210</v>
      </c>
      <c r="M412" s="117">
        <v>0</v>
      </c>
      <c r="N412" s="117">
        <v>1739</v>
      </c>
      <c r="O412" s="117">
        <v>278</v>
      </c>
      <c r="P412" s="117">
        <v>1233</v>
      </c>
      <c r="Q412" s="117">
        <v>854</v>
      </c>
      <c r="R412" s="117">
        <v>696</v>
      </c>
      <c r="S412" s="117">
        <v>1283</v>
      </c>
      <c r="T412" s="117">
        <v>1405</v>
      </c>
      <c r="U412" s="117">
        <v>1279</v>
      </c>
      <c r="V412" s="117">
        <v>771</v>
      </c>
      <c r="W412" s="117">
        <v>1766</v>
      </c>
      <c r="X412" s="117">
        <v>2012</v>
      </c>
      <c r="Y412" s="117">
        <v>459</v>
      </c>
      <c r="Z412" s="117">
        <v>1546</v>
      </c>
      <c r="AA412" s="117">
        <v>931</v>
      </c>
      <c r="AB412" s="117">
        <v>1947</v>
      </c>
    </row>
    <row r="413" spans="1:28" s="70" customFormat="1" ht="34.5" customHeight="1">
      <c r="A413" s="355" t="s">
        <v>1069</v>
      </c>
      <c r="B413" s="99"/>
      <c r="C413" s="474"/>
      <c r="D413" s="482" t="s">
        <v>143</v>
      </c>
      <c r="E413" s="410" t="s">
        <v>144</v>
      </c>
      <c r="F413" s="440"/>
      <c r="G413" s="440"/>
      <c r="H413" s="411"/>
      <c r="I413" s="480"/>
      <c r="J413" s="114">
        <f t="shared" si="11"/>
        <v>5846</v>
      </c>
      <c r="K413" s="68" t="str">
        <f t="shared" si="12"/>
        <v/>
      </c>
      <c r="L413" s="117">
        <v>25</v>
      </c>
      <c r="M413" s="117"/>
      <c r="N413" s="117">
        <v>176</v>
      </c>
      <c r="O413" s="117">
        <v>235</v>
      </c>
      <c r="P413" s="117">
        <v>626</v>
      </c>
      <c r="Q413" s="117">
        <v>653</v>
      </c>
      <c r="R413" s="117">
        <v>510</v>
      </c>
      <c r="S413" s="117">
        <v>371</v>
      </c>
      <c r="T413" s="117">
        <v>605</v>
      </c>
      <c r="U413" s="117">
        <v>181</v>
      </c>
      <c r="V413" s="117">
        <v>187</v>
      </c>
      <c r="W413" s="117">
        <v>722</v>
      </c>
      <c r="X413" s="117">
        <v>253</v>
      </c>
      <c r="Y413" s="117">
        <v>442</v>
      </c>
      <c r="Z413" s="117">
        <v>311</v>
      </c>
      <c r="AA413" s="117">
        <v>90</v>
      </c>
      <c r="AB413" s="117">
        <v>459</v>
      </c>
    </row>
    <row r="414" spans="1:28" s="70" customFormat="1" ht="34.5" customHeight="1">
      <c r="A414" s="355" t="s">
        <v>1070</v>
      </c>
      <c r="B414" s="99"/>
      <c r="C414" s="474"/>
      <c r="D414" s="474"/>
      <c r="E414" s="403" t="s">
        <v>145</v>
      </c>
      <c r="F414" s="404"/>
      <c r="G414" s="404"/>
      <c r="H414" s="405"/>
      <c r="I414" s="480"/>
      <c r="J414" s="114">
        <f t="shared" si="11"/>
        <v>11648</v>
      </c>
      <c r="K414" s="68" t="str">
        <f t="shared" si="12"/>
        <v/>
      </c>
      <c r="L414" s="117">
        <v>4</v>
      </c>
      <c r="M414" s="117"/>
      <c r="N414" s="117">
        <v>1493</v>
      </c>
      <c r="O414" s="117">
        <v>5</v>
      </c>
      <c r="P414" s="117">
        <v>593</v>
      </c>
      <c r="Q414" s="117">
        <v>184</v>
      </c>
      <c r="R414" s="117">
        <v>178</v>
      </c>
      <c r="S414" s="117">
        <v>890</v>
      </c>
      <c r="T414" s="117">
        <v>746</v>
      </c>
      <c r="U414" s="117">
        <v>1072</v>
      </c>
      <c r="V414" s="117">
        <v>514</v>
      </c>
      <c r="W414" s="117">
        <v>1013</v>
      </c>
      <c r="X414" s="117">
        <v>1707</v>
      </c>
      <c r="Y414" s="117">
        <v>14</v>
      </c>
      <c r="Z414" s="117">
        <v>1166</v>
      </c>
      <c r="AA414" s="117">
        <v>749</v>
      </c>
      <c r="AB414" s="117">
        <v>1320</v>
      </c>
    </row>
    <row r="415" spans="1:28" s="70" customFormat="1" ht="34.5" customHeight="1">
      <c r="A415" s="355" t="s">
        <v>1071</v>
      </c>
      <c r="B415" s="99"/>
      <c r="C415" s="474"/>
      <c r="D415" s="474"/>
      <c r="E415" s="403" t="s">
        <v>146</v>
      </c>
      <c r="F415" s="404"/>
      <c r="G415" s="404"/>
      <c r="H415" s="405"/>
      <c r="I415" s="480"/>
      <c r="J415" s="114">
        <f t="shared" si="11"/>
        <v>298</v>
      </c>
      <c r="K415" s="68" t="str">
        <f t="shared" si="12"/>
        <v/>
      </c>
      <c r="L415" s="117">
        <v>27</v>
      </c>
      <c r="M415" s="117"/>
      <c r="N415" s="117">
        <v>26</v>
      </c>
      <c r="O415" s="117">
        <v>8</v>
      </c>
      <c r="P415" s="117">
        <v>5</v>
      </c>
      <c r="Q415" s="117">
        <v>10</v>
      </c>
      <c r="R415" s="117">
        <v>3</v>
      </c>
      <c r="S415" s="117">
        <v>10</v>
      </c>
      <c r="T415" s="117">
        <v>20</v>
      </c>
      <c r="U415" s="117">
        <v>12</v>
      </c>
      <c r="V415" s="117">
        <v>34</v>
      </c>
      <c r="W415" s="117">
        <v>17</v>
      </c>
      <c r="X415" s="117">
        <v>19</v>
      </c>
      <c r="Y415" s="117">
        <v>1</v>
      </c>
      <c r="Z415" s="117">
        <v>28</v>
      </c>
      <c r="AA415" s="117">
        <v>38</v>
      </c>
      <c r="AB415" s="117">
        <v>40</v>
      </c>
    </row>
    <row r="416" spans="1:28" s="70" customFormat="1" ht="34.5" customHeight="1">
      <c r="A416" s="355" t="s">
        <v>1072</v>
      </c>
      <c r="B416" s="99"/>
      <c r="C416" s="474"/>
      <c r="D416" s="474"/>
      <c r="E416" s="422" t="s">
        <v>418</v>
      </c>
      <c r="F416" s="423"/>
      <c r="G416" s="423"/>
      <c r="H416" s="424"/>
      <c r="I416" s="480"/>
      <c r="J416" s="114">
        <f t="shared" si="11"/>
        <v>389</v>
      </c>
      <c r="K416" s="68" t="str">
        <f t="shared" si="12"/>
        <v/>
      </c>
      <c r="L416" s="117">
        <v>0</v>
      </c>
      <c r="M416" s="117"/>
      <c r="N416" s="117">
        <v>0</v>
      </c>
      <c r="O416" s="117">
        <v>0</v>
      </c>
      <c r="P416" s="117">
        <v>9</v>
      </c>
      <c r="Q416" s="117">
        <v>7</v>
      </c>
      <c r="R416" s="117">
        <v>5</v>
      </c>
      <c r="S416" s="117">
        <v>12</v>
      </c>
      <c r="T416" s="117">
        <v>34</v>
      </c>
      <c r="U416" s="117">
        <v>14</v>
      </c>
      <c r="V416" s="117">
        <v>36</v>
      </c>
      <c r="W416" s="117">
        <v>14</v>
      </c>
      <c r="X416" s="117">
        <v>33</v>
      </c>
      <c r="Y416" s="117">
        <v>2</v>
      </c>
      <c r="Z416" s="117">
        <v>41</v>
      </c>
      <c r="AA416" s="117">
        <v>54</v>
      </c>
      <c r="AB416" s="117">
        <v>128</v>
      </c>
    </row>
    <row r="417" spans="1:28"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c r="N417" s="117">
        <v>0</v>
      </c>
      <c r="O417" s="117">
        <v>0</v>
      </c>
      <c r="P417" s="117">
        <v>0</v>
      </c>
      <c r="Q417" s="117">
        <v>0</v>
      </c>
      <c r="R417" s="117">
        <v>0</v>
      </c>
      <c r="S417" s="117">
        <v>0</v>
      </c>
      <c r="T417" s="117">
        <v>0</v>
      </c>
      <c r="U417" s="117">
        <v>0</v>
      </c>
      <c r="V417" s="117">
        <v>0</v>
      </c>
      <c r="W417" s="117">
        <v>0</v>
      </c>
      <c r="X417" s="117">
        <v>0</v>
      </c>
      <c r="Y417" s="117">
        <v>0</v>
      </c>
      <c r="Z417" s="117">
        <v>0</v>
      </c>
      <c r="AA417" s="117">
        <v>0</v>
      </c>
      <c r="AB417" s="117">
        <v>0</v>
      </c>
    </row>
    <row r="418" spans="1:28" s="70" customFormat="1" ht="34.5" customHeight="1">
      <c r="A418" s="355" t="s">
        <v>1074</v>
      </c>
      <c r="B418" s="99"/>
      <c r="C418" s="474"/>
      <c r="D418" s="474"/>
      <c r="E418" s="403" t="s">
        <v>147</v>
      </c>
      <c r="F418" s="404"/>
      <c r="G418" s="404"/>
      <c r="H418" s="405"/>
      <c r="I418" s="480"/>
      <c r="J418" s="114">
        <f t="shared" si="11"/>
        <v>228</v>
      </c>
      <c r="K418" s="68" t="str">
        <f t="shared" si="12"/>
        <v/>
      </c>
      <c r="L418" s="117">
        <v>154</v>
      </c>
      <c r="M418" s="117"/>
      <c r="N418" s="117">
        <v>44</v>
      </c>
      <c r="O418" s="117">
        <v>30</v>
      </c>
      <c r="P418" s="117">
        <v>0</v>
      </c>
      <c r="Q418" s="117">
        <v>0</v>
      </c>
      <c r="R418" s="117">
        <v>0</v>
      </c>
      <c r="S418" s="117">
        <v>0</v>
      </c>
      <c r="T418" s="117">
        <v>0</v>
      </c>
      <c r="U418" s="117">
        <v>0</v>
      </c>
      <c r="V418" s="117">
        <v>0</v>
      </c>
      <c r="W418" s="117">
        <v>0</v>
      </c>
      <c r="X418" s="117">
        <v>0</v>
      </c>
      <c r="Y418" s="117">
        <v>0</v>
      </c>
      <c r="Z418" s="117">
        <v>0</v>
      </c>
      <c r="AA418" s="117">
        <v>0</v>
      </c>
      <c r="AB418" s="117">
        <v>0</v>
      </c>
    </row>
    <row r="419" spans="1:28" s="70" customFormat="1" ht="34.5" customHeight="1">
      <c r="A419" s="355" t="s">
        <v>1075</v>
      </c>
      <c r="B419" s="99"/>
      <c r="C419" s="474"/>
      <c r="D419" s="483"/>
      <c r="E419" s="406" t="s">
        <v>88</v>
      </c>
      <c r="F419" s="425"/>
      <c r="G419" s="425"/>
      <c r="H419" s="407"/>
      <c r="I419" s="480"/>
      <c r="J419" s="114">
        <f t="shared" si="11"/>
        <v>0</v>
      </c>
      <c r="K419" s="68" t="str">
        <f t="shared" si="12"/>
        <v/>
      </c>
      <c r="L419" s="117">
        <v>0</v>
      </c>
      <c r="M419" s="117"/>
      <c r="N419" s="117">
        <v>0</v>
      </c>
      <c r="O419" s="117">
        <v>0</v>
      </c>
      <c r="P419" s="117">
        <v>0</v>
      </c>
      <c r="Q419" s="117">
        <v>0</v>
      </c>
      <c r="R419" s="117">
        <v>0</v>
      </c>
      <c r="S419" s="117">
        <v>0</v>
      </c>
      <c r="T419" s="117">
        <v>0</v>
      </c>
      <c r="U419" s="117">
        <v>0</v>
      </c>
      <c r="V419" s="117">
        <v>0</v>
      </c>
      <c r="W419" s="117">
        <v>0</v>
      </c>
      <c r="X419" s="117">
        <v>0</v>
      </c>
      <c r="Y419" s="117">
        <v>0</v>
      </c>
      <c r="Z419" s="117">
        <v>0</v>
      </c>
      <c r="AA419" s="117">
        <v>0</v>
      </c>
      <c r="AB419" s="117">
        <v>0</v>
      </c>
    </row>
    <row r="420" spans="1:28" s="70" customFormat="1" ht="34.5" customHeight="1">
      <c r="A420" s="355" t="s">
        <v>1076</v>
      </c>
      <c r="B420" s="99"/>
      <c r="C420" s="474"/>
      <c r="D420" s="403" t="s">
        <v>158</v>
      </c>
      <c r="E420" s="404"/>
      <c r="F420" s="404"/>
      <c r="G420" s="404"/>
      <c r="H420" s="405"/>
      <c r="I420" s="480"/>
      <c r="J420" s="114">
        <f t="shared" si="11"/>
        <v>18355</v>
      </c>
      <c r="K420" s="68" t="str">
        <f t="shared" si="12"/>
        <v/>
      </c>
      <c r="L420" s="117">
        <v>205</v>
      </c>
      <c r="M420" s="117">
        <v>0</v>
      </c>
      <c r="N420" s="117">
        <v>1721</v>
      </c>
      <c r="O420" s="117">
        <v>275</v>
      </c>
      <c r="P420" s="117">
        <v>1226</v>
      </c>
      <c r="Q420" s="117">
        <v>853</v>
      </c>
      <c r="R420" s="117">
        <v>709</v>
      </c>
      <c r="S420" s="117">
        <v>1280</v>
      </c>
      <c r="T420" s="117">
        <v>1406</v>
      </c>
      <c r="U420" s="117">
        <v>1277</v>
      </c>
      <c r="V420" s="117">
        <v>770</v>
      </c>
      <c r="W420" s="117">
        <v>1806</v>
      </c>
      <c r="X420" s="117">
        <v>2002</v>
      </c>
      <c r="Y420" s="117">
        <v>457</v>
      </c>
      <c r="Z420" s="117">
        <v>1543</v>
      </c>
      <c r="AA420" s="117">
        <v>861</v>
      </c>
      <c r="AB420" s="117">
        <v>1964</v>
      </c>
    </row>
    <row r="421" spans="1:28" s="70" customFormat="1" ht="34.5" customHeight="1">
      <c r="A421" s="355" t="s">
        <v>1077</v>
      </c>
      <c r="B421" s="99"/>
      <c r="C421" s="474"/>
      <c r="D421" s="482" t="s">
        <v>148</v>
      </c>
      <c r="E421" s="410" t="s">
        <v>149</v>
      </c>
      <c r="F421" s="440"/>
      <c r="G421" s="440"/>
      <c r="H421" s="411"/>
      <c r="I421" s="480"/>
      <c r="J421" s="114">
        <f t="shared" si="11"/>
        <v>5819</v>
      </c>
      <c r="K421" s="68" t="str">
        <f t="shared" si="12"/>
        <v/>
      </c>
      <c r="L421" s="117">
        <v>183</v>
      </c>
      <c r="M421" s="117"/>
      <c r="N421" s="117">
        <v>74</v>
      </c>
      <c r="O421" s="117">
        <v>138</v>
      </c>
      <c r="P421" s="117">
        <v>157</v>
      </c>
      <c r="Q421" s="117">
        <v>816</v>
      </c>
      <c r="R421" s="117">
        <v>70</v>
      </c>
      <c r="S421" s="117">
        <v>121</v>
      </c>
      <c r="T421" s="117">
        <v>311</v>
      </c>
      <c r="U421" s="117">
        <v>105</v>
      </c>
      <c r="V421" s="117">
        <v>164</v>
      </c>
      <c r="W421" s="117">
        <v>610</v>
      </c>
      <c r="X421" s="117">
        <v>64</v>
      </c>
      <c r="Y421" s="117">
        <v>453</v>
      </c>
      <c r="Z421" s="117">
        <v>130</v>
      </c>
      <c r="AA421" s="117">
        <v>718</v>
      </c>
      <c r="AB421" s="117">
        <v>1705</v>
      </c>
    </row>
    <row r="422" spans="1:28" s="70" customFormat="1" ht="34.5" customHeight="1">
      <c r="A422" s="355" t="s">
        <v>1078</v>
      </c>
      <c r="B422" s="99"/>
      <c r="C422" s="474"/>
      <c r="D422" s="474"/>
      <c r="E422" s="403" t="s">
        <v>150</v>
      </c>
      <c r="F422" s="404"/>
      <c r="G422" s="404"/>
      <c r="H422" s="405"/>
      <c r="I422" s="480"/>
      <c r="J422" s="114">
        <f t="shared" si="11"/>
        <v>10247</v>
      </c>
      <c r="K422" s="68" t="str">
        <f t="shared" si="12"/>
        <v/>
      </c>
      <c r="L422" s="117">
        <v>15</v>
      </c>
      <c r="M422" s="117"/>
      <c r="N422" s="117">
        <v>1623</v>
      </c>
      <c r="O422" s="117">
        <v>135</v>
      </c>
      <c r="P422" s="117">
        <v>716</v>
      </c>
      <c r="Q422" s="117">
        <v>7</v>
      </c>
      <c r="R422" s="117">
        <v>365</v>
      </c>
      <c r="S422" s="117">
        <v>896</v>
      </c>
      <c r="T422" s="117">
        <v>896</v>
      </c>
      <c r="U422" s="117">
        <v>988</v>
      </c>
      <c r="V422" s="117">
        <v>314</v>
      </c>
      <c r="W422" s="117">
        <v>1115</v>
      </c>
      <c r="X422" s="117">
        <v>1770</v>
      </c>
      <c r="Y422" s="117">
        <v>3</v>
      </c>
      <c r="Z422" s="117">
        <v>1179</v>
      </c>
      <c r="AA422" s="117">
        <v>18</v>
      </c>
      <c r="AB422" s="117">
        <v>207</v>
      </c>
    </row>
    <row r="423" spans="1:28" s="70" customFormat="1" ht="34.5" customHeight="1">
      <c r="A423" s="355" t="s">
        <v>1079</v>
      </c>
      <c r="B423" s="99"/>
      <c r="C423" s="474"/>
      <c r="D423" s="474"/>
      <c r="E423" s="403" t="s">
        <v>151</v>
      </c>
      <c r="F423" s="404"/>
      <c r="G423" s="404"/>
      <c r="H423" s="405"/>
      <c r="I423" s="480"/>
      <c r="J423" s="114">
        <f t="shared" si="11"/>
        <v>1423</v>
      </c>
      <c r="K423" s="68" t="str">
        <f t="shared" si="12"/>
        <v/>
      </c>
      <c r="L423" s="117">
        <v>5</v>
      </c>
      <c r="M423" s="117"/>
      <c r="N423" s="117">
        <v>24</v>
      </c>
      <c r="O423" s="117">
        <v>2</v>
      </c>
      <c r="P423" s="117">
        <v>288</v>
      </c>
      <c r="Q423" s="117">
        <v>3</v>
      </c>
      <c r="R423" s="117">
        <v>206</v>
      </c>
      <c r="S423" s="117">
        <v>148</v>
      </c>
      <c r="T423" s="117">
        <v>135</v>
      </c>
      <c r="U423" s="117">
        <v>61</v>
      </c>
      <c r="V423" s="117">
        <v>272</v>
      </c>
      <c r="W423" s="117">
        <v>42</v>
      </c>
      <c r="X423" s="117">
        <v>92</v>
      </c>
      <c r="Y423" s="117">
        <v>0</v>
      </c>
      <c r="Z423" s="117">
        <v>121</v>
      </c>
      <c r="AA423" s="117">
        <v>4</v>
      </c>
      <c r="AB423" s="117">
        <v>20</v>
      </c>
    </row>
    <row r="424" spans="1:28" s="70" customFormat="1" ht="34.5" customHeight="1">
      <c r="A424" s="355" t="s">
        <v>1080</v>
      </c>
      <c r="B424" s="99"/>
      <c r="C424" s="474"/>
      <c r="D424" s="474"/>
      <c r="E424" s="403" t="s">
        <v>152</v>
      </c>
      <c r="F424" s="404"/>
      <c r="G424" s="404"/>
      <c r="H424" s="405"/>
      <c r="I424" s="480"/>
      <c r="J424" s="114">
        <f t="shared" si="11"/>
        <v>22</v>
      </c>
      <c r="K424" s="68" t="str">
        <f t="shared" si="12"/>
        <v/>
      </c>
      <c r="L424" s="117">
        <v>0</v>
      </c>
      <c r="M424" s="117"/>
      <c r="N424" s="117">
        <v>0</v>
      </c>
      <c r="O424" s="117">
        <v>0</v>
      </c>
      <c r="P424" s="117">
        <v>3</v>
      </c>
      <c r="Q424" s="117">
        <v>0</v>
      </c>
      <c r="R424" s="117">
        <v>3</v>
      </c>
      <c r="S424" s="117">
        <v>1</v>
      </c>
      <c r="T424" s="117">
        <v>1</v>
      </c>
      <c r="U424" s="117">
        <v>1</v>
      </c>
      <c r="V424" s="117">
        <v>5</v>
      </c>
      <c r="W424" s="117">
        <v>1</v>
      </c>
      <c r="X424" s="117">
        <v>2</v>
      </c>
      <c r="Y424" s="117">
        <v>0</v>
      </c>
      <c r="Z424" s="117">
        <v>5</v>
      </c>
      <c r="AA424" s="117">
        <v>0</v>
      </c>
      <c r="AB424" s="117">
        <v>0</v>
      </c>
    </row>
    <row r="425" spans="1:28" s="70" customFormat="1" ht="34.5" customHeight="1">
      <c r="A425" s="355" t="s">
        <v>1081</v>
      </c>
      <c r="B425" s="99"/>
      <c r="C425" s="474"/>
      <c r="D425" s="474"/>
      <c r="E425" s="403" t="s">
        <v>153</v>
      </c>
      <c r="F425" s="404"/>
      <c r="G425" s="404"/>
      <c r="H425" s="405"/>
      <c r="I425" s="480"/>
      <c r="J425" s="114">
        <f t="shared" si="11"/>
        <v>26</v>
      </c>
      <c r="K425" s="68" t="str">
        <f t="shared" si="12"/>
        <v/>
      </c>
      <c r="L425" s="117">
        <v>0</v>
      </c>
      <c r="M425" s="117"/>
      <c r="N425" s="117">
        <v>0</v>
      </c>
      <c r="O425" s="117">
        <v>0</v>
      </c>
      <c r="P425" s="117">
        <v>2</v>
      </c>
      <c r="Q425" s="117">
        <v>0</v>
      </c>
      <c r="R425" s="117">
        <v>5</v>
      </c>
      <c r="S425" s="117">
        <v>4</v>
      </c>
      <c r="T425" s="117">
        <v>4</v>
      </c>
      <c r="U425" s="117">
        <v>1</v>
      </c>
      <c r="V425" s="117">
        <v>0</v>
      </c>
      <c r="W425" s="117">
        <v>3</v>
      </c>
      <c r="X425" s="117">
        <v>2</v>
      </c>
      <c r="Y425" s="117">
        <v>0</v>
      </c>
      <c r="Z425" s="117">
        <v>5</v>
      </c>
      <c r="AA425" s="117">
        <v>0</v>
      </c>
      <c r="AB425" s="117">
        <v>0</v>
      </c>
    </row>
    <row r="426" spans="1:28"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c r="N426" s="117">
        <v>0</v>
      </c>
      <c r="O426" s="117">
        <v>0</v>
      </c>
      <c r="P426" s="117">
        <v>0</v>
      </c>
      <c r="Q426" s="117">
        <v>0</v>
      </c>
      <c r="R426" s="117">
        <v>0</v>
      </c>
      <c r="S426" s="117">
        <v>0</v>
      </c>
      <c r="T426" s="117">
        <v>0</v>
      </c>
      <c r="U426" s="117">
        <v>0</v>
      </c>
      <c r="V426" s="117">
        <v>0</v>
      </c>
      <c r="W426" s="117">
        <v>0</v>
      </c>
      <c r="X426" s="117">
        <v>0</v>
      </c>
      <c r="Y426" s="117">
        <v>0</v>
      </c>
      <c r="Z426" s="117">
        <v>0</v>
      </c>
      <c r="AA426" s="117">
        <v>0</v>
      </c>
      <c r="AB426" s="117">
        <v>0</v>
      </c>
    </row>
    <row r="427" spans="1:28" s="70" customFormat="1" ht="34.5" customHeight="1">
      <c r="A427" s="355" t="s">
        <v>1083</v>
      </c>
      <c r="B427" s="99"/>
      <c r="C427" s="474"/>
      <c r="D427" s="474"/>
      <c r="E427" s="403" t="s">
        <v>154</v>
      </c>
      <c r="F427" s="404"/>
      <c r="G427" s="404"/>
      <c r="H427" s="405"/>
      <c r="I427" s="480"/>
      <c r="J427" s="114">
        <f t="shared" si="11"/>
        <v>199</v>
      </c>
      <c r="K427" s="68" t="str">
        <f t="shared" si="12"/>
        <v/>
      </c>
      <c r="L427" s="117">
        <v>0</v>
      </c>
      <c r="M427" s="117"/>
      <c r="N427" s="117">
        <v>0</v>
      </c>
      <c r="O427" s="117">
        <v>0</v>
      </c>
      <c r="P427" s="117">
        <v>13</v>
      </c>
      <c r="Q427" s="117">
        <v>0</v>
      </c>
      <c r="R427" s="117">
        <v>24</v>
      </c>
      <c r="S427" s="117">
        <v>19</v>
      </c>
      <c r="T427" s="117">
        <v>25</v>
      </c>
      <c r="U427" s="117">
        <v>19</v>
      </c>
      <c r="V427" s="117">
        <v>9</v>
      </c>
      <c r="W427" s="117">
        <v>12</v>
      </c>
      <c r="X427" s="117">
        <v>37</v>
      </c>
      <c r="Y427" s="117">
        <v>0</v>
      </c>
      <c r="Z427" s="117">
        <v>34</v>
      </c>
      <c r="AA427" s="117">
        <v>0</v>
      </c>
      <c r="AB427" s="117">
        <v>7</v>
      </c>
    </row>
    <row r="428" spans="1:28" s="70" customFormat="1" ht="34.5" customHeight="1">
      <c r="A428" s="355" t="s">
        <v>1084</v>
      </c>
      <c r="B428" s="99"/>
      <c r="C428" s="474"/>
      <c r="D428" s="474"/>
      <c r="E428" s="403" t="s">
        <v>155</v>
      </c>
      <c r="F428" s="404"/>
      <c r="G428" s="404"/>
      <c r="H428" s="405"/>
      <c r="I428" s="480"/>
      <c r="J428" s="114">
        <f t="shared" si="11"/>
        <v>619</v>
      </c>
      <c r="K428" s="68" t="str">
        <f t="shared" si="12"/>
        <v/>
      </c>
      <c r="L428" s="117">
        <v>2</v>
      </c>
      <c r="M428" s="117"/>
      <c r="N428" s="117">
        <v>0</v>
      </c>
      <c r="O428" s="117">
        <v>0</v>
      </c>
      <c r="P428" s="117">
        <v>47</v>
      </c>
      <c r="Q428" s="117">
        <v>27</v>
      </c>
      <c r="R428" s="117">
        <v>36</v>
      </c>
      <c r="S428" s="117">
        <v>91</v>
      </c>
      <c r="T428" s="117">
        <v>34</v>
      </c>
      <c r="U428" s="117">
        <v>102</v>
      </c>
      <c r="V428" s="117">
        <v>6</v>
      </c>
      <c r="W428" s="117">
        <v>23</v>
      </c>
      <c r="X428" s="117">
        <v>35</v>
      </c>
      <c r="Y428" s="117">
        <v>1</v>
      </c>
      <c r="Z428" s="117">
        <v>69</v>
      </c>
      <c r="AA428" s="117">
        <v>121</v>
      </c>
      <c r="AB428" s="117">
        <v>25</v>
      </c>
    </row>
    <row r="429" spans="1:28" s="70" customFormat="1" ht="34.5" customHeight="1">
      <c r="A429" s="355" t="s">
        <v>1085</v>
      </c>
      <c r="B429" s="99"/>
      <c r="C429" s="474"/>
      <c r="D429" s="474"/>
      <c r="E429" s="403" t="s">
        <v>88</v>
      </c>
      <c r="F429" s="404"/>
      <c r="G429" s="404"/>
      <c r="H429" s="405"/>
      <c r="I429" s="481"/>
      <c r="J429" s="114">
        <f t="shared" si="11"/>
        <v>0</v>
      </c>
      <c r="K429" s="68" t="str">
        <f t="shared" si="12"/>
        <v/>
      </c>
      <c r="L429" s="117">
        <v>0</v>
      </c>
      <c r="M429" s="117"/>
      <c r="N429" s="117">
        <v>0</v>
      </c>
      <c r="O429" s="117">
        <v>0</v>
      </c>
      <c r="P429" s="117">
        <v>0</v>
      </c>
      <c r="Q429" s="117">
        <v>0</v>
      </c>
      <c r="R429" s="117">
        <v>0</v>
      </c>
      <c r="S429" s="117">
        <v>0</v>
      </c>
      <c r="T429" s="117">
        <v>0</v>
      </c>
      <c r="U429" s="117">
        <v>0</v>
      </c>
      <c r="V429" s="117">
        <v>0</v>
      </c>
      <c r="W429" s="117">
        <v>0</v>
      </c>
      <c r="X429" s="117">
        <v>0</v>
      </c>
      <c r="Y429" s="117">
        <v>0</v>
      </c>
      <c r="Z429" s="117">
        <v>0</v>
      </c>
      <c r="AA429" s="117">
        <v>0</v>
      </c>
      <c r="AB429" s="117">
        <v>0</v>
      </c>
    </row>
    <row r="430" spans="1:28" s="77" customFormat="1">
      <c r="A430" s="342"/>
      <c r="B430" s="14"/>
      <c r="C430" s="14"/>
      <c r="D430" s="14"/>
      <c r="E430" s="14"/>
      <c r="F430" s="14"/>
      <c r="G430" s="14"/>
      <c r="H430" s="10"/>
      <c r="I430" s="10"/>
      <c r="J430" s="74"/>
      <c r="K430" s="75"/>
      <c r="L430" s="76"/>
      <c r="M430" s="76"/>
      <c r="N430" s="76"/>
      <c r="O430" s="76"/>
      <c r="P430" s="76"/>
      <c r="Q430" s="76"/>
    </row>
    <row r="431" spans="1:28" s="70" customFormat="1">
      <c r="A431" s="342"/>
      <c r="B431" s="71"/>
      <c r="C431" s="52"/>
      <c r="D431" s="52"/>
      <c r="E431" s="52"/>
      <c r="F431" s="52"/>
      <c r="G431" s="52"/>
      <c r="H431" s="78"/>
      <c r="I431" s="78"/>
      <c r="J431" s="74"/>
      <c r="K431" s="75"/>
      <c r="L431" s="76"/>
      <c r="M431" s="76"/>
      <c r="N431" s="76"/>
      <c r="O431" s="76"/>
      <c r="P431" s="76"/>
      <c r="Q431" s="76"/>
    </row>
    <row r="432" spans="1:28" s="3" customFormat="1">
      <c r="A432" s="342"/>
      <c r="B432" s="99"/>
      <c r="C432" s="146"/>
      <c r="D432" s="145"/>
      <c r="H432" s="334"/>
      <c r="I432" s="334"/>
      <c r="J432" s="51"/>
      <c r="K432" s="24"/>
      <c r="L432" s="89"/>
      <c r="M432" s="89"/>
      <c r="N432" s="89"/>
      <c r="O432" s="89"/>
      <c r="P432" s="89"/>
      <c r="Q432" s="89"/>
    </row>
    <row r="433" spans="1:28" s="3" customFormat="1">
      <c r="A433" s="342"/>
      <c r="B433" s="14" t="s">
        <v>159</v>
      </c>
      <c r="C433" s="88"/>
      <c r="D433" s="88"/>
      <c r="E433" s="88"/>
      <c r="F433" s="88"/>
      <c r="G433" s="88"/>
      <c r="H433" s="10"/>
      <c r="I433" s="10"/>
      <c r="J433" s="51"/>
      <c r="K433" s="24"/>
      <c r="L433" s="89"/>
      <c r="M433" s="89"/>
      <c r="N433" s="89"/>
      <c r="O433" s="89"/>
      <c r="P433" s="89"/>
      <c r="Q433" s="89"/>
    </row>
    <row r="434" spans="1:28">
      <c r="A434" s="342"/>
      <c r="B434" s="14"/>
      <c r="C434" s="14"/>
      <c r="D434" s="14"/>
      <c r="E434" s="14"/>
      <c r="F434" s="14"/>
      <c r="G434" s="14"/>
      <c r="H434" s="10"/>
      <c r="I434" s="10"/>
      <c r="L434" s="191"/>
      <c r="M434" s="191"/>
      <c r="N434" s="191"/>
      <c r="O434" s="191"/>
      <c r="P434" s="191"/>
      <c r="Q434" s="191"/>
      <c r="R434" s="8"/>
      <c r="S434" s="8"/>
      <c r="T434" s="8"/>
      <c r="U434" s="8"/>
      <c r="V434" s="8"/>
    </row>
    <row r="435" spans="1:28" ht="34.5" customHeight="1">
      <c r="A435" s="348"/>
      <c r="B435" s="14"/>
      <c r="C435" s="3"/>
      <c r="D435" s="3"/>
      <c r="F435" s="3"/>
      <c r="G435" s="3"/>
      <c r="H435" s="334"/>
      <c r="I435" s="334"/>
      <c r="J435" s="65" t="s">
        <v>18</v>
      </c>
      <c r="K435" s="147"/>
      <c r="L435" s="56" t="s">
        <v>490</v>
      </c>
      <c r="M435" s="56" t="s">
        <v>493</v>
      </c>
      <c r="N435" s="56" t="s">
        <v>491</v>
      </c>
      <c r="O435" s="56" t="s">
        <v>488</v>
      </c>
      <c r="P435" s="56" t="s">
        <v>474</v>
      </c>
      <c r="Q435" s="56" t="s">
        <v>485</v>
      </c>
      <c r="R435" s="56" t="s">
        <v>457</v>
      </c>
      <c r="S435" s="56" t="s">
        <v>466</v>
      </c>
      <c r="T435" s="56" t="s">
        <v>468</v>
      </c>
      <c r="U435" s="56" t="s">
        <v>470</v>
      </c>
      <c r="V435" s="56" t="s">
        <v>472</v>
      </c>
      <c r="W435" s="56" t="s">
        <v>477</v>
      </c>
      <c r="X435" s="56" t="s">
        <v>478</v>
      </c>
      <c r="Y435" s="56" t="s">
        <v>487</v>
      </c>
      <c r="Z435" s="56" t="s">
        <v>464</v>
      </c>
      <c r="AA435" s="56" t="s">
        <v>484</v>
      </c>
      <c r="AB435" s="56" t="s">
        <v>481</v>
      </c>
    </row>
    <row r="436" spans="1:28" ht="20.25" customHeight="1">
      <c r="A436" s="349" t="s">
        <v>989</v>
      </c>
      <c r="B436" s="1"/>
      <c r="C436" s="52"/>
      <c r="D436" s="3"/>
      <c r="F436" s="3"/>
      <c r="G436" s="3"/>
      <c r="H436" s="334"/>
      <c r="I436" s="57" t="s">
        <v>331</v>
      </c>
      <c r="J436" s="58"/>
      <c r="K436" s="148"/>
      <c r="L436" s="60" t="s">
        <v>482</v>
      </c>
      <c r="M436" s="60" t="s">
        <v>494</v>
      </c>
      <c r="N436" s="60" t="s">
        <v>482</v>
      </c>
      <c r="O436" s="60" t="s">
        <v>482</v>
      </c>
      <c r="P436" s="60" t="s">
        <v>458</v>
      </c>
      <c r="Q436" s="60" t="s">
        <v>482</v>
      </c>
      <c r="R436" s="60" t="s">
        <v>458</v>
      </c>
      <c r="S436" s="60" t="s">
        <v>458</v>
      </c>
      <c r="T436" s="60" t="s">
        <v>458</v>
      </c>
      <c r="U436" s="60" t="s">
        <v>458</v>
      </c>
      <c r="V436" s="60" t="s">
        <v>458</v>
      </c>
      <c r="W436" s="60" t="s">
        <v>458</v>
      </c>
      <c r="X436" s="60" t="s">
        <v>458</v>
      </c>
      <c r="Y436" s="60" t="s">
        <v>482</v>
      </c>
      <c r="Z436" s="60" t="s">
        <v>458</v>
      </c>
      <c r="AA436" s="60" t="s">
        <v>482</v>
      </c>
      <c r="AB436" s="60" t="s">
        <v>482</v>
      </c>
    </row>
    <row r="437" spans="1:28" s="70" customFormat="1" ht="34.5" customHeight="1">
      <c r="A437" s="355" t="s">
        <v>1086</v>
      </c>
      <c r="B437" s="99"/>
      <c r="C437" s="406" t="s">
        <v>163</v>
      </c>
      <c r="D437" s="425"/>
      <c r="E437" s="425"/>
      <c r="F437" s="425"/>
      <c r="G437" s="425"/>
      <c r="H437" s="407"/>
      <c r="I437" s="436" t="s">
        <v>1087</v>
      </c>
      <c r="J437" s="154">
        <f>IF(SUM(L437:AB437)=0,IF(COUNTIF(L437:AB437,"未確認")&gt;0,"未確認",IF(COUNTIF(L437:AB437,"~*")&gt;0,"*",SUM(L437:AB437))),SUM(L437:AB437))</f>
        <v>12536</v>
      </c>
      <c r="K437" s="155" t="str">
        <f>IF(OR(COUNTIF(L437:AB437,"未確認")&gt;0,COUNTIF(L437:AB437,"~*")&gt;0),"※","")</f>
        <v/>
      </c>
      <c r="L437" s="117">
        <v>22</v>
      </c>
      <c r="M437" s="117">
        <v>0</v>
      </c>
      <c r="N437" s="117">
        <v>1647</v>
      </c>
      <c r="O437" s="117">
        <v>137</v>
      </c>
      <c r="P437" s="117">
        <v>1069</v>
      </c>
      <c r="Q437" s="117">
        <v>37</v>
      </c>
      <c r="R437" s="117">
        <v>639</v>
      </c>
      <c r="S437" s="117">
        <v>1159</v>
      </c>
      <c r="T437" s="117">
        <v>1095</v>
      </c>
      <c r="U437" s="117">
        <v>1172</v>
      </c>
      <c r="V437" s="117">
        <v>606</v>
      </c>
      <c r="W437" s="117">
        <v>1196</v>
      </c>
      <c r="X437" s="117">
        <v>1938</v>
      </c>
      <c r="Y437" s="117">
        <v>4</v>
      </c>
      <c r="Z437" s="117">
        <v>1413</v>
      </c>
      <c r="AA437" s="117">
        <v>143</v>
      </c>
      <c r="AB437" s="117">
        <v>259</v>
      </c>
    </row>
    <row r="438" spans="1:28" s="70" customFormat="1" ht="34.5" customHeight="1">
      <c r="A438" s="354" t="s">
        <v>1088</v>
      </c>
      <c r="B438" s="99"/>
      <c r="C438" s="150"/>
      <c r="D438" s="151"/>
      <c r="E438" s="492" t="s">
        <v>160</v>
      </c>
      <c r="F438" s="493"/>
      <c r="G438" s="493"/>
      <c r="H438" s="494"/>
      <c r="I438" s="480"/>
      <c r="J438" s="154">
        <f>IF(SUM(L438:AB438)=0,IF(COUNTIF(L438:AB438,"未確認")&gt;0,"未確認",IF(COUNTIF(L438:AB438,"~*")&gt;0,"*",SUM(L438:AB438))),SUM(L438:AB438))</f>
        <v>183</v>
      </c>
      <c r="K438" s="155" t="str">
        <f>IF(OR(COUNTIF(L438:AB438,"未確認")&gt;0,COUNTIF(L438:AB438,"~*")&gt;0),"※","")</f>
        <v/>
      </c>
      <c r="L438" s="117">
        <v>0</v>
      </c>
      <c r="M438" s="117"/>
      <c r="N438" s="117">
        <v>0</v>
      </c>
      <c r="O438" s="117">
        <v>3</v>
      </c>
      <c r="P438" s="117">
        <v>3</v>
      </c>
      <c r="Q438" s="117">
        <v>0</v>
      </c>
      <c r="R438" s="117">
        <v>9</v>
      </c>
      <c r="S438" s="117">
        <v>5</v>
      </c>
      <c r="T438" s="117">
        <v>2</v>
      </c>
      <c r="U438" s="117">
        <v>86</v>
      </c>
      <c r="V438" s="117">
        <v>9</v>
      </c>
      <c r="W438" s="117">
        <v>8</v>
      </c>
      <c r="X438" s="117">
        <v>32</v>
      </c>
      <c r="Y438" s="117">
        <v>0</v>
      </c>
      <c r="Z438" s="117">
        <v>25</v>
      </c>
      <c r="AA438" s="117">
        <v>1</v>
      </c>
      <c r="AB438" s="117">
        <v>0</v>
      </c>
    </row>
    <row r="439" spans="1:28" s="70" customFormat="1" ht="34.5" customHeight="1">
      <c r="A439" s="354" t="s">
        <v>1089</v>
      </c>
      <c r="B439" s="99"/>
      <c r="C439" s="150"/>
      <c r="D439" s="151"/>
      <c r="E439" s="492" t="s">
        <v>532</v>
      </c>
      <c r="F439" s="493"/>
      <c r="G439" s="493"/>
      <c r="H439" s="494"/>
      <c r="I439" s="480"/>
      <c r="J439" s="154">
        <f>IF(SUM(L439:AB439)=0,IF(COUNTIF(L439:AB439,"未確認")&gt;0,"未確認",IF(COUNTIF(L439:AB439,"~*")&gt;0,"*",SUM(L439:AB439))),SUM(L439:AB439))</f>
        <v>214</v>
      </c>
      <c r="K439" s="155" t="str">
        <f>IF(OR(COUNTIF(L439:AB439,"未確認")&gt;0,COUNTIF(L439:AB439,"~*")&gt;0),"※","")</f>
        <v/>
      </c>
      <c r="L439" s="117">
        <v>0</v>
      </c>
      <c r="M439" s="117"/>
      <c r="N439" s="117">
        <v>0</v>
      </c>
      <c r="O439" s="117">
        <v>0</v>
      </c>
      <c r="P439" s="117">
        <v>10</v>
      </c>
      <c r="Q439" s="117">
        <v>0</v>
      </c>
      <c r="R439" s="117">
        <v>16</v>
      </c>
      <c r="S439" s="117">
        <v>23</v>
      </c>
      <c r="T439" s="117">
        <v>15</v>
      </c>
      <c r="U439" s="117">
        <v>15</v>
      </c>
      <c r="V439" s="117">
        <v>15</v>
      </c>
      <c r="W439" s="117">
        <v>12</v>
      </c>
      <c r="X439" s="117">
        <v>40</v>
      </c>
      <c r="Y439" s="117">
        <v>0</v>
      </c>
      <c r="Z439" s="117">
        <v>52</v>
      </c>
      <c r="AA439" s="117">
        <v>0</v>
      </c>
      <c r="AB439" s="117">
        <v>16</v>
      </c>
    </row>
    <row r="440" spans="1:28" s="70" customFormat="1" ht="34.5" customHeight="1">
      <c r="A440" s="354" t="s">
        <v>1090</v>
      </c>
      <c r="B440" s="99"/>
      <c r="C440" s="150"/>
      <c r="D440" s="151"/>
      <c r="E440" s="492" t="s">
        <v>161</v>
      </c>
      <c r="F440" s="493"/>
      <c r="G440" s="493"/>
      <c r="H440" s="494"/>
      <c r="I440" s="480"/>
      <c r="J440" s="154">
        <f>IF(SUM(L440:AB440)=0,IF(COUNTIF(L440:AB440,"未確認")&gt;0,"未確認",IF(COUNTIF(L440:AB440,"~*")&gt;0,"*",SUM(L440:AB440))),SUM(L440:AB440))</f>
        <v>12120</v>
      </c>
      <c r="K440" s="155" t="str">
        <f>IF(OR(COUNTIF(L440:AB440,"未確認")&gt;0,COUNTIF(L440:AB440,"~*")&gt;0),"※","")</f>
        <v/>
      </c>
      <c r="L440" s="117">
        <v>21</v>
      </c>
      <c r="M440" s="117"/>
      <c r="N440" s="117">
        <v>1646</v>
      </c>
      <c r="O440" s="117">
        <v>134</v>
      </c>
      <c r="P440" s="117">
        <v>1054</v>
      </c>
      <c r="Q440" s="117">
        <v>36</v>
      </c>
      <c r="R440" s="117">
        <v>611</v>
      </c>
      <c r="S440" s="117">
        <v>1131</v>
      </c>
      <c r="T440" s="117">
        <v>1077</v>
      </c>
      <c r="U440" s="117">
        <v>1068</v>
      </c>
      <c r="V440" s="117">
        <v>581</v>
      </c>
      <c r="W440" s="117">
        <v>1175</v>
      </c>
      <c r="X440" s="117">
        <v>1864</v>
      </c>
      <c r="Y440" s="117">
        <v>4</v>
      </c>
      <c r="Z440" s="117">
        <v>1334</v>
      </c>
      <c r="AA440" s="117">
        <v>141</v>
      </c>
      <c r="AB440" s="117">
        <v>243</v>
      </c>
    </row>
    <row r="441" spans="1:28" s="70" customFormat="1" ht="34.5" customHeight="1">
      <c r="A441" s="355" t="s">
        <v>1091</v>
      </c>
      <c r="B441" s="1"/>
      <c r="C441" s="152"/>
      <c r="D441" s="153"/>
      <c r="E441" s="492" t="s">
        <v>162</v>
      </c>
      <c r="F441" s="493"/>
      <c r="G441" s="493"/>
      <c r="H441" s="494"/>
      <c r="I441" s="481"/>
      <c r="J441" s="154">
        <f>IF(SUM(L441:AB441)=0,IF(COUNTIF(L441:AB441,"未確認")&gt;0,"未確認",IF(COUNTIF(L441:AB441,"~*")&gt;0,"*",SUM(L441:AB441))),SUM(L441:AB441))</f>
        <v>19</v>
      </c>
      <c r="K441" s="155" t="str">
        <f>IF(OR(COUNTIF(L441:AB441,"未確認")&gt;0,COUNTIF(L441:AB441,"~*")&gt;0),"※","")</f>
        <v/>
      </c>
      <c r="L441" s="117">
        <v>1</v>
      </c>
      <c r="M441" s="117"/>
      <c r="N441" s="117">
        <v>1</v>
      </c>
      <c r="O441" s="117">
        <v>0</v>
      </c>
      <c r="P441" s="117">
        <v>2</v>
      </c>
      <c r="Q441" s="117">
        <v>1</v>
      </c>
      <c r="R441" s="117">
        <v>3</v>
      </c>
      <c r="S441" s="117">
        <v>0</v>
      </c>
      <c r="T441" s="117">
        <v>1</v>
      </c>
      <c r="U441" s="117">
        <v>3</v>
      </c>
      <c r="V441" s="117">
        <v>1</v>
      </c>
      <c r="W441" s="117">
        <v>1</v>
      </c>
      <c r="X441" s="117">
        <v>2</v>
      </c>
      <c r="Y441" s="117">
        <v>0</v>
      </c>
      <c r="Z441" s="117">
        <v>2</v>
      </c>
      <c r="AA441" s="117">
        <v>1</v>
      </c>
      <c r="AB441" s="117">
        <v>0</v>
      </c>
    </row>
    <row r="442" spans="1:28" s="77" customFormat="1">
      <c r="A442" s="342"/>
      <c r="B442" s="14"/>
      <c r="C442" s="192"/>
      <c r="D442" s="14"/>
      <c r="E442" s="14"/>
      <c r="F442" s="14"/>
      <c r="G442" s="14"/>
      <c r="H442" s="10"/>
      <c r="I442" s="10"/>
      <c r="J442" s="74"/>
      <c r="K442" s="75"/>
      <c r="L442" s="76"/>
      <c r="M442" s="76"/>
      <c r="N442" s="76"/>
      <c r="O442" s="76"/>
      <c r="P442" s="76"/>
      <c r="Q442" s="76"/>
    </row>
    <row r="443" spans="1:28" s="70" customFormat="1">
      <c r="A443" s="342"/>
      <c r="B443" s="71"/>
      <c r="C443" s="52"/>
      <c r="D443" s="52"/>
      <c r="E443" s="52"/>
      <c r="F443" s="52"/>
      <c r="G443" s="52"/>
      <c r="H443" s="78"/>
      <c r="I443" s="78"/>
      <c r="J443" s="74"/>
      <c r="K443" s="75"/>
      <c r="L443" s="76"/>
      <c r="M443" s="76"/>
      <c r="N443" s="76"/>
      <c r="O443" s="76"/>
      <c r="P443" s="76"/>
      <c r="Q443" s="76"/>
    </row>
    <row r="444" spans="1:28" s="77" customFormat="1">
      <c r="A444" s="342"/>
      <c r="B444" s="1"/>
      <c r="C444" s="156"/>
      <c r="D444" s="3"/>
      <c r="E444" s="3"/>
      <c r="F444" s="3"/>
      <c r="G444" s="3"/>
      <c r="H444" s="157"/>
      <c r="I444" s="157"/>
      <c r="J444" s="51"/>
      <c r="K444" s="24"/>
      <c r="L444" s="89"/>
      <c r="M444" s="89"/>
      <c r="N444" s="89"/>
      <c r="O444" s="89"/>
      <c r="P444" s="89"/>
      <c r="Q444" s="89"/>
    </row>
    <row r="445" spans="1:28" s="3" customFormat="1">
      <c r="A445" s="342"/>
      <c r="B445" s="14" t="s">
        <v>164</v>
      </c>
      <c r="C445" s="88"/>
      <c r="D445" s="88"/>
      <c r="E445" s="88"/>
      <c r="F445" s="88"/>
      <c r="G445" s="88"/>
      <c r="H445" s="10"/>
      <c r="I445" s="10"/>
      <c r="J445" s="51"/>
      <c r="K445" s="24"/>
      <c r="L445" s="89"/>
      <c r="M445" s="89"/>
      <c r="N445" s="89"/>
      <c r="O445" s="89"/>
      <c r="P445" s="89"/>
      <c r="Q445" s="89"/>
    </row>
    <row r="446" spans="1:28" s="77" customFormat="1">
      <c r="A446" s="342"/>
      <c r="B446" s="99" t="s">
        <v>165</v>
      </c>
      <c r="C446" s="3"/>
      <c r="D446" s="3"/>
      <c r="E446" s="3"/>
      <c r="F446" s="3"/>
      <c r="G446" s="3"/>
      <c r="H446" s="334"/>
      <c r="I446" s="334"/>
      <c r="J446" s="51"/>
      <c r="K446" s="24"/>
      <c r="L446" s="89"/>
      <c r="M446" s="89"/>
      <c r="N446" s="89"/>
      <c r="O446" s="89"/>
      <c r="P446" s="89"/>
      <c r="Q446" s="89"/>
    </row>
    <row r="447" spans="1:28">
      <c r="A447" s="342"/>
      <c r="B447" s="14"/>
      <c r="C447" s="14"/>
      <c r="D447" s="14"/>
      <c r="E447" s="14"/>
      <c r="F447" s="14"/>
      <c r="G447" s="14"/>
      <c r="H447" s="10"/>
      <c r="I447" s="10"/>
      <c r="L447" s="191"/>
      <c r="M447" s="191"/>
      <c r="N447" s="191"/>
      <c r="O447" s="191"/>
      <c r="P447" s="191"/>
      <c r="Q447" s="191"/>
      <c r="R447" s="8"/>
      <c r="S447" s="8"/>
      <c r="T447" s="8"/>
      <c r="U447" s="8"/>
      <c r="V447" s="8"/>
    </row>
    <row r="448" spans="1:28" ht="34.5" customHeight="1">
      <c r="A448" s="342"/>
      <c r="B448" s="14"/>
      <c r="C448" s="3"/>
      <c r="D448" s="3"/>
      <c r="F448" s="3"/>
      <c r="G448" s="3"/>
      <c r="H448" s="334"/>
      <c r="I448" s="334"/>
      <c r="J448" s="65" t="s">
        <v>18</v>
      </c>
      <c r="K448" s="147"/>
      <c r="L448" s="56" t="s">
        <v>490</v>
      </c>
      <c r="M448" s="56" t="s">
        <v>493</v>
      </c>
      <c r="N448" s="56" t="s">
        <v>491</v>
      </c>
      <c r="O448" s="56" t="s">
        <v>488</v>
      </c>
      <c r="P448" s="56" t="s">
        <v>474</v>
      </c>
      <c r="Q448" s="56" t="s">
        <v>485</v>
      </c>
      <c r="R448" s="56" t="s">
        <v>457</v>
      </c>
      <c r="S448" s="56" t="s">
        <v>466</v>
      </c>
      <c r="T448" s="56" t="s">
        <v>468</v>
      </c>
      <c r="U448" s="56" t="s">
        <v>470</v>
      </c>
      <c r="V448" s="56" t="s">
        <v>472</v>
      </c>
      <c r="W448" s="56" t="s">
        <v>477</v>
      </c>
      <c r="X448" s="56" t="s">
        <v>478</v>
      </c>
      <c r="Y448" s="56" t="s">
        <v>487</v>
      </c>
      <c r="Z448" s="56" t="s">
        <v>464</v>
      </c>
      <c r="AA448" s="56" t="s">
        <v>484</v>
      </c>
      <c r="AB448" s="56" t="s">
        <v>481</v>
      </c>
    </row>
    <row r="449" spans="1:28" ht="20.25" customHeight="1">
      <c r="A449" s="342"/>
      <c r="B449" s="1"/>
      <c r="C449" s="3"/>
      <c r="D449" s="3"/>
      <c r="F449" s="3"/>
      <c r="G449" s="3"/>
      <c r="H449" s="334"/>
      <c r="I449" s="57" t="s">
        <v>331</v>
      </c>
      <c r="J449" s="58"/>
      <c r="K449" s="148"/>
      <c r="L449" s="60" t="s">
        <v>482</v>
      </c>
      <c r="M449" s="60" t="s">
        <v>494</v>
      </c>
      <c r="N449" s="60" t="s">
        <v>482</v>
      </c>
      <c r="O449" s="60" t="s">
        <v>482</v>
      </c>
      <c r="P449" s="60" t="s">
        <v>458</v>
      </c>
      <c r="Q449" s="60" t="s">
        <v>482</v>
      </c>
      <c r="R449" s="60" t="s">
        <v>458</v>
      </c>
      <c r="S449" s="60" t="s">
        <v>458</v>
      </c>
      <c r="T449" s="60" t="s">
        <v>458</v>
      </c>
      <c r="U449" s="60" t="s">
        <v>458</v>
      </c>
      <c r="V449" s="60" t="s">
        <v>458</v>
      </c>
      <c r="W449" s="60" t="s">
        <v>458</v>
      </c>
      <c r="X449" s="60" t="s">
        <v>458</v>
      </c>
      <c r="Y449" s="60" t="s">
        <v>482</v>
      </c>
      <c r="Z449" s="60" t="s">
        <v>458</v>
      </c>
      <c r="AA449" s="60" t="s">
        <v>482</v>
      </c>
      <c r="AB449" s="60" t="s">
        <v>482</v>
      </c>
    </row>
    <row r="450" spans="1:28"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c r="N450" s="126"/>
      <c r="O450" s="126"/>
      <c r="P450" s="126"/>
      <c r="Q450" s="126"/>
      <c r="R450" s="126"/>
      <c r="S450" s="126"/>
      <c r="T450" s="126"/>
      <c r="U450" s="126"/>
      <c r="V450" s="126"/>
      <c r="W450" s="126"/>
      <c r="X450" s="126"/>
      <c r="Y450" s="126"/>
      <c r="Z450" s="126"/>
      <c r="AA450" s="126"/>
      <c r="AB450" s="126"/>
    </row>
    <row r="451" spans="1:28"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c r="N451" s="128"/>
      <c r="O451" s="128"/>
      <c r="P451" s="128"/>
      <c r="Q451" s="128"/>
      <c r="R451" s="128"/>
      <c r="S451" s="128"/>
      <c r="T451" s="128"/>
      <c r="U451" s="128"/>
      <c r="V451" s="128"/>
      <c r="W451" s="128"/>
      <c r="X451" s="128"/>
      <c r="Y451" s="128"/>
      <c r="Z451" s="128"/>
      <c r="AA451" s="128"/>
      <c r="AB451" s="128"/>
    </row>
    <row r="452" spans="1:28" s="70" customFormat="1" ht="34.5" customHeight="1">
      <c r="A452" s="355" t="s">
        <v>1095</v>
      </c>
      <c r="B452" s="99"/>
      <c r="C452" s="152"/>
      <c r="D452" s="159"/>
      <c r="E452" s="403" t="s">
        <v>168</v>
      </c>
      <c r="F452" s="404"/>
      <c r="G452" s="404"/>
      <c r="H452" s="405"/>
      <c r="I452" s="487"/>
      <c r="J452" s="154">
        <v>0</v>
      </c>
      <c r="K452" s="149" t="str">
        <f t="shared" si="13"/>
        <v/>
      </c>
      <c r="L452" s="208"/>
      <c r="M452" s="128"/>
      <c r="N452" s="128"/>
      <c r="O452" s="128"/>
      <c r="P452" s="128"/>
      <c r="Q452" s="128"/>
      <c r="R452" s="128"/>
      <c r="S452" s="128"/>
      <c r="T452" s="128"/>
      <c r="U452" s="128"/>
      <c r="V452" s="128"/>
      <c r="W452" s="128"/>
      <c r="X452" s="128"/>
      <c r="Y452" s="128"/>
      <c r="Z452" s="128"/>
      <c r="AA452" s="128"/>
      <c r="AB452" s="128"/>
    </row>
    <row r="453" spans="1:28" s="70" customFormat="1" ht="34.5" customHeight="1">
      <c r="A453" s="355" t="s">
        <v>1096</v>
      </c>
      <c r="B453" s="99"/>
      <c r="C453" s="489" t="s">
        <v>169</v>
      </c>
      <c r="D453" s="490"/>
      <c r="E453" s="490"/>
      <c r="F453" s="490"/>
      <c r="G453" s="490"/>
      <c r="H453" s="491"/>
      <c r="I453" s="487"/>
      <c r="J453" s="154">
        <v>0</v>
      </c>
      <c r="K453" s="149" t="str">
        <f t="shared" si="13"/>
        <v/>
      </c>
      <c r="L453" s="208"/>
      <c r="M453" s="128"/>
      <c r="N453" s="128"/>
      <c r="O453" s="128"/>
      <c r="P453" s="128"/>
      <c r="Q453" s="128"/>
      <c r="R453" s="128"/>
      <c r="S453" s="128"/>
      <c r="T453" s="128"/>
      <c r="U453" s="128"/>
      <c r="V453" s="128"/>
      <c r="W453" s="128"/>
      <c r="X453" s="128"/>
      <c r="Y453" s="128"/>
      <c r="Z453" s="128"/>
      <c r="AA453" s="128"/>
      <c r="AB453" s="128"/>
    </row>
    <row r="454" spans="1:28" s="70" customFormat="1" ht="34.5" customHeight="1">
      <c r="A454" s="355" t="s">
        <v>1097</v>
      </c>
      <c r="B454" s="99"/>
      <c r="C454" s="150"/>
      <c r="D454" s="158"/>
      <c r="E454" s="403" t="s">
        <v>170</v>
      </c>
      <c r="F454" s="404"/>
      <c r="G454" s="404"/>
      <c r="H454" s="405"/>
      <c r="I454" s="487"/>
      <c r="J454" s="154">
        <v>0</v>
      </c>
      <c r="K454" s="149" t="str">
        <f t="shared" si="13"/>
        <v/>
      </c>
      <c r="L454" s="208"/>
      <c r="M454" s="128"/>
      <c r="N454" s="128"/>
      <c r="O454" s="128"/>
      <c r="P454" s="128"/>
      <c r="Q454" s="128"/>
      <c r="R454" s="128"/>
      <c r="S454" s="128"/>
      <c r="T454" s="128"/>
      <c r="U454" s="128"/>
      <c r="V454" s="128"/>
      <c r="W454" s="128"/>
      <c r="X454" s="128"/>
      <c r="Y454" s="128"/>
      <c r="Z454" s="128"/>
      <c r="AA454" s="128"/>
      <c r="AB454" s="128"/>
    </row>
    <row r="455" spans="1:28" s="70" customFormat="1" ht="34.5" customHeight="1">
      <c r="A455" s="355" t="s">
        <v>1098</v>
      </c>
      <c r="B455" s="99"/>
      <c r="C455" s="152"/>
      <c r="D455" s="159"/>
      <c r="E455" s="403" t="s">
        <v>171</v>
      </c>
      <c r="F455" s="404"/>
      <c r="G455" s="404"/>
      <c r="H455" s="405"/>
      <c r="I455" s="488"/>
      <c r="J455" s="154">
        <v>0</v>
      </c>
      <c r="K455" s="149" t="str">
        <f t="shared" si="13"/>
        <v/>
      </c>
      <c r="L455" s="209"/>
      <c r="M455" s="129"/>
      <c r="N455" s="129"/>
      <c r="O455" s="129"/>
      <c r="P455" s="129"/>
      <c r="Q455" s="129"/>
      <c r="R455" s="129"/>
      <c r="S455" s="129"/>
      <c r="T455" s="129"/>
      <c r="U455" s="129"/>
      <c r="V455" s="129"/>
      <c r="W455" s="129"/>
      <c r="X455" s="129"/>
      <c r="Y455" s="129"/>
      <c r="Z455" s="129"/>
      <c r="AA455" s="129"/>
      <c r="AB455" s="129"/>
    </row>
    <row r="456" spans="1:28" s="77" customFormat="1">
      <c r="A456" s="342"/>
      <c r="B456" s="14"/>
      <c r="C456" s="14"/>
      <c r="D456" s="14"/>
      <c r="E456" s="14"/>
      <c r="F456" s="14"/>
      <c r="G456" s="14"/>
      <c r="H456" s="10"/>
      <c r="I456" s="10"/>
      <c r="J456" s="74"/>
      <c r="K456" s="75"/>
      <c r="L456" s="76"/>
      <c r="M456" s="76"/>
      <c r="N456" s="76"/>
      <c r="O456" s="76"/>
      <c r="P456" s="76"/>
      <c r="Q456" s="76"/>
    </row>
    <row r="457" spans="1:28" s="70" customFormat="1">
      <c r="A457" s="342"/>
      <c r="B457" s="71"/>
      <c r="C457" s="52"/>
      <c r="D457" s="52"/>
      <c r="E457" s="52"/>
      <c r="F457" s="52"/>
      <c r="G457" s="52"/>
      <c r="H457" s="78"/>
      <c r="I457" s="78"/>
      <c r="J457" s="74"/>
      <c r="K457" s="75"/>
      <c r="L457" s="76"/>
      <c r="M457" s="76"/>
      <c r="N457" s="76"/>
      <c r="O457" s="76"/>
      <c r="P457" s="76"/>
      <c r="Q457" s="76"/>
    </row>
    <row r="458" spans="1:28" s="70" customFormat="1">
      <c r="A458" s="342"/>
      <c r="B458" s="99"/>
      <c r="C458" s="99"/>
      <c r="D458" s="52"/>
      <c r="E458" s="52"/>
      <c r="F458" s="52"/>
      <c r="G458" s="52"/>
      <c r="H458" s="78"/>
      <c r="I458" s="131" t="s">
        <v>408</v>
      </c>
      <c r="J458" s="74"/>
      <c r="K458" s="75"/>
      <c r="L458" s="76"/>
      <c r="M458" s="76"/>
      <c r="N458" s="76"/>
      <c r="O458" s="76"/>
      <c r="P458" s="76"/>
      <c r="Q458" s="76"/>
    </row>
    <row r="459" spans="1:28" s="70" customFormat="1">
      <c r="A459" s="342"/>
      <c r="B459" s="99"/>
      <c r="C459" s="99"/>
      <c r="D459" s="52"/>
      <c r="E459" s="52"/>
      <c r="F459" s="52"/>
      <c r="G459" s="52"/>
      <c r="H459" s="78"/>
      <c r="I459" s="78"/>
      <c r="J459" s="74"/>
      <c r="K459" s="75"/>
      <c r="L459" s="76"/>
      <c r="M459" s="76"/>
      <c r="N459" s="76"/>
      <c r="O459" s="76"/>
      <c r="P459" s="76"/>
      <c r="Q459" s="76"/>
    </row>
    <row r="460" spans="1:28" s="70" customFormat="1">
      <c r="A460" s="342"/>
      <c r="B460" s="99"/>
      <c r="C460" s="99"/>
      <c r="D460" s="52"/>
      <c r="E460" s="52"/>
      <c r="F460" s="52"/>
      <c r="G460" s="52"/>
      <c r="H460" s="78"/>
      <c r="I460" s="78"/>
      <c r="J460" s="74"/>
      <c r="K460" s="75"/>
      <c r="L460" s="76"/>
      <c r="M460" s="76"/>
      <c r="N460" s="76"/>
      <c r="O460" s="76"/>
      <c r="P460" s="76"/>
      <c r="Q460" s="76"/>
    </row>
    <row r="461" spans="1:28" s="17" customFormat="1">
      <c r="A461" s="342"/>
      <c r="B461" s="1"/>
      <c r="C461" s="43"/>
      <c r="D461" s="27"/>
      <c r="E461" s="27"/>
      <c r="F461" s="27"/>
      <c r="G461" s="27"/>
      <c r="H461" s="16"/>
      <c r="I461" s="29"/>
      <c r="J461" s="5"/>
      <c r="K461" s="6"/>
      <c r="M461" s="41"/>
      <c r="N461" s="41"/>
      <c r="O461" s="41"/>
      <c r="P461" s="41"/>
      <c r="Q461" s="41"/>
      <c r="R461" s="8"/>
    </row>
    <row r="462" spans="1:28" s="17" customFormat="1">
      <c r="A462" s="342"/>
      <c r="B462" s="1"/>
      <c r="C462" s="43"/>
      <c r="D462" s="27"/>
      <c r="E462" s="27"/>
      <c r="F462" s="27"/>
      <c r="G462" s="27"/>
      <c r="H462" s="16"/>
      <c r="I462" s="29"/>
      <c r="J462" s="5"/>
      <c r="K462" s="6"/>
      <c r="M462" s="41"/>
      <c r="N462" s="41"/>
      <c r="O462" s="41"/>
      <c r="P462" s="41"/>
      <c r="Q462" s="41"/>
      <c r="R462" s="8"/>
    </row>
    <row r="463" spans="1:28" s="17" customFormat="1">
      <c r="A463" s="342"/>
      <c r="B463" s="1"/>
      <c r="H463" s="43"/>
      <c r="M463" s="30"/>
      <c r="N463" s="30"/>
      <c r="O463" s="30"/>
      <c r="P463" s="30"/>
      <c r="Q463" s="30"/>
      <c r="R463" s="8"/>
    </row>
    <row r="464" spans="1:28" s="17" customFormat="1">
      <c r="A464" s="342"/>
      <c r="B464" s="1"/>
      <c r="H464" s="43"/>
      <c r="M464" s="41"/>
      <c r="N464" s="41"/>
      <c r="O464" s="41"/>
      <c r="P464" s="41"/>
      <c r="Q464" s="41"/>
      <c r="R464" s="8"/>
    </row>
    <row r="465" spans="1:28" s="17" customFormat="1">
      <c r="A465" s="342"/>
      <c r="B465" s="1"/>
      <c r="H465" s="43"/>
      <c r="M465" s="30"/>
      <c r="N465" s="30"/>
      <c r="O465" s="30"/>
      <c r="P465" s="30"/>
      <c r="Q465" s="30"/>
      <c r="R465" s="8"/>
    </row>
    <row r="466" spans="1:28" s="17" customFormat="1">
      <c r="A466" s="342"/>
      <c r="B466" s="1"/>
      <c r="H466" s="43"/>
      <c r="M466" s="30"/>
      <c r="N466" s="30"/>
      <c r="O466" s="30"/>
      <c r="P466" s="30"/>
      <c r="Q466" s="30"/>
      <c r="R466" s="8"/>
    </row>
    <row r="467" spans="1:28" s="17" customFormat="1">
      <c r="A467" s="342"/>
      <c r="B467" s="1"/>
      <c r="H467" s="43"/>
      <c r="L467" s="7"/>
      <c r="M467" s="7"/>
      <c r="N467" s="7"/>
      <c r="O467" s="7"/>
      <c r="P467" s="7"/>
      <c r="Q467" s="7"/>
      <c r="R467" s="8"/>
    </row>
    <row r="468" spans="1:28" s="17" customFormat="1">
      <c r="A468" s="342"/>
      <c r="B468" s="1"/>
      <c r="C468" s="33"/>
      <c r="D468" s="33"/>
      <c r="E468" s="33"/>
      <c r="F468" s="33"/>
      <c r="G468" s="160"/>
      <c r="H468" s="33"/>
      <c r="I468" s="33"/>
      <c r="J468" s="33"/>
      <c r="K468" s="42"/>
      <c r="L468" s="33"/>
      <c r="M468" s="33"/>
      <c r="N468" s="33"/>
      <c r="O468" s="33"/>
      <c r="P468" s="33"/>
      <c r="Q468" s="33"/>
      <c r="R468" s="8"/>
    </row>
    <row r="469" spans="1:28" s="17" customFormat="1">
      <c r="A469" s="342"/>
      <c r="B469" s="1"/>
      <c r="C469" s="52"/>
      <c r="D469" s="3"/>
      <c r="E469" s="3"/>
      <c r="F469" s="3"/>
      <c r="G469" s="3"/>
      <c r="H469" s="334"/>
      <c r="I469" s="334"/>
      <c r="J469" s="53"/>
      <c r="K469" s="24"/>
      <c r="L469" s="51"/>
      <c r="M469" s="51"/>
      <c r="N469" s="51"/>
      <c r="O469" s="51"/>
      <c r="P469" s="51"/>
      <c r="Q469" s="51"/>
      <c r="R469" s="8"/>
    </row>
    <row r="470" spans="1:28" s="77" customFormat="1" ht="19.5">
      <c r="A470" s="342"/>
      <c r="B470" s="142" t="s">
        <v>1099</v>
      </c>
      <c r="C470" s="161"/>
      <c r="D470" s="47"/>
      <c r="E470" s="47"/>
      <c r="F470" s="47"/>
      <c r="G470" s="47"/>
      <c r="H470" s="48"/>
      <c r="I470" s="48"/>
      <c r="J470" s="50"/>
      <c r="K470" s="49"/>
      <c r="L470" s="144"/>
      <c r="M470" s="144"/>
      <c r="N470" s="144"/>
      <c r="O470" s="144"/>
      <c r="P470" s="144"/>
      <c r="Q470" s="144"/>
    </row>
    <row r="471" spans="1:28" s="77" customFormat="1">
      <c r="A471" s="342"/>
      <c r="B471" s="14" t="s">
        <v>177</v>
      </c>
      <c r="C471" s="162"/>
      <c r="D471" s="3"/>
      <c r="E471" s="3"/>
      <c r="F471" s="3"/>
      <c r="G471" s="3"/>
      <c r="H471" s="334"/>
      <c r="I471" s="334"/>
      <c r="J471" s="51"/>
      <c r="K471" s="24"/>
      <c r="L471" s="89"/>
      <c r="M471" s="89"/>
      <c r="N471" s="89"/>
      <c r="O471" s="89"/>
      <c r="P471" s="89"/>
      <c r="Q471" s="89"/>
    </row>
    <row r="472" spans="1:28">
      <c r="A472" s="342"/>
      <c r="B472" s="14"/>
      <c r="C472" s="14"/>
      <c r="D472" s="14"/>
      <c r="E472" s="14"/>
      <c r="F472" s="14"/>
      <c r="G472" s="14"/>
      <c r="H472" s="10"/>
      <c r="I472" s="10"/>
      <c r="L472" s="191"/>
      <c r="M472" s="191"/>
      <c r="N472" s="191"/>
      <c r="O472" s="191"/>
      <c r="P472" s="191"/>
      <c r="Q472" s="191"/>
      <c r="R472" s="8"/>
      <c r="S472" s="8"/>
      <c r="T472" s="8"/>
      <c r="U472" s="8"/>
      <c r="V472" s="8"/>
    </row>
    <row r="473" spans="1:28" ht="34.5" customHeight="1">
      <c r="A473" s="342"/>
      <c r="B473" s="14"/>
      <c r="C473" s="3"/>
      <c r="D473" s="3"/>
      <c r="F473" s="3"/>
      <c r="G473" s="3"/>
      <c r="H473" s="334"/>
      <c r="I473" s="334"/>
      <c r="J473" s="65" t="s">
        <v>18</v>
      </c>
      <c r="K473" s="147"/>
      <c r="L473" s="56" t="s">
        <v>490</v>
      </c>
      <c r="M473" s="56" t="s">
        <v>493</v>
      </c>
      <c r="N473" s="56" t="s">
        <v>491</v>
      </c>
      <c r="O473" s="56" t="s">
        <v>488</v>
      </c>
      <c r="P473" s="56" t="s">
        <v>474</v>
      </c>
      <c r="Q473" s="56" t="s">
        <v>485</v>
      </c>
      <c r="R473" s="56" t="s">
        <v>457</v>
      </c>
      <c r="S473" s="56" t="s">
        <v>466</v>
      </c>
      <c r="T473" s="56" t="s">
        <v>468</v>
      </c>
      <c r="U473" s="56" t="s">
        <v>470</v>
      </c>
      <c r="V473" s="56" t="s">
        <v>472</v>
      </c>
      <c r="W473" s="56" t="s">
        <v>477</v>
      </c>
      <c r="X473" s="56" t="s">
        <v>478</v>
      </c>
      <c r="Y473" s="56" t="s">
        <v>487</v>
      </c>
      <c r="Z473" s="56" t="s">
        <v>464</v>
      </c>
      <c r="AA473" s="56" t="s">
        <v>484</v>
      </c>
      <c r="AB473" s="56" t="s">
        <v>481</v>
      </c>
    </row>
    <row r="474" spans="1:28" ht="20.25" customHeight="1">
      <c r="A474" s="342"/>
      <c r="B474" s="1"/>
      <c r="C474" s="52"/>
      <c r="D474" s="3"/>
      <c r="F474" s="3"/>
      <c r="G474" s="3"/>
      <c r="H474" s="334"/>
      <c r="I474" s="57" t="s">
        <v>331</v>
      </c>
      <c r="J474" s="58"/>
      <c r="K474" s="148"/>
      <c r="L474" s="60" t="s">
        <v>482</v>
      </c>
      <c r="M474" s="60" t="s">
        <v>494</v>
      </c>
      <c r="N474" s="60" t="s">
        <v>482</v>
      </c>
      <c r="O474" s="60" t="s">
        <v>482</v>
      </c>
      <c r="P474" s="60" t="s">
        <v>458</v>
      </c>
      <c r="Q474" s="60" t="s">
        <v>482</v>
      </c>
      <c r="R474" s="60" t="s">
        <v>458</v>
      </c>
      <c r="S474" s="60" t="s">
        <v>458</v>
      </c>
      <c r="T474" s="60" t="s">
        <v>458</v>
      </c>
      <c r="U474" s="60" t="s">
        <v>458</v>
      </c>
      <c r="V474" s="60" t="s">
        <v>458</v>
      </c>
      <c r="W474" s="60" t="s">
        <v>458</v>
      </c>
      <c r="X474" s="60" t="s">
        <v>458</v>
      </c>
      <c r="Y474" s="60" t="s">
        <v>482</v>
      </c>
      <c r="Z474" s="60" t="s">
        <v>458</v>
      </c>
      <c r="AA474" s="60" t="s">
        <v>482</v>
      </c>
      <c r="AB474" s="60" t="s">
        <v>482</v>
      </c>
    </row>
    <row r="475" spans="1:28" ht="34.5" customHeight="1">
      <c r="A475" s="356" t="s">
        <v>1100</v>
      </c>
      <c r="B475" s="1"/>
      <c r="C475" s="406" t="s">
        <v>178</v>
      </c>
      <c r="D475" s="425"/>
      <c r="E475" s="425"/>
      <c r="F475" s="425"/>
      <c r="G475" s="425"/>
      <c r="H475" s="407"/>
      <c r="I475" s="442" t="s">
        <v>1101</v>
      </c>
      <c r="J475" s="96">
        <f>IF(SUM(L475:AB475)=0,IF(COUNTIF(L475:AB475,"未確認")&gt;0,"未確認",IF(COUNTIF(L475:AB475,"*")&gt;0,"*",SUM(L475:AB475))),SUM(L475:AB475))</f>
        <v>550</v>
      </c>
      <c r="K475" s="163" t="str">
        <f t="shared" ref="K475:K482" si="14">IF(OR(COUNTIF(L475:AB475,"未確認")&gt;0,COUNTIF(L475:AB475,"*")&gt;0),"※","")</f>
        <v>※</v>
      </c>
      <c r="L475" s="97"/>
      <c r="M475" s="97"/>
      <c r="N475" s="97">
        <v>41</v>
      </c>
      <c r="O475" s="97"/>
      <c r="P475" s="97">
        <v>27</v>
      </c>
      <c r="Q475" s="97">
        <v>63</v>
      </c>
      <c r="R475" s="97" t="s">
        <v>462</v>
      </c>
      <c r="S475" s="97">
        <v>26</v>
      </c>
      <c r="T475" s="97">
        <v>39</v>
      </c>
      <c r="U475" s="97">
        <v>47</v>
      </c>
      <c r="V475" s="97">
        <v>52</v>
      </c>
      <c r="W475" s="97">
        <v>45</v>
      </c>
      <c r="X475" s="97">
        <v>59</v>
      </c>
      <c r="Y475" s="97">
        <v>25</v>
      </c>
      <c r="Z475" s="97">
        <v>79</v>
      </c>
      <c r="AA475" s="97">
        <v>30</v>
      </c>
      <c r="AB475" s="97">
        <v>17</v>
      </c>
    </row>
    <row r="476" spans="1:28" ht="34.5" customHeight="1">
      <c r="A476" s="356" t="s">
        <v>1102</v>
      </c>
      <c r="B476" s="1"/>
      <c r="C476" s="164"/>
      <c r="D476" s="495" t="s">
        <v>179</v>
      </c>
      <c r="E476" s="403" t="s">
        <v>180</v>
      </c>
      <c r="F476" s="404"/>
      <c r="G476" s="404"/>
      <c r="H476" s="405"/>
      <c r="I476" s="437"/>
      <c r="J476" s="96" t="str">
        <f t="shared" ref="J476:J487" si="15">IF(SUM(L476:AB476)=0,IF(COUNTIF(L476:AB476,"未確認")&gt;0,"未確認",IF(COUNTIF(L476:AB476,"~*")&gt;0,"*",SUM(L476:AB476))),SUM(L476:AB476))</f>
        <v>*</v>
      </c>
      <c r="K476" s="163" t="str">
        <f t="shared" si="14"/>
        <v>※</v>
      </c>
      <c r="L476" s="97"/>
      <c r="M476" s="97"/>
      <c r="N476" s="97">
        <v>0</v>
      </c>
      <c r="O476" s="97"/>
      <c r="P476" s="97" t="s">
        <v>1103</v>
      </c>
      <c r="Q476" s="97">
        <v>0</v>
      </c>
      <c r="R476" s="97" t="s">
        <v>1103</v>
      </c>
      <c r="S476" s="97">
        <v>0</v>
      </c>
      <c r="T476" s="97" t="s">
        <v>1103</v>
      </c>
      <c r="U476" s="97" t="s">
        <v>1103</v>
      </c>
      <c r="V476" s="97" t="s">
        <v>1103</v>
      </c>
      <c r="W476" s="97" t="s">
        <v>462</v>
      </c>
      <c r="X476" s="97" t="s">
        <v>462</v>
      </c>
      <c r="Y476" s="97">
        <v>0</v>
      </c>
      <c r="Z476" s="97">
        <v>0</v>
      </c>
      <c r="AA476" s="97" t="s">
        <v>462</v>
      </c>
      <c r="AB476" s="97" t="s">
        <v>462</v>
      </c>
    </row>
    <row r="477" spans="1:28" ht="34.5" customHeight="1">
      <c r="A477" s="356" t="s">
        <v>1104</v>
      </c>
      <c r="B477" s="1"/>
      <c r="C477" s="164"/>
      <c r="D477" s="496"/>
      <c r="E477" s="403" t="s">
        <v>181</v>
      </c>
      <c r="F477" s="404"/>
      <c r="G477" s="404"/>
      <c r="H477" s="405"/>
      <c r="I477" s="437"/>
      <c r="J477" s="96">
        <f t="shared" si="15"/>
        <v>53</v>
      </c>
      <c r="K477" s="163" t="str">
        <f t="shared" si="14"/>
        <v>※</v>
      </c>
      <c r="L477" s="97"/>
      <c r="M477" s="97"/>
      <c r="N477" s="97">
        <v>0</v>
      </c>
      <c r="O477" s="97"/>
      <c r="P477" s="97">
        <v>0</v>
      </c>
      <c r="Q477" s="97">
        <v>0</v>
      </c>
      <c r="R477" s="97" t="s">
        <v>462</v>
      </c>
      <c r="S477" s="97" t="s">
        <v>462</v>
      </c>
      <c r="T477" s="97" t="s">
        <v>1103</v>
      </c>
      <c r="U477" s="97">
        <v>0</v>
      </c>
      <c r="V477" s="97">
        <v>53</v>
      </c>
      <c r="W477" s="97">
        <v>0</v>
      </c>
      <c r="X477" s="97" t="s">
        <v>462</v>
      </c>
      <c r="Y477" s="97">
        <v>0</v>
      </c>
      <c r="Z477" s="97">
        <v>0</v>
      </c>
      <c r="AA477" s="97" t="s">
        <v>1103</v>
      </c>
      <c r="AB477" s="97" t="s">
        <v>462</v>
      </c>
    </row>
    <row r="478" spans="1:28" ht="34.5" customHeight="1">
      <c r="A478" s="356" t="s">
        <v>1105</v>
      </c>
      <c r="B478" s="1"/>
      <c r="C478" s="164"/>
      <c r="D478" s="496"/>
      <c r="E478" s="403" t="s">
        <v>182</v>
      </c>
      <c r="F478" s="404"/>
      <c r="G478" s="404"/>
      <c r="H478" s="405"/>
      <c r="I478" s="437"/>
      <c r="J478" s="96">
        <f t="shared" si="15"/>
        <v>10</v>
      </c>
      <c r="K478" s="163" t="str">
        <f t="shared" si="14"/>
        <v>※</v>
      </c>
      <c r="L478" s="97"/>
      <c r="M478" s="97"/>
      <c r="N478" s="97">
        <v>0</v>
      </c>
      <c r="O478" s="97"/>
      <c r="P478" s="97" t="s">
        <v>462</v>
      </c>
      <c r="Q478" s="97" t="s">
        <v>462</v>
      </c>
      <c r="R478" s="97">
        <v>0</v>
      </c>
      <c r="S478" s="97">
        <v>0</v>
      </c>
      <c r="T478" s="97">
        <v>0</v>
      </c>
      <c r="U478" s="97">
        <v>0</v>
      </c>
      <c r="V478" s="97" t="s">
        <v>462</v>
      </c>
      <c r="W478" s="97">
        <v>0</v>
      </c>
      <c r="X478" s="97">
        <v>0</v>
      </c>
      <c r="Y478" s="97">
        <v>0</v>
      </c>
      <c r="Z478" s="97">
        <v>0</v>
      </c>
      <c r="AA478" s="97">
        <v>10</v>
      </c>
      <c r="AB478" s="97" t="s">
        <v>1103</v>
      </c>
    </row>
    <row r="479" spans="1:28" ht="34.5" customHeight="1">
      <c r="A479" s="356" t="s">
        <v>1106</v>
      </c>
      <c r="B479" s="1"/>
      <c r="C479" s="164"/>
      <c r="D479" s="496"/>
      <c r="E479" s="403" t="s">
        <v>183</v>
      </c>
      <c r="F479" s="404"/>
      <c r="G479" s="404"/>
      <c r="H479" s="405"/>
      <c r="I479" s="437"/>
      <c r="J479" s="96">
        <f t="shared" si="15"/>
        <v>17</v>
      </c>
      <c r="K479" s="163" t="str">
        <f t="shared" si="14"/>
        <v/>
      </c>
      <c r="L479" s="97"/>
      <c r="M479" s="97"/>
      <c r="N479" s="97">
        <v>0</v>
      </c>
      <c r="O479" s="97"/>
      <c r="P479" s="97">
        <v>17</v>
      </c>
      <c r="Q479" s="97">
        <v>0</v>
      </c>
      <c r="R479" s="97">
        <v>0</v>
      </c>
      <c r="S479" s="97">
        <v>0</v>
      </c>
      <c r="T479" s="97">
        <v>0</v>
      </c>
      <c r="U479" s="97">
        <v>0</v>
      </c>
      <c r="V479" s="97">
        <v>0</v>
      </c>
      <c r="W479" s="97">
        <v>0</v>
      </c>
      <c r="X479" s="97">
        <v>0</v>
      </c>
      <c r="Y479" s="97">
        <v>0</v>
      </c>
      <c r="Z479" s="97">
        <v>0</v>
      </c>
      <c r="AA479" s="97">
        <v>0</v>
      </c>
      <c r="AB479" s="97">
        <v>0</v>
      </c>
    </row>
    <row r="480" spans="1:28" ht="34.5" customHeight="1">
      <c r="A480" s="356" t="s">
        <v>1107</v>
      </c>
      <c r="B480" s="1"/>
      <c r="C480" s="164"/>
      <c r="D480" s="496"/>
      <c r="E480" s="403" t="s">
        <v>184</v>
      </c>
      <c r="F480" s="404"/>
      <c r="G480" s="404"/>
      <c r="H480" s="405"/>
      <c r="I480" s="437"/>
      <c r="J480" s="96">
        <f t="shared" si="15"/>
        <v>23</v>
      </c>
      <c r="K480" s="163" t="str">
        <f t="shared" si="14"/>
        <v>※</v>
      </c>
      <c r="L480" s="97"/>
      <c r="M480" s="97"/>
      <c r="N480" s="97">
        <v>0</v>
      </c>
      <c r="O480" s="97"/>
      <c r="P480" s="97" t="s">
        <v>462</v>
      </c>
      <c r="Q480" s="97" t="s">
        <v>462</v>
      </c>
      <c r="R480" s="97">
        <v>0</v>
      </c>
      <c r="S480" s="97">
        <v>0</v>
      </c>
      <c r="T480" s="97">
        <v>0</v>
      </c>
      <c r="U480" s="97">
        <v>23</v>
      </c>
      <c r="V480" s="97">
        <v>0</v>
      </c>
      <c r="W480" s="97">
        <v>0</v>
      </c>
      <c r="X480" s="97" t="s">
        <v>462</v>
      </c>
      <c r="Y480" s="97">
        <v>0</v>
      </c>
      <c r="Z480" s="97">
        <v>0</v>
      </c>
      <c r="AA480" s="97" t="s">
        <v>462</v>
      </c>
      <c r="AB480" s="97" t="s">
        <v>462</v>
      </c>
    </row>
    <row r="481" spans="1:28" ht="34.5" customHeight="1">
      <c r="A481" s="356" t="s">
        <v>1108</v>
      </c>
      <c r="B481" s="1"/>
      <c r="C481" s="164"/>
      <c r="D481" s="496"/>
      <c r="E481" s="403" t="s">
        <v>185</v>
      </c>
      <c r="F481" s="404"/>
      <c r="G481" s="404"/>
      <c r="H481" s="405"/>
      <c r="I481" s="437"/>
      <c r="J481" s="96" t="str">
        <f t="shared" si="15"/>
        <v>*</v>
      </c>
      <c r="K481" s="163" t="str">
        <f t="shared" si="14"/>
        <v>※</v>
      </c>
      <c r="L481" s="97"/>
      <c r="M481" s="97"/>
      <c r="N481" s="97">
        <v>0</v>
      </c>
      <c r="O481" s="97"/>
      <c r="P481" s="97">
        <v>0</v>
      </c>
      <c r="Q481" s="97" t="s">
        <v>462</v>
      </c>
      <c r="R481" s="97">
        <v>0</v>
      </c>
      <c r="S481" s="97">
        <v>0</v>
      </c>
      <c r="T481" s="97">
        <v>0</v>
      </c>
      <c r="U481" s="97" t="s">
        <v>462</v>
      </c>
      <c r="V481" s="97">
        <v>0</v>
      </c>
      <c r="W481" s="97">
        <v>0</v>
      </c>
      <c r="X481" s="97">
        <v>0</v>
      </c>
      <c r="Y481" s="97">
        <v>0</v>
      </c>
      <c r="Z481" s="97">
        <v>0</v>
      </c>
      <c r="AA481" s="97">
        <v>0</v>
      </c>
      <c r="AB481" s="97">
        <v>0</v>
      </c>
    </row>
    <row r="482" spans="1:28" ht="34.5" customHeight="1">
      <c r="A482" s="356" t="s">
        <v>1109</v>
      </c>
      <c r="B482" s="1"/>
      <c r="C482" s="164"/>
      <c r="D482" s="496"/>
      <c r="E482" s="403" t="s">
        <v>186</v>
      </c>
      <c r="F482" s="404"/>
      <c r="G482" s="404"/>
      <c r="H482" s="405"/>
      <c r="I482" s="437"/>
      <c r="J482" s="96">
        <f t="shared" si="15"/>
        <v>29</v>
      </c>
      <c r="K482" s="163" t="str">
        <f t="shared" si="14"/>
        <v>※</v>
      </c>
      <c r="L482" s="97"/>
      <c r="M482" s="97"/>
      <c r="N482" s="97">
        <v>0</v>
      </c>
      <c r="O482" s="97"/>
      <c r="P482" s="97">
        <v>0</v>
      </c>
      <c r="Q482" s="97">
        <v>13</v>
      </c>
      <c r="R482" s="97" t="s">
        <v>462</v>
      </c>
      <c r="S482" s="97" t="s">
        <v>1110</v>
      </c>
      <c r="T482" s="97">
        <v>0</v>
      </c>
      <c r="U482" s="97">
        <v>0</v>
      </c>
      <c r="V482" s="97">
        <v>0</v>
      </c>
      <c r="W482" s="97">
        <v>16</v>
      </c>
      <c r="X482" s="97">
        <v>0</v>
      </c>
      <c r="Y482" s="97" t="s">
        <v>462</v>
      </c>
      <c r="Z482" s="97" t="s">
        <v>462</v>
      </c>
      <c r="AA482" s="97">
        <v>0</v>
      </c>
      <c r="AB482" s="97">
        <v>0</v>
      </c>
    </row>
    <row r="483" spans="1:28" ht="34.5" customHeight="1">
      <c r="A483" s="356" t="s">
        <v>1111</v>
      </c>
      <c r="B483" s="1"/>
      <c r="C483" s="164"/>
      <c r="D483" s="496"/>
      <c r="E483" s="403" t="s">
        <v>187</v>
      </c>
      <c r="F483" s="404"/>
      <c r="G483" s="404"/>
      <c r="H483" s="405"/>
      <c r="I483" s="437"/>
      <c r="J483" s="96">
        <f t="shared" si="15"/>
        <v>109</v>
      </c>
      <c r="K483" s="163" t="str">
        <f>IF(OR(COUNTIF(L483:AB483,"未確認")&gt;0,COUNTIF(L483:AB483,"~")&gt;0),"※","")</f>
        <v/>
      </c>
      <c r="L483" s="97"/>
      <c r="M483" s="97"/>
      <c r="N483" s="97" t="s">
        <v>1103</v>
      </c>
      <c r="O483" s="97"/>
      <c r="P483" s="97" t="s">
        <v>1110</v>
      </c>
      <c r="Q483" s="97">
        <v>48</v>
      </c>
      <c r="R483" s="97" t="s">
        <v>462</v>
      </c>
      <c r="S483" s="97" t="s">
        <v>1103</v>
      </c>
      <c r="T483" s="97">
        <v>39</v>
      </c>
      <c r="U483" s="97" t="s">
        <v>1103</v>
      </c>
      <c r="V483" s="97" t="s">
        <v>462</v>
      </c>
      <c r="W483" s="97" t="s">
        <v>462</v>
      </c>
      <c r="X483" s="97" t="s">
        <v>1103</v>
      </c>
      <c r="Y483" s="97">
        <v>0</v>
      </c>
      <c r="Z483" s="97">
        <v>10</v>
      </c>
      <c r="AA483" s="97">
        <v>12</v>
      </c>
      <c r="AB483" s="97" t="s">
        <v>462</v>
      </c>
    </row>
    <row r="484" spans="1:28" ht="34.5" customHeight="1">
      <c r="A484" s="356" t="s">
        <v>1112</v>
      </c>
      <c r="B484" s="1"/>
      <c r="C484" s="164"/>
      <c r="D484" s="496"/>
      <c r="E484" s="403" t="s">
        <v>188</v>
      </c>
      <c r="F484" s="404"/>
      <c r="G484" s="404"/>
      <c r="H484" s="405"/>
      <c r="I484" s="437"/>
      <c r="J484" s="96">
        <f t="shared" si="15"/>
        <v>138</v>
      </c>
      <c r="K484" s="163" t="str">
        <f t="shared" ref="K484:K503" si="16">IF(OR(COUNTIF(L484:AB484,"未確認")&gt;0,COUNTIF(L484:AB484,"*")&gt;0),"※","")</f>
        <v>※</v>
      </c>
      <c r="L484" s="97"/>
      <c r="M484" s="97"/>
      <c r="N484" s="97">
        <v>0</v>
      </c>
      <c r="O484" s="97"/>
      <c r="P484" s="97" t="s">
        <v>1110</v>
      </c>
      <c r="Q484" s="97">
        <v>25</v>
      </c>
      <c r="R484" s="97" t="s">
        <v>462</v>
      </c>
      <c r="S484" s="97" t="s">
        <v>462</v>
      </c>
      <c r="T484" s="97" t="s">
        <v>462</v>
      </c>
      <c r="U484" s="97" t="s">
        <v>1103</v>
      </c>
      <c r="V484" s="97" t="s">
        <v>462</v>
      </c>
      <c r="W484" s="97">
        <v>23</v>
      </c>
      <c r="X484" s="97" t="s">
        <v>1103</v>
      </c>
      <c r="Y484" s="97">
        <v>19</v>
      </c>
      <c r="Z484" s="97">
        <v>71</v>
      </c>
      <c r="AA484" s="97" t="s">
        <v>1103</v>
      </c>
      <c r="AB484" s="97" t="s">
        <v>462</v>
      </c>
    </row>
    <row r="485" spans="1:28" ht="34.5" customHeight="1">
      <c r="A485" s="356" t="s">
        <v>1113</v>
      </c>
      <c r="B485" s="1"/>
      <c r="C485" s="164"/>
      <c r="D485" s="496"/>
      <c r="E485" s="403" t="s">
        <v>189</v>
      </c>
      <c r="F485" s="404"/>
      <c r="G485" s="404"/>
      <c r="H485" s="405"/>
      <c r="I485" s="437"/>
      <c r="J485" s="96">
        <f t="shared" si="15"/>
        <v>17</v>
      </c>
      <c r="K485" s="163" t="str">
        <f t="shared" si="16"/>
        <v>※</v>
      </c>
      <c r="L485" s="97"/>
      <c r="M485" s="97"/>
      <c r="N485" s="97">
        <v>0</v>
      </c>
      <c r="O485" s="97"/>
      <c r="P485" s="97">
        <v>0</v>
      </c>
      <c r="Q485" s="97" t="s">
        <v>1103</v>
      </c>
      <c r="R485" s="97">
        <v>0</v>
      </c>
      <c r="S485" s="97">
        <v>17</v>
      </c>
      <c r="T485" s="97">
        <v>0</v>
      </c>
      <c r="U485" s="97">
        <v>0</v>
      </c>
      <c r="V485" s="97">
        <v>0</v>
      </c>
      <c r="W485" s="97">
        <v>0</v>
      </c>
      <c r="X485" s="97">
        <v>0</v>
      </c>
      <c r="Y485" s="97">
        <v>0</v>
      </c>
      <c r="Z485" s="97">
        <v>0</v>
      </c>
      <c r="AA485" s="97">
        <v>0</v>
      </c>
      <c r="AB485" s="97" t="s">
        <v>462</v>
      </c>
    </row>
    <row r="486" spans="1:28" ht="34.5" customHeight="1">
      <c r="A486" s="356" t="s">
        <v>1114</v>
      </c>
      <c r="B486" s="1"/>
      <c r="C486" s="164"/>
      <c r="D486" s="496"/>
      <c r="E486" s="403" t="s">
        <v>190</v>
      </c>
      <c r="F486" s="404"/>
      <c r="G486" s="404"/>
      <c r="H486" s="405"/>
      <c r="I486" s="437"/>
      <c r="J486" s="96">
        <f t="shared" si="15"/>
        <v>104</v>
      </c>
      <c r="K486" s="163" t="str">
        <f t="shared" si="16"/>
        <v>※</v>
      </c>
      <c r="L486" s="97"/>
      <c r="M486" s="97"/>
      <c r="N486" s="97">
        <v>47</v>
      </c>
      <c r="O486" s="97"/>
      <c r="P486" s="97">
        <v>0</v>
      </c>
      <c r="Q486" s="97" t="s">
        <v>1115</v>
      </c>
      <c r="R486" s="97">
        <v>0</v>
      </c>
      <c r="S486" s="97" t="s">
        <v>1116</v>
      </c>
      <c r="T486" s="97">
        <v>0</v>
      </c>
      <c r="U486" s="97">
        <v>0</v>
      </c>
      <c r="V486" s="97">
        <v>0</v>
      </c>
      <c r="W486" s="97">
        <v>0</v>
      </c>
      <c r="X486" s="97">
        <v>57</v>
      </c>
      <c r="Y486" s="97">
        <v>0</v>
      </c>
      <c r="Z486" s="97">
        <v>0</v>
      </c>
      <c r="AA486" s="97">
        <v>0</v>
      </c>
      <c r="AB486" s="97">
        <v>0</v>
      </c>
    </row>
    <row r="487" spans="1:28" ht="34.5" customHeight="1">
      <c r="A487" s="356" t="s">
        <v>1117</v>
      </c>
      <c r="B487" s="1"/>
      <c r="C487" s="164"/>
      <c r="D487" s="458"/>
      <c r="E487" s="403" t="s">
        <v>191</v>
      </c>
      <c r="F487" s="404"/>
      <c r="G487" s="404"/>
      <c r="H487" s="405"/>
      <c r="I487" s="438"/>
      <c r="J487" s="96">
        <f t="shared" si="15"/>
        <v>16</v>
      </c>
      <c r="K487" s="163" t="str">
        <f t="shared" si="16"/>
        <v/>
      </c>
      <c r="L487" s="97"/>
      <c r="M487" s="97"/>
      <c r="N487" s="97">
        <v>0</v>
      </c>
      <c r="O487" s="97"/>
      <c r="P487" s="97">
        <v>0</v>
      </c>
      <c r="Q487" s="97">
        <v>0</v>
      </c>
      <c r="R487" s="97">
        <v>0</v>
      </c>
      <c r="S487" s="97">
        <v>0</v>
      </c>
      <c r="T487" s="97">
        <v>0</v>
      </c>
      <c r="U487" s="97">
        <v>16</v>
      </c>
      <c r="V487" s="97">
        <v>0</v>
      </c>
      <c r="W487" s="97">
        <v>0</v>
      </c>
      <c r="X487" s="97">
        <v>0</v>
      </c>
      <c r="Y487" s="97">
        <v>0</v>
      </c>
      <c r="Z487" s="97">
        <v>0</v>
      </c>
      <c r="AA487" s="97">
        <v>0</v>
      </c>
      <c r="AB487" s="97">
        <v>0</v>
      </c>
    </row>
    <row r="488" spans="1:28" ht="34.5" customHeight="1">
      <c r="A488" s="356" t="s">
        <v>1118</v>
      </c>
      <c r="B488" s="127"/>
      <c r="C488" s="406" t="s">
        <v>192</v>
      </c>
      <c r="D488" s="425"/>
      <c r="E488" s="425"/>
      <c r="F488" s="425"/>
      <c r="G488" s="425"/>
      <c r="H488" s="407"/>
      <c r="I488" s="442" t="s">
        <v>1119</v>
      </c>
      <c r="J488" s="96">
        <f>IF(SUM(L488:AB488)=0,IF(COUNTIF(L488:AB488,"未確認")&gt;0,"未確認",IF(COUNTIF(L488:AB488,"*")&gt;0,"*",SUM(L488:AB488))),SUM(L488:AB488))</f>
        <v>241</v>
      </c>
      <c r="K488" s="163" t="str">
        <f t="shared" si="16"/>
        <v>※</v>
      </c>
      <c r="L488" s="97"/>
      <c r="M488" s="97"/>
      <c r="N488" s="97" t="s">
        <v>1103</v>
      </c>
      <c r="O488" s="97"/>
      <c r="P488" s="97" t="s">
        <v>1110</v>
      </c>
      <c r="Q488" s="97">
        <v>57</v>
      </c>
      <c r="R488" s="97"/>
      <c r="S488" s="97">
        <v>13</v>
      </c>
      <c r="T488" s="97" t="s">
        <v>1103</v>
      </c>
      <c r="U488" s="97">
        <v>26</v>
      </c>
      <c r="V488" s="97">
        <v>32</v>
      </c>
      <c r="W488" s="97">
        <v>28</v>
      </c>
      <c r="X488" s="97">
        <v>48</v>
      </c>
      <c r="Y488" s="97">
        <v>25</v>
      </c>
      <c r="Z488" s="97"/>
      <c r="AA488" s="97">
        <v>12</v>
      </c>
      <c r="AB488" s="97" t="s">
        <v>1103</v>
      </c>
    </row>
    <row r="489" spans="1:28" ht="34.5" customHeight="1">
      <c r="A489" s="356" t="s">
        <v>1120</v>
      </c>
      <c r="B489" s="1"/>
      <c r="C489" s="164"/>
      <c r="D489" s="495" t="s">
        <v>193</v>
      </c>
      <c r="E489" s="403" t="s">
        <v>180</v>
      </c>
      <c r="F489" s="404"/>
      <c r="G489" s="404"/>
      <c r="H489" s="405"/>
      <c r="I489" s="437"/>
      <c r="J489" s="96" t="str">
        <f t="shared" ref="J489:J503" si="17">IF(SUM(L489:AB489)=0,IF(COUNTIF(L489:AB489,"未確認")&gt;0,"未確認",IF(COUNTIF(L489:AB489,"~*")&gt;0,"*",SUM(L489:AB489))),SUM(L489:AB489))</f>
        <v>*</v>
      </c>
      <c r="K489" s="163" t="str">
        <f t="shared" si="16"/>
        <v>※</v>
      </c>
      <c r="L489" s="97"/>
      <c r="M489" s="97"/>
      <c r="N489" s="97">
        <v>0</v>
      </c>
      <c r="O489" s="97"/>
      <c r="P489" s="97">
        <v>0</v>
      </c>
      <c r="Q489" s="97">
        <v>0</v>
      </c>
      <c r="R489" s="97"/>
      <c r="S489" s="97">
        <v>0</v>
      </c>
      <c r="T489" s="97">
        <v>0</v>
      </c>
      <c r="U489" s="97" t="s">
        <v>462</v>
      </c>
      <c r="V489" s="97">
        <v>0</v>
      </c>
      <c r="W489" s="97">
        <v>0</v>
      </c>
      <c r="X489" s="97">
        <v>0</v>
      </c>
      <c r="Y489" s="97">
        <v>0</v>
      </c>
      <c r="Z489" s="97"/>
      <c r="AA489" s="97" t="s">
        <v>1116</v>
      </c>
      <c r="AB489" s="97">
        <v>0</v>
      </c>
    </row>
    <row r="490" spans="1:28" ht="34.5" customHeight="1">
      <c r="A490" s="356" t="s">
        <v>1121</v>
      </c>
      <c r="B490" s="1"/>
      <c r="C490" s="164"/>
      <c r="D490" s="496"/>
      <c r="E490" s="403" t="s">
        <v>181</v>
      </c>
      <c r="F490" s="404"/>
      <c r="G490" s="404"/>
      <c r="H490" s="405"/>
      <c r="I490" s="437"/>
      <c r="J490" s="96">
        <f t="shared" si="17"/>
        <v>38</v>
      </c>
      <c r="K490" s="163" t="str">
        <f t="shared" si="16"/>
        <v>※</v>
      </c>
      <c r="L490" s="97"/>
      <c r="M490" s="97"/>
      <c r="N490" s="97">
        <v>0</v>
      </c>
      <c r="O490" s="97"/>
      <c r="P490" s="97">
        <v>0</v>
      </c>
      <c r="Q490" s="97">
        <v>0</v>
      </c>
      <c r="R490" s="97"/>
      <c r="S490" s="97">
        <v>0</v>
      </c>
      <c r="T490" s="97" t="s">
        <v>1122</v>
      </c>
      <c r="U490" s="97">
        <v>0</v>
      </c>
      <c r="V490" s="97">
        <v>38</v>
      </c>
      <c r="W490" s="97">
        <v>0</v>
      </c>
      <c r="X490" s="97" t="s">
        <v>1116</v>
      </c>
      <c r="Y490" s="97">
        <v>0</v>
      </c>
      <c r="Z490" s="97"/>
      <c r="AA490" s="97" t="s">
        <v>1103</v>
      </c>
      <c r="AB490" s="97">
        <v>0</v>
      </c>
    </row>
    <row r="491" spans="1:28" ht="34.5" customHeight="1">
      <c r="A491" s="356" t="s">
        <v>1123</v>
      </c>
      <c r="B491" s="1"/>
      <c r="C491" s="164"/>
      <c r="D491" s="496"/>
      <c r="E491" s="403" t="s">
        <v>182</v>
      </c>
      <c r="F491" s="404"/>
      <c r="G491" s="404"/>
      <c r="H491" s="405"/>
      <c r="I491" s="437"/>
      <c r="J491" s="96" t="str">
        <f t="shared" si="17"/>
        <v>*</v>
      </c>
      <c r="K491" s="163" t="str">
        <f t="shared" si="16"/>
        <v>※</v>
      </c>
      <c r="L491" s="97"/>
      <c r="M491" s="97"/>
      <c r="N491" s="97">
        <v>0</v>
      </c>
      <c r="O491" s="97"/>
      <c r="P491" s="97" t="s">
        <v>1122</v>
      </c>
      <c r="Q491" s="97">
        <v>0</v>
      </c>
      <c r="R491" s="97"/>
      <c r="S491" s="97">
        <v>0</v>
      </c>
      <c r="T491" s="97">
        <v>0</v>
      </c>
      <c r="U491" s="97">
        <v>0</v>
      </c>
      <c r="V491" s="97" t="s">
        <v>462</v>
      </c>
      <c r="W491" s="97">
        <v>0</v>
      </c>
      <c r="X491" s="97">
        <v>0</v>
      </c>
      <c r="Y491" s="97">
        <v>0</v>
      </c>
      <c r="Z491" s="97"/>
      <c r="AA491" s="97" t="s">
        <v>1116</v>
      </c>
      <c r="AB491" s="97" t="s">
        <v>1116</v>
      </c>
    </row>
    <row r="492" spans="1:28" ht="34.5" customHeight="1">
      <c r="A492" s="356" t="s">
        <v>1124</v>
      </c>
      <c r="B492" s="1"/>
      <c r="C492" s="164"/>
      <c r="D492" s="496"/>
      <c r="E492" s="403" t="s">
        <v>183</v>
      </c>
      <c r="F492" s="404"/>
      <c r="G492" s="404"/>
      <c r="H492" s="405"/>
      <c r="I492" s="437"/>
      <c r="J492" s="96">
        <f t="shared" si="17"/>
        <v>0</v>
      </c>
      <c r="K492" s="163" t="str">
        <f t="shared" si="16"/>
        <v/>
      </c>
      <c r="L492" s="97"/>
      <c r="M492" s="97"/>
      <c r="N492" s="97">
        <v>0</v>
      </c>
      <c r="O492" s="97"/>
      <c r="P492" s="97">
        <v>0</v>
      </c>
      <c r="Q492" s="97">
        <v>0</v>
      </c>
      <c r="R492" s="97"/>
      <c r="S492" s="97">
        <v>0</v>
      </c>
      <c r="T492" s="97">
        <v>0</v>
      </c>
      <c r="U492" s="97">
        <v>0</v>
      </c>
      <c r="V492" s="97">
        <v>0</v>
      </c>
      <c r="W492" s="97">
        <v>0</v>
      </c>
      <c r="X492" s="97">
        <v>0</v>
      </c>
      <c r="Y492" s="97">
        <v>0</v>
      </c>
      <c r="Z492" s="97"/>
      <c r="AA492" s="97">
        <v>0</v>
      </c>
      <c r="AB492" s="97">
        <v>0</v>
      </c>
    </row>
    <row r="493" spans="1:28" ht="34.5" customHeight="1">
      <c r="A493" s="356" t="s">
        <v>1125</v>
      </c>
      <c r="B493" s="1"/>
      <c r="C493" s="164"/>
      <c r="D493" s="496"/>
      <c r="E493" s="403" t="s">
        <v>184</v>
      </c>
      <c r="F493" s="404"/>
      <c r="G493" s="404"/>
      <c r="H493" s="405"/>
      <c r="I493" s="437"/>
      <c r="J493" s="96">
        <f t="shared" si="17"/>
        <v>23</v>
      </c>
      <c r="K493" s="163" t="str">
        <f t="shared" si="16"/>
        <v>※</v>
      </c>
      <c r="L493" s="97"/>
      <c r="M493" s="97"/>
      <c r="N493" s="97">
        <v>0</v>
      </c>
      <c r="O493" s="97"/>
      <c r="P493" s="97" t="s">
        <v>1122</v>
      </c>
      <c r="Q493" s="97">
        <v>0</v>
      </c>
      <c r="R493" s="97"/>
      <c r="S493" s="97">
        <v>0</v>
      </c>
      <c r="T493" s="97">
        <v>0</v>
      </c>
      <c r="U493" s="97">
        <v>23</v>
      </c>
      <c r="V493" s="97">
        <v>0</v>
      </c>
      <c r="W493" s="97">
        <v>0</v>
      </c>
      <c r="X493" s="97" t="s">
        <v>1115</v>
      </c>
      <c r="Y493" s="97">
        <v>0</v>
      </c>
      <c r="Z493" s="97"/>
      <c r="AA493" s="97" t="s">
        <v>1122</v>
      </c>
      <c r="AB493" s="97">
        <v>0</v>
      </c>
    </row>
    <row r="494" spans="1:28" ht="34.5" customHeight="1">
      <c r="A494" s="356" t="s">
        <v>1126</v>
      </c>
      <c r="B494" s="1"/>
      <c r="C494" s="164"/>
      <c r="D494" s="496"/>
      <c r="E494" s="403" t="s">
        <v>185</v>
      </c>
      <c r="F494" s="404"/>
      <c r="G494" s="404"/>
      <c r="H494" s="405"/>
      <c r="I494" s="437"/>
      <c r="J494" s="96" t="str">
        <f t="shared" si="17"/>
        <v>*</v>
      </c>
      <c r="K494" s="163" t="str">
        <f t="shared" si="16"/>
        <v>※</v>
      </c>
      <c r="L494" s="97"/>
      <c r="M494" s="97"/>
      <c r="N494" s="97">
        <v>0</v>
      </c>
      <c r="O494" s="97"/>
      <c r="P494" s="97">
        <v>0</v>
      </c>
      <c r="Q494" s="97" t="s">
        <v>1122</v>
      </c>
      <c r="R494" s="97"/>
      <c r="S494" s="97">
        <v>0</v>
      </c>
      <c r="T494" s="97">
        <v>0</v>
      </c>
      <c r="U494" s="97" t="s">
        <v>1110</v>
      </c>
      <c r="V494" s="97">
        <v>0</v>
      </c>
      <c r="W494" s="97">
        <v>0</v>
      </c>
      <c r="X494" s="97">
        <v>0</v>
      </c>
      <c r="Y494" s="97">
        <v>0</v>
      </c>
      <c r="Z494" s="97"/>
      <c r="AA494" s="97">
        <v>0</v>
      </c>
      <c r="AB494" s="97">
        <v>0</v>
      </c>
    </row>
    <row r="495" spans="1:28" ht="34.5" customHeight="1">
      <c r="A495" s="356" t="s">
        <v>1127</v>
      </c>
      <c r="B495" s="1"/>
      <c r="C495" s="164"/>
      <c r="D495" s="496"/>
      <c r="E495" s="403" t="s">
        <v>186</v>
      </c>
      <c r="F495" s="404"/>
      <c r="G495" s="404"/>
      <c r="H495" s="405"/>
      <c r="I495" s="437"/>
      <c r="J495" s="96">
        <f t="shared" si="17"/>
        <v>30</v>
      </c>
      <c r="K495" s="163" t="str">
        <f t="shared" si="16"/>
        <v>※</v>
      </c>
      <c r="L495" s="97"/>
      <c r="M495" s="97"/>
      <c r="N495" s="97">
        <v>0</v>
      </c>
      <c r="O495" s="97"/>
      <c r="P495" s="97">
        <v>0</v>
      </c>
      <c r="Q495" s="97">
        <v>14</v>
      </c>
      <c r="R495" s="97"/>
      <c r="S495" s="97">
        <v>0</v>
      </c>
      <c r="T495" s="97">
        <v>0</v>
      </c>
      <c r="U495" s="97">
        <v>0</v>
      </c>
      <c r="V495" s="97">
        <v>0</v>
      </c>
      <c r="W495" s="97">
        <v>16</v>
      </c>
      <c r="X495" s="97">
        <v>0</v>
      </c>
      <c r="Y495" s="97" t="s">
        <v>1122</v>
      </c>
      <c r="Z495" s="97"/>
      <c r="AA495" s="97">
        <v>0</v>
      </c>
      <c r="AB495" s="97">
        <v>0</v>
      </c>
    </row>
    <row r="496" spans="1:28" ht="34.5" customHeight="1">
      <c r="A496" s="356" t="s">
        <v>1128</v>
      </c>
      <c r="B496" s="1"/>
      <c r="C496" s="164"/>
      <c r="D496" s="496"/>
      <c r="E496" s="403" t="s">
        <v>187</v>
      </c>
      <c r="F496" s="404"/>
      <c r="G496" s="404"/>
      <c r="H496" s="405"/>
      <c r="I496" s="437"/>
      <c r="J496" s="96">
        <f t="shared" si="17"/>
        <v>37</v>
      </c>
      <c r="K496" s="163" t="str">
        <f t="shared" si="16"/>
        <v>※</v>
      </c>
      <c r="L496" s="97"/>
      <c r="M496" s="97"/>
      <c r="N496" s="97">
        <v>0</v>
      </c>
      <c r="O496" s="97"/>
      <c r="P496" s="97">
        <v>0</v>
      </c>
      <c r="Q496" s="97">
        <v>37</v>
      </c>
      <c r="R496" s="97"/>
      <c r="S496" s="97">
        <v>0</v>
      </c>
      <c r="T496" s="97" t="s">
        <v>1110</v>
      </c>
      <c r="U496" s="97">
        <v>0</v>
      </c>
      <c r="V496" s="97">
        <v>0</v>
      </c>
      <c r="W496" s="97" t="s">
        <v>1110</v>
      </c>
      <c r="X496" s="97">
        <v>0</v>
      </c>
      <c r="Y496" s="97">
        <v>0</v>
      </c>
      <c r="Z496" s="97"/>
      <c r="AA496" s="97" t="s">
        <v>1115</v>
      </c>
      <c r="AB496" s="97">
        <v>0</v>
      </c>
    </row>
    <row r="497" spans="1:28" ht="34.5" customHeight="1">
      <c r="A497" s="356" t="s">
        <v>1129</v>
      </c>
      <c r="B497" s="1"/>
      <c r="C497" s="164"/>
      <c r="D497" s="496"/>
      <c r="E497" s="403" t="s">
        <v>188</v>
      </c>
      <c r="F497" s="404"/>
      <c r="G497" s="404"/>
      <c r="H497" s="405"/>
      <c r="I497" s="437"/>
      <c r="J497" s="96">
        <f t="shared" si="17"/>
        <v>54</v>
      </c>
      <c r="K497" s="163" t="str">
        <f t="shared" si="16"/>
        <v>※</v>
      </c>
      <c r="L497" s="97"/>
      <c r="M497" s="97"/>
      <c r="N497" s="97">
        <v>0</v>
      </c>
      <c r="O497" s="97"/>
      <c r="P497" s="97">
        <v>0</v>
      </c>
      <c r="Q497" s="97">
        <v>24</v>
      </c>
      <c r="R497" s="97"/>
      <c r="S497" s="97">
        <v>0</v>
      </c>
      <c r="T497" s="97">
        <v>0</v>
      </c>
      <c r="U497" s="97">
        <v>0</v>
      </c>
      <c r="V497" s="97">
        <v>0</v>
      </c>
      <c r="W497" s="97">
        <v>11</v>
      </c>
      <c r="X497" s="97" t="s">
        <v>1115</v>
      </c>
      <c r="Y497" s="97">
        <v>19</v>
      </c>
      <c r="Z497" s="97"/>
      <c r="AA497" s="97" t="s">
        <v>1110</v>
      </c>
      <c r="AB497" s="97" t="s">
        <v>1116</v>
      </c>
    </row>
    <row r="498" spans="1:28" ht="34.5" customHeight="1">
      <c r="A498" s="356" t="s">
        <v>1130</v>
      </c>
      <c r="B498" s="1"/>
      <c r="C498" s="164"/>
      <c r="D498" s="496"/>
      <c r="E498" s="403" t="s">
        <v>189</v>
      </c>
      <c r="F498" s="404"/>
      <c r="G498" s="404"/>
      <c r="H498" s="405"/>
      <c r="I498" s="437"/>
      <c r="J498" s="96">
        <f t="shared" si="17"/>
        <v>10</v>
      </c>
      <c r="K498" s="163" t="str">
        <f t="shared" si="16"/>
        <v>※</v>
      </c>
      <c r="L498" s="97"/>
      <c r="M498" s="97"/>
      <c r="N498" s="97">
        <v>0</v>
      </c>
      <c r="O498" s="97"/>
      <c r="P498" s="97">
        <v>0</v>
      </c>
      <c r="Q498" s="97" t="s">
        <v>1122</v>
      </c>
      <c r="R498" s="97"/>
      <c r="S498" s="97">
        <v>10</v>
      </c>
      <c r="T498" s="97">
        <v>0</v>
      </c>
      <c r="U498" s="97">
        <v>0</v>
      </c>
      <c r="V498" s="97">
        <v>0</v>
      </c>
      <c r="W498" s="97">
        <v>0</v>
      </c>
      <c r="X498" s="97">
        <v>0</v>
      </c>
      <c r="Y498" s="97">
        <v>0</v>
      </c>
      <c r="Z498" s="97"/>
      <c r="AA498" s="97">
        <v>0</v>
      </c>
      <c r="AB498" s="97">
        <v>0</v>
      </c>
    </row>
    <row r="499" spans="1:28" ht="34.5" customHeight="1">
      <c r="A499" s="356" t="s">
        <v>1131</v>
      </c>
      <c r="B499" s="1"/>
      <c r="C499" s="164"/>
      <c r="D499" s="496"/>
      <c r="E499" s="403" t="s">
        <v>190</v>
      </c>
      <c r="F499" s="404"/>
      <c r="G499" s="404"/>
      <c r="H499" s="405"/>
      <c r="I499" s="437"/>
      <c r="J499" s="96">
        <f t="shared" si="17"/>
        <v>50</v>
      </c>
      <c r="K499" s="163" t="str">
        <f t="shared" si="16"/>
        <v>※</v>
      </c>
      <c r="L499" s="97"/>
      <c r="M499" s="97"/>
      <c r="N499" s="97" t="s">
        <v>1115</v>
      </c>
      <c r="O499" s="97"/>
      <c r="P499" s="97">
        <v>0</v>
      </c>
      <c r="Q499" s="97" t="s">
        <v>1116</v>
      </c>
      <c r="R499" s="97"/>
      <c r="S499" s="97" t="s">
        <v>462</v>
      </c>
      <c r="T499" s="97">
        <v>0</v>
      </c>
      <c r="U499" s="97">
        <v>0</v>
      </c>
      <c r="V499" s="97">
        <v>0</v>
      </c>
      <c r="W499" s="97">
        <v>0</v>
      </c>
      <c r="X499" s="97">
        <v>50</v>
      </c>
      <c r="Y499" s="97">
        <v>0</v>
      </c>
      <c r="Z499" s="97"/>
      <c r="AA499" s="97">
        <v>0</v>
      </c>
      <c r="AB499" s="97">
        <v>0</v>
      </c>
    </row>
    <row r="500" spans="1:28" ht="34.5" customHeight="1">
      <c r="A500" s="356" t="s">
        <v>1132</v>
      </c>
      <c r="B500" s="1"/>
      <c r="C500" s="164"/>
      <c r="D500" s="458"/>
      <c r="E500" s="403" t="s">
        <v>191</v>
      </c>
      <c r="F500" s="404"/>
      <c r="G500" s="404"/>
      <c r="H500" s="405"/>
      <c r="I500" s="438"/>
      <c r="J500" s="96">
        <f t="shared" si="17"/>
        <v>0</v>
      </c>
      <c r="K500" s="163" t="str">
        <f t="shared" si="16"/>
        <v/>
      </c>
      <c r="L500" s="97"/>
      <c r="M500" s="97"/>
      <c r="N500" s="97">
        <v>0</v>
      </c>
      <c r="O500" s="97"/>
      <c r="P500" s="97">
        <v>0</v>
      </c>
      <c r="Q500" s="97">
        <v>0</v>
      </c>
      <c r="R500" s="97"/>
      <c r="S500" s="97">
        <v>0</v>
      </c>
      <c r="T500" s="97">
        <v>0</v>
      </c>
      <c r="U500" s="97">
        <v>0</v>
      </c>
      <c r="V500" s="97">
        <v>0</v>
      </c>
      <c r="W500" s="97">
        <v>0</v>
      </c>
      <c r="X500" s="97">
        <v>0</v>
      </c>
      <c r="Y500" s="97">
        <v>0</v>
      </c>
      <c r="Z500" s="97"/>
      <c r="AA500" s="97">
        <v>0</v>
      </c>
      <c r="AB500" s="97">
        <v>0</v>
      </c>
    </row>
    <row r="501" spans="1:28" ht="56.1" customHeight="1">
      <c r="A501" s="356" t="s">
        <v>1133</v>
      </c>
      <c r="B501" s="127"/>
      <c r="C501" s="403" t="s">
        <v>194</v>
      </c>
      <c r="D501" s="404"/>
      <c r="E501" s="404"/>
      <c r="F501" s="404"/>
      <c r="G501" s="404"/>
      <c r="H501" s="405"/>
      <c r="I501" s="102" t="s">
        <v>1134</v>
      </c>
      <c r="J501" s="96" t="str">
        <f t="shared" si="17"/>
        <v>*</v>
      </c>
      <c r="K501" s="163" t="str">
        <f t="shared" si="16"/>
        <v>※</v>
      </c>
      <c r="L501" s="97"/>
      <c r="M501" s="97"/>
      <c r="N501" s="97"/>
      <c r="O501" s="97"/>
      <c r="P501" s="97"/>
      <c r="Q501" s="97" t="s">
        <v>1103</v>
      </c>
      <c r="R501" s="97"/>
      <c r="S501" s="97"/>
      <c r="T501" s="97"/>
      <c r="U501" s="97"/>
      <c r="V501" s="97"/>
      <c r="W501" s="97"/>
      <c r="X501" s="97"/>
      <c r="Y501" s="97"/>
      <c r="Z501" s="97"/>
      <c r="AA501" s="97"/>
      <c r="AB501" s="97"/>
    </row>
    <row r="502" spans="1:28" ht="70.150000000000006" customHeight="1">
      <c r="A502" s="356" t="s">
        <v>1135</v>
      </c>
      <c r="B502" s="127"/>
      <c r="C502" s="403" t="s">
        <v>195</v>
      </c>
      <c r="D502" s="404"/>
      <c r="E502" s="404"/>
      <c r="F502" s="404"/>
      <c r="G502" s="404"/>
      <c r="H502" s="405"/>
      <c r="I502" s="102" t="s">
        <v>536</v>
      </c>
      <c r="J502" s="96" t="str">
        <f t="shared" si="17"/>
        <v>*</v>
      </c>
      <c r="K502" s="163" t="str">
        <f t="shared" si="16"/>
        <v>※</v>
      </c>
      <c r="L502" s="97"/>
      <c r="M502" s="97"/>
      <c r="N502" s="97"/>
      <c r="O502" s="97"/>
      <c r="P502" s="97"/>
      <c r="Q502" s="97" t="s">
        <v>1115</v>
      </c>
      <c r="R502" s="97"/>
      <c r="S502" s="97"/>
      <c r="T502" s="97"/>
      <c r="U502" s="97"/>
      <c r="V502" s="97"/>
      <c r="W502" s="97" t="s">
        <v>462</v>
      </c>
      <c r="X502" s="97"/>
      <c r="Y502" s="97" t="s">
        <v>1110</v>
      </c>
      <c r="Z502" s="97"/>
      <c r="AA502" s="97"/>
      <c r="AB502" s="97"/>
    </row>
    <row r="503" spans="1:28" ht="70.150000000000006" customHeight="1">
      <c r="A503" s="356" t="s">
        <v>1136</v>
      </c>
      <c r="B503" s="127"/>
      <c r="C503" s="403" t="s">
        <v>196</v>
      </c>
      <c r="D503" s="404"/>
      <c r="E503" s="404"/>
      <c r="F503" s="404"/>
      <c r="G503" s="404"/>
      <c r="H503" s="405"/>
      <c r="I503" s="102" t="s">
        <v>1137</v>
      </c>
      <c r="J503" s="96">
        <f t="shared" si="17"/>
        <v>26</v>
      </c>
      <c r="K503" s="163" t="str">
        <f t="shared" si="16"/>
        <v>※</v>
      </c>
      <c r="L503" s="97"/>
      <c r="M503" s="97"/>
      <c r="N503" s="97"/>
      <c r="O503" s="97"/>
      <c r="P503" s="97"/>
      <c r="Q503" s="97" t="s">
        <v>1116</v>
      </c>
      <c r="R503" s="97"/>
      <c r="S503" s="97" t="s">
        <v>1110</v>
      </c>
      <c r="T503" s="97"/>
      <c r="U503" s="97"/>
      <c r="V503" s="97"/>
      <c r="W503" s="97" t="s">
        <v>1122</v>
      </c>
      <c r="X503" s="97">
        <v>16</v>
      </c>
      <c r="Y503" s="97">
        <v>10</v>
      </c>
      <c r="Z503" s="97"/>
      <c r="AA503" s="97"/>
      <c r="AB503" s="97"/>
    </row>
    <row r="504" spans="1:28" s="77" customFormat="1" ht="17.25" customHeight="1">
      <c r="A504" s="342"/>
      <c r="B504" s="14"/>
      <c r="C504" s="14"/>
      <c r="D504" s="14"/>
      <c r="E504" s="14"/>
      <c r="F504" s="14"/>
      <c r="G504" s="14"/>
      <c r="H504" s="10"/>
      <c r="I504" s="10"/>
      <c r="J504" s="74"/>
      <c r="K504" s="75"/>
      <c r="L504" s="76"/>
      <c r="M504" s="76"/>
      <c r="N504" s="76"/>
      <c r="O504" s="76"/>
      <c r="P504" s="76"/>
      <c r="Q504" s="76"/>
    </row>
    <row r="505" spans="1:28" s="70" customFormat="1">
      <c r="A505" s="342"/>
      <c r="B505" s="71"/>
      <c r="C505" s="52"/>
      <c r="D505" s="52"/>
      <c r="E505" s="52"/>
      <c r="F505" s="52"/>
      <c r="G505" s="52"/>
      <c r="H505" s="78"/>
      <c r="I505" s="78"/>
      <c r="J505" s="74"/>
      <c r="K505" s="75"/>
      <c r="L505" s="76"/>
      <c r="M505" s="76"/>
      <c r="N505" s="76"/>
      <c r="O505" s="76"/>
      <c r="P505" s="76"/>
      <c r="Q505" s="76"/>
    </row>
    <row r="506" spans="1:28">
      <c r="A506" s="342"/>
      <c r="B506" s="165"/>
      <c r="C506" s="3"/>
      <c r="D506" s="3"/>
      <c r="F506" s="3"/>
      <c r="G506" s="3"/>
      <c r="H506" s="334"/>
      <c r="I506" s="334"/>
      <c r="J506" s="51"/>
      <c r="K506" s="24"/>
      <c r="L506" s="89"/>
      <c r="M506" s="89"/>
      <c r="N506" s="89"/>
      <c r="O506" s="89"/>
      <c r="P506" s="89"/>
      <c r="Q506" s="89"/>
      <c r="R506" s="8"/>
      <c r="S506" s="8"/>
      <c r="T506" s="8"/>
      <c r="U506" s="8"/>
      <c r="V506" s="8"/>
    </row>
    <row r="507" spans="1:28">
      <c r="A507" s="342"/>
      <c r="B507" s="14" t="s">
        <v>198</v>
      </c>
      <c r="C507" s="88"/>
      <c r="D507" s="88"/>
      <c r="E507" s="88"/>
      <c r="F507" s="88"/>
      <c r="G507" s="88"/>
      <c r="H507" s="10"/>
      <c r="I507" s="10"/>
      <c r="J507" s="51"/>
      <c r="K507" s="24"/>
      <c r="L507" s="89"/>
      <c r="M507" s="89"/>
      <c r="N507" s="89"/>
      <c r="O507" s="89"/>
      <c r="P507" s="89"/>
      <c r="Q507" s="89"/>
      <c r="R507" s="8"/>
      <c r="S507" s="8"/>
      <c r="T507" s="8"/>
      <c r="U507" s="8"/>
      <c r="V507" s="8"/>
    </row>
    <row r="508" spans="1:28">
      <c r="A508" s="342"/>
      <c r="B508" s="14"/>
      <c r="C508" s="14"/>
      <c r="D508" s="14"/>
      <c r="E508" s="14"/>
      <c r="F508" s="14"/>
      <c r="G508" s="14"/>
      <c r="H508" s="10"/>
      <c r="I508" s="10"/>
      <c r="L508" s="191"/>
      <c r="M508" s="191"/>
      <c r="N508" s="191"/>
      <c r="O508" s="191"/>
      <c r="P508" s="191"/>
      <c r="Q508" s="191"/>
      <c r="R508" s="8"/>
      <c r="S508" s="8"/>
      <c r="T508" s="8"/>
      <c r="U508" s="8"/>
      <c r="V508" s="8"/>
    </row>
    <row r="509" spans="1:28" ht="34.5" customHeight="1">
      <c r="A509" s="342"/>
      <c r="B509" s="14"/>
      <c r="C509" s="14" t="s">
        <v>1138</v>
      </c>
      <c r="D509" s="3"/>
      <c r="F509" s="3"/>
      <c r="G509" s="3"/>
      <c r="H509" s="334"/>
      <c r="I509" s="334"/>
      <c r="J509" s="65" t="s">
        <v>18</v>
      </c>
      <c r="K509" s="147"/>
      <c r="L509" s="56" t="s">
        <v>490</v>
      </c>
      <c r="M509" s="56" t="s">
        <v>493</v>
      </c>
      <c r="N509" s="56" t="s">
        <v>491</v>
      </c>
      <c r="O509" s="56" t="s">
        <v>488</v>
      </c>
      <c r="P509" s="56" t="s">
        <v>474</v>
      </c>
      <c r="Q509" s="56" t="s">
        <v>485</v>
      </c>
      <c r="R509" s="56" t="s">
        <v>457</v>
      </c>
      <c r="S509" s="56" t="s">
        <v>466</v>
      </c>
      <c r="T509" s="56" t="s">
        <v>468</v>
      </c>
      <c r="U509" s="56" t="s">
        <v>470</v>
      </c>
      <c r="V509" s="56" t="s">
        <v>472</v>
      </c>
      <c r="W509" s="56" t="s">
        <v>477</v>
      </c>
      <c r="X509" s="56" t="s">
        <v>478</v>
      </c>
      <c r="Y509" s="56" t="s">
        <v>487</v>
      </c>
      <c r="Z509" s="56" t="s">
        <v>464</v>
      </c>
      <c r="AA509" s="56" t="s">
        <v>484</v>
      </c>
      <c r="AB509" s="56" t="s">
        <v>481</v>
      </c>
    </row>
    <row r="510" spans="1:28" ht="20.25" customHeight="1">
      <c r="A510" s="342"/>
      <c r="B510" s="1"/>
      <c r="C510" s="497"/>
      <c r="D510" s="498"/>
      <c r="E510" s="498"/>
      <c r="F510" s="498"/>
      <c r="G510" s="88"/>
      <c r="H510" s="334"/>
      <c r="I510" s="57" t="s">
        <v>1057</v>
      </c>
      <c r="J510" s="58"/>
      <c r="K510" s="148"/>
      <c r="L510" s="60" t="s">
        <v>482</v>
      </c>
      <c r="M510" s="60" t="s">
        <v>494</v>
      </c>
      <c r="N510" s="60" t="s">
        <v>482</v>
      </c>
      <c r="O510" s="60" t="s">
        <v>482</v>
      </c>
      <c r="P510" s="60" t="s">
        <v>458</v>
      </c>
      <c r="Q510" s="60" t="s">
        <v>482</v>
      </c>
      <c r="R510" s="60" t="s">
        <v>458</v>
      </c>
      <c r="S510" s="60" t="s">
        <v>458</v>
      </c>
      <c r="T510" s="60" t="s">
        <v>458</v>
      </c>
      <c r="U510" s="60" t="s">
        <v>458</v>
      </c>
      <c r="V510" s="60" t="s">
        <v>458</v>
      </c>
      <c r="W510" s="60" t="s">
        <v>458</v>
      </c>
      <c r="X510" s="60" t="s">
        <v>458</v>
      </c>
      <c r="Y510" s="60" t="s">
        <v>482</v>
      </c>
      <c r="Z510" s="60" t="s">
        <v>458</v>
      </c>
      <c r="AA510" s="60" t="s">
        <v>482</v>
      </c>
      <c r="AB510" s="60" t="s">
        <v>482</v>
      </c>
    </row>
    <row r="511" spans="1:28" ht="42" customHeight="1">
      <c r="A511" s="356" t="s">
        <v>1139</v>
      </c>
      <c r="B511" s="1"/>
      <c r="C511" s="403" t="s">
        <v>199</v>
      </c>
      <c r="D511" s="404"/>
      <c r="E511" s="404"/>
      <c r="F511" s="404"/>
      <c r="G511" s="404"/>
      <c r="H511" s="405"/>
      <c r="I511" s="339" t="s">
        <v>1140</v>
      </c>
      <c r="J511" s="96">
        <f t="shared" ref="J511:J518" si="18">IF(SUM(L511:AB511)=0,IF(COUNTIF(L511:AB511,"未確認")&gt;0,"未確認",IF(COUNTIF(L511:AB511,"~*")&gt;0,"*",SUM(L511:AB511))),SUM(L511:AB511))</f>
        <v>75</v>
      </c>
      <c r="K511" s="163" t="str">
        <f t="shared" ref="K511:K518" si="19">IF(OR(COUNTIF(L511:AB511,"未確認")&gt;0,COUNTIF(L511:AB511,"*")&gt;0),"※","")</f>
        <v>※</v>
      </c>
      <c r="L511" s="97"/>
      <c r="M511" s="97"/>
      <c r="N511" s="97"/>
      <c r="O511" s="97"/>
      <c r="P511" s="97"/>
      <c r="Q511" s="97">
        <v>22</v>
      </c>
      <c r="R511" s="97"/>
      <c r="S511" s="97">
        <v>14</v>
      </c>
      <c r="T511" s="97"/>
      <c r="U511" s="97"/>
      <c r="V511" s="97"/>
      <c r="W511" s="97">
        <v>13</v>
      </c>
      <c r="X511" s="97" t="s">
        <v>1122</v>
      </c>
      <c r="Y511" s="97">
        <v>16</v>
      </c>
      <c r="Z511" s="97">
        <v>10</v>
      </c>
      <c r="AA511" s="97" t="s">
        <v>1116</v>
      </c>
      <c r="AB511" s="97"/>
    </row>
    <row r="512" spans="1:28" ht="84" customHeight="1">
      <c r="A512" s="356" t="s">
        <v>1141</v>
      </c>
      <c r="B512" s="166"/>
      <c r="C512" s="403" t="s">
        <v>201</v>
      </c>
      <c r="D512" s="404"/>
      <c r="E512" s="404"/>
      <c r="F512" s="404"/>
      <c r="G512" s="404"/>
      <c r="H512" s="405"/>
      <c r="I512" s="102" t="s">
        <v>1142</v>
      </c>
      <c r="J512" s="96">
        <f t="shared" si="18"/>
        <v>243</v>
      </c>
      <c r="K512" s="163" t="str">
        <f t="shared" si="19"/>
        <v>※</v>
      </c>
      <c r="L512" s="97"/>
      <c r="M512" s="97"/>
      <c r="N512" s="97">
        <v>24</v>
      </c>
      <c r="O512" s="97"/>
      <c r="P512" s="97" t="s">
        <v>462</v>
      </c>
      <c r="Q512" s="97">
        <v>37</v>
      </c>
      <c r="R512" s="97" t="s">
        <v>1115</v>
      </c>
      <c r="S512" s="97">
        <v>20</v>
      </c>
      <c r="T512" s="97" t="s">
        <v>1115</v>
      </c>
      <c r="U512" s="97">
        <v>18</v>
      </c>
      <c r="V512" s="97" t="s">
        <v>1122</v>
      </c>
      <c r="W512" s="97">
        <v>24</v>
      </c>
      <c r="X512" s="97">
        <v>50</v>
      </c>
      <c r="Y512" s="97">
        <v>22</v>
      </c>
      <c r="Z512" s="97">
        <v>48</v>
      </c>
      <c r="AA512" s="97" t="s">
        <v>1115</v>
      </c>
      <c r="AB512" s="97" t="s">
        <v>462</v>
      </c>
    </row>
    <row r="513" spans="1:28" ht="56.1" customHeight="1">
      <c r="A513" s="356" t="s">
        <v>1143</v>
      </c>
      <c r="B513" s="166"/>
      <c r="C513" s="403" t="s">
        <v>202</v>
      </c>
      <c r="D513" s="404"/>
      <c r="E513" s="404"/>
      <c r="F513" s="404"/>
      <c r="G513" s="404"/>
      <c r="H513" s="405"/>
      <c r="I513" s="102" t="s">
        <v>1144</v>
      </c>
      <c r="J513" s="96">
        <f t="shared" si="18"/>
        <v>15</v>
      </c>
      <c r="K513" s="163" t="str">
        <f t="shared" si="19"/>
        <v>※</v>
      </c>
      <c r="L513" s="97"/>
      <c r="M513" s="97"/>
      <c r="N513" s="97"/>
      <c r="O513" s="97"/>
      <c r="P513" s="97"/>
      <c r="Q513" s="97">
        <v>15</v>
      </c>
      <c r="R513" s="97"/>
      <c r="S513" s="97"/>
      <c r="T513" s="97"/>
      <c r="U513" s="97"/>
      <c r="V513" s="97" t="s">
        <v>1122</v>
      </c>
      <c r="W513" s="97" t="s">
        <v>462</v>
      </c>
      <c r="X513" s="97" t="s">
        <v>462</v>
      </c>
      <c r="Y513" s="97" t="s">
        <v>1115</v>
      </c>
      <c r="Z513" s="97"/>
      <c r="AA513" s="97"/>
      <c r="AB513" s="97" t="s">
        <v>1116</v>
      </c>
    </row>
    <row r="514" spans="1:28" ht="56.1" customHeight="1">
      <c r="A514" s="356" t="s">
        <v>1145</v>
      </c>
      <c r="B514" s="166"/>
      <c r="C514" s="403" t="s">
        <v>204</v>
      </c>
      <c r="D514" s="404"/>
      <c r="E514" s="404"/>
      <c r="F514" s="404"/>
      <c r="G514" s="404"/>
      <c r="H514" s="405"/>
      <c r="I514" s="102" t="s">
        <v>1146</v>
      </c>
      <c r="J514" s="96">
        <f t="shared" si="18"/>
        <v>21</v>
      </c>
      <c r="K514" s="163" t="str">
        <f t="shared" si="19"/>
        <v>※</v>
      </c>
      <c r="L514" s="97"/>
      <c r="M514" s="97"/>
      <c r="N514" s="97"/>
      <c r="O514" s="97"/>
      <c r="P514" s="97"/>
      <c r="Q514" s="97"/>
      <c r="R514" s="97"/>
      <c r="S514" s="97" t="s">
        <v>1122</v>
      </c>
      <c r="T514" s="97"/>
      <c r="U514" s="97">
        <v>21</v>
      </c>
      <c r="V514" s="97" t="s">
        <v>1110</v>
      </c>
      <c r="W514" s="97"/>
      <c r="X514" s="97" t="s">
        <v>1103</v>
      </c>
      <c r="Y514" s="97"/>
      <c r="Z514" s="97" t="s">
        <v>1122</v>
      </c>
      <c r="AA514" s="97"/>
      <c r="AB514" s="97"/>
    </row>
    <row r="515" spans="1:28" ht="71.25">
      <c r="A515" s="356" t="s">
        <v>1147</v>
      </c>
      <c r="B515" s="166"/>
      <c r="C515" s="403" t="s">
        <v>205</v>
      </c>
      <c r="D515" s="404"/>
      <c r="E515" s="404"/>
      <c r="F515" s="404"/>
      <c r="G515" s="404"/>
      <c r="H515" s="405"/>
      <c r="I515" s="102" t="s">
        <v>540</v>
      </c>
      <c r="J515" s="96">
        <f t="shared" si="18"/>
        <v>101</v>
      </c>
      <c r="K515" s="163" t="str">
        <f t="shared" si="19"/>
        <v>※</v>
      </c>
      <c r="L515" s="97"/>
      <c r="M515" s="97"/>
      <c r="N515" s="97"/>
      <c r="O515" s="97"/>
      <c r="P515" s="97" t="s">
        <v>462</v>
      </c>
      <c r="Q515" s="97" t="s">
        <v>1122</v>
      </c>
      <c r="R515" s="97" t="s">
        <v>1122</v>
      </c>
      <c r="S515" s="97">
        <v>33</v>
      </c>
      <c r="T515" s="97" t="s">
        <v>1115</v>
      </c>
      <c r="U515" s="97">
        <v>31</v>
      </c>
      <c r="V515" s="97"/>
      <c r="W515" s="97" t="s">
        <v>1115</v>
      </c>
      <c r="X515" s="97">
        <v>20</v>
      </c>
      <c r="Y515" s="97"/>
      <c r="Z515" s="97">
        <v>17</v>
      </c>
      <c r="AA515" s="97" t="s">
        <v>1115</v>
      </c>
      <c r="AB515" s="97"/>
    </row>
    <row r="516" spans="1:28" s="98" customFormat="1" ht="84" customHeight="1">
      <c r="A516" s="356" t="s">
        <v>1148</v>
      </c>
      <c r="B516" s="166"/>
      <c r="C516" s="422" t="s">
        <v>451</v>
      </c>
      <c r="D516" s="423"/>
      <c r="E516" s="423"/>
      <c r="F516" s="423"/>
      <c r="G516" s="423"/>
      <c r="H516" s="424"/>
      <c r="I516" s="102" t="s">
        <v>1149</v>
      </c>
      <c r="J516" s="96">
        <f t="shared" si="18"/>
        <v>0</v>
      </c>
      <c r="K516" s="163" t="str">
        <f t="shared" si="19"/>
        <v/>
      </c>
      <c r="L516" s="97"/>
      <c r="M516" s="97"/>
      <c r="N516" s="97"/>
      <c r="O516" s="97"/>
      <c r="P516" s="97"/>
      <c r="Q516" s="97"/>
      <c r="R516" s="97"/>
      <c r="S516" s="97"/>
      <c r="T516" s="97"/>
      <c r="U516" s="97"/>
      <c r="V516" s="97"/>
      <c r="W516" s="97"/>
      <c r="X516" s="97"/>
      <c r="Y516" s="97"/>
      <c r="Z516" s="97"/>
      <c r="AA516" s="97"/>
      <c r="AB516" s="97"/>
    </row>
    <row r="517" spans="1:28" s="98" customFormat="1" ht="70.150000000000006" customHeight="1">
      <c r="A517" s="356" t="s">
        <v>1150</v>
      </c>
      <c r="B517" s="166"/>
      <c r="C517" s="403" t="s">
        <v>206</v>
      </c>
      <c r="D517" s="404"/>
      <c r="E517" s="404"/>
      <c r="F517" s="404"/>
      <c r="G517" s="404"/>
      <c r="H517" s="405"/>
      <c r="I517" s="102" t="s">
        <v>1151</v>
      </c>
      <c r="J517" s="96">
        <f t="shared" si="18"/>
        <v>10</v>
      </c>
      <c r="K517" s="163" t="str">
        <f t="shared" si="19"/>
        <v>※</v>
      </c>
      <c r="L517" s="97"/>
      <c r="M517" s="97"/>
      <c r="N517" s="97"/>
      <c r="O517" s="97"/>
      <c r="P517" s="97"/>
      <c r="Q517" s="97"/>
      <c r="R517" s="97"/>
      <c r="S517" s="97" t="s">
        <v>1116</v>
      </c>
      <c r="T517" s="97"/>
      <c r="U517" s="97" t="s">
        <v>1122</v>
      </c>
      <c r="V517" s="97"/>
      <c r="W517" s="97"/>
      <c r="X517" s="97" t="s">
        <v>1115</v>
      </c>
      <c r="Y517" s="97"/>
      <c r="Z517" s="97">
        <v>10</v>
      </c>
      <c r="AA517" s="97"/>
      <c r="AB517" s="97"/>
    </row>
    <row r="518" spans="1:28" s="98" customFormat="1" ht="84" customHeight="1">
      <c r="A518" s="356" t="s">
        <v>1152</v>
      </c>
      <c r="B518" s="166"/>
      <c r="C518" s="403" t="s">
        <v>208</v>
      </c>
      <c r="D518" s="404"/>
      <c r="E518" s="404"/>
      <c r="F518" s="404"/>
      <c r="G518" s="404"/>
      <c r="H518" s="405"/>
      <c r="I518" s="102" t="s">
        <v>1153</v>
      </c>
      <c r="J518" s="96">
        <f t="shared" si="18"/>
        <v>0</v>
      </c>
      <c r="K518" s="163" t="str">
        <f t="shared" si="19"/>
        <v/>
      </c>
      <c r="L518" s="97"/>
      <c r="M518" s="97"/>
      <c r="N518" s="97"/>
      <c r="O518" s="97"/>
      <c r="P518" s="97"/>
      <c r="Q518" s="97"/>
      <c r="R518" s="97"/>
      <c r="S518" s="97"/>
      <c r="T518" s="97"/>
      <c r="U518" s="97"/>
      <c r="V518" s="97"/>
      <c r="W518" s="97"/>
      <c r="X518" s="97"/>
      <c r="Y518" s="97"/>
      <c r="Z518" s="97"/>
      <c r="AA518" s="97"/>
      <c r="AB518" s="97"/>
    </row>
    <row r="519" spans="1:28" s="77" customFormat="1">
      <c r="A519" s="342"/>
      <c r="B519" s="14"/>
      <c r="C519" s="14"/>
      <c r="D519" s="14"/>
      <c r="E519" s="14"/>
      <c r="F519" s="14"/>
      <c r="G519" s="14"/>
      <c r="H519" s="10"/>
      <c r="I519" s="10"/>
      <c r="J519" s="74"/>
      <c r="K519" s="75"/>
      <c r="L519" s="76"/>
      <c r="M519" s="76"/>
      <c r="N519" s="76"/>
      <c r="O519" s="76"/>
      <c r="P519" s="76"/>
      <c r="Q519" s="76"/>
    </row>
    <row r="520" spans="1:28">
      <c r="A520" s="342"/>
      <c r="B520" s="14"/>
      <c r="C520" s="14"/>
      <c r="D520" s="14"/>
      <c r="E520" s="14"/>
      <c r="F520" s="14"/>
      <c r="G520" s="14"/>
      <c r="H520" s="10"/>
      <c r="I520" s="10"/>
      <c r="L520" s="64"/>
      <c r="M520" s="64"/>
      <c r="N520" s="64"/>
      <c r="O520" s="64"/>
      <c r="P520" s="64"/>
      <c r="Q520" s="64"/>
      <c r="R520" s="8"/>
      <c r="S520" s="8"/>
      <c r="T520" s="8"/>
      <c r="U520" s="8"/>
      <c r="V520" s="8"/>
    </row>
    <row r="521" spans="1:28" ht="34.5" customHeight="1">
      <c r="A521" s="342"/>
      <c r="B521" s="14"/>
      <c r="C521" s="14" t="s">
        <v>1154</v>
      </c>
      <c r="D521" s="3"/>
      <c r="F521" s="3"/>
      <c r="G521" s="3"/>
      <c r="H521" s="334"/>
      <c r="I521" s="334"/>
      <c r="J521" s="65" t="s">
        <v>18</v>
      </c>
      <c r="K521" s="147"/>
      <c r="L521" s="56" t="s">
        <v>490</v>
      </c>
      <c r="M521" s="56" t="s">
        <v>493</v>
      </c>
      <c r="N521" s="56" t="s">
        <v>491</v>
      </c>
      <c r="O521" s="56" t="s">
        <v>488</v>
      </c>
      <c r="P521" s="56" t="s">
        <v>474</v>
      </c>
      <c r="Q521" s="56" t="s">
        <v>485</v>
      </c>
      <c r="R521" s="56" t="s">
        <v>457</v>
      </c>
      <c r="S521" s="56" t="s">
        <v>466</v>
      </c>
      <c r="T521" s="56" t="s">
        <v>468</v>
      </c>
      <c r="U521" s="56" t="s">
        <v>470</v>
      </c>
      <c r="V521" s="56" t="s">
        <v>472</v>
      </c>
      <c r="W521" s="56" t="s">
        <v>477</v>
      </c>
      <c r="X521" s="56" t="s">
        <v>478</v>
      </c>
      <c r="Y521" s="56" t="s">
        <v>487</v>
      </c>
      <c r="Z521" s="56" t="s">
        <v>464</v>
      </c>
      <c r="AA521" s="56" t="s">
        <v>484</v>
      </c>
      <c r="AB521" s="56" t="s">
        <v>481</v>
      </c>
    </row>
    <row r="522" spans="1:28" ht="20.25" customHeight="1">
      <c r="A522" s="342"/>
      <c r="B522" s="1"/>
      <c r="C522" s="497"/>
      <c r="D522" s="498"/>
      <c r="E522" s="498"/>
      <c r="F522" s="498"/>
      <c r="G522" s="88"/>
      <c r="H522" s="334"/>
      <c r="I522" s="57" t="s">
        <v>1155</v>
      </c>
      <c r="J522" s="58"/>
      <c r="K522" s="148"/>
      <c r="L522" s="60" t="s">
        <v>482</v>
      </c>
      <c r="M522" s="60" t="s">
        <v>494</v>
      </c>
      <c r="N522" s="60" t="s">
        <v>482</v>
      </c>
      <c r="O522" s="60" t="s">
        <v>482</v>
      </c>
      <c r="P522" s="60" t="s">
        <v>458</v>
      </c>
      <c r="Q522" s="60" t="s">
        <v>482</v>
      </c>
      <c r="R522" s="60" t="s">
        <v>458</v>
      </c>
      <c r="S522" s="60" t="s">
        <v>458</v>
      </c>
      <c r="T522" s="60" t="s">
        <v>458</v>
      </c>
      <c r="U522" s="60" t="s">
        <v>458</v>
      </c>
      <c r="V522" s="60" t="s">
        <v>458</v>
      </c>
      <c r="W522" s="60" t="s">
        <v>458</v>
      </c>
      <c r="X522" s="60" t="s">
        <v>458</v>
      </c>
      <c r="Y522" s="60" t="s">
        <v>482</v>
      </c>
      <c r="Z522" s="60" t="s">
        <v>458</v>
      </c>
      <c r="AA522" s="60" t="s">
        <v>482</v>
      </c>
      <c r="AB522" s="60" t="s">
        <v>482</v>
      </c>
    </row>
    <row r="523" spans="1:28" s="95" customFormat="1" ht="57">
      <c r="A523" s="356" t="s">
        <v>1156</v>
      </c>
      <c r="B523" s="166"/>
      <c r="C523" s="499" t="s">
        <v>209</v>
      </c>
      <c r="D523" s="500"/>
      <c r="E523" s="500"/>
      <c r="F523" s="500"/>
      <c r="G523" s="500"/>
      <c r="H523" s="501"/>
      <c r="I523" s="102" t="s">
        <v>1157</v>
      </c>
      <c r="J523" s="167" t="str">
        <f>IF(SUM(L523:AB523)=0,IF(COUNTIF(L523:AB523,"未確認")&gt;0,"未確認",IF(COUNTIF(L523:AB523,"~*")&gt;0,"*",SUM(L523:AB523))),SUM(L523:AB523))</f>
        <v>*</v>
      </c>
      <c r="K523" s="163" t="str">
        <f>IF(OR(COUNTIF(L523:AB523,"未確認")&gt;0,COUNTIF(L523:AB523,"*")&gt;0),"※","")</f>
        <v>※</v>
      </c>
      <c r="L523" s="97"/>
      <c r="M523" s="97"/>
      <c r="N523" s="97"/>
      <c r="O523" s="97"/>
      <c r="P523" s="97"/>
      <c r="Q523" s="97"/>
      <c r="R523" s="97"/>
      <c r="S523" s="97"/>
      <c r="T523" s="97"/>
      <c r="U523" s="97"/>
      <c r="V523" s="97"/>
      <c r="W523" s="97"/>
      <c r="X523" s="97"/>
      <c r="Y523" s="97"/>
      <c r="Z523" s="97"/>
      <c r="AA523" s="97"/>
      <c r="AB523" s="97" t="s">
        <v>1115</v>
      </c>
    </row>
    <row r="524" spans="1:28" s="95" customFormat="1" ht="42.75">
      <c r="A524" s="356"/>
      <c r="B524" s="166"/>
      <c r="C524" s="499" t="s">
        <v>1158</v>
      </c>
      <c r="D524" s="500"/>
      <c r="E524" s="500"/>
      <c r="F524" s="500"/>
      <c r="G524" s="500"/>
      <c r="H524" s="501"/>
      <c r="I524" s="102" t="s">
        <v>1159</v>
      </c>
      <c r="J524" s="167">
        <f>IF(SUM(L524:AB524)=0,IF(COUNTIF(L524:AB524,"未確認")&gt;0,"未確認",IF(COUNTIF(L524:AB524,"~*")&gt;0,"*",SUM(L524:AB524))),SUM(L524:AB524))</f>
        <v>0</v>
      </c>
      <c r="K524" s="163" t="str">
        <f>IF(OR(COUNTIF(L524:AB524,"未確認")&gt;0,COUNTIF(L524:AB524,"*")&gt;0),"※","")</f>
        <v/>
      </c>
      <c r="L524" s="97"/>
      <c r="M524" s="97"/>
      <c r="N524" s="97"/>
      <c r="O524" s="97"/>
      <c r="P524" s="97"/>
      <c r="Q524" s="97"/>
      <c r="R524" s="97"/>
      <c r="S524" s="97"/>
      <c r="T524" s="97"/>
      <c r="U524" s="97"/>
      <c r="V524" s="97"/>
      <c r="W524" s="97"/>
      <c r="X524" s="97"/>
      <c r="Y524" s="97"/>
      <c r="Z524" s="97"/>
      <c r="AA524" s="97"/>
      <c r="AB524" s="97"/>
    </row>
    <row r="525" spans="1:28" s="95" customFormat="1" ht="71.25">
      <c r="A525" s="356" t="s">
        <v>1160</v>
      </c>
      <c r="B525" s="166"/>
      <c r="C525" s="499" t="s">
        <v>211</v>
      </c>
      <c r="D525" s="500"/>
      <c r="E525" s="500"/>
      <c r="F525" s="500"/>
      <c r="G525" s="500"/>
      <c r="H525" s="501"/>
      <c r="I525" s="102" t="s">
        <v>212</v>
      </c>
      <c r="J525" s="167" t="str">
        <f>IF(SUM(L525:AB525)=0,IF(COUNTIF(L525:AB525,"未確認")&gt;0,"未確認",IF(COUNTIF(L525:AB525,"~*")&gt;0,"*",SUM(L525:AB525))),SUM(L525:AB525))</f>
        <v>*</v>
      </c>
      <c r="K525" s="163" t="str">
        <f>IF(OR(COUNTIF(L525:AB525,"未確認")&gt;0,COUNTIF(L525:AB525,"*")&gt;0),"※","")</f>
        <v>※</v>
      </c>
      <c r="L525" s="97"/>
      <c r="M525" s="97"/>
      <c r="N525" s="97"/>
      <c r="O525" s="97"/>
      <c r="P525" s="97" t="s">
        <v>1122</v>
      </c>
      <c r="Q525" s="97"/>
      <c r="R525" s="97"/>
      <c r="S525" s="97"/>
      <c r="T525" s="97"/>
      <c r="U525" s="97"/>
      <c r="V525" s="97"/>
      <c r="W525" s="97"/>
      <c r="X525" s="97"/>
      <c r="Y525" s="97"/>
      <c r="Z525" s="97"/>
      <c r="AA525" s="97" t="s">
        <v>1122</v>
      </c>
      <c r="AB525" s="97" t="s">
        <v>1122</v>
      </c>
    </row>
    <row r="526" spans="1:28" s="77" customFormat="1">
      <c r="A526" s="342"/>
      <c r="B526" s="14"/>
      <c r="C526" s="14"/>
      <c r="D526" s="14"/>
      <c r="E526" s="14"/>
      <c r="F526" s="14"/>
      <c r="G526" s="14"/>
      <c r="H526" s="10"/>
      <c r="I526" s="10"/>
      <c r="J526" s="74"/>
      <c r="K526" s="75"/>
      <c r="L526" s="64"/>
      <c r="M526" s="64"/>
      <c r="N526" s="64"/>
      <c r="O526" s="64"/>
      <c r="P526" s="64"/>
      <c r="Q526" s="64"/>
    </row>
    <row r="527" spans="1:28">
      <c r="A527" s="342"/>
      <c r="B527" s="14"/>
      <c r="C527" s="14"/>
      <c r="D527" s="14"/>
      <c r="E527" s="14"/>
      <c r="F527" s="14"/>
      <c r="G527" s="14"/>
      <c r="H527" s="10"/>
      <c r="I527" s="10"/>
      <c r="L527" s="64"/>
      <c r="M527" s="64"/>
      <c r="N527" s="64"/>
      <c r="O527" s="64"/>
      <c r="P527" s="64"/>
      <c r="Q527" s="64"/>
      <c r="R527" s="8"/>
      <c r="S527" s="8"/>
      <c r="T527" s="8"/>
      <c r="U527" s="8"/>
      <c r="V527" s="8"/>
    </row>
    <row r="528" spans="1:28" ht="34.5" customHeight="1">
      <c r="A528" s="342"/>
      <c r="B528" s="14"/>
      <c r="C528" s="14" t="s">
        <v>1161</v>
      </c>
      <c r="D528" s="3"/>
      <c r="F528" s="3"/>
      <c r="G528" s="3"/>
      <c r="H528" s="334"/>
      <c r="I528" s="334"/>
      <c r="J528" s="65" t="s">
        <v>18</v>
      </c>
      <c r="K528" s="147"/>
      <c r="L528" s="56" t="s">
        <v>490</v>
      </c>
      <c r="M528" s="56" t="s">
        <v>493</v>
      </c>
      <c r="N528" s="56" t="s">
        <v>491</v>
      </c>
      <c r="O528" s="56" t="s">
        <v>488</v>
      </c>
      <c r="P528" s="56" t="s">
        <v>474</v>
      </c>
      <c r="Q528" s="56" t="s">
        <v>485</v>
      </c>
      <c r="R528" s="56" t="s">
        <v>457</v>
      </c>
      <c r="S528" s="56" t="s">
        <v>466</v>
      </c>
      <c r="T528" s="56" t="s">
        <v>468</v>
      </c>
      <c r="U528" s="56" t="s">
        <v>470</v>
      </c>
      <c r="V528" s="56" t="s">
        <v>472</v>
      </c>
      <c r="W528" s="56" t="s">
        <v>477</v>
      </c>
      <c r="X528" s="56" t="s">
        <v>478</v>
      </c>
      <c r="Y528" s="56" t="s">
        <v>487</v>
      </c>
      <c r="Z528" s="56" t="s">
        <v>464</v>
      </c>
      <c r="AA528" s="56" t="s">
        <v>484</v>
      </c>
      <c r="AB528" s="56" t="s">
        <v>481</v>
      </c>
    </row>
    <row r="529" spans="1:28" ht="20.25" customHeight="1">
      <c r="A529" s="342"/>
      <c r="B529" s="1"/>
      <c r="C529" s="504"/>
      <c r="D529" s="504"/>
      <c r="E529" s="504"/>
      <c r="F529" s="504"/>
      <c r="G529" s="88"/>
      <c r="H529" s="334"/>
      <c r="I529" s="57" t="s">
        <v>1155</v>
      </c>
      <c r="J529" s="58"/>
      <c r="K529" s="148"/>
      <c r="L529" s="60" t="s">
        <v>482</v>
      </c>
      <c r="M529" s="60" t="s">
        <v>494</v>
      </c>
      <c r="N529" s="60" t="s">
        <v>482</v>
      </c>
      <c r="O529" s="60" t="s">
        <v>482</v>
      </c>
      <c r="P529" s="60" t="s">
        <v>458</v>
      </c>
      <c r="Q529" s="60" t="s">
        <v>482</v>
      </c>
      <c r="R529" s="60" t="s">
        <v>458</v>
      </c>
      <c r="S529" s="60" t="s">
        <v>458</v>
      </c>
      <c r="T529" s="60" t="s">
        <v>458</v>
      </c>
      <c r="U529" s="60" t="s">
        <v>458</v>
      </c>
      <c r="V529" s="60" t="s">
        <v>458</v>
      </c>
      <c r="W529" s="60" t="s">
        <v>458</v>
      </c>
      <c r="X529" s="60" t="s">
        <v>458</v>
      </c>
      <c r="Y529" s="60" t="s">
        <v>482</v>
      </c>
      <c r="Z529" s="60" t="s">
        <v>458</v>
      </c>
      <c r="AA529" s="60" t="s">
        <v>482</v>
      </c>
      <c r="AB529" s="60" t="s">
        <v>482</v>
      </c>
    </row>
    <row r="530" spans="1:28" s="95" customFormat="1" ht="71.25">
      <c r="A530" s="356" t="s">
        <v>1162</v>
      </c>
      <c r="B530" s="166"/>
      <c r="C530" s="499" t="s">
        <v>214</v>
      </c>
      <c r="D530" s="500"/>
      <c r="E530" s="500"/>
      <c r="F530" s="500"/>
      <c r="G530" s="500"/>
      <c r="H530" s="501"/>
      <c r="I530" s="102" t="s">
        <v>1163</v>
      </c>
      <c r="J530" s="167">
        <f>IF(SUM(L530:AB530)=0,IF(COUNTIF(L530:AB530,"未確認")&gt;0,"未確認",IF(COUNTIF(L530:AB530,"~*")&gt;0,"*",SUM(L530:AB530))),SUM(L530:AB530))</f>
        <v>15</v>
      </c>
      <c r="K530" s="163" t="str">
        <f>IF(OR(COUNTIF(L530:AB530,"未確認")&gt;0,COUNTIF(L530:AB530,"*")&gt;0),"※","")</f>
        <v>※</v>
      </c>
      <c r="L530" s="97"/>
      <c r="M530" s="97"/>
      <c r="N530" s="97"/>
      <c r="O530" s="97"/>
      <c r="P530" s="97"/>
      <c r="Q530" s="97" t="s">
        <v>1122</v>
      </c>
      <c r="R530" s="97"/>
      <c r="S530" s="97"/>
      <c r="T530" s="97">
        <v>15</v>
      </c>
      <c r="U530" s="97"/>
      <c r="V530" s="97"/>
      <c r="W530" s="97"/>
      <c r="X530" s="97"/>
      <c r="Y530" s="97"/>
      <c r="Z530" s="97"/>
      <c r="AA530" s="97" t="s">
        <v>1110</v>
      </c>
      <c r="AB530" s="97"/>
    </row>
    <row r="531" spans="1:28" s="77" customFormat="1">
      <c r="A531" s="342"/>
      <c r="B531" s="14"/>
      <c r="C531" s="14"/>
      <c r="D531" s="14"/>
      <c r="E531" s="14"/>
      <c r="F531" s="14"/>
      <c r="G531" s="14"/>
      <c r="H531" s="10"/>
      <c r="I531" s="10"/>
      <c r="J531" s="74"/>
      <c r="K531" s="75"/>
      <c r="L531" s="76"/>
      <c r="M531" s="76"/>
      <c r="N531" s="76"/>
      <c r="O531" s="76"/>
      <c r="P531" s="76"/>
      <c r="Q531" s="76"/>
    </row>
    <row r="532" spans="1:28">
      <c r="A532" s="342"/>
      <c r="B532" s="14"/>
      <c r="C532" s="14"/>
      <c r="D532" s="14"/>
      <c r="E532" s="14"/>
      <c r="F532" s="14"/>
      <c r="G532" s="14"/>
      <c r="H532" s="10"/>
      <c r="I532" s="10"/>
      <c r="L532" s="64"/>
      <c r="M532" s="64"/>
      <c r="N532" s="64"/>
      <c r="O532" s="64"/>
      <c r="P532" s="64"/>
      <c r="Q532" s="64"/>
      <c r="R532" s="8"/>
      <c r="S532" s="8"/>
      <c r="T532" s="8"/>
      <c r="U532" s="8"/>
      <c r="V532" s="8"/>
    </row>
    <row r="533" spans="1:28" ht="34.5" customHeight="1">
      <c r="A533" s="342"/>
      <c r="B533" s="14"/>
      <c r="C533" s="14" t="s">
        <v>1164</v>
      </c>
      <c r="D533" s="3"/>
      <c r="F533" s="3"/>
      <c r="G533" s="3"/>
      <c r="H533" s="334"/>
      <c r="I533" s="334"/>
      <c r="J533" s="65" t="s">
        <v>18</v>
      </c>
      <c r="K533" s="147"/>
      <c r="L533" s="56" t="s">
        <v>490</v>
      </c>
      <c r="M533" s="56" t="s">
        <v>493</v>
      </c>
      <c r="N533" s="56" t="s">
        <v>491</v>
      </c>
      <c r="O533" s="56" t="s">
        <v>488</v>
      </c>
      <c r="P533" s="56" t="s">
        <v>474</v>
      </c>
      <c r="Q533" s="56" t="s">
        <v>485</v>
      </c>
      <c r="R533" s="56" t="s">
        <v>457</v>
      </c>
      <c r="S533" s="56" t="s">
        <v>466</v>
      </c>
      <c r="T533" s="56" t="s">
        <v>468</v>
      </c>
      <c r="U533" s="56" t="s">
        <v>470</v>
      </c>
      <c r="V533" s="56" t="s">
        <v>472</v>
      </c>
      <c r="W533" s="56" t="s">
        <v>477</v>
      </c>
      <c r="X533" s="56" t="s">
        <v>478</v>
      </c>
      <c r="Y533" s="56" t="s">
        <v>487</v>
      </c>
      <c r="Z533" s="56" t="s">
        <v>464</v>
      </c>
      <c r="AA533" s="56" t="s">
        <v>484</v>
      </c>
      <c r="AB533" s="56" t="s">
        <v>481</v>
      </c>
    </row>
    <row r="534" spans="1:28" ht="20.25" customHeight="1">
      <c r="A534" s="342"/>
      <c r="B534" s="1"/>
      <c r="C534" s="504"/>
      <c r="D534" s="505"/>
      <c r="E534" s="505"/>
      <c r="F534" s="505"/>
      <c r="G534" s="88"/>
      <c r="H534" s="334"/>
      <c r="I534" s="57" t="s">
        <v>1057</v>
      </c>
      <c r="J534" s="58"/>
      <c r="K534" s="148"/>
      <c r="L534" s="60" t="s">
        <v>482</v>
      </c>
      <c r="M534" s="60" t="s">
        <v>494</v>
      </c>
      <c r="N534" s="60" t="s">
        <v>482</v>
      </c>
      <c r="O534" s="60" t="s">
        <v>482</v>
      </c>
      <c r="P534" s="60" t="s">
        <v>458</v>
      </c>
      <c r="Q534" s="60" t="s">
        <v>482</v>
      </c>
      <c r="R534" s="60" t="s">
        <v>458</v>
      </c>
      <c r="S534" s="60" t="s">
        <v>458</v>
      </c>
      <c r="T534" s="60" t="s">
        <v>458</v>
      </c>
      <c r="U534" s="60" t="s">
        <v>458</v>
      </c>
      <c r="V534" s="60" t="s">
        <v>458</v>
      </c>
      <c r="W534" s="60" t="s">
        <v>458</v>
      </c>
      <c r="X534" s="60" t="s">
        <v>458</v>
      </c>
      <c r="Y534" s="60" t="s">
        <v>482</v>
      </c>
      <c r="Z534" s="60" t="s">
        <v>458</v>
      </c>
      <c r="AA534" s="60" t="s">
        <v>482</v>
      </c>
      <c r="AB534" s="60" t="s">
        <v>482</v>
      </c>
    </row>
    <row r="535" spans="1:28" s="77" customFormat="1" ht="34.5" customHeight="1">
      <c r="A535" s="355" t="s">
        <v>1165</v>
      </c>
      <c r="B535" s="166"/>
      <c r="C535" s="403" t="s">
        <v>217</v>
      </c>
      <c r="D535" s="404"/>
      <c r="E535" s="404"/>
      <c r="F535" s="404"/>
      <c r="G535" s="404"/>
      <c r="H535" s="405"/>
      <c r="I535" s="102" t="s">
        <v>1166</v>
      </c>
      <c r="J535" s="96">
        <f>IF(SUM(L535:AB535)=0,IF(COUNTIF(L535:AB535,"未確認")&gt;0,"未確認",IF(COUNTIF(L535:AB535,"~*")&gt;0,"*",SUM(L535:AB535))),SUM(L535:AB535))</f>
        <v>104</v>
      </c>
      <c r="K535" s="163" t="str">
        <f>IF(OR(COUNTIF(L535:AB535,"未確認")&gt;0,COUNTIF(L535:AB535,"*")&gt;0),"※","")</f>
        <v/>
      </c>
      <c r="L535" s="97">
        <v>0</v>
      </c>
      <c r="M535" s="97"/>
      <c r="N535" s="97">
        <v>104</v>
      </c>
      <c r="O535" s="97">
        <v>0</v>
      </c>
      <c r="P535" s="97">
        <v>0</v>
      </c>
      <c r="Q535" s="97">
        <v>0</v>
      </c>
      <c r="R535" s="97">
        <v>0</v>
      </c>
      <c r="S535" s="97">
        <v>0</v>
      </c>
      <c r="T535" s="97">
        <v>0</v>
      </c>
      <c r="U535" s="97">
        <v>0</v>
      </c>
      <c r="V535" s="97">
        <v>0</v>
      </c>
      <c r="W535" s="97">
        <v>0</v>
      </c>
      <c r="X535" s="97">
        <v>0</v>
      </c>
      <c r="Y535" s="97">
        <v>0</v>
      </c>
      <c r="Z535" s="97">
        <v>0</v>
      </c>
      <c r="AA535" s="97">
        <v>0</v>
      </c>
      <c r="AB535" s="97">
        <v>0</v>
      </c>
    </row>
    <row r="536" spans="1:28" s="77" customFormat="1">
      <c r="A536" s="342"/>
      <c r="B536" s="14"/>
      <c r="C536" s="14"/>
      <c r="D536" s="14"/>
      <c r="E536" s="14"/>
      <c r="F536" s="14"/>
      <c r="G536" s="14"/>
      <c r="H536" s="10"/>
      <c r="I536" s="10"/>
      <c r="J536" s="74"/>
      <c r="K536" s="75"/>
      <c r="L536" s="76"/>
      <c r="M536" s="76"/>
      <c r="N536" s="76"/>
      <c r="O536" s="76"/>
      <c r="P536" s="76"/>
      <c r="Q536" s="76"/>
    </row>
    <row r="537" spans="1:28">
      <c r="A537" s="342"/>
      <c r="B537" s="14"/>
      <c r="C537" s="14"/>
      <c r="D537" s="14"/>
      <c r="E537" s="14"/>
      <c r="F537" s="14"/>
      <c r="G537" s="14"/>
      <c r="H537" s="10"/>
      <c r="I537" s="10"/>
      <c r="J537" s="53"/>
      <c r="K537" s="24"/>
      <c r="L537" s="64"/>
      <c r="M537" s="64"/>
      <c r="N537" s="64"/>
      <c r="O537" s="64"/>
      <c r="P537" s="64"/>
      <c r="Q537" s="64"/>
      <c r="R537" s="8"/>
      <c r="S537" s="8"/>
      <c r="T537" s="8"/>
      <c r="U537" s="8"/>
      <c r="V537" s="8"/>
    </row>
    <row r="538" spans="1:28" ht="34.5" customHeight="1">
      <c r="A538" s="342"/>
      <c r="B538" s="14"/>
      <c r="C538" s="14" t="s">
        <v>1167</v>
      </c>
      <c r="D538" s="3"/>
      <c r="F538" s="3"/>
      <c r="G538" s="3"/>
      <c r="H538" s="334"/>
      <c r="I538" s="334"/>
      <c r="J538" s="65" t="s">
        <v>18</v>
      </c>
      <c r="K538" s="147"/>
      <c r="L538" s="56" t="s">
        <v>490</v>
      </c>
      <c r="M538" s="56" t="s">
        <v>493</v>
      </c>
      <c r="N538" s="56" t="s">
        <v>491</v>
      </c>
      <c r="O538" s="56" t="s">
        <v>488</v>
      </c>
      <c r="P538" s="56" t="s">
        <v>474</v>
      </c>
      <c r="Q538" s="56" t="s">
        <v>485</v>
      </c>
      <c r="R538" s="56" t="s">
        <v>457</v>
      </c>
      <c r="S538" s="56" t="s">
        <v>466</v>
      </c>
      <c r="T538" s="56" t="s">
        <v>468</v>
      </c>
      <c r="U538" s="56" t="s">
        <v>470</v>
      </c>
      <c r="V538" s="56" t="s">
        <v>472</v>
      </c>
      <c r="W538" s="56" t="s">
        <v>477</v>
      </c>
      <c r="X538" s="56" t="s">
        <v>478</v>
      </c>
      <c r="Y538" s="56" t="s">
        <v>487</v>
      </c>
      <c r="Z538" s="56" t="s">
        <v>464</v>
      </c>
      <c r="AA538" s="56" t="s">
        <v>484</v>
      </c>
      <c r="AB538" s="56" t="s">
        <v>481</v>
      </c>
    </row>
    <row r="539" spans="1:28" ht="20.25" customHeight="1">
      <c r="A539" s="342"/>
      <c r="B539" s="1"/>
      <c r="C539" s="497"/>
      <c r="D539" s="498"/>
      <c r="E539" s="498"/>
      <c r="F539" s="498"/>
      <c r="G539" s="88"/>
      <c r="H539" s="334"/>
      <c r="I539" s="57" t="s">
        <v>1168</v>
      </c>
      <c r="J539" s="58"/>
      <c r="K539" s="148"/>
      <c r="L539" s="60" t="s">
        <v>482</v>
      </c>
      <c r="M539" s="60" t="s">
        <v>494</v>
      </c>
      <c r="N539" s="60" t="s">
        <v>482</v>
      </c>
      <c r="O539" s="60" t="s">
        <v>482</v>
      </c>
      <c r="P539" s="60" t="s">
        <v>458</v>
      </c>
      <c r="Q539" s="60" t="s">
        <v>482</v>
      </c>
      <c r="R539" s="60" t="s">
        <v>458</v>
      </c>
      <c r="S539" s="60" t="s">
        <v>458</v>
      </c>
      <c r="T539" s="60" t="s">
        <v>458</v>
      </c>
      <c r="U539" s="60" t="s">
        <v>458</v>
      </c>
      <c r="V539" s="60" t="s">
        <v>458</v>
      </c>
      <c r="W539" s="60" t="s">
        <v>458</v>
      </c>
      <c r="X539" s="60" t="s">
        <v>458</v>
      </c>
      <c r="Y539" s="60" t="s">
        <v>482</v>
      </c>
      <c r="Z539" s="60" t="s">
        <v>458</v>
      </c>
      <c r="AA539" s="60" t="s">
        <v>482</v>
      </c>
      <c r="AB539" s="60" t="s">
        <v>482</v>
      </c>
    </row>
    <row r="540" spans="1:28" s="95" customFormat="1" ht="56.1" customHeight="1">
      <c r="A540" s="356" t="s">
        <v>1169</v>
      </c>
      <c r="B540" s="166"/>
      <c r="C540" s="403" t="s">
        <v>220</v>
      </c>
      <c r="D540" s="404"/>
      <c r="E540" s="404"/>
      <c r="F540" s="404"/>
      <c r="G540" s="404"/>
      <c r="H540" s="405"/>
      <c r="I540" s="102" t="s">
        <v>1170</v>
      </c>
      <c r="J540" s="96">
        <f t="shared" ref="J540:J545" si="20">IF(SUM(L540:AB540)=0,IF(COUNTIF(L540:AB540,"未確認")&gt;0,"未確認",IF(COUNTIF(L540:AB540,"~*")&gt;0,"*",SUM(L540:AB540))),SUM(L540:AB540))</f>
        <v>0</v>
      </c>
      <c r="K540" s="163" t="str">
        <f t="shared" ref="K540:K545" si="21">IF(OR(COUNTIF(L540:AB540,"未確認")&gt;0,COUNTIF(L540:AB540,"*")&gt;0),"※","")</f>
        <v/>
      </c>
      <c r="L540" s="97"/>
      <c r="M540" s="97"/>
      <c r="N540" s="97"/>
      <c r="O540" s="97"/>
      <c r="P540" s="97"/>
      <c r="Q540" s="97"/>
      <c r="R540" s="97"/>
      <c r="S540" s="97"/>
      <c r="T540" s="97"/>
      <c r="U540" s="97"/>
      <c r="V540" s="97"/>
      <c r="W540" s="97"/>
      <c r="X540" s="97"/>
      <c r="Y540" s="97"/>
      <c r="Z540" s="97"/>
      <c r="AA540" s="97"/>
      <c r="AB540" s="97"/>
    </row>
    <row r="541" spans="1:28" s="95" customFormat="1" ht="70.150000000000006" customHeight="1">
      <c r="A541" s="356" t="s">
        <v>1171</v>
      </c>
      <c r="B541" s="166"/>
      <c r="C541" s="403" t="s">
        <v>221</v>
      </c>
      <c r="D541" s="404"/>
      <c r="E541" s="404"/>
      <c r="F541" s="404"/>
      <c r="G541" s="404"/>
      <c r="H541" s="405"/>
      <c r="I541" s="102" t="s">
        <v>1172</v>
      </c>
      <c r="J541" s="96">
        <f t="shared" si="20"/>
        <v>0</v>
      </c>
      <c r="K541" s="163" t="str">
        <f t="shared" si="21"/>
        <v/>
      </c>
      <c r="L541" s="97"/>
      <c r="M541" s="97"/>
      <c r="N541" s="97"/>
      <c r="O541" s="97"/>
      <c r="P541" s="97"/>
      <c r="Q541" s="97"/>
      <c r="R541" s="97"/>
      <c r="S541" s="97"/>
      <c r="T541" s="97"/>
      <c r="U541" s="97"/>
      <c r="V541" s="97"/>
      <c r="W541" s="97"/>
      <c r="X541" s="97"/>
      <c r="Y541" s="97"/>
      <c r="Z541" s="97"/>
      <c r="AA541" s="97"/>
      <c r="AB541" s="97"/>
    </row>
    <row r="542" spans="1:28" s="95" customFormat="1" ht="42.75" customHeight="1">
      <c r="A542" s="356" t="s">
        <v>1173</v>
      </c>
      <c r="B542" s="166"/>
      <c r="C542" s="403" t="s">
        <v>222</v>
      </c>
      <c r="D542" s="404"/>
      <c r="E542" s="404"/>
      <c r="F542" s="404"/>
      <c r="G542" s="404"/>
      <c r="H542" s="405"/>
      <c r="I542" s="502" t="s">
        <v>1174</v>
      </c>
      <c r="J542" s="96">
        <f t="shared" si="20"/>
        <v>0</v>
      </c>
      <c r="K542" s="163" t="str">
        <f t="shared" si="21"/>
        <v/>
      </c>
      <c r="L542" s="97"/>
      <c r="M542" s="97"/>
      <c r="N542" s="97"/>
      <c r="O542" s="97"/>
      <c r="P542" s="97"/>
      <c r="Q542" s="97"/>
      <c r="R542" s="97"/>
      <c r="S542" s="97"/>
      <c r="T542" s="97"/>
      <c r="U542" s="97"/>
      <c r="V542" s="97"/>
      <c r="W542" s="97"/>
      <c r="X542" s="97"/>
      <c r="Y542" s="97"/>
      <c r="Z542" s="97"/>
      <c r="AA542" s="97"/>
      <c r="AB542" s="97"/>
    </row>
    <row r="543" spans="1:28" s="95" customFormat="1" ht="42.75" customHeight="1">
      <c r="A543" s="356" t="s">
        <v>1175</v>
      </c>
      <c r="B543" s="166"/>
      <c r="C543" s="403" t="s">
        <v>1176</v>
      </c>
      <c r="D543" s="404"/>
      <c r="E543" s="404"/>
      <c r="F543" s="404"/>
      <c r="G543" s="404"/>
      <c r="H543" s="405"/>
      <c r="I543" s="503"/>
      <c r="J543" s="96">
        <f t="shared" si="20"/>
        <v>176</v>
      </c>
      <c r="K543" s="163" t="str">
        <f t="shared" si="21"/>
        <v>※</v>
      </c>
      <c r="L543" s="97"/>
      <c r="M543" s="97"/>
      <c r="N543" s="97"/>
      <c r="O543" s="97"/>
      <c r="P543" s="97">
        <v>38</v>
      </c>
      <c r="Q543" s="97" t="s">
        <v>1122</v>
      </c>
      <c r="R543" s="97">
        <v>12</v>
      </c>
      <c r="S543" s="97" t="s">
        <v>1116</v>
      </c>
      <c r="T543" s="97" t="s">
        <v>1122</v>
      </c>
      <c r="U543" s="97"/>
      <c r="V543" s="97">
        <v>19</v>
      </c>
      <c r="W543" s="97" t="s">
        <v>1122</v>
      </c>
      <c r="X543" s="97" t="s">
        <v>1122</v>
      </c>
      <c r="Y543" s="97"/>
      <c r="Z543" s="97">
        <v>18</v>
      </c>
      <c r="AA543" s="97">
        <v>23</v>
      </c>
      <c r="AB543" s="97">
        <v>66</v>
      </c>
    </row>
    <row r="544" spans="1:28" s="95" customFormat="1" ht="70.150000000000006" customHeight="1">
      <c r="A544" s="356" t="s">
        <v>1177</v>
      </c>
      <c r="B544" s="166"/>
      <c r="C544" s="403" t="s">
        <v>223</v>
      </c>
      <c r="D544" s="404"/>
      <c r="E544" s="404"/>
      <c r="F544" s="404"/>
      <c r="G544" s="404"/>
      <c r="H544" s="405"/>
      <c r="I544" s="102" t="s">
        <v>547</v>
      </c>
      <c r="J544" s="96">
        <f t="shared" si="20"/>
        <v>0</v>
      </c>
      <c r="K544" s="163" t="str">
        <f t="shared" si="21"/>
        <v/>
      </c>
      <c r="L544" s="97"/>
      <c r="M544" s="97"/>
      <c r="N544" s="97"/>
      <c r="O544" s="97"/>
      <c r="P544" s="97"/>
      <c r="Q544" s="97"/>
      <c r="R544" s="97"/>
      <c r="S544" s="97"/>
      <c r="T544" s="97"/>
      <c r="U544" s="97"/>
      <c r="V544" s="97"/>
      <c r="W544" s="97"/>
      <c r="X544" s="97"/>
      <c r="Y544" s="97"/>
      <c r="Z544" s="97"/>
      <c r="AA544" s="97"/>
      <c r="AB544" s="97"/>
    </row>
    <row r="545" spans="1:28" s="95" customFormat="1" ht="56.1" customHeight="1">
      <c r="A545" s="356" t="s">
        <v>1178</v>
      </c>
      <c r="B545" s="166"/>
      <c r="C545" s="403" t="s">
        <v>224</v>
      </c>
      <c r="D545" s="404"/>
      <c r="E545" s="404"/>
      <c r="F545" s="404"/>
      <c r="G545" s="404"/>
      <c r="H545" s="405"/>
      <c r="I545" s="102" t="s">
        <v>1179</v>
      </c>
      <c r="J545" s="96">
        <f t="shared" si="20"/>
        <v>0</v>
      </c>
      <c r="K545" s="163" t="str">
        <f t="shared" si="21"/>
        <v/>
      </c>
      <c r="L545" s="97"/>
      <c r="M545" s="97"/>
      <c r="N545" s="97"/>
      <c r="O545" s="97"/>
      <c r="P545" s="97"/>
      <c r="Q545" s="97"/>
      <c r="R545" s="97"/>
      <c r="S545" s="97"/>
      <c r="T545" s="97"/>
      <c r="U545" s="97"/>
      <c r="V545" s="97"/>
      <c r="W545" s="97"/>
      <c r="X545" s="97"/>
      <c r="Y545" s="97"/>
      <c r="Z545" s="97"/>
      <c r="AA545" s="97"/>
      <c r="AB545" s="97"/>
    </row>
    <row r="546" spans="1:28" s="77" customFormat="1">
      <c r="A546" s="342"/>
      <c r="B546" s="14"/>
      <c r="C546" s="14"/>
      <c r="D546" s="14"/>
      <c r="E546" s="14"/>
      <c r="F546" s="14"/>
      <c r="G546" s="14"/>
      <c r="H546" s="10"/>
      <c r="I546" s="10"/>
      <c r="J546" s="74"/>
      <c r="K546" s="75"/>
      <c r="L546" s="76"/>
      <c r="M546" s="76"/>
      <c r="N546" s="76"/>
      <c r="O546" s="76"/>
      <c r="P546" s="76"/>
      <c r="Q546" s="76"/>
    </row>
    <row r="547" spans="1:28" s="70" customFormat="1">
      <c r="A547" s="342"/>
      <c r="B547" s="71"/>
      <c r="C547" s="52"/>
      <c r="D547" s="52"/>
      <c r="E547" s="52"/>
      <c r="F547" s="52"/>
      <c r="G547" s="52"/>
      <c r="H547" s="78"/>
      <c r="I547" s="78"/>
      <c r="J547" s="74"/>
      <c r="K547" s="75"/>
      <c r="L547" s="76"/>
      <c r="M547" s="76"/>
      <c r="N547" s="76"/>
      <c r="O547" s="76"/>
      <c r="P547" s="76"/>
      <c r="Q547" s="76"/>
    </row>
    <row r="548" spans="1:28" s="95" customFormat="1">
      <c r="A548" s="342"/>
      <c r="B548" s="166"/>
      <c r="C548" s="3"/>
      <c r="D548" s="3"/>
      <c r="E548" s="3"/>
      <c r="F548" s="3"/>
      <c r="G548" s="3"/>
      <c r="H548" s="334"/>
      <c r="I548" s="334"/>
      <c r="J548" s="51"/>
      <c r="K548" s="24"/>
      <c r="L548" s="89"/>
      <c r="M548" s="89"/>
      <c r="N548" s="89"/>
      <c r="O548" s="89"/>
      <c r="P548" s="89"/>
      <c r="Q548" s="89"/>
    </row>
    <row r="549" spans="1:28" s="95" customFormat="1">
      <c r="A549" s="342"/>
      <c r="B549" s="14" t="s">
        <v>225</v>
      </c>
      <c r="C549" s="14"/>
      <c r="D549" s="14"/>
      <c r="E549" s="14"/>
      <c r="F549" s="14"/>
      <c r="G549" s="14"/>
      <c r="H549" s="10"/>
      <c r="I549" s="10"/>
      <c r="J549" s="51"/>
      <c r="K549" s="24"/>
      <c r="L549" s="89"/>
      <c r="M549" s="89"/>
      <c r="N549" s="89"/>
      <c r="O549" s="89"/>
      <c r="P549" s="89"/>
      <c r="Q549" s="89"/>
    </row>
    <row r="550" spans="1:28">
      <c r="A550" s="342"/>
      <c r="B550" s="14"/>
      <c r="C550" s="14"/>
      <c r="D550" s="14"/>
      <c r="E550" s="14"/>
      <c r="F550" s="14"/>
      <c r="G550" s="14"/>
      <c r="H550" s="10"/>
      <c r="I550" s="10"/>
      <c r="L550" s="64"/>
      <c r="M550" s="64"/>
      <c r="N550" s="64"/>
      <c r="O550" s="64"/>
      <c r="P550" s="64"/>
      <c r="Q550" s="64"/>
      <c r="R550" s="8"/>
      <c r="S550" s="8"/>
      <c r="T550" s="8"/>
      <c r="U550" s="8"/>
      <c r="V550" s="8"/>
    </row>
    <row r="551" spans="1:28" s="1" customFormat="1" ht="34.5" customHeight="1">
      <c r="A551" s="342"/>
      <c r="B551" s="14"/>
      <c r="C551" s="3"/>
      <c r="D551" s="3"/>
      <c r="E551" s="3"/>
      <c r="F551" s="3"/>
      <c r="G551" s="3"/>
      <c r="H551" s="334"/>
      <c r="I551" s="334"/>
      <c r="J551" s="65" t="s">
        <v>18</v>
      </c>
      <c r="K551" s="147"/>
      <c r="L551" s="56" t="s">
        <v>490</v>
      </c>
      <c r="M551" s="56" t="s">
        <v>493</v>
      </c>
      <c r="N551" s="56" t="s">
        <v>491</v>
      </c>
      <c r="O551" s="56" t="s">
        <v>488</v>
      </c>
      <c r="P551" s="56" t="s">
        <v>474</v>
      </c>
      <c r="Q551" s="56" t="s">
        <v>485</v>
      </c>
      <c r="R551" s="56" t="s">
        <v>457</v>
      </c>
      <c r="S551" s="56" t="s">
        <v>466</v>
      </c>
      <c r="T551" s="56" t="s">
        <v>468</v>
      </c>
      <c r="U551" s="56" t="s">
        <v>470</v>
      </c>
      <c r="V551" s="56" t="s">
        <v>472</v>
      </c>
      <c r="W551" s="56" t="s">
        <v>477</v>
      </c>
      <c r="X551" s="56" t="s">
        <v>478</v>
      </c>
      <c r="Y551" s="56" t="s">
        <v>487</v>
      </c>
      <c r="Z551" s="56" t="s">
        <v>464</v>
      </c>
      <c r="AA551" s="56" t="s">
        <v>484</v>
      </c>
      <c r="AB551" s="56" t="s">
        <v>481</v>
      </c>
    </row>
    <row r="552" spans="1:28" s="1" customFormat="1" ht="20.25" customHeight="1">
      <c r="A552" s="342"/>
      <c r="C552" s="52"/>
      <c r="D552" s="3"/>
      <c r="E552" s="3"/>
      <c r="F552" s="3"/>
      <c r="G552" s="3"/>
      <c r="H552" s="334"/>
      <c r="I552" s="57" t="s">
        <v>1057</v>
      </c>
      <c r="J552" s="58"/>
      <c r="K552" s="148"/>
      <c r="L552" s="60" t="s">
        <v>482</v>
      </c>
      <c r="M552" s="60" t="s">
        <v>494</v>
      </c>
      <c r="N552" s="60" t="s">
        <v>482</v>
      </c>
      <c r="O552" s="60" t="s">
        <v>482</v>
      </c>
      <c r="P552" s="60" t="s">
        <v>458</v>
      </c>
      <c r="Q552" s="60" t="s">
        <v>482</v>
      </c>
      <c r="R552" s="60" t="s">
        <v>458</v>
      </c>
      <c r="S552" s="60" t="s">
        <v>458</v>
      </c>
      <c r="T552" s="60" t="s">
        <v>458</v>
      </c>
      <c r="U552" s="60" t="s">
        <v>458</v>
      </c>
      <c r="V552" s="60" t="s">
        <v>458</v>
      </c>
      <c r="W552" s="60" t="s">
        <v>458</v>
      </c>
      <c r="X552" s="60" t="s">
        <v>458</v>
      </c>
      <c r="Y552" s="60" t="s">
        <v>482</v>
      </c>
      <c r="Z552" s="60" t="s">
        <v>458</v>
      </c>
      <c r="AA552" s="60" t="s">
        <v>482</v>
      </c>
      <c r="AB552" s="60" t="s">
        <v>482</v>
      </c>
    </row>
    <row r="553" spans="1:28" s="95" customFormat="1" ht="70.150000000000006" customHeight="1">
      <c r="A553" s="356" t="s">
        <v>1180</v>
      </c>
      <c r="C553" s="403" t="s">
        <v>226</v>
      </c>
      <c r="D553" s="404"/>
      <c r="E553" s="404"/>
      <c r="F553" s="404"/>
      <c r="G553" s="404"/>
      <c r="H553" s="405"/>
      <c r="I553" s="102" t="s">
        <v>1181</v>
      </c>
      <c r="J553" s="96" t="str">
        <f t="shared" ref="J553:J565" si="22">IF(SUM(L553:AB553)=0,IF(COUNTIF(L553:AB553,"未確認")&gt;0,"未確認",IF(COUNTIF(L553:AB553,"~*")&gt;0,"*",SUM(L553:AB553))),SUM(L553:AB553))</f>
        <v>*</v>
      </c>
      <c r="K553" s="163" t="str">
        <f t="shared" ref="K553:K565" si="23">IF(OR(COUNTIF(L553:AB553,"未確認")&gt;0,COUNTIF(L553:AB553,"*")&gt;0),"※","")</f>
        <v>※</v>
      </c>
      <c r="L553" s="97"/>
      <c r="M553" s="97"/>
      <c r="N553" s="97" t="s">
        <v>1122</v>
      </c>
      <c r="O553" s="97"/>
      <c r="P553" s="97"/>
      <c r="Q553" s="97"/>
      <c r="R553" s="97"/>
      <c r="S553" s="97"/>
      <c r="T553" s="97"/>
      <c r="U553" s="97"/>
      <c r="V553" s="97"/>
      <c r="W553" s="97"/>
      <c r="X553" s="97"/>
      <c r="Y553" s="97"/>
      <c r="Z553" s="97"/>
      <c r="AA553" s="97"/>
      <c r="AB553" s="97"/>
    </row>
    <row r="554" spans="1:28" s="95" customFormat="1" ht="70.150000000000006" customHeight="1">
      <c r="A554" s="356" t="s">
        <v>1182</v>
      </c>
      <c r="B554" s="99"/>
      <c r="C554" s="403" t="s">
        <v>228</v>
      </c>
      <c r="D554" s="404"/>
      <c r="E554" s="404"/>
      <c r="F554" s="404"/>
      <c r="G554" s="404"/>
      <c r="H554" s="405"/>
      <c r="I554" s="102" t="s">
        <v>1183</v>
      </c>
      <c r="J554" s="96">
        <f t="shared" si="22"/>
        <v>0</v>
      </c>
      <c r="K554" s="163" t="str">
        <f t="shared" si="23"/>
        <v/>
      </c>
      <c r="L554" s="97"/>
      <c r="M554" s="97"/>
      <c r="N554" s="97"/>
      <c r="O554" s="97"/>
      <c r="P554" s="97"/>
      <c r="Q554" s="97"/>
      <c r="R554" s="97"/>
      <c r="S554" s="97"/>
      <c r="T554" s="97"/>
      <c r="U554" s="97"/>
      <c r="V554" s="97"/>
      <c r="W554" s="97"/>
      <c r="X554" s="97"/>
      <c r="Y554" s="97"/>
      <c r="Z554" s="97"/>
      <c r="AA554" s="97"/>
      <c r="AB554" s="97"/>
    </row>
    <row r="555" spans="1:28" s="95" customFormat="1" ht="70.150000000000006" customHeight="1">
      <c r="A555" s="356" t="s">
        <v>1184</v>
      </c>
      <c r="B555" s="99"/>
      <c r="C555" s="403" t="s">
        <v>229</v>
      </c>
      <c r="D555" s="404"/>
      <c r="E555" s="404"/>
      <c r="F555" s="404"/>
      <c r="G555" s="404"/>
      <c r="H555" s="405"/>
      <c r="I555" s="102" t="s">
        <v>1185</v>
      </c>
      <c r="J555" s="96">
        <f t="shared" si="22"/>
        <v>61</v>
      </c>
      <c r="K555" s="163" t="str">
        <f t="shared" si="23"/>
        <v>※</v>
      </c>
      <c r="L555" s="97" t="s">
        <v>1116</v>
      </c>
      <c r="M555" s="97"/>
      <c r="N555" s="97" t="s">
        <v>1115</v>
      </c>
      <c r="O555" s="97"/>
      <c r="P555" s="97" t="s">
        <v>1122</v>
      </c>
      <c r="Q555" s="97">
        <v>13</v>
      </c>
      <c r="R555" s="97" t="s">
        <v>1116</v>
      </c>
      <c r="S555" s="97" t="s">
        <v>1122</v>
      </c>
      <c r="T555" s="97" t="s">
        <v>1122</v>
      </c>
      <c r="U555" s="97"/>
      <c r="V555" s="97"/>
      <c r="W555" s="97" t="s">
        <v>1116</v>
      </c>
      <c r="X555" s="97" t="s">
        <v>1116</v>
      </c>
      <c r="Y555" s="97"/>
      <c r="Z555" s="97"/>
      <c r="AA555" s="97">
        <v>18</v>
      </c>
      <c r="AB555" s="97">
        <v>30</v>
      </c>
    </row>
    <row r="556" spans="1:28" s="95" customFormat="1" ht="70.150000000000006" customHeight="1">
      <c r="A556" s="356" t="s">
        <v>1186</v>
      </c>
      <c r="B556" s="99"/>
      <c r="C556" s="403" t="s">
        <v>230</v>
      </c>
      <c r="D556" s="404"/>
      <c r="E556" s="404"/>
      <c r="F556" s="404"/>
      <c r="G556" s="404"/>
      <c r="H556" s="405"/>
      <c r="I556" s="102" t="s">
        <v>231</v>
      </c>
      <c r="J556" s="96">
        <f t="shared" si="22"/>
        <v>14</v>
      </c>
      <c r="K556" s="163" t="str">
        <f t="shared" si="23"/>
        <v/>
      </c>
      <c r="L556" s="97"/>
      <c r="M556" s="97"/>
      <c r="N556" s="97"/>
      <c r="O556" s="97"/>
      <c r="P556" s="97"/>
      <c r="Q556" s="97">
        <v>14</v>
      </c>
      <c r="R556" s="97"/>
      <c r="S556" s="97"/>
      <c r="T556" s="97"/>
      <c r="U556" s="97"/>
      <c r="V556" s="97"/>
      <c r="W556" s="97"/>
      <c r="X556" s="97"/>
      <c r="Y556" s="97"/>
      <c r="Z556" s="97"/>
      <c r="AA556" s="97"/>
      <c r="AB556" s="97"/>
    </row>
    <row r="557" spans="1:28" s="95" customFormat="1" ht="70.150000000000006" customHeight="1">
      <c r="A557" s="356" t="s">
        <v>1187</v>
      </c>
      <c r="B557" s="99"/>
      <c r="C557" s="403" t="s">
        <v>232</v>
      </c>
      <c r="D557" s="404"/>
      <c r="E557" s="404"/>
      <c r="F557" s="404"/>
      <c r="G557" s="404"/>
      <c r="H557" s="405"/>
      <c r="I557" s="102" t="s">
        <v>551</v>
      </c>
      <c r="J557" s="96" t="str">
        <f t="shared" si="22"/>
        <v>*</v>
      </c>
      <c r="K557" s="163" t="str">
        <f t="shared" si="23"/>
        <v>※</v>
      </c>
      <c r="L557" s="97"/>
      <c r="M557" s="97"/>
      <c r="N557" s="97"/>
      <c r="O557" s="97"/>
      <c r="P557" s="97"/>
      <c r="Q557" s="97" t="s">
        <v>1122</v>
      </c>
      <c r="R557" s="97"/>
      <c r="S557" s="97"/>
      <c r="T557" s="97" t="s">
        <v>1122</v>
      </c>
      <c r="U557" s="97"/>
      <c r="V557" s="97"/>
      <c r="W557" s="97"/>
      <c r="X557" s="97"/>
      <c r="Y557" s="97"/>
      <c r="Z557" s="97"/>
      <c r="AA557" s="97" t="s">
        <v>1122</v>
      </c>
      <c r="AB557" s="97" t="s">
        <v>1115</v>
      </c>
    </row>
    <row r="558" spans="1:28" s="95" customFormat="1" ht="98.1" customHeight="1">
      <c r="A558" s="356" t="s">
        <v>1188</v>
      </c>
      <c r="B558" s="99"/>
      <c r="C558" s="403" t="s">
        <v>233</v>
      </c>
      <c r="D558" s="404"/>
      <c r="E558" s="404"/>
      <c r="F558" s="404"/>
      <c r="G558" s="404"/>
      <c r="H558" s="405"/>
      <c r="I558" s="102" t="s">
        <v>1189</v>
      </c>
      <c r="J558" s="96" t="str">
        <f t="shared" si="22"/>
        <v>*</v>
      </c>
      <c r="K558" s="163" t="str">
        <f t="shared" si="23"/>
        <v>※</v>
      </c>
      <c r="L558" s="97"/>
      <c r="M558" s="97"/>
      <c r="N558" s="97"/>
      <c r="O558" s="97"/>
      <c r="P558" s="97"/>
      <c r="Q558" s="97" t="s">
        <v>462</v>
      </c>
      <c r="R558" s="97"/>
      <c r="S558" s="97"/>
      <c r="T558" s="97" t="s">
        <v>1122</v>
      </c>
      <c r="U558" s="97"/>
      <c r="V558" s="97"/>
      <c r="W558" s="97"/>
      <c r="X558" s="97"/>
      <c r="Y558" s="97"/>
      <c r="Z558" s="97"/>
      <c r="AA558" s="97" t="s">
        <v>1115</v>
      </c>
      <c r="AB558" s="97"/>
    </row>
    <row r="559" spans="1:28" s="95" customFormat="1" ht="84" customHeight="1">
      <c r="A559" s="356" t="s">
        <v>1190</v>
      </c>
      <c r="B559" s="99"/>
      <c r="C559" s="403" t="s">
        <v>235</v>
      </c>
      <c r="D559" s="404"/>
      <c r="E559" s="404"/>
      <c r="F559" s="404"/>
      <c r="G559" s="404"/>
      <c r="H559" s="405"/>
      <c r="I559" s="102" t="s">
        <v>1191</v>
      </c>
      <c r="J559" s="96" t="str">
        <f t="shared" si="22"/>
        <v>*</v>
      </c>
      <c r="K559" s="163" t="str">
        <f t="shared" si="23"/>
        <v>※</v>
      </c>
      <c r="L559" s="97"/>
      <c r="M559" s="97"/>
      <c r="N559" s="97"/>
      <c r="O559" s="97"/>
      <c r="P559" s="97"/>
      <c r="Q559" s="97"/>
      <c r="R559" s="97"/>
      <c r="S559" s="97"/>
      <c r="T559" s="97"/>
      <c r="U559" s="97"/>
      <c r="V559" s="97"/>
      <c r="W559" s="97"/>
      <c r="X559" s="97"/>
      <c r="Y559" s="97"/>
      <c r="Z559" s="97"/>
      <c r="AA559" s="97" t="s">
        <v>1122</v>
      </c>
      <c r="AB559" s="97"/>
    </row>
    <row r="560" spans="1:28" s="95" customFormat="1" ht="70.150000000000006" customHeight="1">
      <c r="A560" s="356" t="s">
        <v>1192</v>
      </c>
      <c r="B560" s="99"/>
      <c r="C560" s="403" t="s">
        <v>237</v>
      </c>
      <c r="D560" s="404"/>
      <c r="E560" s="404"/>
      <c r="F560" s="404"/>
      <c r="G560" s="404"/>
      <c r="H560" s="405"/>
      <c r="I560" s="102" t="s">
        <v>1193</v>
      </c>
      <c r="J560" s="96">
        <f t="shared" si="22"/>
        <v>0</v>
      </c>
      <c r="K560" s="163" t="str">
        <f t="shared" si="23"/>
        <v/>
      </c>
      <c r="L560" s="97"/>
      <c r="M560" s="97"/>
      <c r="N560" s="97"/>
      <c r="O560" s="97"/>
      <c r="P560" s="97"/>
      <c r="Q560" s="97"/>
      <c r="R560" s="97"/>
      <c r="S560" s="97"/>
      <c r="T560" s="97"/>
      <c r="U560" s="97"/>
      <c r="V560" s="97"/>
      <c r="W560" s="97"/>
      <c r="X560" s="97"/>
      <c r="Y560" s="97"/>
      <c r="Z560" s="97"/>
      <c r="AA560" s="97"/>
      <c r="AB560" s="97"/>
    </row>
    <row r="561" spans="1:28" s="95" customFormat="1" ht="70.150000000000006" customHeight="1">
      <c r="A561" s="356" t="s">
        <v>1194</v>
      </c>
      <c r="B561" s="99"/>
      <c r="C561" s="422" t="s">
        <v>420</v>
      </c>
      <c r="D561" s="423"/>
      <c r="E561" s="423"/>
      <c r="F561" s="423"/>
      <c r="G561" s="423"/>
      <c r="H561" s="424"/>
      <c r="I561" s="112" t="s">
        <v>1195</v>
      </c>
      <c r="J561" s="96" t="str">
        <f t="shared" si="22"/>
        <v>*</v>
      </c>
      <c r="K561" s="163" t="str">
        <f t="shared" si="23"/>
        <v>※</v>
      </c>
      <c r="L561" s="97"/>
      <c r="M561" s="97"/>
      <c r="N561" s="97"/>
      <c r="O561" s="97"/>
      <c r="P561" s="97"/>
      <c r="Q561" s="97"/>
      <c r="R561" s="97"/>
      <c r="S561" s="97"/>
      <c r="T561" s="97"/>
      <c r="U561" s="97"/>
      <c r="V561" s="97"/>
      <c r="W561" s="97"/>
      <c r="X561" s="97"/>
      <c r="Y561" s="97"/>
      <c r="Z561" s="97"/>
      <c r="AA561" s="97" t="s">
        <v>1122</v>
      </c>
      <c r="AB561" s="97"/>
    </row>
    <row r="562" spans="1:28" s="95" customFormat="1" ht="42.75">
      <c r="A562" s="356" t="s">
        <v>1196</v>
      </c>
      <c r="B562" s="99"/>
      <c r="C562" s="403" t="s">
        <v>239</v>
      </c>
      <c r="D562" s="404"/>
      <c r="E562" s="404"/>
      <c r="F562" s="404"/>
      <c r="G562" s="404"/>
      <c r="H562" s="405"/>
      <c r="I562" s="112" t="s">
        <v>240</v>
      </c>
      <c r="J562" s="96">
        <f t="shared" si="22"/>
        <v>10</v>
      </c>
      <c r="K562" s="163" t="str">
        <f t="shared" si="23"/>
        <v/>
      </c>
      <c r="L562" s="97"/>
      <c r="M562" s="97"/>
      <c r="N562" s="97"/>
      <c r="O562" s="97"/>
      <c r="P562" s="97"/>
      <c r="Q562" s="97">
        <v>10</v>
      </c>
      <c r="R562" s="97"/>
      <c r="S562" s="97"/>
      <c r="T562" s="97"/>
      <c r="U562" s="97"/>
      <c r="V562" s="97"/>
      <c r="W562" s="97"/>
      <c r="X562" s="97"/>
      <c r="Y562" s="97"/>
      <c r="Z562" s="97"/>
      <c r="AA562" s="97"/>
      <c r="AB562" s="97"/>
    </row>
    <row r="563" spans="1:28"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c r="N563" s="97"/>
      <c r="O563" s="97"/>
      <c r="P563" s="97"/>
      <c r="Q563" s="97"/>
      <c r="R563" s="97"/>
      <c r="S563" s="97"/>
      <c r="T563" s="97"/>
      <c r="U563" s="97"/>
      <c r="V563" s="97"/>
      <c r="W563" s="97"/>
      <c r="X563" s="97"/>
      <c r="Y563" s="97"/>
      <c r="Z563" s="97"/>
      <c r="AA563" s="97"/>
      <c r="AB563" s="97"/>
    </row>
    <row r="564" spans="1:28" s="95" customFormat="1" ht="70.150000000000006" customHeight="1">
      <c r="A564" s="356" t="s">
        <v>1198</v>
      </c>
      <c r="B564" s="99"/>
      <c r="C564" s="403" t="s">
        <v>243</v>
      </c>
      <c r="D564" s="404"/>
      <c r="E564" s="404"/>
      <c r="F564" s="404"/>
      <c r="G564" s="404"/>
      <c r="H564" s="405"/>
      <c r="I564" s="112" t="s">
        <v>553</v>
      </c>
      <c r="J564" s="96">
        <f t="shared" si="22"/>
        <v>0</v>
      </c>
      <c r="K564" s="163" t="str">
        <f t="shared" si="23"/>
        <v/>
      </c>
      <c r="L564" s="97"/>
      <c r="M564" s="97"/>
      <c r="N564" s="97"/>
      <c r="O564" s="97"/>
      <c r="P564" s="97"/>
      <c r="Q564" s="97"/>
      <c r="R564" s="97"/>
      <c r="S564" s="97"/>
      <c r="T564" s="97"/>
      <c r="U564" s="97"/>
      <c r="V564" s="97"/>
      <c r="W564" s="97"/>
      <c r="X564" s="97"/>
      <c r="Y564" s="97"/>
      <c r="Z564" s="97"/>
      <c r="AA564" s="97"/>
      <c r="AB564" s="97"/>
    </row>
    <row r="565" spans="1:28" s="95" customFormat="1" ht="70.150000000000006" customHeight="1">
      <c r="A565" s="356" t="s">
        <v>1199</v>
      </c>
      <c r="B565" s="99"/>
      <c r="C565" s="403" t="s">
        <v>244</v>
      </c>
      <c r="D565" s="404"/>
      <c r="E565" s="404"/>
      <c r="F565" s="404"/>
      <c r="G565" s="404"/>
      <c r="H565" s="405"/>
      <c r="I565" s="112" t="s">
        <v>554</v>
      </c>
      <c r="J565" s="96" t="str">
        <f t="shared" si="22"/>
        <v>*</v>
      </c>
      <c r="K565" s="163" t="str">
        <f t="shared" si="23"/>
        <v>※</v>
      </c>
      <c r="L565" s="97"/>
      <c r="M565" s="97"/>
      <c r="N565" s="97"/>
      <c r="O565" s="97"/>
      <c r="P565" s="97"/>
      <c r="Q565" s="97"/>
      <c r="R565" s="97"/>
      <c r="S565" s="97"/>
      <c r="T565" s="97"/>
      <c r="U565" s="97"/>
      <c r="V565" s="97"/>
      <c r="W565" s="97"/>
      <c r="X565" s="97"/>
      <c r="Y565" s="97"/>
      <c r="Z565" s="97" t="s">
        <v>1122</v>
      </c>
      <c r="AA565" s="97"/>
      <c r="AB565" s="97"/>
    </row>
    <row r="566" spans="1:28" s="95" customFormat="1" ht="113.65" customHeight="1">
      <c r="A566" s="355" t="s">
        <v>1200</v>
      </c>
      <c r="B566" s="99"/>
      <c r="C566" s="422" t="s">
        <v>1201</v>
      </c>
      <c r="D566" s="423"/>
      <c r="E566" s="423"/>
      <c r="F566" s="423"/>
      <c r="G566" s="423"/>
      <c r="H566" s="424"/>
      <c r="I566" s="329" t="s">
        <v>1202</v>
      </c>
      <c r="J566" s="181"/>
      <c r="K566" s="193"/>
      <c r="L566" s="172" t="s">
        <v>1203</v>
      </c>
      <c r="M566" s="172" t="s">
        <v>1204</v>
      </c>
      <c r="N566" s="172" t="s">
        <v>1205</v>
      </c>
      <c r="O566" s="172" t="s">
        <v>1206</v>
      </c>
      <c r="P566" s="172" t="s">
        <v>1207</v>
      </c>
      <c r="Q566" s="172" t="s">
        <v>1206</v>
      </c>
      <c r="R566" s="172" t="s">
        <v>1205</v>
      </c>
      <c r="S566" s="172" t="s">
        <v>1208</v>
      </c>
      <c r="T566" s="172" t="s">
        <v>1209</v>
      </c>
      <c r="U566" s="172" t="s">
        <v>1209</v>
      </c>
      <c r="V566" s="172" t="s">
        <v>1205</v>
      </c>
      <c r="W566" s="172" t="s">
        <v>1208</v>
      </c>
      <c r="X566" s="172" t="s">
        <v>1207</v>
      </c>
      <c r="Y566" s="172" t="s">
        <v>1204</v>
      </c>
      <c r="Z566" s="172" t="s">
        <v>1205</v>
      </c>
      <c r="AA566" s="172" t="s">
        <v>483</v>
      </c>
      <c r="AB566" s="172" t="s">
        <v>1210</v>
      </c>
    </row>
    <row r="567" spans="1:28" s="77" customFormat="1" ht="65.099999999999994" customHeight="1">
      <c r="A567" s="342"/>
      <c r="B567" s="99"/>
      <c r="C567" s="428" t="s">
        <v>441</v>
      </c>
      <c r="D567" s="429"/>
      <c r="E567" s="429"/>
      <c r="F567" s="429"/>
      <c r="G567" s="429"/>
      <c r="H567" s="430"/>
      <c r="I567" s="436" t="s">
        <v>1211</v>
      </c>
      <c r="J567" s="168"/>
      <c r="K567" s="169"/>
      <c r="L567" s="104"/>
      <c r="M567" s="108"/>
      <c r="N567" s="108"/>
      <c r="O567" s="108"/>
      <c r="P567" s="108"/>
      <c r="Q567" s="108"/>
      <c r="R567" s="108"/>
      <c r="S567" s="108"/>
      <c r="T567" s="108"/>
      <c r="U567" s="108"/>
      <c r="V567" s="108"/>
      <c r="W567" s="108"/>
      <c r="X567" s="108"/>
      <c r="Y567" s="108"/>
      <c r="Z567" s="108"/>
      <c r="AA567" s="108"/>
      <c r="AB567" s="108"/>
    </row>
    <row r="568" spans="1:28" s="77" customFormat="1" ht="34.5" customHeight="1">
      <c r="A568" s="355" t="s">
        <v>1212</v>
      </c>
      <c r="B568" s="99"/>
      <c r="C568" s="170"/>
      <c r="D568" s="506" t="s">
        <v>246</v>
      </c>
      <c r="E568" s="507"/>
      <c r="F568" s="507"/>
      <c r="G568" s="507"/>
      <c r="H568" s="508"/>
      <c r="I568" s="476"/>
      <c r="J568" s="168"/>
      <c r="K568" s="171"/>
      <c r="L568" s="172">
        <v>0</v>
      </c>
      <c r="M568" s="172" t="s">
        <v>338</v>
      </c>
      <c r="N568" s="172">
        <v>0</v>
      </c>
      <c r="O568" s="172">
        <v>0</v>
      </c>
      <c r="P568" s="172">
        <v>52</v>
      </c>
      <c r="Q568" s="172" t="s">
        <v>338</v>
      </c>
      <c r="R568" s="172">
        <v>39.5</v>
      </c>
      <c r="S568" s="172">
        <v>48</v>
      </c>
      <c r="T568" s="172">
        <v>65.599999999999994</v>
      </c>
      <c r="U568" s="172">
        <v>68.400000000000006</v>
      </c>
      <c r="V568" s="172">
        <v>28</v>
      </c>
      <c r="W568" s="172">
        <v>60</v>
      </c>
      <c r="X568" s="172">
        <v>55.2</v>
      </c>
      <c r="Y568" s="172" t="s">
        <v>338</v>
      </c>
      <c r="Z568" s="172">
        <v>56.3</v>
      </c>
      <c r="AA568" s="172" t="s">
        <v>338</v>
      </c>
      <c r="AB568" s="172" t="s">
        <v>338</v>
      </c>
    </row>
    <row r="569" spans="1:28" s="77" customFormat="1" ht="34.5" customHeight="1">
      <c r="A569" s="355" t="s">
        <v>1213</v>
      </c>
      <c r="B569" s="99"/>
      <c r="C569" s="170"/>
      <c r="D569" s="506" t="s">
        <v>247</v>
      </c>
      <c r="E569" s="507"/>
      <c r="F569" s="507"/>
      <c r="G569" s="507"/>
      <c r="H569" s="508"/>
      <c r="I569" s="476"/>
      <c r="J569" s="168"/>
      <c r="K569" s="171"/>
      <c r="L569" s="172">
        <v>0</v>
      </c>
      <c r="M569" s="172" t="s">
        <v>338</v>
      </c>
      <c r="N569" s="172">
        <v>0</v>
      </c>
      <c r="O569" s="172">
        <v>0</v>
      </c>
      <c r="P569" s="172">
        <v>28.1</v>
      </c>
      <c r="Q569" s="172" t="s">
        <v>338</v>
      </c>
      <c r="R569" s="172">
        <v>26.6</v>
      </c>
      <c r="S569" s="172">
        <v>36.6</v>
      </c>
      <c r="T569" s="172">
        <v>29.7</v>
      </c>
      <c r="U569" s="172">
        <v>52.5</v>
      </c>
      <c r="V569" s="172">
        <v>17.100000000000001</v>
      </c>
      <c r="W569" s="172">
        <v>49.7</v>
      </c>
      <c r="X569" s="172">
        <v>39.299999999999997</v>
      </c>
      <c r="Y569" s="172" t="s">
        <v>338</v>
      </c>
      <c r="Z569" s="172">
        <v>39.1</v>
      </c>
      <c r="AA569" s="172" t="s">
        <v>338</v>
      </c>
      <c r="AB569" s="172" t="s">
        <v>338</v>
      </c>
    </row>
    <row r="570" spans="1:28" s="77" customFormat="1" ht="34.5" customHeight="1">
      <c r="A570" s="355" t="s">
        <v>1214</v>
      </c>
      <c r="B570" s="99"/>
      <c r="C570" s="170"/>
      <c r="D570" s="506" t="s">
        <v>421</v>
      </c>
      <c r="E570" s="507"/>
      <c r="F570" s="507"/>
      <c r="G570" s="507"/>
      <c r="H570" s="508"/>
      <c r="I570" s="476"/>
      <c r="J570" s="168"/>
      <c r="K570" s="171"/>
      <c r="L570" s="172">
        <v>0</v>
      </c>
      <c r="M570" s="172" t="s">
        <v>338</v>
      </c>
      <c r="N570" s="172">
        <v>0</v>
      </c>
      <c r="O570" s="172">
        <v>0</v>
      </c>
      <c r="P570" s="172">
        <v>22.3</v>
      </c>
      <c r="Q570" s="172" t="s">
        <v>338</v>
      </c>
      <c r="R570" s="172">
        <v>22.7</v>
      </c>
      <c r="S570" s="172">
        <v>19.8</v>
      </c>
      <c r="T570" s="172">
        <v>17.8</v>
      </c>
      <c r="U570" s="172">
        <v>16.8</v>
      </c>
      <c r="V570" s="172">
        <v>13.2</v>
      </c>
      <c r="W570" s="172">
        <v>26.3</v>
      </c>
      <c r="X570" s="172">
        <v>20.100000000000001</v>
      </c>
      <c r="Y570" s="172" t="s">
        <v>338</v>
      </c>
      <c r="Z570" s="172">
        <v>18.2</v>
      </c>
      <c r="AA570" s="172" t="s">
        <v>338</v>
      </c>
      <c r="AB570" s="172" t="s">
        <v>338</v>
      </c>
    </row>
    <row r="571" spans="1:28" s="77" customFormat="1" ht="34.5" customHeight="1">
      <c r="A571" s="355" t="s">
        <v>1215</v>
      </c>
      <c r="B571" s="99"/>
      <c r="C571" s="170"/>
      <c r="D571" s="506" t="s">
        <v>248</v>
      </c>
      <c r="E571" s="507"/>
      <c r="F571" s="507"/>
      <c r="G571" s="507"/>
      <c r="H571" s="508"/>
      <c r="I571" s="476"/>
      <c r="J571" s="168"/>
      <c r="K571" s="171"/>
      <c r="L571" s="172">
        <v>0</v>
      </c>
      <c r="M571" s="172" t="s">
        <v>338</v>
      </c>
      <c r="N571" s="172">
        <v>0</v>
      </c>
      <c r="O571" s="172">
        <v>0</v>
      </c>
      <c r="P571" s="172">
        <v>9.4</v>
      </c>
      <c r="Q571" s="172" t="s">
        <v>338</v>
      </c>
      <c r="R571" s="172">
        <v>15</v>
      </c>
      <c r="S571" s="172">
        <v>15.6</v>
      </c>
      <c r="T571" s="172">
        <v>13.9</v>
      </c>
      <c r="U571" s="172">
        <v>24</v>
      </c>
      <c r="V571" s="172">
        <v>5.0999999999999996</v>
      </c>
      <c r="W571" s="172">
        <v>29</v>
      </c>
      <c r="X571" s="172">
        <v>14.5</v>
      </c>
      <c r="Y571" s="172" t="s">
        <v>338</v>
      </c>
      <c r="Z571" s="172">
        <v>14.6</v>
      </c>
      <c r="AA571" s="172" t="s">
        <v>338</v>
      </c>
      <c r="AB571" s="172" t="s">
        <v>338</v>
      </c>
    </row>
    <row r="572" spans="1:28" s="77" customFormat="1" ht="34.5" customHeight="1">
      <c r="A572" s="355" t="s">
        <v>1216</v>
      </c>
      <c r="B572" s="99"/>
      <c r="C572" s="170"/>
      <c r="D572" s="506" t="s">
        <v>1217</v>
      </c>
      <c r="E572" s="507"/>
      <c r="F572" s="507"/>
      <c r="G572" s="507"/>
      <c r="H572" s="508"/>
      <c r="I572" s="476"/>
      <c r="J572" s="168"/>
      <c r="K572" s="171"/>
      <c r="L572" s="172">
        <v>0</v>
      </c>
      <c r="M572" s="172" t="s">
        <v>338</v>
      </c>
      <c r="N572" s="172">
        <v>0</v>
      </c>
      <c r="O572" s="172">
        <v>0</v>
      </c>
      <c r="P572" s="172">
        <v>1.8</v>
      </c>
      <c r="Q572" s="172" t="s">
        <v>338</v>
      </c>
      <c r="R572" s="172">
        <v>0.4</v>
      </c>
      <c r="S572" s="172">
        <v>4.2</v>
      </c>
      <c r="T572" s="172">
        <v>9</v>
      </c>
      <c r="U572" s="172">
        <v>2.4</v>
      </c>
      <c r="V572" s="172">
        <v>15</v>
      </c>
      <c r="W572" s="172">
        <v>17.7</v>
      </c>
      <c r="X572" s="172">
        <v>13.9</v>
      </c>
      <c r="Y572" s="172" t="s">
        <v>338</v>
      </c>
      <c r="Z572" s="172">
        <v>6.7</v>
      </c>
      <c r="AA572" s="172" t="s">
        <v>338</v>
      </c>
      <c r="AB572" s="172" t="s">
        <v>338</v>
      </c>
    </row>
    <row r="573" spans="1:28" s="77" customFormat="1" ht="34.5" customHeight="1">
      <c r="A573" s="355" t="s">
        <v>1218</v>
      </c>
      <c r="B573" s="99"/>
      <c r="C573" s="214"/>
      <c r="D573" s="506" t="s">
        <v>1219</v>
      </c>
      <c r="E573" s="507"/>
      <c r="F573" s="507"/>
      <c r="G573" s="507"/>
      <c r="H573" s="508"/>
      <c r="I573" s="476"/>
      <c r="J573" s="168"/>
      <c r="K573" s="171"/>
      <c r="L573" s="172">
        <v>0</v>
      </c>
      <c r="M573" s="172" t="s">
        <v>338</v>
      </c>
      <c r="N573" s="172">
        <v>0</v>
      </c>
      <c r="O573" s="172">
        <v>0</v>
      </c>
      <c r="P573" s="172">
        <v>16.3</v>
      </c>
      <c r="Q573" s="172" t="s">
        <v>338</v>
      </c>
      <c r="R573" s="172">
        <v>3.4</v>
      </c>
      <c r="S573" s="172">
        <v>4.9000000000000004</v>
      </c>
      <c r="T573" s="172">
        <v>7.2</v>
      </c>
      <c r="U573" s="172">
        <v>2</v>
      </c>
      <c r="V573" s="172">
        <v>2.1</v>
      </c>
      <c r="W573" s="172">
        <v>8.1999999999999993</v>
      </c>
      <c r="X573" s="172">
        <v>4</v>
      </c>
      <c r="Y573" s="172" t="s">
        <v>338</v>
      </c>
      <c r="Z573" s="172">
        <v>4.5</v>
      </c>
      <c r="AA573" s="172" t="s">
        <v>338</v>
      </c>
      <c r="AB573" s="172" t="s">
        <v>338</v>
      </c>
    </row>
    <row r="574" spans="1:28" s="77" customFormat="1" ht="34.5" customHeight="1">
      <c r="A574" s="355" t="s">
        <v>1220</v>
      </c>
      <c r="B574" s="99"/>
      <c r="C574" s="335"/>
      <c r="D574" s="506" t="s">
        <v>1221</v>
      </c>
      <c r="E574" s="507"/>
      <c r="F574" s="507"/>
      <c r="G574" s="507"/>
      <c r="H574" s="508"/>
      <c r="I574" s="476"/>
      <c r="J574" s="173"/>
      <c r="K574" s="174"/>
      <c r="L574" s="172">
        <v>0</v>
      </c>
      <c r="M574" s="172" t="s">
        <v>338</v>
      </c>
      <c r="N574" s="172">
        <v>0</v>
      </c>
      <c r="O574" s="172">
        <v>0</v>
      </c>
      <c r="P574" s="172">
        <v>36</v>
      </c>
      <c r="Q574" s="172" t="s">
        <v>338</v>
      </c>
      <c r="R574" s="172">
        <v>24.1</v>
      </c>
      <c r="S574" s="172">
        <v>29.7</v>
      </c>
      <c r="T574" s="172">
        <v>32.299999999999997</v>
      </c>
      <c r="U574" s="172">
        <v>32.299999999999997</v>
      </c>
      <c r="V574" s="172">
        <v>22.9</v>
      </c>
      <c r="W574" s="172">
        <v>43.8</v>
      </c>
      <c r="X574" s="172">
        <v>37.4</v>
      </c>
      <c r="Y574" s="172" t="s">
        <v>338</v>
      </c>
      <c r="Z574" s="172">
        <v>30.8</v>
      </c>
      <c r="AA574" s="172" t="s">
        <v>338</v>
      </c>
      <c r="AB574" s="172" t="s">
        <v>338</v>
      </c>
    </row>
    <row r="575" spans="1:28" s="77" customFormat="1" ht="42.75" customHeight="1">
      <c r="A575" s="342"/>
      <c r="B575" s="99"/>
      <c r="C575" s="428" t="s">
        <v>442</v>
      </c>
      <c r="D575" s="429"/>
      <c r="E575" s="429"/>
      <c r="F575" s="429"/>
      <c r="G575" s="429"/>
      <c r="H575" s="430"/>
      <c r="I575" s="476"/>
      <c r="J575" s="168"/>
      <c r="K575" s="169"/>
      <c r="L575" s="104"/>
      <c r="M575" s="108"/>
      <c r="N575" s="108"/>
      <c r="O575" s="108"/>
      <c r="P575" s="108"/>
      <c r="Q575" s="108"/>
      <c r="R575" s="108"/>
      <c r="S575" s="108"/>
      <c r="T575" s="108"/>
      <c r="U575" s="108"/>
      <c r="V575" s="108"/>
      <c r="W575" s="108"/>
      <c r="X575" s="108"/>
      <c r="Y575" s="108"/>
      <c r="Z575" s="108"/>
      <c r="AA575" s="108"/>
      <c r="AB575" s="108"/>
    </row>
    <row r="576" spans="1:28" s="77" customFormat="1" ht="34.5" customHeight="1">
      <c r="A576" s="355" t="s">
        <v>1222</v>
      </c>
      <c r="B576" s="99"/>
      <c r="C576" s="170"/>
      <c r="D576" s="506" t="s">
        <v>246</v>
      </c>
      <c r="E576" s="507"/>
      <c r="F576" s="507"/>
      <c r="G576" s="507"/>
      <c r="H576" s="508"/>
      <c r="I576" s="476"/>
      <c r="J576" s="168"/>
      <c r="K576" s="171"/>
      <c r="L576" s="172" t="s">
        <v>338</v>
      </c>
      <c r="M576" s="172" t="s">
        <v>338</v>
      </c>
      <c r="N576" s="172" t="s">
        <v>338</v>
      </c>
      <c r="O576" s="172" t="s">
        <v>338</v>
      </c>
      <c r="P576" s="172" t="s">
        <v>338</v>
      </c>
      <c r="Q576" s="172" t="s">
        <v>338</v>
      </c>
      <c r="R576" s="172" t="s">
        <v>338</v>
      </c>
      <c r="S576" s="172" t="s">
        <v>338</v>
      </c>
      <c r="T576" s="172" t="s">
        <v>338</v>
      </c>
      <c r="U576" s="172" t="s">
        <v>338</v>
      </c>
      <c r="V576" s="172" t="s">
        <v>338</v>
      </c>
      <c r="W576" s="172" t="s">
        <v>338</v>
      </c>
      <c r="X576" s="172" t="s">
        <v>338</v>
      </c>
      <c r="Y576" s="172" t="s">
        <v>338</v>
      </c>
      <c r="Z576" s="172" t="s">
        <v>338</v>
      </c>
      <c r="AA576" s="172" t="s">
        <v>338</v>
      </c>
      <c r="AB576" s="172" t="s">
        <v>338</v>
      </c>
    </row>
    <row r="577" spans="1:28" s="77" customFormat="1" ht="34.5" customHeight="1">
      <c r="A577" s="355" t="s">
        <v>1223</v>
      </c>
      <c r="B577" s="99"/>
      <c r="C577" s="170"/>
      <c r="D577" s="506" t="s">
        <v>247</v>
      </c>
      <c r="E577" s="507"/>
      <c r="F577" s="507"/>
      <c r="G577" s="507"/>
      <c r="H577" s="508"/>
      <c r="I577" s="476"/>
      <c r="J577" s="168"/>
      <c r="K577" s="171"/>
      <c r="L577" s="172" t="s">
        <v>338</v>
      </c>
      <c r="M577" s="172" t="s">
        <v>338</v>
      </c>
      <c r="N577" s="172" t="s">
        <v>338</v>
      </c>
      <c r="O577" s="172" t="s">
        <v>338</v>
      </c>
      <c r="P577" s="172" t="s">
        <v>338</v>
      </c>
      <c r="Q577" s="172" t="s">
        <v>338</v>
      </c>
      <c r="R577" s="172" t="s">
        <v>338</v>
      </c>
      <c r="S577" s="172" t="s">
        <v>338</v>
      </c>
      <c r="T577" s="172" t="s">
        <v>338</v>
      </c>
      <c r="U577" s="172" t="s">
        <v>338</v>
      </c>
      <c r="V577" s="172" t="s">
        <v>338</v>
      </c>
      <c r="W577" s="172" t="s">
        <v>338</v>
      </c>
      <c r="X577" s="172" t="s">
        <v>338</v>
      </c>
      <c r="Y577" s="172" t="s">
        <v>338</v>
      </c>
      <c r="Z577" s="172" t="s">
        <v>338</v>
      </c>
      <c r="AA577" s="172" t="s">
        <v>338</v>
      </c>
      <c r="AB577" s="172" t="s">
        <v>338</v>
      </c>
    </row>
    <row r="578" spans="1:28" s="77" customFormat="1" ht="34.5" customHeight="1">
      <c r="A578" s="355" t="s">
        <v>1224</v>
      </c>
      <c r="B578" s="99"/>
      <c r="C578" s="170"/>
      <c r="D578" s="506" t="s">
        <v>421</v>
      </c>
      <c r="E578" s="507"/>
      <c r="F578" s="507"/>
      <c r="G578" s="507"/>
      <c r="H578" s="508"/>
      <c r="I578" s="476"/>
      <c r="J578" s="168"/>
      <c r="K578" s="171"/>
      <c r="L578" s="172" t="s">
        <v>338</v>
      </c>
      <c r="M578" s="172" t="s">
        <v>338</v>
      </c>
      <c r="N578" s="172" t="s">
        <v>338</v>
      </c>
      <c r="O578" s="172" t="s">
        <v>338</v>
      </c>
      <c r="P578" s="172" t="s">
        <v>338</v>
      </c>
      <c r="Q578" s="172" t="s">
        <v>338</v>
      </c>
      <c r="R578" s="172" t="s">
        <v>338</v>
      </c>
      <c r="S578" s="172" t="s">
        <v>338</v>
      </c>
      <c r="T578" s="172" t="s">
        <v>338</v>
      </c>
      <c r="U578" s="172" t="s">
        <v>338</v>
      </c>
      <c r="V578" s="172" t="s">
        <v>338</v>
      </c>
      <c r="W578" s="172" t="s">
        <v>338</v>
      </c>
      <c r="X578" s="172" t="s">
        <v>338</v>
      </c>
      <c r="Y578" s="172" t="s">
        <v>338</v>
      </c>
      <c r="Z578" s="172" t="s">
        <v>338</v>
      </c>
      <c r="AA578" s="172" t="s">
        <v>338</v>
      </c>
      <c r="AB578" s="172" t="s">
        <v>338</v>
      </c>
    </row>
    <row r="579" spans="1:28" s="77" customFormat="1" ht="34.5" customHeight="1">
      <c r="A579" s="355" t="s">
        <v>1225</v>
      </c>
      <c r="B579" s="99"/>
      <c r="C579" s="170"/>
      <c r="D579" s="506" t="s">
        <v>248</v>
      </c>
      <c r="E579" s="507"/>
      <c r="F579" s="507"/>
      <c r="G579" s="507"/>
      <c r="H579" s="508"/>
      <c r="I579" s="476"/>
      <c r="J579" s="168"/>
      <c r="K579" s="171"/>
      <c r="L579" s="172" t="s">
        <v>338</v>
      </c>
      <c r="M579" s="172" t="s">
        <v>338</v>
      </c>
      <c r="N579" s="172" t="s">
        <v>338</v>
      </c>
      <c r="O579" s="172" t="s">
        <v>338</v>
      </c>
      <c r="P579" s="172" t="s">
        <v>338</v>
      </c>
      <c r="Q579" s="172" t="s">
        <v>338</v>
      </c>
      <c r="R579" s="172" t="s">
        <v>338</v>
      </c>
      <c r="S579" s="172" t="s">
        <v>338</v>
      </c>
      <c r="T579" s="172" t="s">
        <v>338</v>
      </c>
      <c r="U579" s="172" t="s">
        <v>338</v>
      </c>
      <c r="V579" s="172" t="s">
        <v>338</v>
      </c>
      <c r="W579" s="172" t="s">
        <v>338</v>
      </c>
      <c r="X579" s="172" t="s">
        <v>338</v>
      </c>
      <c r="Y579" s="172" t="s">
        <v>338</v>
      </c>
      <c r="Z579" s="172" t="s">
        <v>338</v>
      </c>
      <c r="AA579" s="172" t="s">
        <v>338</v>
      </c>
      <c r="AB579" s="172" t="s">
        <v>338</v>
      </c>
    </row>
    <row r="580" spans="1:28" s="77" customFormat="1" ht="34.5" customHeight="1">
      <c r="A580" s="355" t="s">
        <v>1226</v>
      </c>
      <c r="B580" s="99"/>
      <c r="C580" s="170"/>
      <c r="D580" s="506" t="s">
        <v>555</v>
      </c>
      <c r="E580" s="507"/>
      <c r="F580" s="507"/>
      <c r="G580" s="507"/>
      <c r="H580" s="508"/>
      <c r="I580" s="476"/>
      <c r="J580" s="168"/>
      <c r="K580" s="171"/>
      <c r="L580" s="172" t="s">
        <v>338</v>
      </c>
      <c r="M580" s="172" t="s">
        <v>338</v>
      </c>
      <c r="N580" s="172" t="s">
        <v>338</v>
      </c>
      <c r="O580" s="172" t="s">
        <v>338</v>
      </c>
      <c r="P580" s="172" t="s">
        <v>338</v>
      </c>
      <c r="Q580" s="172" t="s">
        <v>338</v>
      </c>
      <c r="R580" s="172" t="s">
        <v>338</v>
      </c>
      <c r="S580" s="172" t="s">
        <v>338</v>
      </c>
      <c r="T580" s="172" t="s">
        <v>338</v>
      </c>
      <c r="U580" s="172" t="s">
        <v>338</v>
      </c>
      <c r="V580" s="172" t="s">
        <v>338</v>
      </c>
      <c r="W580" s="172" t="s">
        <v>338</v>
      </c>
      <c r="X580" s="172" t="s">
        <v>338</v>
      </c>
      <c r="Y580" s="172" t="s">
        <v>338</v>
      </c>
      <c r="Z580" s="172" t="s">
        <v>338</v>
      </c>
      <c r="AA580" s="172" t="s">
        <v>338</v>
      </c>
      <c r="AB580" s="172" t="s">
        <v>338</v>
      </c>
    </row>
    <row r="581" spans="1:28" s="77" customFormat="1" ht="34.5" customHeight="1">
      <c r="A581" s="355" t="s">
        <v>1227</v>
      </c>
      <c r="B581" s="99"/>
      <c r="C581" s="170"/>
      <c r="D581" s="506" t="s">
        <v>398</v>
      </c>
      <c r="E581" s="507"/>
      <c r="F581" s="507"/>
      <c r="G581" s="507"/>
      <c r="H581" s="508"/>
      <c r="I581" s="476"/>
      <c r="J581" s="168"/>
      <c r="K581" s="171"/>
      <c r="L581" s="172" t="s">
        <v>338</v>
      </c>
      <c r="M581" s="172" t="s">
        <v>338</v>
      </c>
      <c r="N581" s="172" t="s">
        <v>338</v>
      </c>
      <c r="O581" s="172" t="s">
        <v>338</v>
      </c>
      <c r="P581" s="172" t="s">
        <v>338</v>
      </c>
      <c r="Q581" s="172" t="s">
        <v>338</v>
      </c>
      <c r="R581" s="172" t="s">
        <v>338</v>
      </c>
      <c r="S581" s="172" t="s">
        <v>338</v>
      </c>
      <c r="T581" s="172" t="s">
        <v>338</v>
      </c>
      <c r="U581" s="172" t="s">
        <v>338</v>
      </c>
      <c r="V581" s="172" t="s">
        <v>338</v>
      </c>
      <c r="W581" s="172" t="s">
        <v>338</v>
      </c>
      <c r="X581" s="172" t="s">
        <v>338</v>
      </c>
      <c r="Y581" s="172" t="s">
        <v>338</v>
      </c>
      <c r="Z581" s="172" t="s">
        <v>338</v>
      </c>
      <c r="AA581" s="172" t="s">
        <v>338</v>
      </c>
      <c r="AB581" s="172" t="s">
        <v>338</v>
      </c>
    </row>
    <row r="582" spans="1:28" s="77" customFormat="1" ht="34.5" customHeight="1">
      <c r="A582" s="355" t="s">
        <v>1228</v>
      </c>
      <c r="B582" s="99"/>
      <c r="C582" s="337"/>
      <c r="D582" s="506" t="s">
        <v>1229</v>
      </c>
      <c r="E582" s="507"/>
      <c r="F582" s="507"/>
      <c r="G582" s="507"/>
      <c r="H582" s="508"/>
      <c r="I582" s="476"/>
      <c r="J582" s="173"/>
      <c r="K582" s="174"/>
      <c r="L582" s="172" t="s">
        <v>338</v>
      </c>
      <c r="M582" s="172" t="s">
        <v>338</v>
      </c>
      <c r="N582" s="172" t="s">
        <v>338</v>
      </c>
      <c r="O582" s="172" t="s">
        <v>338</v>
      </c>
      <c r="P582" s="172" t="s">
        <v>338</v>
      </c>
      <c r="Q582" s="172" t="s">
        <v>338</v>
      </c>
      <c r="R582" s="172" t="s">
        <v>338</v>
      </c>
      <c r="S582" s="172" t="s">
        <v>338</v>
      </c>
      <c r="T582" s="172" t="s">
        <v>338</v>
      </c>
      <c r="U582" s="172" t="s">
        <v>338</v>
      </c>
      <c r="V582" s="172" t="s">
        <v>338</v>
      </c>
      <c r="W582" s="172" t="s">
        <v>338</v>
      </c>
      <c r="X582" s="172" t="s">
        <v>338</v>
      </c>
      <c r="Y582" s="172" t="s">
        <v>338</v>
      </c>
      <c r="Z582" s="172" t="s">
        <v>338</v>
      </c>
      <c r="AA582" s="172" t="s">
        <v>338</v>
      </c>
      <c r="AB582" s="172" t="s">
        <v>338</v>
      </c>
    </row>
    <row r="583" spans="1:28" s="77" customFormat="1" ht="42.75" customHeight="1">
      <c r="A583" s="342"/>
      <c r="B583" s="99"/>
      <c r="C583" s="428" t="s">
        <v>249</v>
      </c>
      <c r="D583" s="429"/>
      <c r="E583" s="429"/>
      <c r="F583" s="429"/>
      <c r="G583" s="429"/>
      <c r="H583" s="430"/>
      <c r="I583" s="476"/>
      <c r="J583" s="175"/>
      <c r="K583" s="169"/>
      <c r="L583" s="104"/>
      <c r="M583" s="108"/>
      <c r="N583" s="108"/>
      <c r="O583" s="108"/>
      <c r="P583" s="108"/>
      <c r="Q583" s="108"/>
      <c r="R583" s="108"/>
      <c r="S583" s="108"/>
      <c r="T583" s="108"/>
      <c r="U583" s="108"/>
      <c r="V583" s="108"/>
      <c r="W583" s="108"/>
      <c r="X583" s="108"/>
      <c r="Y583" s="108"/>
      <c r="Z583" s="108"/>
      <c r="AA583" s="108"/>
      <c r="AB583" s="108"/>
    </row>
    <row r="584" spans="1:28" s="77" customFormat="1" ht="34.5" customHeight="1">
      <c r="A584" s="355" t="s">
        <v>1230</v>
      </c>
      <c r="B584" s="99"/>
      <c r="C584" s="170"/>
      <c r="D584" s="506" t="s">
        <v>246</v>
      </c>
      <c r="E584" s="507"/>
      <c r="F584" s="507"/>
      <c r="G584" s="507"/>
      <c r="H584" s="508"/>
      <c r="I584" s="476"/>
      <c r="J584" s="168"/>
      <c r="K584" s="171"/>
      <c r="L584" s="172">
        <v>0</v>
      </c>
      <c r="M584" s="172">
        <v>0</v>
      </c>
      <c r="N584" s="172">
        <v>0</v>
      </c>
      <c r="O584" s="172">
        <v>0</v>
      </c>
      <c r="P584" s="172">
        <v>52</v>
      </c>
      <c r="Q584" s="172">
        <v>0</v>
      </c>
      <c r="R584" s="172">
        <v>39.5</v>
      </c>
      <c r="S584" s="172">
        <v>48</v>
      </c>
      <c r="T584" s="172">
        <v>65.599999999999994</v>
      </c>
      <c r="U584" s="172">
        <v>68.400000000000006</v>
      </c>
      <c r="V584" s="172">
        <v>28</v>
      </c>
      <c r="W584" s="172">
        <v>60</v>
      </c>
      <c r="X584" s="172">
        <v>55.2</v>
      </c>
      <c r="Y584" s="172">
        <v>0</v>
      </c>
      <c r="Z584" s="172">
        <v>56.3</v>
      </c>
      <c r="AA584" s="172">
        <v>0</v>
      </c>
      <c r="AB584" s="172">
        <v>0</v>
      </c>
    </row>
    <row r="585" spans="1:28" s="77" customFormat="1" ht="34.5" customHeight="1">
      <c r="A585" s="355" t="s">
        <v>1231</v>
      </c>
      <c r="B585" s="99"/>
      <c r="C585" s="170"/>
      <c r="D585" s="506" t="s">
        <v>247</v>
      </c>
      <c r="E585" s="507"/>
      <c r="F585" s="507"/>
      <c r="G585" s="507"/>
      <c r="H585" s="508"/>
      <c r="I585" s="476"/>
      <c r="J585" s="168"/>
      <c r="K585" s="171"/>
      <c r="L585" s="172">
        <v>0</v>
      </c>
      <c r="M585" s="172">
        <v>0</v>
      </c>
      <c r="N585" s="172">
        <v>0</v>
      </c>
      <c r="O585" s="172">
        <v>0</v>
      </c>
      <c r="P585" s="172">
        <v>28.1</v>
      </c>
      <c r="Q585" s="172">
        <v>0</v>
      </c>
      <c r="R585" s="172">
        <v>26.6</v>
      </c>
      <c r="S585" s="172">
        <v>36.6</v>
      </c>
      <c r="T585" s="172">
        <v>29.7</v>
      </c>
      <c r="U585" s="172">
        <v>52.5</v>
      </c>
      <c r="V585" s="172">
        <v>17.100000000000001</v>
      </c>
      <c r="W585" s="172">
        <v>49.7</v>
      </c>
      <c r="X585" s="172">
        <v>39.299999999999997</v>
      </c>
      <c r="Y585" s="172">
        <v>0</v>
      </c>
      <c r="Z585" s="172">
        <v>39.1</v>
      </c>
      <c r="AA585" s="172">
        <v>0</v>
      </c>
      <c r="AB585" s="172">
        <v>0</v>
      </c>
    </row>
    <row r="586" spans="1:28" s="77" customFormat="1" ht="34.5" customHeight="1">
      <c r="A586" s="355" t="s">
        <v>1232</v>
      </c>
      <c r="B586" s="99"/>
      <c r="C586" s="170"/>
      <c r="D586" s="506" t="s">
        <v>421</v>
      </c>
      <c r="E586" s="507"/>
      <c r="F586" s="507"/>
      <c r="G586" s="507"/>
      <c r="H586" s="508"/>
      <c r="I586" s="476"/>
      <c r="J586" s="168"/>
      <c r="K586" s="171"/>
      <c r="L586" s="172">
        <v>0</v>
      </c>
      <c r="M586" s="172">
        <v>0</v>
      </c>
      <c r="N586" s="172">
        <v>0</v>
      </c>
      <c r="O586" s="172">
        <v>0</v>
      </c>
      <c r="P586" s="172">
        <v>22.3</v>
      </c>
      <c r="Q586" s="172">
        <v>0</v>
      </c>
      <c r="R586" s="172">
        <v>22.7</v>
      </c>
      <c r="S586" s="172">
        <v>19.8</v>
      </c>
      <c r="T586" s="172">
        <v>17.8</v>
      </c>
      <c r="U586" s="172">
        <v>16.8</v>
      </c>
      <c r="V586" s="172">
        <v>13.2</v>
      </c>
      <c r="W586" s="172">
        <v>26.3</v>
      </c>
      <c r="X586" s="172">
        <v>20.100000000000001</v>
      </c>
      <c r="Y586" s="172">
        <v>0</v>
      </c>
      <c r="Z586" s="172">
        <v>18.2</v>
      </c>
      <c r="AA586" s="172">
        <v>0</v>
      </c>
      <c r="AB586" s="172">
        <v>0</v>
      </c>
    </row>
    <row r="587" spans="1:28" s="77" customFormat="1" ht="34.5" customHeight="1">
      <c r="A587" s="355" t="s">
        <v>1233</v>
      </c>
      <c r="B587" s="99"/>
      <c r="C587" s="170"/>
      <c r="D587" s="506" t="s">
        <v>248</v>
      </c>
      <c r="E587" s="507"/>
      <c r="F587" s="507"/>
      <c r="G587" s="507"/>
      <c r="H587" s="508"/>
      <c r="I587" s="476"/>
      <c r="J587" s="168"/>
      <c r="K587" s="171"/>
      <c r="L587" s="172">
        <v>0</v>
      </c>
      <c r="M587" s="172">
        <v>0</v>
      </c>
      <c r="N587" s="172">
        <v>0</v>
      </c>
      <c r="O587" s="172">
        <v>0</v>
      </c>
      <c r="P587" s="172">
        <v>9.4</v>
      </c>
      <c r="Q587" s="172">
        <v>0</v>
      </c>
      <c r="R587" s="172">
        <v>15</v>
      </c>
      <c r="S587" s="172">
        <v>15.6</v>
      </c>
      <c r="T587" s="172">
        <v>13.9</v>
      </c>
      <c r="U587" s="172">
        <v>24</v>
      </c>
      <c r="V587" s="172">
        <v>5.0999999999999996</v>
      </c>
      <c r="W587" s="172">
        <v>29</v>
      </c>
      <c r="X587" s="172">
        <v>14.5</v>
      </c>
      <c r="Y587" s="172">
        <v>0</v>
      </c>
      <c r="Z587" s="172">
        <v>14.6</v>
      </c>
      <c r="AA587" s="172">
        <v>0</v>
      </c>
      <c r="AB587" s="172">
        <v>0</v>
      </c>
    </row>
    <row r="588" spans="1:28" s="77" customFormat="1" ht="34.5" customHeight="1">
      <c r="A588" s="355" t="s">
        <v>1234</v>
      </c>
      <c r="B588" s="99"/>
      <c r="C588" s="170"/>
      <c r="D588" s="506" t="s">
        <v>1235</v>
      </c>
      <c r="E588" s="507"/>
      <c r="F588" s="507"/>
      <c r="G588" s="507"/>
      <c r="H588" s="508"/>
      <c r="I588" s="476"/>
      <c r="J588" s="168"/>
      <c r="K588" s="171"/>
      <c r="L588" s="172">
        <v>0</v>
      </c>
      <c r="M588" s="172">
        <v>0</v>
      </c>
      <c r="N588" s="172">
        <v>0</v>
      </c>
      <c r="O588" s="172">
        <v>0</v>
      </c>
      <c r="P588" s="172">
        <v>1.8</v>
      </c>
      <c r="Q588" s="172">
        <v>0</v>
      </c>
      <c r="R588" s="172">
        <v>0.4</v>
      </c>
      <c r="S588" s="172">
        <v>4.2</v>
      </c>
      <c r="T588" s="172">
        <v>9</v>
      </c>
      <c r="U588" s="172">
        <v>2.4</v>
      </c>
      <c r="V588" s="172">
        <v>15</v>
      </c>
      <c r="W588" s="172">
        <v>17.7</v>
      </c>
      <c r="X588" s="172">
        <v>13.9</v>
      </c>
      <c r="Y588" s="172">
        <v>0</v>
      </c>
      <c r="Z588" s="172">
        <v>6.7</v>
      </c>
      <c r="AA588" s="172">
        <v>0</v>
      </c>
      <c r="AB588" s="172">
        <v>0</v>
      </c>
    </row>
    <row r="589" spans="1:28" s="77" customFormat="1" ht="34.5" customHeight="1">
      <c r="A589" s="355" t="s">
        <v>1236</v>
      </c>
      <c r="B589" s="99"/>
      <c r="C589" s="170"/>
      <c r="D589" s="506" t="s">
        <v>398</v>
      </c>
      <c r="E589" s="507"/>
      <c r="F589" s="507"/>
      <c r="G589" s="507"/>
      <c r="H589" s="508"/>
      <c r="I589" s="476"/>
      <c r="J589" s="168"/>
      <c r="K589" s="171"/>
      <c r="L589" s="172">
        <v>0</v>
      </c>
      <c r="M589" s="172">
        <v>0</v>
      </c>
      <c r="N589" s="172">
        <v>0</v>
      </c>
      <c r="O589" s="172">
        <v>0</v>
      </c>
      <c r="P589" s="172">
        <v>16.3</v>
      </c>
      <c r="Q589" s="172">
        <v>0</v>
      </c>
      <c r="R589" s="172">
        <v>3.4</v>
      </c>
      <c r="S589" s="172">
        <v>4.9000000000000004</v>
      </c>
      <c r="T589" s="172">
        <v>7.2</v>
      </c>
      <c r="U589" s="172">
        <v>2</v>
      </c>
      <c r="V589" s="172">
        <v>2.1</v>
      </c>
      <c r="W589" s="172">
        <v>8.1999999999999993</v>
      </c>
      <c r="X589" s="172">
        <v>4</v>
      </c>
      <c r="Y589" s="172">
        <v>0</v>
      </c>
      <c r="Z589" s="172">
        <v>4.5</v>
      </c>
      <c r="AA589" s="172">
        <v>0</v>
      </c>
      <c r="AB589" s="172">
        <v>0</v>
      </c>
    </row>
    <row r="590" spans="1:28" s="77" customFormat="1" ht="34.5" customHeight="1">
      <c r="A590" s="355" t="s">
        <v>1237</v>
      </c>
      <c r="B590" s="99"/>
      <c r="C590" s="337"/>
      <c r="D590" s="506" t="s">
        <v>1229</v>
      </c>
      <c r="E590" s="507"/>
      <c r="F590" s="507"/>
      <c r="G590" s="507"/>
      <c r="H590" s="508"/>
      <c r="I590" s="467"/>
      <c r="J590" s="173"/>
      <c r="K590" s="174"/>
      <c r="L590" s="172">
        <v>0</v>
      </c>
      <c r="M590" s="172">
        <v>0</v>
      </c>
      <c r="N590" s="172">
        <v>0</v>
      </c>
      <c r="O590" s="172">
        <v>0</v>
      </c>
      <c r="P590" s="172">
        <v>36</v>
      </c>
      <c r="Q590" s="172">
        <v>0</v>
      </c>
      <c r="R590" s="172">
        <v>24.1</v>
      </c>
      <c r="S590" s="172">
        <v>29.7</v>
      </c>
      <c r="T590" s="172">
        <v>32.299999999999997</v>
      </c>
      <c r="U590" s="172">
        <v>32.299999999999997</v>
      </c>
      <c r="V590" s="172">
        <v>22.9</v>
      </c>
      <c r="W590" s="172">
        <v>43.8</v>
      </c>
      <c r="X590" s="172">
        <v>37.4</v>
      </c>
      <c r="Y590" s="172">
        <v>0</v>
      </c>
      <c r="Z590" s="172">
        <v>30.8</v>
      </c>
      <c r="AA590" s="172">
        <v>0</v>
      </c>
      <c r="AB590" s="172">
        <v>0</v>
      </c>
    </row>
    <row r="591" spans="1:28" s="77" customFormat="1">
      <c r="A591" s="342"/>
      <c r="B591" s="14"/>
      <c r="C591" s="14"/>
      <c r="D591" s="14"/>
      <c r="E591" s="14"/>
      <c r="F591" s="14"/>
      <c r="G591" s="14"/>
      <c r="H591" s="10"/>
      <c r="I591" s="10"/>
      <c r="J591" s="74"/>
      <c r="K591" s="75"/>
      <c r="L591" s="76"/>
      <c r="M591" s="76"/>
      <c r="N591" s="76"/>
      <c r="O591" s="76"/>
      <c r="P591" s="76"/>
      <c r="Q591" s="76"/>
    </row>
    <row r="592" spans="1:28" s="70" customFormat="1">
      <c r="A592" s="342"/>
      <c r="B592" s="71"/>
      <c r="C592" s="52"/>
      <c r="D592" s="52"/>
      <c r="E592" s="52"/>
      <c r="F592" s="52"/>
      <c r="G592" s="52"/>
      <c r="H592" s="78"/>
      <c r="I592" s="78"/>
      <c r="J592" s="74"/>
      <c r="K592" s="75"/>
      <c r="L592" s="76"/>
      <c r="M592" s="76"/>
      <c r="N592" s="76"/>
      <c r="O592" s="76"/>
      <c r="P592" s="76"/>
      <c r="Q592" s="76"/>
    </row>
    <row r="593" spans="1:28" s="77" customFormat="1">
      <c r="A593" s="342"/>
      <c r="B593" s="99"/>
      <c r="C593" s="3"/>
      <c r="D593" s="3"/>
      <c r="E593" s="3"/>
      <c r="F593" s="3"/>
      <c r="G593" s="3"/>
      <c r="H593" s="334"/>
      <c r="I593" s="334"/>
      <c r="J593" s="51"/>
      <c r="K593" s="24"/>
      <c r="L593" s="89"/>
      <c r="M593" s="89"/>
      <c r="N593" s="89"/>
      <c r="O593" s="89"/>
      <c r="P593" s="89"/>
      <c r="Q593" s="89"/>
    </row>
    <row r="594" spans="1:28" s="77" customFormat="1">
      <c r="A594" s="342"/>
      <c r="B594" s="14" t="s">
        <v>250</v>
      </c>
      <c r="C594" s="14"/>
      <c r="D594" s="14"/>
      <c r="E594" s="14"/>
      <c r="F594" s="14"/>
      <c r="G594" s="14"/>
      <c r="H594" s="10"/>
      <c r="I594" s="10"/>
      <c r="J594" s="51"/>
      <c r="K594" s="24"/>
      <c r="L594" s="89"/>
      <c r="M594" s="89"/>
      <c r="N594" s="89"/>
      <c r="O594" s="89"/>
      <c r="P594" s="89"/>
      <c r="Q594" s="89"/>
    </row>
    <row r="595" spans="1:28">
      <c r="A595" s="342"/>
      <c r="B595" s="14"/>
      <c r="C595" s="14"/>
      <c r="D595" s="14"/>
      <c r="E595" s="14"/>
      <c r="F595" s="14"/>
      <c r="G595" s="14"/>
      <c r="H595" s="10"/>
      <c r="I595" s="10"/>
      <c r="L595" s="64"/>
      <c r="M595" s="64"/>
      <c r="N595" s="64"/>
      <c r="O595" s="64"/>
      <c r="P595" s="64"/>
      <c r="Q595" s="64"/>
      <c r="R595" s="8"/>
      <c r="S595" s="8"/>
      <c r="T595" s="8"/>
      <c r="U595" s="8"/>
      <c r="V595" s="8"/>
    </row>
    <row r="596" spans="1:28" s="1" customFormat="1" ht="34.5" customHeight="1">
      <c r="A596" s="342"/>
      <c r="B596" s="14"/>
      <c r="C596" s="3"/>
      <c r="D596" s="3"/>
      <c r="E596" s="3"/>
      <c r="F596" s="3"/>
      <c r="G596" s="3"/>
      <c r="H596" s="334"/>
      <c r="I596" s="334"/>
      <c r="J596" s="65" t="s">
        <v>18</v>
      </c>
      <c r="K596" s="147"/>
      <c r="L596" s="56" t="s">
        <v>490</v>
      </c>
      <c r="M596" s="56" t="s">
        <v>493</v>
      </c>
      <c r="N596" s="56" t="s">
        <v>491</v>
      </c>
      <c r="O596" s="56" t="s">
        <v>488</v>
      </c>
      <c r="P596" s="56" t="s">
        <v>474</v>
      </c>
      <c r="Q596" s="56" t="s">
        <v>485</v>
      </c>
      <c r="R596" s="56" t="s">
        <v>457</v>
      </c>
      <c r="S596" s="56" t="s">
        <v>466</v>
      </c>
      <c r="T596" s="56" t="s">
        <v>468</v>
      </c>
      <c r="U596" s="56" t="s">
        <v>470</v>
      </c>
      <c r="V596" s="56" t="s">
        <v>472</v>
      </c>
      <c r="W596" s="56" t="s">
        <v>477</v>
      </c>
      <c r="X596" s="56" t="s">
        <v>478</v>
      </c>
      <c r="Y596" s="56" t="s">
        <v>487</v>
      </c>
      <c r="Z596" s="56" t="s">
        <v>464</v>
      </c>
      <c r="AA596" s="56" t="s">
        <v>484</v>
      </c>
      <c r="AB596" s="56" t="s">
        <v>481</v>
      </c>
    </row>
    <row r="597" spans="1:28" s="1" customFormat="1" ht="20.25" customHeight="1">
      <c r="A597" s="342"/>
      <c r="C597" s="52"/>
      <c r="D597" s="3"/>
      <c r="E597" s="3"/>
      <c r="F597" s="3"/>
      <c r="G597" s="3"/>
      <c r="H597" s="334"/>
      <c r="I597" s="57" t="s">
        <v>1238</v>
      </c>
      <c r="J597" s="58"/>
      <c r="K597" s="148"/>
      <c r="L597" s="60" t="s">
        <v>482</v>
      </c>
      <c r="M597" s="60" t="s">
        <v>494</v>
      </c>
      <c r="N597" s="60" t="s">
        <v>482</v>
      </c>
      <c r="O597" s="60" t="s">
        <v>482</v>
      </c>
      <c r="P597" s="60" t="s">
        <v>458</v>
      </c>
      <c r="Q597" s="60" t="s">
        <v>482</v>
      </c>
      <c r="R597" s="60" t="s">
        <v>458</v>
      </c>
      <c r="S597" s="60" t="s">
        <v>458</v>
      </c>
      <c r="T597" s="60" t="s">
        <v>458</v>
      </c>
      <c r="U597" s="60" t="s">
        <v>458</v>
      </c>
      <c r="V597" s="60" t="s">
        <v>458</v>
      </c>
      <c r="W597" s="60" t="s">
        <v>458</v>
      </c>
      <c r="X597" s="60" t="s">
        <v>458</v>
      </c>
      <c r="Y597" s="60" t="s">
        <v>482</v>
      </c>
      <c r="Z597" s="60" t="s">
        <v>458</v>
      </c>
      <c r="AA597" s="60" t="s">
        <v>482</v>
      </c>
      <c r="AB597" s="60" t="s">
        <v>482</v>
      </c>
    </row>
    <row r="598" spans="1:28" s="95" customFormat="1" ht="70.150000000000006" customHeight="1">
      <c r="A598" s="356" t="s">
        <v>1239</v>
      </c>
      <c r="C598" s="403" t="s">
        <v>251</v>
      </c>
      <c r="D598" s="404"/>
      <c r="E598" s="404"/>
      <c r="F598" s="404"/>
      <c r="G598" s="404"/>
      <c r="H598" s="405"/>
      <c r="I598" s="339" t="s">
        <v>1240</v>
      </c>
      <c r="J598" s="96" t="str">
        <f>IF(SUM(L598:AB598)=0,IF(COUNTIF(L598:AB598,"未確認")&gt;0,"未確認",IF(COUNTIF(L598:AB598,"~*")&gt;0,"*",SUM(L598:AB598))),SUM(L598:AB598))</f>
        <v>*</v>
      </c>
      <c r="K598" s="163" t="str">
        <f>IF(OR(COUNTIF(L598:AB598,"未確認")&gt;0,COUNTIF(L598:AB598,"*")&gt;0),"※","")</f>
        <v>※</v>
      </c>
      <c r="L598" s="97"/>
      <c r="M598" s="97"/>
      <c r="N598" s="97"/>
      <c r="O598" s="97"/>
      <c r="P598" s="97"/>
      <c r="Q598" s="97" t="s">
        <v>1115</v>
      </c>
      <c r="R598" s="97"/>
      <c r="S598" s="97"/>
      <c r="T598" s="97"/>
      <c r="U598" s="97"/>
      <c r="V598" s="97"/>
      <c r="W598" s="97"/>
      <c r="X598" s="97" t="s">
        <v>1103</v>
      </c>
      <c r="Y598" s="97"/>
      <c r="Z598" s="97" t="s">
        <v>1122</v>
      </c>
      <c r="AA598" s="97"/>
      <c r="AB598" s="97"/>
    </row>
    <row r="599" spans="1:28" s="95" customFormat="1" ht="70.150000000000006" customHeight="1">
      <c r="A599" s="356" t="s">
        <v>1241</v>
      </c>
      <c r="B599" s="71"/>
      <c r="C599" s="403" t="s">
        <v>1242</v>
      </c>
      <c r="D599" s="404"/>
      <c r="E599" s="404"/>
      <c r="F599" s="404"/>
      <c r="G599" s="404"/>
      <c r="H599" s="405"/>
      <c r="I599" s="339" t="s">
        <v>254</v>
      </c>
      <c r="J599" s="96">
        <f>IF(SUM(L599:AB599)=0,IF(COUNTIF(L599:AB599,"未確認")&gt;0,"未確認",IF(COUNTIF(L599:AB599,"~*")&gt;0,"*",SUM(L599:AB599))),SUM(L599:AB599))</f>
        <v>0</v>
      </c>
      <c r="K599" s="163" t="str">
        <f>IF(OR(COUNTIF(L599:AB599,"未確認")&gt;0,COUNTIF(L599:AB599,"*")&gt;0),"※","")</f>
        <v/>
      </c>
      <c r="L599" s="97"/>
      <c r="M599" s="97"/>
      <c r="N599" s="97"/>
      <c r="O599" s="97"/>
      <c r="P599" s="97"/>
      <c r="Q599" s="97"/>
      <c r="R599" s="97"/>
      <c r="S599" s="97"/>
      <c r="T599" s="97"/>
      <c r="U599" s="97"/>
      <c r="V599" s="97"/>
      <c r="W599" s="97"/>
      <c r="X599" s="97"/>
      <c r="Y599" s="97"/>
      <c r="Z599" s="97"/>
      <c r="AA599" s="97"/>
      <c r="AB599" s="97"/>
    </row>
    <row r="600" spans="1:28" s="95" customFormat="1" ht="72" customHeight="1">
      <c r="A600" s="356" t="s">
        <v>1243</v>
      </c>
      <c r="B600" s="71"/>
      <c r="C600" s="403" t="s">
        <v>1244</v>
      </c>
      <c r="D600" s="404"/>
      <c r="E600" s="404"/>
      <c r="F600" s="404"/>
      <c r="G600" s="404"/>
      <c r="H600" s="405"/>
      <c r="I600" s="339" t="s">
        <v>1245</v>
      </c>
      <c r="J600" s="96">
        <f>IF(SUM(L600:AB600)=0,IF(COUNTIF(L600:AB600,"未確認")&gt;0,"未確認",IF(COUNTIF(L600:AB600,"~*")&gt;0,"*",SUM(L600:AB600))),SUM(L600:AB600))</f>
        <v>0</v>
      </c>
      <c r="K600" s="163" t="str">
        <f>IF(OR(COUNTIF(L600:AB600,"未確認")&gt;0,COUNTIF(L600:AB600,"*")&gt;0),"※","")</f>
        <v/>
      </c>
      <c r="L600" s="97"/>
      <c r="M600" s="97"/>
      <c r="N600" s="97"/>
      <c r="O600" s="97"/>
      <c r="P600" s="97"/>
      <c r="Q600" s="97"/>
      <c r="R600" s="97"/>
      <c r="S600" s="97"/>
      <c r="T600" s="97"/>
      <c r="U600" s="97"/>
      <c r="V600" s="97"/>
      <c r="W600" s="97"/>
      <c r="X600" s="97"/>
      <c r="Y600" s="97"/>
      <c r="Z600" s="97"/>
      <c r="AA600" s="97"/>
      <c r="AB600" s="97"/>
    </row>
    <row r="601" spans="1:28" s="95" customFormat="1" ht="56.1" customHeight="1">
      <c r="A601" s="356" t="s">
        <v>1246</v>
      </c>
      <c r="B601" s="71"/>
      <c r="C601" s="403" t="s">
        <v>255</v>
      </c>
      <c r="D601" s="404"/>
      <c r="E601" s="404"/>
      <c r="F601" s="404"/>
      <c r="G601" s="404"/>
      <c r="H601" s="405"/>
      <c r="I601" s="327" t="s">
        <v>1247</v>
      </c>
      <c r="J601" s="96">
        <f>IF(SUM(L601:AB601)=0,IF(COUNTIF(L601:AB601,"未確認")&gt;0,"未確認",IF(COUNTIF(L601:AB601,"~*")&gt;0,"*",SUM(L601:AB601))),SUM(L601:AB601))</f>
        <v>352</v>
      </c>
      <c r="K601" s="163" t="str">
        <f>IF(OR(COUNTIF(L601:AB601,"未確認")&gt;0,COUNTIF(L601:AB601,"*")&gt;0),"※","")</f>
        <v>※</v>
      </c>
      <c r="L601" s="97"/>
      <c r="M601" s="97"/>
      <c r="N601" s="97" t="s">
        <v>1115</v>
      </c>
      <c r="O601" s="97"/>
      <c r="P601" s="97">
        <v>56</v>
      </c>
      <c r="Q601" s="97"/>
      <c r="R601" s="97">
        <v>13</v>
      </c>
      <c r="S601" s="97">
        <v>36</v>
      </c>
      <c r="T601" s="97">
        <v>66</v>
      </c>
      <c r="U601" s="97">
        <v>27</v>
      </c>
      <c r="V601" s="97">
        <v>26</v>
      </c>
      <c r="W601" s="97">
        <v>21</v>
      </c>
      <c r="X601" s="97">
        <v>19</v>
      </c>
      <c r="Y601" s="97"/>
      <c r="Z601" s="97">
        <v>70</v>
      </c>
      <c r="AA601" s="97" t="s">
        <v>1116</v>
      </c>
      <c r="AB601" s="97">
        <v>18</v>
      </c>
    </row>
    <row r="602" spans="1:28" s="95" customFormat="1" ht="84" customHeight="1">
      <c r="A602" s="356" t="s">
        <v>1248</v>
      </c>
      <c r="B602" s="71"/>
      <c r="C602" s="403" t="s">
        <v>257</v>
      </c>
      <c r="D602" s="404"/>
      <c r="E602" s="404"/>
      <c r="F602" s="404"/>
      <c r="G602" s="404"/>
      <c r="H602" s="405"/>
      <c r="I602" s="339" t="s">
        <v>1249</v>
      </c>
      <c r="J602" s="96">
        <f>IF(SUM(L602:AB602)=0,IF(COUNTIF(L602:AB602,"未確認")&gt;0,"未確認",IF(COUNTIF(L602:AB602,"~*")&gt;0,"*",SUM(L602:AB602))),SUM(L602:AB602))</f>
        <v>0</v>
      </c>
      <c r="K602" s="163" t="str">
        <f>IF(OR(COUNTIF(L602:AB602,"未確認")&gt;0,COUNTIF(L602:AB602,"*")&gt;0),"※","")</f>
        <v/>
      </c>
      <c r="L602" s="97"/>
      <c r="M602" s="97"/>
      <c r="N602" s="97"/>
      <c r="O602" s="97"/>
      <c r="P602" s="97"/>
      <c r="Q602" s="97"/>
      <c r="R602" s="97"/>
      <c r="S602" s="97"/>
      <c r="T602" s="97"/>
      <c r="U602" s="97"/>
      <c r="V602" s="97"/>
      <c r="W602" s="97"/>
      <c r="X602" s="97"/>
      <c r="Y602" s="97"/>
      <c r="Z602" s="97"/>
      <c r="AA602" s="97"/>
      <c r="AB602" s="97"/>
    </row>
    <row r="603" spans="1:28" s="95" customFormat="1" ht="35.1" customHeight="1">
      <c r="A603" s="355" t="s">
        <v>1250</v>
      </c>
      <c r="B603" s="71"/>
      <c r="C603" s="428" t="s">
        <v>423</v>
      </c>
      <c r="D603" s="429"/>
      <c r="E603" s="429"/>
      <c r="F603" s="429"/>
      <c r="G603" s="429"/>
      <c r="H603" s="430"/>
      <c r="I603" s="442" t="s">
        <v>1251</v>
      </c>
      <c r="J603" s="114">
        <v>4508</v>
      </c>
      <c r="K603" s="163" t="str">
        <f>IF(OR(COUNTIF(L603:AB603,"未確認")&gt;0,COUNTIF(L603:AB603,"~*")&gt;0),"※","")</f>
        <v/>
      </c>
      <c r="L603" s="357"/>
      <c r="M603" s="357"/>
      <c r="N603" s="357"/>
      <c r="O603" s="357"/>
      <c r="P603" s="357"/>
      <c r="Q603" s="357"/>
      <c r="R603" s="357"/>
      <c r="S603" s="357"/>
      <c r="T603" s="357"/>
      <c r="U603" s="357"/>
      <c r="V603" s="357"/>
      <c r="W603" s="357"/>
      <c r="X603" s="357"/>
      <c r="Y603" s="357"/>
      <c r="Z603" s="357"/>
      <c r="AA603" s="357"/>
      <c r="AB603" s="357"/>
    </row>
    <row r="604" spans="1:28" s="95" customFormat="1" ht="35.1" customHeight="1">
      <c r="A604" s="355" t="s">
        <v>1252</v>
      </c>
      <c r="B604" s="71"/>
      <c r="C604" s="332"/>
      <c r="D604" s="333"/>
      <c r="E604" s="422" t="s">
        <v>260</v>
      </c>
      <c r="F604" s="423"/>
      <c r="G604" s="423"/>
      <c r="H604" s="424"/>
      <c r="I604" s="438"/>
      <c r="J604" s="114">
        <v>1199</v>
      </c>
      <c r="K604" s="163" t="str">
        <f>IF(OR(COUNTIF(L604:AB604,"未確認")&gt;0,COUNTIF(L604:AB604,"~*")&gt;0),"※","")</f>
        <v/>
      </c>
      <c r="L604" s="357"/>
      <c r="M604" s="357"/>
      <c r="N604" s="357"/>
      <c r="O604" s="357"/>
      <c r="P604" s="357"/>
      <c r="Q604" s="357"/>
      <c r="R604" s="357"/>
      <c r="S604" s="357"/>
      <c r="T604" s="357"/>
      <c r="U604" s="357"/>
      <c r="V604" s="357"/>
      <c r="W604" s="357"/>
      <c r="X604" s="357"/>
      <c r="Y604" s="357"/>
      <c r="Z604" s="357"/>
      <c r="AA604" s="357"/>
      <c r="AB604" s="357"/>
    </row>
    <row r="605" spans="1:28" s="95" customFormat="1" ht="35.1" customHeight="1">
      <c r="A605" s="355" t="s">
        <v>1253</v>
      </c>
      <c r="B605" s="71"/>
      <c r="C605" s="428" t="s">
        <v>424</v>
      </c>
      <c r="D605" s="429"/>
      <c r="E605" s="429"/>
      <c r="F605" s="429"/>
      <c r="G605" s="429"/>
      <c r="H605" s="430"/>
      <c r="I605" s="436" t="s">
        <v>1254</v>
      </c>
      <c r="J605" s="114">
        <v>6795</v>
      </c>
      <c r="K605" s="163" t="str">
        <f>IF(OR(COUNTIF(L605:AB605,"未確認")&gt;0,COUNTIF(L605:AB605,"~*")&gt;0),"※","")</f>
        <v/>
      </c>
      <c r="L605" s="357"/>
      <c r="M605" s="357"/>
      <c r="N605" s="357"/>
      <c r="O605" s="357"/>
      <c r="P605" s="357"/>
      <c r="Q605" s="357"/>
      <c r="R605" s="357"/>
      <c r="S605" s="357"/>
      <c r="T605" s="357"/>
      <c r="U605" s="357"/>
      <c r="V605" s="357"/>
      <c r="W605" s="357"/>
      <c r="X605" s="357"/>
      <c r="Y605" s="357"/>
      <c r="Z605" s="357"/>
      <c r="AA605" s="357"/>
      <c r="AB605" s="357"/>
    </row>
    <row r="606" spans="1:28" s="95" customFormat="1" ht="35.1" customHeight="1">
      <c r="A606" s="355" t="s">
        <v>1255</v>
      </c>
      <c r="B606" s="71"/>
      <c r="C606" s="332"/>
      <c r="D606" s="333"/>
      <c r="E606" s="422" t="s">
        <v>260</v>
      </c>
      <c r="F606" s="423"/>
      <c r="G606" s="423"/>
      <c r="H606" s="424"/>
      <c r="I606" s="488"/>
      <c r="J606" s="114">
        <v>2222</v>
      </c>
      <c r="K606" s="163" t="str">
        <f>IF(OR(COUNTIF(L606:AB606,"未確認")&gt;0,COUNTIF(L606:AB606,"~*")&gt;0),"※","")</f>
        <v/>
      </c>
      <c r="L606" s="357"/>
      <c r="M606" s="357"/>
      <c r="N606" s="357"/>
      <c r="O606" s="357"/>
      <c r="P606" s="357"/>
      <c r="Q606" s="357"/>
      <c r="R606" s="357"/>
      <c r="S606" s="357"/>
      <c r="T606" s="357"/>
      <c r="U606" s="357"/>
      <c r="V606" s="357"/>
      <c r="W606" s="357"/>
      <c r="X606" s="357"/>
      <c r="Y606" s="357"/>
      <c r="Z606" s="357"/>
      <c r="AA606" s="357"/>
      <c r="AB606" s="357"/>
    </row>
    <row r="607" spans="1:28" s="95" customFormat="1" ht="42" customHeight="1">
      <c r="A607" s="355" t="s">
        <v>1256</v>
      </c>
      <c r="B607" s="71"/>
      <c r="C607" s="422" t="s">
        <v>425</v>
      </c>
      <c r="D607" s="423"/>
      <c r="E607" s="423"/>
      <c r="F607" s="423"/>
      <c r="G607" s="423"/>
      <c r="H607" s="424"/>
      <c r="I607" s="102" t="s">
        <v>1257</v>
      </c>
      <c r="J607" s="96">
        <v>5777</v>
      </c>
      <c r="K607" s="163" t="str">
        <f>IF(OR(COUNTIF(L607:AB607,"未確認")&gt;0,COUNTIF(L607:AB607,"~*")&gt;0),"※","")</f>
        <v/>
      </c>
      <c r="L607" s="357"/>
      <c r="M607" s="357"/>
      <c r="N607" s="357"/>
      <c r="O607" s="357"/>
      <c r="P607" s="357"/>
      <c r="Q607" s="357"/>
      <c r="R607" s="357"/>
      <c r="S607" s="357"/>
      <c r="T607" s="357"/>
      <c r="U607" s="357"/>
      <c r="V607" s="357"/>
      <c r="W607" s="357"/>
      <c r="X607" s="357"/>
      <c r="Y607" s="357"/>
      <c r="Z607" s="357"/>
      <c r="AA607" s="357"/>
      <c r="AB607" s="357"/>
    </row>
    <row r="608" spans="1:28" s="95" customFormat="1" ht="56.1" customHeight="1">
      <c r="A608" s="356" t="s">
        <v>1258</v>
      </c>
      <c r="B608" s="71"/>
      <c r="C608" s="403" t="s">
        <v>263</v>
      </c>
      <c r="D608" s="404"/>
      <c r="E608" s="404"/>
      <c r="F608" s="404"/>
      <c r="G608" s="404"/>
      <c r="H608" s="405"/>
      <c r="I608" s="102" t="s">
        <v>264</v>
      </c>
      <c r="J608" s="96">
        <f t="shared" ref="J608:J613" si="24">IF(SUM(L608:AB608)=0,IF(COUNTIF(L608:AB608,"未確認")&gt;0,"未確認",IF(COUNTIF(L608:AB608,"~*")&gt;0,"*",SUM(L608:AB608))),SUM(L608:AB608))</f>
        <v>17</v>
      </c>
      <c r="K608" s="163" t="str">
        <f t="shared" ref="K608:K613" si="25">IF(OR(COUNTIF(L608:AB608,"未確認")&gt;0,COUNTIF(L608:AB608,"*")&gt;0),"※","")</f>
        <v>※</v>
      </c>
      <c r="L608" s="97" t="s">
        <v>1115</v>
      </c>
      <c r="M608" s="97"/>
      <c r="N608" s="97"/>
      <c r="O608" s="97"/>
      <c r="P608" s="97"/>
      <c r="Q608" s="97" t="s">
        <v>1116</v>
      </c>
      <c r="R608" s="97"/>
      <c r="S608" s="97" t="s">
        <v>1122</v>
      </c>
      <c r="T608" s="97" t="s">
        <v>1116</v>
      </c>
      <c r="U608" s="97"/>
      <c r="V608" s="97" t="s">
        <v>1110</v>
      </c>
      <c r="W608" s="97" t="s">
        <v>1122</v>
      </c>
      <c r="X608" s="97"/>
      <c r="Y608" s="97"/>
      <c r="Z608" s="97"/>
      <c r="AA608" s="97">
        <v>17</v>
      </c>
      <c r="AB608" s="97" t="s">
        <v>1122</v>
      </c>
    </row>
    <row r="609" spans="1:28" s="95" customFormat="1" ht="56.1" customHeight="1">
      <c r="A609" s="356" t="s">
        <v>1259</v>
      </c>
      <c r="B609" s="71"/>
      <c r="C609" s="403" t="s">
        <v>1260</v>
      </c>
      <c r="D609" s="404"/>
      <c r="E609" s="404"/>
      <c r="F609" s="404"/>
      <c r="G609" s="404"/>
      <c r="H609" s="405"/>
      <c r="I609" s="102" t="s">
        <v>266</v>
      </c>
      <c r="J609" s="96">
        <f t="shared" si="24"/>
        <v>0</v>
      </c>
      <c r="K609" s="163" t="str">
        <f t="shared" si="25"/>
        <v/>
      </c>
      <c r="L609" s="97"/>
      <c r="M609" s="97"/>
      <c r="N609" s="97"/>
      <c r="O609" s="97"/>
      <c r="P609" s="97"/>
      <c r="Q609" s="97"/>
      <c r="R609" s="97"/>
      <c r="S609" s="97"/>
      <c r="T609" s="97"/>
      <c r="U609" s="97"/>
      <c r="V609" s="97"/>
      <c r="W609" s="97"/>
      <c r="X609" s="97"/>
      <c r="Y609" s="97"/>
      <c r="Z609" s="97"/>
      <c r="AA609" s="97"/>
      <c r="AB609" s="97"/>
    </row>
    <row r="610" spans="1:28" s="77" customFormat="1" ht="56.1" customHeight="1">
      <c r="A610" s="356" t="s">
        <v>1261</v>
      </c>
      <c r="B610" s="71"/>
      <c r="C610" s="403" t="s">
        <v>267</v>
      </c>
      <c r="D610" s="404"/>
      <c r="E610" s="404"/>
      <c r="F610" s="404"/>
      <c r="G610" s="404"/>
      <c r="H610" s="405"/>
      <c r="I610" s="102" t="s">
        <v>268</v>
      </c>
      <c r="J610" s="96" t="str">
        <f t="shared" si="24"/>
        <v>*</v>
      </c>
      <c r="K610" s="163" t="str">
        <f t="shared" si="25"/>
        <v>※</v>
      </c>
      <c r="L610" s="97"/>
      <c r="M610" s="97"/>
      <c r="N610" s="97"/>
      <c r="O610" s="97"/>
      <c r="P610" s="97"/>
      <c r="Q610" s="97" t="s">
        <v>1116</v>
      </c>
      <c r="R610" s="97"/>
      <c r="S610" s="97" t="s">
        <v>1115</v>
      </c>
      <c r="T610" s="97" t="s">
        <v>1115</v>
      </c>
      <c r="U610" s="97"/>
      <c r="V610" s="97"/>
      <c r="W610" s="97" t="s">
        <v>1115</v>
      </c>
      <c r="X610" s="97"/>
      <c r="Y610" s="97"/>
      <c r="Z610" s="97"/>
      <c r="AA610" s="97" t="s">
        <v>1116</v>
      </c>
      <c r="AB610" s="97"/>
    </row>
    <row r="611" spans="1:28" s="77" customFormat="1" ht="56.1" customHeight="1">
      <c r="A611" s="356" t="s">
        <v>1262</v>
      </c>
      <c r="B611" s="71"/>
      <c r="C611" s="403" t="s">
        <v>269</v>
      </c>
      <c r="D611" s="404"/>
      <c r="E611" s="404"/>
      <c r="F611" s="404"/>
      <c r="G611" s="404"/>
      <c r="H611" s="405"/>
      <c r="I611" s="102" t="s">
        <v>1263</v>
      </c>
      <c r="J611" s="96" t="str">
        <f t="shared" si="24"/>
        <v>*</v>
      </c>
      <c r="K611" s="163" t="str">
        <f t="shared" si="25"/>
        <v>※</v>
      </c>
      <c r="L611" s="97"/>
      <c r="M611" s="97"/>
      <c r="N611" s="97"/>
      <c r="O611" s="97"/>
      <c r="P611" s="97" t="s">
        <v>1116</v>
      </c>
      <c r="Q611" s="97"/>
      <c r="R611" s="97"/>
      <c r="S611" s="97" t="s">
        <v>1110</v>
      </c>
      <c r="T611" s="97" t="s">
        <v>1115</v>
      </c>
      <c r="U611" s="97"/>
      <c r="V611" s="97"/>
      <c r="W611" s="97" t="s">
        <v>1116</v>
      </c>
      <c r="X611" s="97"/>
      <c r="Y611" s="97"/>
      <c r="Z611" s="97"/>
      <c r="AA611" s="97" t="s">
        <v>1116</v>
      </c>
      <c r="AB611" s="97"/>
    </row>
    <row r="612" spans="1:28" s="77" customFormat="1" ht="42" customHeight="1">
      <c r="A612" s="356" t="s">
        <v>1264</v>
      </c>
      <c r="B612" s="71"/>
      <c r="C612" s="403" t="s">
        <v>270</v>
      </c>
      <c r="D612" s="404"/>
      <c r="E612" s="404"/>
      <c r="F612" s="404"/>
      <c r="G612" s="404"/>
      <c r="H612" s="405"/>
      <c r="I612" s="176" t="s">
        <v>271</v>
      </c>
      <c r="J612" s="96" t="str">
        <f t="shared" si="24"/>
        <v>*</v>
      </c>
      <c r="K612" s="163" t="str">
        <f t="shared" si="25"/>
        <v>※</v>
      </c>
      <c r="L612" s="97"/>
      <c r="M612" s="97"/>
      <c r="N612" s="97"/>
      <c r="O612" s="97"/>
      <c r="P612" s="97"/>
      <c r="Q612" s="97" t="s">
        <v>462</v>
      </c>
      <c r="R612" s="97"/>
      <c r="S612" s="97"/>
      <c r="T612" s="97"/>
      <c r="U612" s="97"/>
      <c r="V612" s="97"/>
      <c r="W612" s="97"/>
      <c r="X612" s="97"/>
      <c r="Y612" s="97"/>
      <c r="Z612" s="97"/>
      <c r="AA612" s="97"/>
      <c r="AB612" s="97"/>
    </row>
    <row r="613" spans="1:28" s="77" customFormat="1" ht="56.1" customHeight="1">
      <c r="A613" s="356" t="s">
        <v>1265</v>
      </c>
      <c r="B613" s="71"/>
      <c r="C613" s="403" t="s">
        <v>272</v>
      </c>
      <c r="D613" s="404"/>
      <c r="E613" s="404"/>
      <c r="F613" s="404"/>
      <c r="G613" s="404"/>
      <c r="H613" s="405"/>
      <c r="I613" s="102" t="s">
        <v>1266</v>
      </c>
      <c r="J613" s="96">
        <f t="shared" si="24"/>
        <v>0</v>
      </c>
      <c r="K613" s="163" t="str">
        <f t="shared" si="25"/>
        <v/>
      </c>
      <c r="L613" s="97"/>
      <c r="M613" s="97"/>
      <c r="N613" s="97"/>
      <c r="O613" s="97"/>
      <c r="P613" s="97"/>
      <c r="Q613" s="97"/>
      <c r="R613" s="97"/>
      <c r="S613" s="97"/>
      <c r="T613" s="97"/>
      <c r="U613" s="97"/>
      <c r="V613" s="97"/>
      <c r="W613" s="97"/>
      <c r="X613" s="97"/>
      <c r="Y613" s="97"/>
      <c r="Z613" s="97"/>
      <c r="AA613" s="97"/>
      <c r="AB613" s="97"/>
    </row>
    <row r="614" spans="1:28" s="77" customFormat="1">
      <c r="A614" s="342"/>
      <c r="B614" s="14"/>
      <c r="C614" s="14"/>
      <c r="D614" s="14"/>
      <c r="E614" s="14"/>
      <c r="F614" s="14"/>
      <c r="G614" s="14"/>
      <c r="H614" s="10"/>
      <c r="I614" s="10"/>
      <c r="J614" s="74"/>
      <c r="K614" s="75"/>
      <c r="L614" s="76"/>
      <c r="M614" s="76"/>
      <c r="N614" s="76"/>
      <c r="O614" s="76"/>
      <c r="P614" s="76"/>
      <c r="Q614" s="76"/>
    </row>
    <row r="615" spans="1:28" s="70" customFormat="1">
      <c r="A615" s="342"/>
      <c r="B615" s="71"/>
      <c r="C615" s="52"/>
      <c r="D615" s="52"/>
      <c r="E615" s="52"/>
      <c r="F615" s="52"/>
      <c r="G615" s="52"/>
      <c r="H615" s="78"/>
      <c r="I615" s="78"/>
      <c r="J615" s="74"/>
      <c r="K615" s="75"/>
      <c r="L615" s="76"/>
      <c r="M615" s="76"/>
      <c r="N615" s="76"/>
      <c r="O615" s="76"/>
      <c r="P615" s="76"/>
      <c r="Q615" s="76"/>
    </row>
    <row r="616" spans="1:28" s="77" customFormat="1">
      <c r="A616" s="342"/>
      <c r="B616" s="71"/>
      <c r="C616" s="3"/>
      <c r="D616" s="3"/>
      <c r="E616" s="109"/>
      <c r="F616" s="109"/>
      <c r="G616" s="109"/>
      <c r="H616" s="110"/>
      <c r="I616" s="110"/>
      <c r="J616" s="74"/>
      <c r="K616" s="75"/>
      <c r="L616" s="76"/>
      <c r="M616" s="76"/>
      <c r="N616" s="76"/>
      <c r="O616" s="76"/>
      <c r="P616" s="76"/>
      <c r="Q616" s="76"/>
    </row>
    <row r="617" spans="1:28" s="77" customFormat="1">
      <c r="A617" s="342"/>
      <c r="B617" s="14" t="s">
        <v>274</v>
      </c>
      <c r="C617" s="88"/>
      <c r="D617" s="88"/>
      <c r="E617" s="88"/>
      <c r="F617" s="88"/>
      <c r="G617" s="88"/>
      <c r="H617" s="10"/>
      <c r="I617" s="10"/>
      <c r="J617" s="74"/>
      <c r="K617" s="75"/>
      <c r="L617" s="76"/>
      <c r="M617" s="76"/>
      <c r="N617" s="76"/>
      <c r="O617" s="76"/>
      <c r="P617" s="76"/>
      <c r="Q617" s="76"/>
    </row>
    <row r="618" spans="1:28">
      <c r="A618" s="342"/>
      <c r="B618" s="14"/>
      <c r="C618" s="14"/>
      <c r="D618" s="14"/>
      <c r="E618" s="14"/>
      <c r="F618" s="14"/>
      <c r="G618" s="14"/>
      <c r="H618" s="10"/>
      <c r="I618" s="10"/>
      <c r="L618" s="64"/>
      <c r="M618" s="64"/>
      <c r="N618" s="64"/>
      <c r="O618" s="64"/>
      <c r="P618" s="64"/>
      <c r="Q618" s="64"/>
      <c r="R618" s="8"/>
      <c r="S618" s="8"/>
      <c r="T618" s="8"/>
      <c r="U618" s="8"/>
      <c r="V618" s="8"/>
    </row>
    <row r="619" spans="1:28" ht="34.5" customHeight="1">
      <c r="A619" s="342"/>
      <c r="B619" s="14"/>
      <c r="C619" s="3"/>
      <c r="D619" s="3"/>
      <c r="F619" s="3"/>
      <c r="G619" s="3"/>
      <c r="H619" s="334"/>
      <c r="I619" s="334"/>
      <c r="J619" s="65" t="s">
        <v>18</v>
      </c>
      <c r="K619" s="177"/>
      <c r="L619" s="56" t="s">
        <v>490</v>
      </c>
      <c r="M619" s="56" t="s">
        <v>493</v>
      </c>
      <c r="N619" s="56" t="s">
        <v>491</v>
      </c>
      <c r="O619" s="56" t="s">
        <v>488</v>
      </c>
      <c r="P619" s="56" t="s">
        <v>474</v>
      </c>
      <c r="Q619" s="56" t="s">
        <v>485</v>
      </c>
      <c r="R619" s="56" t="s">
        <v>457</v>
      </c>
      <c r="S619" s="56" t="s">
        <v>466</v>
      </c>
      <c r="T619" s="56" t="s">
        <v>468</v>
      </c>
      <c r="U619" s="56" t="s">
        <v>470</v>
      </c>
      <c r="V619" s="56" t="s">
        <v>472</v>
      </c>
      <c r="W619" s="56" t="s">
        <v>477</v>
      </c>
      <c r="X619" s="56" t="s">
        <v>478</v>
      </c>
      <c r="Y619" s="56" t="s">
        <v>487</v>
      </c>
      <c r="Z619" s="56" t="s">
        <v>464</v>
      </c>
      <c r="AA619" s="56" t="s">
        <v>484</v>
      </c>
      <c r="AB619" s="56" t="s">
        <v>481</v>
      </c>
    </row>
    <row r="620" spans="1:28" ht="20.25" customHeight="1">
      <c r="A620" s="342"/>
      <c r="B620" s="1"/>
      <c r="C620" s="52"/>
      <c r="D620" s="3"/>
      <c r="F620" s="3"/>
      <c r="G620" s="3"/>
      <c r="H620" s="334"/>
      <c r="I620" s="57" t="s">
        <v>331</v>
      </c>
      <c r="J620" s="58"/>
      <c r="K620" s="178"/>
      <c r="L620" s="60" t="s">
        <v>482</v>
      </c>
      <c r="M620" s="60" t="s">
        <v>494</v>
      </c>
      <c r="N620" s="60" t="s">
        <v>482</v>
      </c>
      <c r="O620" s="60" t="s">
        <v>482</v>
      </c>
      <c r="P620" s="60" t="s">
        <v>458</v>
      </c>
      <c r="Q620" s="60" t="s">
        <v>482</v>
      </c>
      <c r="R620" s="60" t="s">
        <v>458</v>
      </c>
      <c r="S620" s="60" t="s">
        <v>458</v>
      </c>
      <c r="T620" s="60" t="s">
        <v>458</v>
      </c>
      <c r="U620" s="60" t="s">
        <v>458</v>
      </c>
      <c r="V620" s="60" t="s">
        <v>458</v>
      </c>
      <c r="W620" s="60" t="s">
        <v>458</v>
      </c>
      <c r="X620" s="60" t="s">
        <v>458</v>
      </c>
      <c r="Y620" s="60" t="s">
        <v>482</v>
      </c>
      <c r="Z620" s="60" t="s">
        <v>458</v>
      </c>
      <c r="AA620" s="60" t="s">
        <v>482</v>
      </c>
      <c r="AB620" s="60" t="s">
        <v>482</v>
      </c>
    </row>
    <row r="621" spans="1:28" s="98" customFormat="1" ht="71.25" customHeight="1">
      <c r="A621" s="356" t="s">
        <v>1267</v>
      </c>
      <c r="B621" s="95"/>
      <c r="C621" s="422" t="s">
        <v>426</v>
      </c>
      <c r="D621" s="423"/>
      <c r="E621" s="423"/>
      <c r="F621" s="423"/>
      <c r="G621" s="423"/>
      <c r="H621" s="424"/>
      <c r="I621" s="509" t="s">
        <v>1268</v>
      </c>
      <c r="J621" s="96">
        <f t="shared" ref="J621:J631" si="26">IF(SUM(L621:AB621)=0,IF(COUNTIF(L621:AB621,"未確認")&gt;0,"未確認",IF(COUNTIF(L621:AB621,"~*")&gt;0,"*",SUM(L621:AB621))),SUM(L621:AB621))</f>
        <v>133</v>
      </c>
      <c r="K621" s="163" t="str">
        <f t="shared" ref="K621:K631" si="27">IF(OR(COUNTIF(L621:AB621,"未確認")&gt;0,COUNTIF(L621:AB621,"*")&gt;0),"※","")</f>
        <v>※</v>
      </c>
      <c r="L621" s="97"/>
      <c r="M621" s="97"/>
      <c r="N621" s="97"/>
      <c r="O621" s="97"/>
      <c r="P621" s="97">
        <v>26</v>
      </c>
      <c r="Q621" s="97"/>
      <c r="R621" s="97">
        <v>22</v>
      </c>
      <c r="S621" s="97">
        <v>23</v>
      </c>
      <c r="T621" s="97">
        <v>36</v>
      </c>
      <c r="U621" s="97" t="s">
        <v>1116</v>
      </c>
      <c r="V621" s="97">
        <v>26</v>
      </c>
      <c r="W621" s="97" t="s">
        <v>1122</v>
      </c>
      <c r="X621" s="97" t="s">
        <v>1115</v>
      </c>
      <c r="Y621" s="97"/>
      <c r="Z621" s="97" t="s">
        <v>1116</v>
      </c>
      <c r="AA621" s="97"/>
      <c r="AB621" s="97" t="s">
        <v>1122</v>
      </c>
    </row>
    <row r="622" spans="1:28" s="98" customFormat="1" ht="71.25" customHeight="1">
      <c r="A622" s="356" t="s">
        <v>1269</v>
      </c>
      <c r="B622" s="95"/>
      <c r="C622" s="422" t="s">
        <v>427</v>
      </c>
      <c r="D622" s="423"/>
      <c r="E622" s="423"/>
      <c r="F622" s="423"/>
      <c r="G622" s="423"/>
      <c r="H622" s="424"/>
      <c r="I622" s="510"/>
      <c r="J622" s="96">
        <f t="shared" si="26"/>
        <v>0</v>
      </c>
      <c r="K622" s="163" t="str">
        <f t="shared" si="27"/>
        <v/>
      </c>
      <c r="L622" s="97"/>
      <c r="M622" s="97"/>
      <c r="N622" s="97"/>
      <c r="O622" s="97"/>
      <c r="P622" s="97"/>
      <c r="Q622" s="97"/>
      <c r="R622" s="97"/>
      <c r="S622" s="97"/>
      <c r="T622" s="97"/>
      <c r="U622" s="97"/>
      <c r="V622" s="97"/>
      <c r="W622" s="97"/>
      <c r="X622" s="97"/>
      <c r="Y622" s="97"/>
      <c r="Z622" s="97"/>
      <c r="AA622" s="97"/>
      <c r="AB622" s="97"/>
    </row>
    <row r="623" spans="1:28" s="98" customFormat="1" ht="71.25" customHeight="1">
      <c r="A623" s="356" t="s">
        <v>1270</v>
      </c>
      <c r="B623" s="95"/>
      <c r="C623" s="422" t="s">
        <v>406</v>
      </c>
      <c r="D623" s="423"/>
      <c r="E623" s="423"/>
      <c r="F623" s="423"/>
      <c r="G623" s="423"/>
      <c r="H623" s="424"/>
      <c r="I623" s="511"/>
      <c r="J623" s="96">
        <f t="shared" si="26"/>
        <v>0</v>
      </c>
      <c r="K623" s="163" t="str">
        <f t="shared" si="27"/>
        <v/>
      </c>
      <c r="L623" s="97"/>
      <c r="M623" s="97"/>
      <c r="N623" s="97"/>
      <c r="O623" s="97"/>
      <c r="P623" s="97"/>
      <c r="Q623" s="97"/>
      <c r="R623" s="97"/>
      <c r="S623" s="97"/>
      <c r="T623" s="97"/>
      <c r="U623" s="97"/>
      <c r="V623" s="97"/>
      <c r="W623" s="97"/>
      <c r="X623" s="97"/>
      <c r="Y623" s="97"/>
      <c r="Z623" s="97"/>
      <c r="AA623" s="97"/>
      <c r="AB623" s="97"/>
    </row>
    <row r="624" spans="1:28" s="98" customFormat="1" ht="70.150000000000006" customHeight="1">
      <c r="A624" s="356" t="s">
        <v>1271</v>
      </c>
      <c r="B624" s="95"/>
      <c r="C624" s="422" t="s">
        <v>1272</v>
      </c>
      <c r="D624" s="423"/>
      <c r="E624" s="423"/>
      <c r="F624" s="423"/>
      <c r="G624" s="423"/>
      <c r="H624" s="424"/>
      <c r="I624" s="215" t="s">
        <v>446</v>
      </c>
      <c r="J624" s="96">
        <f t="shared" si="26"/>
        <v>0</v>
      </c>
      <c r="K624" s="163" t="str">
        <f t="shared" si="27"/>
        <v/>
      </c>
      <c r="L624" s="97"/>
      <c r="M624" s="97"/>
      <c r="N624" s="97"/>
      <c r="O624" s="97"/>
      <c r="P624" s="97"/>
      <c r="Q624" s="97"/>
      <c r="R624" s="97"/>
      <c r="S624" s="97"/>
      <c r="T624" s="97"/>
      <c r="U624" s="97"/>
      <c r="V624" s="97"/>
      <c r="W624" s="97"/>
      <c r="X624" s="97"/>
      <c r="Y624" s="97"/>
      <c r="Z624" s="97"/>
      <c r="AA624" s="97"/>
      <c r="AB624" s="97"/>
    </row>
    <row r="625" spans="1:28" s="98" customFormat="1" ht="84" customHeight="1">
      <c r="A625" s="356" t="s">
        <v>1273</v>
      </c>
      <c r="B625" s="95"/>
      <c r="C625" s="403" t="s">
        <v>1274</v>
      </c>
      <c r="D625" s="404"/>
      <c r="E625" s="404"/>
      <c r="F625" s="404"/>
      <c r="G625" s="404"/>
      <c r="H625" s="405"/>
      <c r="I625" s="102" t="s">
        <v>1275</v>
      </c>
      <c r="J625" s="96">
        <f t="shared" si="26"/>
        <v>0</v>
      </c>
      <c r="K625" s="163" t="str">
        <f t="shared" si="27"/>
        <v/>
      </c>
      <c r="L625" s="97"/>
      <c r="M625" s="97"/>
      <c r="N625" s="97"/>
      <c r="O625" s="97"/>
      <c r="P625" s="97"/>
      <c r="Q625" s="97"/>
      <c r="R625" s="97"/>
      <c r="S625" s="97"/>
      <c r="T625" s="97"/>
      <c r="U625" s="97"/>
      <c r="V625" s="97"/>
      <c r="W625" s="97"/>
      <c r="X625" s="97"/>
      <c r="Y625" s="97"/>
      <c r="Z625" s="97"/>
      <c r="AA625" s="97"/>
      <c r="AB625" s="97"/>
    </row>
    <row r="626" spans="1:28" s="98" customFormat="1" ht="100.35" customHeight="1">
      <c r="A626" s="356" t="s">
        <v>1276</v>
      </c>
      <c r="B626" s="95"/>
      <c r="C626" s="422" t="s">
        <v>1277</v>
      </c>
      <c r="D626" s="423"/>
      <c r="E626" s="423"/>
      <c r="F626" s="423"/>
      <c r="G626" s="423"/>
      <c r="H626" s="424"/>
      <c r="I626" s="112" t="s">
        <v>1278</v>
      </c>
      <c r="J626" s="96">
        <f t="shared" si="26"/>
        <v>0</v>
      </c>
      <c r="K626" s="163" t="str">
        <f t="shared" si="27"/>
        <v/>
      </c>
      <c r="L626" s="97"/>
      <c r="M626" s="97"/>
      <c r="N626" s="97"/>
      <c r="O626" s="97"/>
      <c r="P626" s="97"/>
      <c r="Q626" s="97"/>
      <c r="R626" s="97"/>
      <c r="S626" s="97"/>
      <c r="T626" s="97"/>
      <c r="U626" s="97"/>
      <c r="V626" s="97"/>
      <c r="W626" s="97"/>
      <c r="X626" s="97"/>
      <c r="Y626" s="97"/>
      <c r="Z626" s="97"/>
      <c r="AA626" s="97"/>
      <c r="AB626" s="97"/>
    </row>
    <row r="627" spans="1:28" s="98" customFormat="1" ht="84" customHeight="1">
      <c r="A627" s="356" t="s">
        <v>1279</v>
      </c>
      <c r="B627" s="99"/>
      <c r="C627" s="422" t="s">
        <v>1280</v>
      </c>
      <c r="D627" s="423"/>
      <c r="E627" s="423"/>
      <c r="F627" s="423"/>
      <c r="G627" s="423"/>
      <c r="H627" s="424"/>
      <c r="I627" s="112" t="s">
        <v>448</v>
      </c>
      <c r="J627" s="96">
        <f t="shared" si="26"/>
        <v>10</v>
      </c>
      <c r="K627" s="163" t="str">
        <f t="shared" si="27"/>
        <v>※</v>
      </c>
      <c r="L627" s="97"/>
      <c r="M627" s="97"/>
      <c r="N627" s="97"/>
      <c r="O627" s="97"/>
      <c r="P627" s="97">
        <v>10</v>
      </c>
      <c r="Q627" s="97"/>
      <c r="R627" s="97"/>
      <c r="S627" s="97"/>
      <c r="T627" s="97" t="s">
        <v>1115</v>
      </c>
      <c r="U627" s="97"/>
      <c r="V627" s="97" t="s">
        <v>1115</v>
      </c>
      <c r="W627" s="97"/>
      <c r="X627" s="97" t="s">
        <v>1116</v>
      </c>
      <c r="Y627" s="97"/>
      <c r="Z627" s="97"/>
      <c r="AA627" s="97"/>
      <c r="AB627" s="97"/>
    </row>
    <row r="628" spans="1:28" s="98" customFormat="1" ht="98.1" customHeight="1">
      <c r="A628" s="356" t="s">
        <v>1281</v>
      </c>
      <c r="B628" s="99"/>
      <c r="C628" s="403" t="s">
        <v>1282</v>
      </c>
      <c r="D628" s="404"/>
      <c r="E628" s="404"/>
      <c r="F628" s="404"/>
      <c r="G628" s="404"/>
      <c r="H628" s="405"/>
      <c r="I628" s="102" t="s">
        <v>1283</v>
      </c>
      <c r="J628" s="96" t="str">
        <f t="shared" si="26"/>
        <v>*</v>
      </c>
      <c r="K628" s="163" t="str">
        <f t="shared" si="27"/>
        <v>※</v>
      </c>
      <c r="L628" s="97"/>
      <c r="M628" s="97"/>
      <c r="N628" s="97"/>
      <c r="O628" s="97"/>
      <c r="P628" s="97" t="s">
        <v>1122</v>
      </c>
      <c r="Q628" s="97"/>
      <c r="R628" s="97"/>
      <c r="S628" s="97" t="s">
        <v>1122</v>
      </c>
      <c r="T628" s="97"/>
      <c r="U628" s="97"/>
      <c r="V628" s="97"/>
      <c r="W628" s="97"/>
      <c r="X628" s="97"/>
      <c r="Y628" s="97"/>
      <c r="Z628" s="97"/>
      <c r="AA628" s="97"/>
      <c r="AB628" s="97"/>
    </row>
    <row r="629" spans="1:28" s="98" customFormat="1" ht="84" customHeight="1">
      <c r="A629" s="356" t="s">
        <v>1284</v>
      </c>
      <c r="B629" s="99"/>
      <c r="C629" s="422" t="s">
        <v>428</v>
      </c>
      <c r="D629" s="423"/>
      <c r="E629" s="423"/>
      <c r="F629" s="423"/>
      <c r="G629" s="423"/>
      <c r="H629" s="424"/>
      <c r="I629" s="102" t="s">
        <v>1285</v>
      </c>
      <c r="J629" s="96" t="str">
        <f t="shared" si="26"/>
        <v>*</v>
      </c>
      <c r="K629" s="163" t="str">
        <f t="shared" si="27"/>
        <v>※</v>
      </c>
      <c r="L629" s="97"/>
      <c r="M629" s="97"/>
      <c r="N629" s="97"/>
      <c r="O629" s="97"/>
      <c r="P629" s="97" t="s">
        <v>462</v>
      </c>
      <c r="Q629" s="97"/>
      <c r="R629" s="97" t="s">
        <v>1116</v>
      </c>
      <c r="S629" s="97"/>
      <c r="T629" s="97" t="s">
        <v>1115</v>
      </c>
      <c r="U629" s="97" t="s">
        <v>1115</v>
      </c>
      <c r="V629" s="97"/>
      <c r="W629" s="97" t="s">
        <v>1122</v>
      </c>
      <c r="X629" s="97"/>
      <c r="Y629" s="97"/>
      <c r="Z629" s="97"/>
      <c r="AA629" s="97"/>
      <c r="AB629" s="97"/>
    </row>
    <row r="630" spans="1:28" s="98" customFormat="1" ht="70.150000000000006" customHeight="1">
      <c r="A630" s="356" t="s">
        <v>1286</v>
      </c>
      <c r="B630" s="99"/>
      <c r="C630" s="403" t="s">
        <v>1287</v>
      </c>
      <c r="D630" s="404"/>
      <c r="E630" s="404"/>
      <c r="F630" s="404"/>
      <c r="G630" s="404"/>
      <c r="H630" s="405"/>
      <c r="I630" s="102" t="s">
        <v>1288</v>
      </c>
      <c r="J630" s="96">
        <f t="shared" si="26"/>
        <v>69</v>
      </c>
      <c r="K630" s="163" t="str">
        <f t="shared" si="27"/>
        <v>※</v>
      </c>
      <c r="L630" s="97"/>
      <c r="M630" s="97"/>
      <c r="N630" s="97"/>
      <c r="O630" s="97"/>
      <c r="P630" s="97" t="s">
        <v>462</v>
      </c>
      <c r="Q630" s="97"/>
      <c r="R630" s="97">
        <v>12</v>
      </c>
      <c r="S630" s="97" t="s">
        <v>1115</v>
      </c>
      <c r="T630" s="97">
        <v>28</v>
      </c>
      <c r="U630" s="97" t="s">
        <v>1116</v>
      </c>
      <c r="V630" s="97">
        <v>13</v>
      </c>
      <c r="W630" s="97">
        <v>16</v>
      </c>
      <c r="X630" s="97" t="s">
        <v>462</v>
      </c>
      <c r="Y630" s="97"/>
      <c r="Z630" s="97" t="s">
        <v>1122</v>
      </c>
      <c r="AA630" s="97"/>
      <c r="AB630" s="97"/>
    </row>
    <row r="631" spans="1:28" s="98" customFormat="1" ht="84" customHeight="1">
      <c r="A631" s="356" t="s">
        <v>1289</v>
      </c>
      <c r="B631" s="99"/>
      <c r="C631" s="403" t="s">
        <v>1290</v>
      </c>
      <c r="D631" s="404"/>
      <c r="E631" s="404"/>
      <c r="F631" s="404"/>
      <c r="G631" s="404"/>
      <c r="H631" s="405"/>
      <c r="I631" s="102" t="s">
        <v>1291</v>
      </c>
      <c r="J631" s="96">
        <f t="shared" si="26"/>
        <v>0</v>
      </c>
      <c r="K631" s="163" t="str">
        <f t="shared" si="27"/>
        <v/>
      </c>
      <c r="L631" s="97"/>
      <c r="M631" s="97"/>
      <c r="N631" s="97"/>
      <c r="O631" s="97"/>
      <c r="P631" s="97"/>
      <c r="Q631" s="97"/>
      <c r="R631" s="97"/>
      <c r="S631" s="97"/>
      <c r="T631" s="97"/>
      <c r="U631" s="97"/>
      <c r="V631" s="97"/>
      <c r="W631" s="97"/>
      <c r="X631" s="97"/>
      <c r="Y631" s="97"/>
      <c r="Z631" s="97"/>
      <c r="AA631" s="97"/>
      <c r="AB631" s="97"/>
    </row>
    <row r="632" spans="1:28" s="77" customFormat="1">
      <c r="A632" s="342"/>
      <c r="B632" s="14"/>
      <c r="C632" s="14"/>
      <c r="D632" s="14"/>
      <c r="E632" s="14"/>
      <c r="F632" s="14"/>
      <c r="G632" s="14"/>
      <c r="H632" s="10"/>
      <c r="I632" s="10"/>
      <c r="J632" s="74"/>
      <c r="K632" s="75"/>
      <c r="L632" s="76"/>
      <c r="M632" s="76"/>
      <c r="N632" s="76"/>
      <c r="O632" s="76"/>
      <c r="P632" s="76"/>
      <c r="Q632" s="76"/>
    </row>
    <row r="633" spans="1:28" s="70" customFormat="1">
      <c r="A633" s="342"/>
      <c r="B633" s="71"/>
      <c r="C633" s="52"/>
      <c r="D633" s="52"/>
      <c r="E633" s="52"/>
      <c r="F633" s="52"/>
      <c r="G633" s="52"/>
      <c r="H633" s="78"/>
      <c r="I633" s="78"/>
      <c r="J633" s="74"/>
      <c r="K633" s="75"/>
      <c r="L633" s="76"/>
      <c r="M633" s="76"/>
      <c r="N633" s="76"/>
      <c r="O633" s="76"/>
      <c r="P633" s="76"/>
      <c r="Q633" s="76"/>
    </row>
    <row r="634" spans="1:28" s="95" customFormat="1">
      <c r="A634" s="342"/>
      <c r="B634" s="99"/>
      <c r="C634" s="3"/>
      <c r="D634" s="3"/>
      <c r="E634" s="3"/>
      <c r="F634" s="3"/>
      <c r="G634" s="3"/>
      <c r="H634" s="334"/>
      <c r="I634" s="334"/>
      <c r="J634" s="51"/>
      <c r="K634" s="24"/>
      <c r="L634" s="89"/>
      <c r="M634" s="89"/>
      <c r="N634" s="89"/>
      <c r="O634" s="89"/>
      <c r="P634" s="89"/>
      <c r="Q634" s="89"/>
    </row>
    <row r="635" spans="1:28" s="95" customFormat="1">
      <c r="A635" s="342"/>
      <c r="B635" s="14" t="s">
        <v>280</v>
      </c>
      <c r="C635" s="3"/>
      <c r="D635" s="3"/>
      <c r="E635" s="3"/>
      <c r="F635" s="3"/>
      <c r="G635" s="3"/>
      <c r="H635" s="334"/>
      <c r="I635" s="334"/>
      <c r="J635" s="51"/>
      <c r="K635" s="24"/>
      <c r="L635" s="89"/>
      <c r="M635" s="89"/>
      <c r="N635" s="89"/>
      <c r="O635" s="89"/>
      <c r="P635" s="89"/>
      <c r="Q635" s="89"/>
    </row>
    <row r="636" spans="1:28">
      <c r="A636" s="342"/>
      <c r="B636" s="14"/>
      <c r="C636" s="14"/>
      <c r="D636" s="14"/>
      <c r="E636" s="14"/>
      <c r="F636" s="14"/>
      <c r="G636" s="14"/>
      <c r="H636" s="10"/>
      <c r="I636" s="10"/>
      <c r="J636" s="53"/>
      <c r="K636" s="24"/>
      <c r="L636" s="64"/>
      <c r="M636" s="64"/>
      <c r="N636" s="64"/>
      <c r="O636" s="64"/>
      <c r="P636" s="64"/>
      <c r="Q636" s="64"/>
      <c r="R636" s="8"/>
      <c r="S636" s="8"/>
      <c r="T636" s="8"/>
      <c r="U636" s="8"/>
      <c r="V636" s="8"/>
    </row>
    <row r="637" spans="1:28" ht="34.5" customHeight="1">
      <c r="A637" s="342"/>
      <c r="B637" s="14"/>
      <c r="C637" s="3"/>
      <c r="D637" s="3"/>
      <c r="F637" s="3"/>
      <c r="G637" s="3"/>
      <c r="H637" s="334"/>
      <c r="I637" s="334"/>
      <c r="J637" s="65" t="s">
        <v>18</v>
      </c>
      <c r="K637" s="147"/>
      <c r="L637" s="56" t="s">
        <v>490</v>
      </c>
      <c r="M637" s="56" t="s">
        <v>493</v>
      </c>
      <c r="N637" s="56" t="s">
        <v>491</v>
      </c>
      <c r="O637" s="56" t="s">
        <v>488</v>
      </c>
      <c r="P637" s="56" t="s">
        <v>474</v>
      </c>
      <c r="Q637" s="56" t="s">
        <v>485</v>
      </c>
      <c r="R637" s="56" t="s">
        <v>457</v>
      </c>
      <c r="S637" s="56" t="s">
        <v>466</v>
      </c>
      <c r="T637" s="56" t="s">
        <v>468</v>
      </c>
      <c r="U637" s="56" t="s">
        <v>470</v>
      </c>
      <c r="V637" s="56" t="s">
        <v>472</v>
      </c>
      <c r="W637" s="56" t="s">
        <v>477</v>
      </c>
      <c r="X637" s="56" t="s">
        <v>478</v>
      </c>
      <c r="Y637" s="56" t="s">
        <v>487</v>
      </c>
      <c r="Z637" s="56" t="s">
        <v>464</v>
      </c>
      <c r="AA637" s="56" t="s">
        <v>484</v>
      </c>
      <c r="AB637" s="56" t="s">
        <v>481</v>
      </c>
    </row>
    <row r="638" spans="1:28" ht="20.25" customHeight="1">
      <c r="A638" s="342"/>
      <c r="B638" s="1"/>
      <c r="C638" s="52"/>
      <c r="D638" s="3"/>
      <c r="F638" s="3"/>
      <c r="G638" s="3"/>
      <c r="H638" s="334"/>
      <c r="I638" s="57" t="s">
        <v>1238</v>
      </c>
      <c r="J638" s="58"/>
      <c r="K638" s="148"/>
      <c r="L638" s="60" t="s">
        <v>482</v>
      </c>
      <c r="M638" s="60" t="s">
        <v>494</v>
      </c>
      <c r="N638" s="60" t="s">
        <v>482</v>
      </c>
      <c r="O638" s="60" t="s">
        <v>482</v>
      </c>
      <c r="P638" s="60" t="s">
        <v>458</v>
      </c>
      <c r="Q638" s="60" t="s">
        <v>482</v>
      </c>
      <c r="R638" s="60" t="s">
        <v>458</v>
      </c>
      <c r="S638" s="60" t="s">
        <v>458</v>
      </c>
      <c r="T638" s="60" t="s">
        <v>458</v>
      </c>
      <c r="U638" s="60" t="s">
        <v>458</v>
      </c>
      <c r="V638" s="60" t="s">
        <v>458</v>
      </c>
      <c r="W638" s="60" t="s">
        <v>458</v>
      </c>
      <c r="X638" s="60" t="s">
        <v>458</v>
      </c>
      <c r="Y638" s="60" t="s">
        <v>482</v>
      </c>
      <c r="Z638" s="60" t="s">
        <v>458</v>
      </c>
      <c r="AA638" s="60" t="s">
        <v>482</v>
      </c>
      <c r="AB638" s="60" t="s">
        <v>482</v>
      </c>
    </row>
    <row r="639" spans="1:28" s="98" customFormat="1" ht="70.150000000000006" customHeight="1">
      <c r="A639" s="356" t="s">
        <v>1292</v>
      </c>
      <c r="B639" s="95"/>
      <c r="C639" s="403" t="s">
        <v>281</v>
      </c>
      <c r="D639" s="404"/>
      <c r="E639" s="404"/>
      <c r="F639" s="404"/>
      <c r="G639" s="404"/>
      <c r="H639" s="405"/>
      <c r="I639" s="102" t="s">
        <v>282</v>
      </c>
      <c r="J639" s="96">
        <f t="shared" ref="J639:J646" si="28">IF(SUM(L639:AB639)=0,IF(COUNTIF(L639:AB639,"未確認")&gt;0,"未確認",IF(COUNTIF(L639:AB639,"~*")&gt;0,"*",SUM(L639:AB639))),SUM(L639:AB639))</f>
        <v>112</v>
      </c>
      <c r="K639" s="163" t="str">
        <f t="shared" ref="K639:K646" si="29">IF(OR(COUNTIF(L639:AB639,"未確認")&gt;0,COUNTIF(L639:AB639,"*")&gt;0),"※","")</f>
        <v>※</v>
      </c>
      <c r="L639" s="97" t="s">
        <v>1115</v>
      </c>
      <c r="M639" s="97"/>
      <c r="N639" s="97"/>
      <c r="O639" s="97" t="s">
        <v>1116</v>
      </c>
      <c r="P639" s="97" t="s">
        <v>1122</v>
      </c>
      <c r="Q639" s="97">
        <v>21</v>
      </c>
      <c r="R639" s="97" t="s">
        <v>1116</v>
      </c>
      <c r="S639" s="97" t="s">
        <v>1110</v>
      </c>
      <c r="T639" s="97">
        <v>15</v>
      </c>
      <c r="U639" s="97"/>
      <c r="V639" s="97" t="s">
        <v>1122</v>
      </c>
      <c r="W639" s="97">
        <v>17</v>
      </c>
      <c r="X639" s="97" t="s">
        <v>1122</v>
      </c>
      <c r="Y639" s="97" t="s">
        <v>1115</v>
      </c>
      <c r="Z639" s="97">
        <v>25</v>
      </c>
      <c r="AA639" s="97">
        <v>23</v>
      </c>
      <c r="AB639" s="97">
        <v>11</v>
      </c>
    </row>
    <row r="640" spans="1:28" s="98" customFormat="1" ht="56.1" customHeight="1">
      <c r="A640" s="356" t="s">
        <v>1293</v>
      </c>
      <c r="B640" s="99"/>
      <c r="C640" s="403" t="s">
        <v>1294</v>
      </c>
      <c r="D640" s="404"/>
      <c r="E640" s="404"/>
      <c r="F640" s="404"/>
      <c r="G640" s="404"/>
      <c r="H640" s="405"/>
      <c r="I640" s="102" t="s">
        <v>284</v>
      </c>
      <c r="J640" s="96">
        <f t="shared" si="28"/>
        <v>583</v>
      </c>
      <c r="K640" s="163" t="str">
        <f t="shared" si="29"/>
        <v>※</v>
      </c>
      <c r="L640" s="97"/>
      <c r="M640" s="97"/>
      <c r="N640" s="97">
        <v>38</v>
      </c>
      <c r="O640" s="97"/>
      <c r="P640" s="97">
        <v>81</v>
      </c>
      <c r="Q640" s="97" t="s">
        <v>1115</v>
      </c>
      <c r="R640" s="97">
        <v>25</v>
      </c>
      <c r="S640" s="97">
        <v>53</v>
      </c>
      <c r="T640" s="97">
        <v>110</v>
      </c>
      <c r="U640" s="97">
        <v>37</v>
      </c>
      <c r="V640" s="97">
        <v>43</v>
      </c>
      <c r="W640" s="97">
        <v>90</v>
      </c>
      <c r="X640" s="97">
        <v>59</v>
      </c>
      <c r="Y640" s="97" t="s">
        <v>1115</v>
      </c>
      <c r="Z640" s="97">
        <v>26</v>
      </c>
      <c r="AA640" s="97" t="s">
        <v>1103</v>
      </c>
      <c r="AB640" s="97">
        <v>21</v>
      </c>
    </row>
    <row r="641" spans="1:28" s="98" customFormat="1" ht="57">
      <c r="A641" s="356" t="s">
        <v>1295</v>
      </c>
      <c r="B641" s="99"/>
      <c r="C641" s="403" t="s">
        <v>1296</v>
      </c>
      <c r="D641" s="404"/>
      <c r="E641" s="404"/>
      <c r="F641" s="404"/>
      <c r="G641" s="404"/>
      <c r="H641" s="405"/>
      <c r="I641" s="102" t="s">
        <v>286</v>
      </c>
      <c r="J641" s="96">
        <f t="shared" si="28"/>
        <v>431</v>
      </c>
      <c r="K641" s="163" t="str">
        <f t="shared" si="29"/>
        <v>※</v>
      </c>
      <c r="L641" s="97" t="s">
        <v>1110</v>
      </c>
      <c r="M641" s="97"/>
      <c r="N641" s="97">
        <v>17</v>
      </c>
      <c r="O641" s="97"/>
      <c r="P641" s="97">
        <v>30</v>
      </c>
      <c r="Q641" s="97">
        <v>14</v>
      </c>
      <c r="R641" s="97" t="s">
        <v>462</v>
      </c>
      <c r="S641" s="97">
        <v>22</v>
      </c>
      <c r="T641" s="97">
        <v>43</v>
      </c>
      <c r="U641" s="97">
        <v>52</v>
      </c>
      <c r="V641" s="97">
        <v>26</v>
      </c>
      <c r="W641" s="97">
        <v>71</v>
      </c>
      <c r="X641" s="97">
        <v>64</v>
      </c>
      <c r="Y641" s="97" t="s">
        <v>1122</v>
      </c>
      <c r="Z641" s="97">
        <v>32</v>
      </c>
      <c r="AA641" s="97">
        <v>16</v>
      </c>
      <c r="AB641" s="97">
        <v>44</v>
      </c>
    </row>
    <row r="642" spans="1:28" s="98" customFormat="1" ht="56.1" customHeight="1">
      <c r="A642" s="356" t="s">
        <v>1297</v>
      </c>
      <c r="B642" s="99"/>
      <c r="C642" s="422" t="s">
        <v>443</v>
      </c>
      <c r="D642" s="423"/>
      <c r="E642" s="423"/>
      <c r="F642" s="423"/>
      <c r="G642" s="423"/>
      <c r="H642" s="424"/>
      <c r="I642" s="102" t="s">
        <v>287</v>
      </c>
      <c r="J642" s="96">
        <f t="shared" si="28"/>
        <v>68</v>
      </c>
      <c r="K642" s="163" t="str">
        <f t="shared" si="29"/>
        <v>※</v>
      </c>
      <c r="L642" s="97" t="s">
        <v>1103</v>
      </c>
      <c r="M642" s="97"/>
      <c r="N642" s="97"/>
      <c r="O642" s="97"/>
      <c r="P642" s="97" t="s">
        <v>1115</v>
      </c>
      <c r="Q642" s="97">
        <v>18</v>
      </c>
      <c r="R642" s="97"/>
      <c r="S642" s="97" t="s">
        <v>1116</v>
      </c>
      <c r="T642" s="97">
        <v>14</v>
      </c>
      <c r="U642" s="97"/>
      <c r="V642" s="97"/>
      <c r="W642" s="97"/>
      <c r="X642" s="97"/>
      <c r="Y642" s="97"/>
      <c r="Z642" s="97"/>
      <c r="AA642" s="97">
        <v>24</v>
      </c>
      <c r="AB642" s="97">
        <v>12</v>
      </c>
    </row>
    <row r="643" spans="1:28" s="98" customFormat="1" ht="84" customHeight="1">
      <c r="A643" s="356" t="s">
        <v>1298</v>
      </c>
      <c r="B643" s="99"/>
      <c r="C643" s="403" t="s">
        <v>1299</v>
      </c>
      <c r="D643" s="404"/>
      <c r="E643" s="404"/>
      <c r="F643" s="404"/>
      <c r="G643" s="404"/>
      <c r="H643" s="405"/>
      <c r="I643" s="102" t="s">
        <v>288</v>
      </c>
      <c r="J643" s="96">
        <f t="shared" si="28"/>
        <v>245</v>
      </c>
      <c r="K643" s="163" t="str">
        <f t="shared" si="29"/>
        <v>※</v>
      </c>
      <c r="L643" s="97" t="s">
        <v>462</v>
      </c>
      <c r="M643" s="97"/>
      <c r="N643" s="97"/>
      <c r="O643" s="97"/>
      <c r="P643" s="97" t="s">
        <v>1115</v>
      </c>
      <c r="Q643" s="97">
        <v>21</v>
      </c>
      <c r="R643" s="97" t="s">
        <v>1122</v>
      </c>
      <c r="S643" s="97">
        <v>22</v>
      </c>
      <c r="T643" s="97">
        <v>17</v>
      </c>
      <c r="U643" s="97" t="s">
        <v>1116</v>
      </c>
      <c r="V643" s="97">
        <v>24</v>
      </c>
      <c r="W643" s="97">
        <v>86</v>
      </c>
      <c r="X643" s="97">
        <v>15</v>
      </c>
      <c r="Y643" s="97">
        <v>10</v>
      </c>
      <c r="Z643" s="97">
        <v>17</v>
      </c>
      <c r="AA643" s="97">
        <v>16</v>
      </c>
      <c r="AB643" s="97">
        <v>17</v>
      </c>
    </row>
    <row r="644" spans="1:28" s="98" customFormat="1" ht="70.150000000000006" customHeight="1">
      <c r="A644" s="356" t="s">
        <v>1300</v>
      </c>
      <c r="B644" s="99"/>
      <c r="C644" s="403" t="s">
        <v>1301</v>
      </c>
      <c r="D644" s="404"/>
      <c r="E644" s="404"/>
      <c r="F644" s="404"/>
      <c r="G644" s="404"/>
      <c r="H644" s="405"/>
      <c r="I644" s="102" t="s">
        <v>289</v>
      </c>
      <c r="J644" s="96">
        <f t="shared" si="28"/>
        <v>87</v>
      </c>
      <c r="K644" s="163" t="str">
        <f t="shared" si="29"/>
        <v>※</v>
      </c>
      <c r="L644" s="97" t="s">
        <v>1122</v>
      </c>
      <c r="M644" s="97"/>
      <c r="N644" s="97"/>
      <c r="O644" s="97"/>
      <c r="P644" s="97" t="s">
        <v>1116</v>
      </c>
      <c r="Q644" s="97">
        <v>27</v>
      </c>
      <c r="R644" s="97" t="s">
        <v>1110</v>
      </c>
      <c r="S644" s="97" t="s">
        <v>462</v>
      </c>
      <c r="T644" s="97">
        <v>15</v>
      </c>
      <c r="U644" s="97" t="s">
        <v>1122</v>
      </c>
      <c r="V644" s="97" t="s">
        <v>1110</v>
      </c>
      <c r="W644" s="97"/>
      <c r="X644" s="97" t="s">
        <v>1103</v>
      </c>
      <c r="Y644" s="97" t="s">
        <v>1122</v>
      </c>
      <c r="Z644" s="97" t="s">
        <v>1103</v>
      </c>
      <c r="AA644" s="97">
        <v>33</v>
      </c>
      <c r="AB644" s="97">
        <v>12</v>
      </c>
    </row>
    <row r="645" spans="1:28" s="98" customFormat="1" ht="98.1" customHeight="1">
      <c r="A645" s="356" t="s">
        <v>1302</v>
      </c>
      <c r="B645" s="99"/>
      <c r="C645" s="403" t="s">
        <v>1303</v>
      </c>
      <c r="D645" s="404"/>
      <c r="E645" s="404"/>
      <c r="F645" s="404"/>
      <c r="G645" s="404"/>
      <c r="H645" s="405"/>
      <c r="I645" s="102" t="s">
        <v>291</v>
      </c>
      <c r="J645" s="96">
        <f t="shared" si="28"/>
        <v>11</v>
      </c>
      <c r="K645" s="163" t="str">
        <f t="shared" si="29"/>
        <v>※</v>
      </c>
      <c r="L645" s="97"/>
      <c r="M645" s="97"/>
      <c r="N645" s="97"/>
      <c r="O645" s="97"/>
      <c r="P645" s="97" t="s">
        <v>462</v>
      </c>
      <c r="Q645" s="97" t="s">
        <v>1115</v>
      </c>
      <c r="R645" s="97" t="s">
        <v>462</v>
      </c>
      <c r="S645" s="97" t="s">
        <v>1110</v>
      </c>
      <c r="T645" s="97">
        <v>11</v>
      </c>
      <c r="U645" s="97"/>
      <c r="V645" s="97" t="s">
        <v>1122</v>
      </c>
      <c r="W645" s="97" t="s">
        <v>1110</v>
      </c>
      <c r="X645" s="97"/>
      <c r="Y645" s="97" t="s">
        <v>1116</v>
      </c>
      <c r="Z645" s="97" t="s">
        <v>1115</v>
      </c>
      <c r="AA645" s="97" t="s">
        <v>1110</v>
      </c>
      <c r="AB645" s="97"/>
    </row>
    <row r="646" spans="1:28" s="98" customFormat="1" ht="84" customHeight="1">
      <c r="A646" s="356" t="s">
        <v>1304</v>
      </c>
      <c r="B646" s="99"/>
      <c r="C646" s="422" t="s">
        <v>429</v>
      </c>
      <c r="D646" s="423"/>
      <c r="E646" s="423"/>
      <c r="F646" s="423"/>
      <c r="G646" s="423"/>
      <c r="H646" s="424"/>
      <c r="I646" s="102" t="s">
        <v>292</v>
      </c>
      <c r="J646" s="96" t="str">
        <f t="shared" si="28"/>
        <v>*</v>
      </c>
      <c r="K646" s="163" t="str">
        <f t="shared" si="29"/>
        <v>※</v>
      </c>
      <c r="L646" s="97"/>
      <c r="M646" s="97"/>
      <c r="N646" s="97"/>
      <c r="O646" s="97"/>
      <c r="P646" s="97" t="s">
        <v>1122</v>
      </c>
      <c r="Q646" s="97"/>
      <c r="R646" s="97" t="s">
        <v>462</v>
      </c>
      <c r="S646" s="97"/>
      <c r="T646" s="97"/>
      <c r="U646" s="97"/>
      <c r="V646" s="97"/>
      <c r="W646" s="97"/>
      <c r="X646" s="97"/>
      <c r="Y646" s="97"/>
      <c r="Z646" s="97"/>
      <c r="AA646" s="97"/>
      <c r="AB646" s="97"/>
    </row>
    <row r="647" spans="1:28" s="77" customFormat="1">
      <c r="A647" s="342"/>
      <c r="B647" s="14"/>
      <c r="C647" s="14"/>
      <c r="D647" s="14"/>
      <c r="E647" s="14"/>
      <c r="F647" s="14"/>
      <c r="G647" s="14"/>
      <c r="H647" s="10"/>
      <c r="I647" s="10"/>
      <c r="J647" s="74"/>
      <c r="K647" s="75"/>
      <c r="L647" s="76"/>
      <c r="M647" s="76"/>
      <c r="N647" s="76"/>
      <c r="O647" s="76"/>
      <c r="P647" s="76"/>
      <c r="Q647" s="76"/>
    </row>
    <row r="648" spans="1:28" s="70" customFormat="1">
      <c r="A648" s="342"/>
      <c r="B648" s="71"/>
      <c r="C648" s="52"/>
      <c r="D648" s="52"/>
      <c r="E648" s="52"/>
      <c r="F648" s="52"/>
      <c r="G648" s="52"/>
      <c r="H648" s="78"/>
      <c r="I648" s="78"/>
      <c r="J648" s="74"/>
      <c r="K648" s="75"/>
      <c r="L648" s="76"/>
      <c r="M648" s="76"/>
      <c r="N648" s="76"/>
      <c r="O648" s="76"/>
      <c r="P648" s="76"/>
      <c r="Q648" s="76"/>
    </row>
    <row r="649" spans="1:28" s="95" customFormat="1">
      <c r="A649" s="342"/>
      <c r="B649" s="99"/>
      <c r="C649" s="3"/>
      <c r="D649" s="3"/>
      <c r="E649" s="3"/>
      <c r="F649" s="3"/>
      <c r="G649" s="3"/>
      <c r="H649" s="334"/>
      <c r="I649" s="334"/>
      <c r="J649" s="51"/>
      <c r="K649" s="24"/>
      <c r="L649" s="89"/>
      <c r="M649" s="89"/>
      <c r="N649" s="89"/>
      <c r="O649" s="89"/>
      <c r="P649" s="89"/>
      <c r="Q649" s="89"/>
    </row>
    <row r="650" spans="1:28" s="95" customFormat="1">
      <c r="A650" s="342"/>
      <c r="B650" s="14" t="s">
        <v>1305</v>
      </c>
      <c r="C650" s="3"/>
      <c r="D650" s="3"/>
      <c r="E650" s="3"/>
      <c r="F650" s="3"/>
      <c r="G650" s="3"/>
      <c r="H650" s="334"/>
      <c r="I650" s="334"/>
      <c r="J650" s="51"/>
      <c r="K650" s="24"/>
      <c r="L650" s="89"/>
      <c r="M650" s="89"/>
      <c r="N650" s="89"/>
      <c r="O650" s="89"/>
      <c r="P650" s="89"/>
      <c r="Q650" s="89"/>
    </row>
    <row r="651" spans="1:28">
      <c r="A651" s="342"/>
      <c r="B651" s="14"/>
      <c r="C651" s="14"/>
      <c r="D651" s="14"/>
      <c r="E651" s="14"/>
      <c r="F651" s="14"/>
      <c r="G651" s="14"/>
      <c r="H651" s="10"/>
      <c r="I651" s="10"/>
      <c r="J651" s="53"/>
      <c r="K651" s="24"/>
      <c r="L651" s="64"/>
      <c r="M651" s="64"/>
      <c r="N651" s="64"/>
      <c r="O651" s="64"/>
      <c r="P651" s="64"/>
      <c r="Q651" s="64"/>
      <c r="R651" s="8"/>
      <c r="S651" s="8"/>
      <c r="T651" s="8"/>
      <c r="U651" s="8"/>
      <c r="V651" s="8"/>
    </row>
    <row r="652" spans="1:28" ht="34.5" customHeight="1">
      <c r="A652" s="342"/>
      <c r="B652" s="14"/>
      <c r="C652" s="3"/>
      <c r="D652" s="3"/>
      <c r="F652" s="3"/>
      <c r="G652" s="3"/>
      <c r="H652" s="334"/>
      <c r="I652" s="334"/>
      <c r="J652" s="65" t="s">
        <v>18</v>
      </c>
      <c r="K652" s="147"/>
      <c r="L652" s="56" t="s">
        <v>1306</v>
      </c>
      <c r="M652" s="56" t="s">
        <v>1307</v>
      </c>
      <c r="N652" s="56" t="s">
        <v>1308</v>
      </c>
      <c r="O652" s="56" t="s">
        <v>1308</v>
      </c>
      <c r="P652" s="56" t="s">
        <v>1309</v>
      </c>
      <c r="Q652" s="56" t="s">
        <v>1310</v>
      </c>
      <c r="R652" s="56" t="s">
        <v>1309</v>
      </c>
      <c r="S652" s="56" t="s">
        <v>1309</v>
      </c>
      <c r="T652" s="56" t="s">
        <v>1311</v>
      </c>
      <c r="U652" s="56" t="s">
        <v>1311</v>
      </c>
      <c r="V652" s="56" t="s">
        <v>1311</v>
      </c>
      <c r="W652" s="56" t="s">
        <v>1312</v>
      </c>
      <c r="X652" s="56" t="s">
        <v>1313</v>
      </c>
      <c r="Y652" s="56" t="s">
        <v>1306</v>
      </c>
      <c r="Z652" s="56" t="s">
        <v>1312</v>
      </c>
      <c r="AA652" s="56" t="s">
        <v>1308</v>
      </c>
      <c r="AB652" s="56" t="s">
        <v>1308</v>
      </c>
    </row>
    <row r="653" spans="1:28" ht="20.25" customHeight="1">
      <c r="A653" s="342"/>
      <c r="B653" s="1"/>
      <c r="C653" s="52"/>
      <c r="D653" s="3"/>
      <c r="F653" s="3"/>
      <c r="G653" s="3"/>
      <c r="H653" s="334"/>
      <c r="I653" s="57" t="s">
        <v>1155</v>
      </c>
      <c r="J653" s="58"/>
      <c r="K653" s="148"/>
      <c r="L653" s="60"/>
      <c r="M653" s="60"/>
      <c r="N653" s="60"/>
      <c r="O653" s="60"/>
      <c r="P653" s="60"/>
      <c r="Q653" s="60"/>
      <c r="R653" s="60"/>
      <c r="S653" s="60"/>
      <c r="T653" s="60"/>
      <c r="U653" s="60"/>
      <c r="V653" s="60"/>
      <c r="W653" s="60"/>
      <c r="X653" s="60"/>
      <c r="Y653" s="60"/>
      <c r="Z653" s="60"/>
      <c r="AA653" s="60"/>
      <c r="AB653" s="60"/>
    </row>
    <row r="654" spans="1:28" s="98" customFormat="1" ht="42" customHeight="1">
      <c r="A654" s="356" t="s">
        <v>1314</v>
      </c>
      <c r="B654" s="95"/>
      <c r="C654" s="406" t="s">
        <v>1315</v>
      </c>
      <c r="D654" s="425"/>
      <c r="E654" s="425"/>
      <c r="F654" s="425"/>
      <c r="G654" s="425"/>
      <c r="H654" s="407"/>
      <c r="I654" s="102" t="s">
        <v>293</v>
      </c>
      <c r="J654" s="96">
        <f t="shared" ref="J654:J668" si="30">IF(SUM(L654:AB654)=0,IF(COUNTIF(L654:AB654,"未確認")&gt;0,"未確認",IF(COUNTIF(L654:AB654,"~*")&gt;0,"*",SUM(L654:AB654))),SUM(L654:AB654))</f>
        <v>449</v>
      </c>
      <c r="K654" s="163" t="str">
        <f t="shared" ref="K654:K668" si="31">IF(OR(COUNTIF(L654:AB654,"未確認")&gt;0,COUNTIF(L654:AB654,"*")&gt;0),"※","")</f>
        <v>※</v>
      </c>
      <c r="L654" s="97"/>
      <c r="M654" s="97"/>
      <c r="N654" s="97"/>
      <c r="O654" s="97"/>
      <c r="P654" s="97">
        <v>74</v>
      </c>
      <c r="Q654" s="97" t="s">
        <v>1115</v>
      </c>
      <c r="R654" s="97">
        <v>40</v>
      </c>
      <c r="S654" s="97">
        <v>44</v>
      </c>
      <c r="T654" s="97">
        <v>79</v>
      </c>
      <c r="U654" s="97">
        <v>15</v>
      </c>
      <c r="V654" s="97">
        <v>80</v>
      </c>
      <c r="W654" s="97">
        <v>28</v>
      </c>
      <c r="X654" s="97">
        <v>18</v>
      </c>
      <c r="Y654" s="97" t="s">
        <v>1122</v>
      </c>
      <c r="Z654" s="97">
        <v>22</v>
      </c>
      <c r="AA654" s="97">
        <v>11</v>
      </c>
      <c r="AB654" s="97">
        <v>38</v>
      </c>
    </row>
    <row r="655" spans="1:28" s="98" customFormat="1" ht="70.150000000000006" customHeight="1">
      <c r="A655" s="356" t="s">
        <v>1316</v>
      </c>
      <c r="B655" s="71"/>
      <c r="C655" s="150"/>
      <c r="D655" s="179"/>
      <c r="E655" s="403" t="s">
        <v>1317</v>
      </c>
      <c r="F655" s="404"/>
      <c r="G655" s="404"/>
      <c r="H655" s="405"/>
      <c r="I655" s="102" t="s">
        <v>294</v>
      </c>
      <c r="J655" s="96">
        <f t="shared" si="30"/>
        <v>51</v>
      </c>
      <c r="K655" s="163" t="str">
        <f t="shared" si="31"/>
        <v>※</v>
      </c>
      <c r="L655" s="97"/>
      <c r="M655" s="97"/>
      <c r="N655" s="97"/>
      <c r="O655" s="97"/>
      <c r="P655" s="97" t="s">
        <v>1116</v>
      </c>
      <c r="Q655" s="97" t="s">
        <v>462</v>
      </c>
      <c r="R655" s="97" t="s">
        <v>1122</v>
      </c>
      <c r="S655" s="97"/>
      <c r="T655" s="97">
        <v>51</v>
      </c>
      <c r="U655" s="97"/>
      <c r="V655" s="97"/>
      <c r="W655" s="97"/>
      <c r="X655" s="97" t="s">
        <v>1122</v>
      </c>
      <c r="Y655" s="97"/>
      <c r="Z655" s="97" t="s">
        <v>462</v>
      </c>
      <c r="AA655" s="97"/>
      <c r="AB655" s="97" t="s">
        <v>1116</v>
      </c>
    </row>
    <row r="656" spans="1:28" s="98" customFormat="1" ht="70.150000000000006" customHeight="1">
      <c r="A656" s="356" t="s">
        <v>1318</v>
      </c>
      <c r="B656" s="71"/>
      <c r="C656" s="150"/>
      <c r="D656" s="179"/>
      <c r="E656" s="403" t="s">
        <v>1319</v>
      </c>
      <c r="F656" s="404"/>
      <c r="G656" s="404"/>
      <c r="H656" s="405"/>
      <c r="I656" s="102" t="s">
        <v>295</v>
      </c>
      <c r="J656" s="96">
        <f t="shared" si="30"/>
        <v>103</v>
      </c>
      <c r="K656" s="163" t="str">
        <f t="shared" si="31"/>
        <v>※</v>
      </c>
      <c r="L656" s="97"/>
      <c r="M656" s="97"/>
      <c r="N656" s="97"/>
      <c r="O656" s="97"/>
      <c r="P656" s="97">
        <v>48</v>
      </c>
      <c r="Q656" s="97"/>
      <c r="R656" s="97">
        <v>13</v>
      </c>
      <c r="S656" s="97">
        <v>11</v>
      </c>
      <c r="T656" s="97">
        <v>13</v>
      </c>
      <c r="U656" s="97"/>
      <c r="V656" s="97" t="s">
        <v>1115</v>
      </c>
      <c r="W656" s="97" t="s">
        <v>1116</v>
      </c>
      <c r="X656" s="97" t="s">
        <v>1122</v>
      </c>
      <c r="Y656" s="97"/>
      <c r="Z656" s="97" t="s">
        <v>1122</v>
      </c>
      <c r="AA656" s="97" t="s">
        <v>1122</v>
      </c>
      <c r="AB656" s="97">
        <v>18</v>
      </c>
    </row>
    <row r="657" spans="1:28" s="98" customFormat="1" ht="70.150000000000006" customHeight="1">
      <c r="A657" s="356" t="s">
        <v>1320</v>
      </c>
      <c r="B657" s="71"/>
      <c r="C657" s="322"/>
      <c r="D657" s="325"/>
      <c r="E657" s="403" t="s">
        <v>400</v>
      </c>
      <c r="F657" s="404"/>
      <c r="G657" s="404"/>
      <c r="H657" s="405"/>
      <c r="I657" s="102" t="s">
        <v>296</v>
      </c>
      <c r="J657" s="96">
        <f t="shared" si="30"/>
        <v>128</v>
      </c>
      <c r="K657" s="163" t="str">
        <f t="shared" si="31"/>
        <v>※</v>
      </c>
      <c r="L657" s="97"/>
      <c r="M657" s="97"/>
      <c r="N657" s="97"/>
      <c r="O657" s="97"/>
      <c r="P657" s="97">
        <v>21</v>
      </c>
      <c r="Q657" s="97" t="s">
        <v>1115</v>
      </c>
      <c r="R657" s="97">
        <v>15</v>
      </c>
      <c r="S657" s="97">
        <v>15</v>
      </c>
      <c r="T657" s="97">
        <v>10</v>
      </c>
      <c r="U657" s="97">
        <v>11</v>
      </c>
      <c r="V657" s="97" t="s">
        <v>1116</v>
      </c>
      <c r="W657" s="97">
        <v>14</v>
      </c>
      <c r="X657" s="97">
        <v>10</v>
      </c>
      <c r="Y657" s="97" t="s">
        <v>1122</v>
      </c>
      <c r="Z657" s="97">
        <v>14</v>
      </c>
      <c r="AA657" s="97" t="s">
        <v>1116</v>
      </c>
      <c r="AB657" s="97">
        <v>18</v>
      </c>
    </row>
    <row r="658" spans="1:28" s="98" customFormat="1" ht="84" customHeight="1">
      <c r="A658" s="356" t="s">
        <v>1321</v>
      </c>
      <c r="B658" s="71"/>
      <c r="C658" s="322"/>
      <c r="D658" s="325"/>
      <c r="E658" s="403" t="s">
        <v>1322</v>
      </c>
      <c r="F658" s="404"/>
      <c r="G658" s="404"/>
      <c r="H658" s="405"/>
      <c r="I658" s="102" t="s">
        <v>297</v>
      </c>
      <c r="J658" s="96">
        <f t="shared" si="30"/>
        <v>88</v>
      </c>
      <c r="K658" s="163" t="str">
        <f t="shared" si="31"/>
        <v>※</v>
      </c>
      <c r="L658" s="97"/>
      <c r="M658" s="97"/>
      <c r="N658" s="97"/>
      <c r="O658" s="97"/>
      <c r="P658" s="97" t="s">
        <v>1115</v>
      </c>
      <c r="Q658" s="97"/>
      <c r="R658" s="97" t="s">
        <v>1116</v>
      </c>
      <c r="S658" s="97">
        <v>14</v>
      </c>
      <c r="T658" s="97" t="s">
        <v>1122</v>
      </c>
      <c r="U658" s="97"/>
      <c r="V658" s="97">
        <v>74</v>
      </c>
      <c r="W658" s="97" t="s">
        <v>1116</v>
      </c>
      <c r="X658" s="97" t="s">
        <v>1115</v>
      </c>
      <c r="Y658" s="97"/>
      <c r="Z658" s="97" t="s">
        <v>1115</v>
      </c>
      <c r="AA658" s="97"/>
      <c r="AB658" s="97" t="s">
        <v>1115</v>
      </c>
    </row>
    <row r="659" spans="1:28" s="98" customFormat="1" ht="70.150000000000006" customHeight="1">
      <c r="A659" s="356" t="s">
        <v>1323</v>
      </c>
      <c r="B659" s="71"/>
      <c r="C659" s="150"/>
      <c r="D659" s="179"/>
      <c r="E659" s="403" t="s">
        <v>1324</v>
      </c>
      <c r="F659" s="404"/>
      <c r="G659" s="404"/>
      <c r="H659" s="405"/>
      <c r="I659" s="102" t="s">
        <v>298</v>
      </c>
      <c r="J659" s="96" t="str">
        <f t="shared" si="30"/>
        <v>*</v>
      </c>
      <c r="K659" s="163" t="str">
        <f t="shared" si="31"/>
        <v>※</v>
      </c>
      <c r="L659" s="97"/>
      <c r="M659" s="97"/>
      <c r="N659" s="97"/>
      <c r="O659" s="97"/>
      <c r="P659" s="97"/>
      <c r="Q659" s="97"/>
      <c r="R659" s="97"/>
      <c r="S659" s="97" t="s">
        <v>1110</v>
      </c>
      <c r="T659" s="97"/>
      <c r="U659" s="97" t="s">
        <v>462</v>
      </c>
      <c r="V659" s="97"/>
      <c r="W659" s="97"/>
      <c r="X659" s="97"/>
      <c r="Y659" s="97"/>
      <c r="Z659" s="97"/>
      <c r="AA659" s="97"/>
      <c r="AB659" s="97"/>
    </row>
    <row r="660" spans="1:28" s="98" customFormat="1" ht="56.1" customHeight="1">
      <c r="A660" s="356" t="s">
        <v>1325</v>
      </c>
      <c r="B660" s="71"/>
      <c r="C660" s="150"/>
      <c r="D660" s="179"/>
      <c r="E660" s="403" t="s">
        <v>1326</v>
      </c>
      <c r="F660" s="404"/>
      <c r="G660" s="404"/>
      <c r="H660" s="405"/>
      <c r="I660" s="102" t="s">
        <v>299</v>
      </c>
      <c r="J660" s="96">
        <f t="shared" si="30"/>
        <v>0</v>
      </c>
      <c r="K660" s="163" t="str">
        <f t="shared" si="31"/>
        <v/>
      </c>
      <c r="L660" s="97"/>
      <c r="M660" s="97"/>
      <c r="N660" s="97"/>
      <c r="O660" s="97"/>
      <c r="P660" s="97"/>
      <c r="Q660" s="97"/>
      <c r="R660" s="97"/>
      <c r="S660" s="97"/>
      <c r="T660" s="97"/>
      <c r="U660" s="97"/>
      <c r="V660" s="97"/>
      <c r="W660" s="97"/>
      <c r="X660" s="97"/>
      <c r="Y660" s="97"/>
      <c r="Z660" s="97"/>
      <c r="AA660" s="97"/>
      <c r="AB660" s="97"/>
    </row>
    <row r="661" spans="1:28" s="98" customFormat="1" ht="70.150000000000006" customHeight="1">
      <c r="A661" s="356" t="s">
        <v>1327</v>
      </c>
      <c r="B661" s="71"/>
      <c r="C661" s="150"/>
      <c r="D661" s="179"/>
      <c r="E661" s="403" t="s">
        <v>1328</v>
      </c>
      <c r="F661" s="404"/>
      <c r="G661" s="404"/>
      <c r="H661" s="405"/>
      <c r="I661" s="102" t="s">
        <v>300</v>
      </c>
      <c r="J661" s="96">
        <f t="shared" si="30"/>
        <v>10</v>
      </c>
      <c r="K661" s="163" t="str">
        <f t="shared" si="31"/>
        <v>※</v>
      </c>
      <c r="L661" s="97"/>
      <c r="M661" s="97"/>
      <c r="N661" s="97"/>
      <c r="O661" s="97"/>
      <c r="P661" s="97"/>
      <c r="Q661" s="97" t="s">
        <v>1115</v>
      </c>
      <c r="R661" s="97"/>
      <c r="S661" s="97" t="s">
        <v>1110</v>
      </c>
      <c r="T661" s="97"/>
      <c r="U661" s="97" t="s">
        <v>1115</v>
      </c>
      <c r="V661" s="97"/>
      <c r="W661" s="97">
        <v>10</v>
      </c>
      <c r="X661" s="97" t="s">
        <v>1115</v>
      </c>
      <c r="Y661" s="97" t="s">
        <v>1115</v>
      </c>
      <c r="Z661" s="97" t="s">
        <v>462</v>
      </c>
      <c r="AA661" s="97"/>
      <c r="AB661" s="97"/>
    </row>
    <row r="662" spans="1:28" s="98" customFormat="1" ht="70.150000000000006" customHeight="1">
      <c r="A662" s="356" t="s">
        <v>1329</v>
      </c>
      <c r="B662" s="71"/>
      <c r="C662" s="152"/>
      <c r="D662" s="180"/>
      <c r="E662" s="403" t="s">
        <v>1330</v>
      </c>
      <c r="F662" s="404"/>
      <c r="G662" s="404"/>
      <c r="H662" s="405"/>
      <c r="I662" s="102" t="s">
        <v>301</v>
      </c>
      <c r="J662" s="96">
        <f t="shared" si="30"/>
        <v>0</v>
      </c>
      <c r="K662" s="163" t="str">
        <f t="shared" si="31"/>
        <v/>
      </c>
      <c r="L662" s="97"/>
      <c r="M662" s="97"/>
      <c r="N662" s="97"/>
      <c r="O662" s="97"/>
      <c r="P662" s="97"/>
      <c r="Q662" s="97"/>
      <c r="R662" s="97"/>
      <c r="S662" s="97"/>
      <c r="T662" s="97"/>
      <c r="U662" s="97"/>
      <c r="V662" s="97"/>
      <c r="W662" s="97"/>
      <c r="X662" s="97"/>
      <c r="Y662" s="97"/>
      <c r="Z662" s="97"/>
      <c r="AA662" s="97"/>
      <c r="AB662" s="97"/>
    </row>
    <row r="663" spans="1:28" s="98" customFormat="1" ht="70.150000000000006" customHeight="1">
      <c r="A663" s="356" t="s">
        <v>1331</v>
      </c>
      <c r="B663" s="71"/>
      <c r="C663" s="403" t="s">
        <v>1332</v>
      </c>
      <c r="D663" s="404"/>
      <c r="E663" s="404"/>
      <c r="F663" s="404"/>
      <c r="G663" s="404"/>
      <c r="H663" s="405"/>
      <c r="I663" s="102" t="s">
        <v>302</v>
      </c>
      <c r="J663" s="96">
        <f t="shared" si="30"/>
        <v>372</v>
      </c>
      <c r="K663" s="163" t="str">
        <f t="shared" si="31"/>
        <v>※</v>
      </c>
      <c r="L663" s="97"/>
      <c r="M663" s="97"/>
      <c r="N663" s="97"/>
      <c r="O663" s="97"/>
      <c r="P663" s="97">
        <v>65</v>
      </c>
      <c r="Q663" s="97" t="s">
        <v>1110</v>
      </c>
      <c r="R663" s="97">
        <v>27</v>
      </c>
      <c r="S663" s="97">
        <v>34</v>
      </c>
      <c r="T663" s="97">
        <v>72</v>
      </c>
      <c r="U663" s="97">
        <v>10</v>
      </c>
      <c r="V663" s="97">
        <v>70</v>
      </c>
      <c r="W663" s="97">
        <v>14</v>
      </c>
      <c r="X663" s="97">
        <v>16</v>
      </c>
      <c r="Y663" s="97"/>
      <c r="Z663" s="97">
        <v>17</v>
      </c>
      <c r="AA663" s="97">
        <v>10</v>
      </c>
      <c r="AB663" s="97">
        <v>37</v>
      </c>
    </row>
    <row r="664" spans="1:28" s="98" customFormat="1" ht="72" customHeight="1">
      <c r="A664" s="356" t="s">
        <v>1333</v>
      </c>
      <c r="B664" s="71"/>
      <c r="C664" s="422" t="s">
        <v>1334</v>
      </c>
      <c r="D664" s="423"/>
      <c r="E664" s="423"/>
      <c r="F664" s="423"/>
      <c r="G664" s="423"/>
      <c r="H664" s="424"/>
      <c r="I664" s="112" t="s">
        <v>1335</v>
      </c>
      <c r="J664" s="96">
        <f t="shared" si="30"/>
        <v>0</v>
      </c>
      <c r="K664" s="163" t="str">
        <f t="shared" si="31"/>
        <v/>
      </c>
      <c r="L664" s="97"/>
      <c r="M664" s="97"/>
      <c r="N664" s="97"/>
      <c r="O664" s="97"/>
      <c r="P664" s="97"/>
      <c r="Q664" s="97"/>
      <c r="R664" s="97"/>
      <c r="S664" s="97"/>
      <c r="T664" s="97"/>
      <c r="U664" s="97"/>
      <c r="V664" s="97"/>
      <c r="W664" s="97"/>
      <c r="X664" s="97"/>
      <c r="Y664" s="97"/>
      <c r="Z664" s="97"/>
      <c r="AA664" s="97"/>
      <c r="AB664" s="97"/>
    </row>
    <row r="665" spans="1:28" s="98" customFormat="1" ht="70.150000000000006" customHeight="1">
      <c r="A665" s="356" t="s">
        <v>1336</v>
      </c>
      <c r="B665" s="71"/>
      <c r="C665" s="403" t="s">
        <v>1337</v>
      </c>
      <c r="D665" s="404"/>
      <c r="E665" s="404"/>
      <c r="F665" s="404"/>
      <c r="G665" s="404"/>
      <c r="H665" s="405"/>
      <c r="I665" s="102" t="s">
        <v>303</v>
      </c>
      <c r="J665" s="96">
        <f t="shared" si="30"/>
        <v>296</v>
      </c>
      <c r="K665" s="163" t="str">
        <f t="shared" si="31"/>
        <v>※</v>
      </c>
      <c r="L665" s="97"/>
      <c r="M665" s="97"/>
      <c r="N665" s="97"/>
      <c r="O665" s="97"/>
      <c r="P665" s="97">
        <v>44</v>
      </c>
      <c r="Q665" s="97" t="s">
        <v>462</v>
      </c>
      <c r="R665" s="97">
        <v>20</v>
      </c>
      <c r="S665" s="97">
        <v>25</v>
      </c>
      <c r="T665" s="97">
        <v>64</v>
      </c>
      <c r="U665" s="97" t="s">
        <v>1110</v>
      </c>
      <c r="V665" s="97">
        <v>60</v>
      </c>
      <c r="W665" s="97">
        <v>12</v>
      </c>
      <c r="X665" s="97">
        <v>15</v>
      </c>
      <c r="Y665" s="97"/>
      <c r="Z665" s="97">
        <v>13</v>
      </c>
      <c r="AA665" s="97">
        <v>10</v>
      </c>
      <c r="AB665" s="97">
        <v>33</v>
      </c>
    </row>
    <row r="666" spans="1:28" s="98" customFormat="1" ht="56.1" customHeight="1">
      <c r="A666" s="356" t="s">
        <v>1338</v>
      </c>
      <c r="B666" s="71"/>
      <c r="C666" s="403" t="s">
        <v>1339</v>
      </c>
      <c r="D666" s="404"/>
      <c r="E666" s="404"/>
      <c r="F666" s="404"/>
      <c r="G666" s="404"/>
      <c r="H666" s="405"/>
      <c r="I666" s="102" t="s">
        <v>305</v>
      </c>
      <c r="J666" s="96" t="str">
        <f t="shared" si="30"/>
        <v>*</v>
      </c>
      <c r="K666" s="163" t="str">
        <f t="shared" si="31"/>
        <v>※</v>
      </c>
      <c r="L666" s="97"/>
      <c r="M666" s="97"/>
      <c r="N666" s="97"/>
      <c r="O666" s="97"/>
      <c r="P666" s="97"/>
      <c r="Q666" s="97"/>
      <c r="R666" s="97"/>
      <c r="S666" s="97"/>
      <c r="T666" s="97"/>
      <c r="U666" s="97" t="s">
        <v>1116</v>
      </c>
      <c r="V666" s="97" t="s">
        <v>1115</v>
      </c>
      <c r="W666" s="97"/>
      <c r="X666" s="97"/>
      <c r="Y666" s="97"/>
      <c r="Z666" s="97"/>
      <c r="AA666" s="97"/>
      <c r="AB666" s="97"/>
    </row>
    <row r="667" spans="1:28" s="98" customFormat="1" ht="70.150000000000006" customHeight="1">
      <c r="A667" s="356" t="s">
        <v>1340</v>
      </c>
      <c r="B667" s="71"/>
      <c r="C667" s="422" t="s">
        <v>1341</v>
      </c>
      <c r="D667" s="423"/>
      <c r="E667" s="423"/>
      <c r="F667" s="423"/>
      <c r="G667" s="423"/>
      <c r="H667" s="424"/>
      <c r="I667" s="102" t="s">
        <v>306</v>
      </c>
      <c r="J667" s="96">
        <f t="shared" si="30"/>
        <v>0</v>
      </c>
      <c r="K667" s="163" t="str">
        <f t="shared" si="31"/>
        <v/>
      </c>
      <c r="L667" s="97"/>
      <c r="M667" s="97"/>
      <c r="N667" s="97"/>
      <c r="O667" s="97"/>
      <c r="P667" s="97"/>
      <c r="Q667" s="97"/>
      <c r="R667" s="97"/>
      <c r="S667" s="97"/>
      <c r="T667" s="97"/>
      <c r="U667" s="97"/>
      <c r="V667" s="97"/>
      <c r="W667" s="97"/>
      <c r="X667" s="97"/>
      <c r="Y667" s="97"/>
      <c r="Z667" s="97"/>
      <c r="AA667" s="97"/>
      <c r="AB667" s="97"/>
    </row>
    <row r="668" spans="1:28" s="98" customFormat="1" ht="84" customHeight="1">
      <c r="A668" s="356" t="s">
        <v>1342</v>
      </c>
      <c r="B668" s="71"/>
      <c r="C668" s="403" t="s">
        <v>1343</v>
      </c>
      <c r="D668" s="404"/>
      <c r="E668" s="404"/>
      <c r="F668" s="404"/>
      <c r="G668" s="404"/>
      <c r="H668" s="405"/>
      <c r="I668" s="102" t="s">
        <v>307</v>
      </c>
      <c r="J668" s="96">
        <f t="shared" si="30"/>
        <v>0</v>
      </c>
      <c r="K668" s="163" t="str">
        <f t="shared" si="31"/>
        <v/>
      </c>
      <c r="L668" s="97"/>
      <c r="M668" s="97"/>
      <c r="N668" s="97"/>
      <c r="O668" s="97"/>
      <c r="P668" s="97"/>
      <c r="Q668" s="97"/>
      <c r="R668" s="97"/>
      <c r="S668" s="97"/>
      <c r="T668" s="97"/>
      <c r="U668" s="97"/>
      <c r="V668" s="97"/>
      <c r="W668" s="97"/>
      <c r="X668" s="97"/>
      <c r="Y668" s="97"/>
      <c r="Z668" s="97"/>
      <c r="AA668" s="97"/>
      <c r="AB668" s="97"/>
    </row>
    <row r="669" spans="1:28" s="77" customFormat="1">
      <c r="A669" s="342"/>
      <c r="B669" s="14"/>
      <c r="C669" s="14"/>
      <c r="D669" s="14"/>
      <c r="E669" s="14"/>
      <c r="F669" s="14"/>
      <c r="G669" s="14"/>
      <c r="H669" s="10"/>
      <c r="I669" s="10"/>
      <c r="J669" s="74"/>
      <c r="K669" s="75"/>
      <c r="L669" s="76"/>
      <c r="M669" s="76"/>
      <c r="N669" s="76"/>
      <c r="O669" s="76"/>
      <c r="P669" s="76"/>
      <c r="Q669" s="76"/>
    </row>
    <row r="670" spans="1:28" s="70" customFormat="1">
      <c r="A670" s="342"/>
      <c r="B670" s="71"/>
      <c r="C670" s="52"/>
      <c r="D670" s="52"/>
      <c r="E670" s="52"/>
      <c r="F670" s="52"/>
      <c r="G670" s="52"/>
      <c r="H670" s="78"/>
      <c r="I670" s="78"/>
      <c r="J670" s="74"/>
      <c r="K670" s="75"/>
      <c r="L670" s="76"/>
      <c r="M670" s="76"/>
      <c r="N670" s="76"/>
      <c r="O670" s="76"/>
      <c r="P670" s="76"/>
      <c r="Q670" s="76"/>
    </row>
    <row r="671" spans="1:28" s="95" customFormat="1">
      <c r="A671" s="342"/>
      <c r="B671" s="99"/>
      <c r="C671" s="3"/>
      <c r="D671" s="3"/>
      <c r="E671" s="3"/>
      <c r="F671" s="3"/>
      <c r="G671" s="3"/>
      <c r="H671" s="334"/>
      <c r="I671" s="334"/>
      <c r="J671" s="51"/>
      <c r="K671" s="24"/>
      <c r="L671" s="89"/>
      <c r="M671" s="89"/>
      <c r="N671" s="89"/>
      <c r="O671" s="89"/>
      <c r="P671" s="89"/>
      <c r="Q671" s="89"/>
    </row>
    <row r="672" spans="1:28">
      <c r="A672" s="342"/>
      <c r="B672" s="14"/>
      <c r="C672" s="14"/>
      <c r="D672" s="14"/>
      <c r="E672" s="14"/>
      <c r="F672" s="14"/>
      <c r="G672" s="14"/>
      <c r="H672" s="10"/>
      <c r="I672" s="10"/>
      <c r="L672" s="64"/>
      <c r="M672" s="64"/>
      <c r="N672" s="64"/>
      <c r="O672" s="64"/>
      <c r="P672" s="64"/>
      <c r="Q672" s="64"/>
      <c r="R672" s="8"/>
      <c r="S672" s="8"/>
      <c r="T672" s="8"/>
      <c r="U672" s="8"/>
      <c r="V672" s="8"/>
    </row>
    <row r="673" spans="1:28" ht="34.5" customHeight="1">
      <c r="A673" s="342"/>
      <c r="B673" s="14"/>
      <c r="C673" s="3"/>
      <c r="D673" s="3"/>
      <c r="F673" s="3"/>
      <c r="G673" s="3"/>
      <c r="H673" s="334"/>
      <c r="I673" s="334"/>
      <c r="J673" s="65" t="s">
        <v>18</v>
      </c>
      <c r="K673" s="147"/>
      <c r="L673" s="56" t="s">
        <v>490</v>
      </c>
      <c r="M673" s="56" t="s">
        <v>493</v>
      </c>
      <c r="N673" s="56" t="s">
        <v>491</v>
      </c>
      <c r="O673" s="56" t="s">
        <v>488</v>
      </c>
      <c r="P673" s="56" t="s">
        <v>474</v>
      </c>
      <c r="Q673" s="56" t="s">
        <v>485</v>
      </c>
      <c r="R673" s="56" t="s">
        <v>457</v>
      </c>
      <c r="S673" s="56" t="s">
        <v>466</v>
      </c>
      <c r="T673" s="56" t="s">
        <v>468</v>
      </c>
      <c r="U673" s="56" t="s">
        <v>470</v>
      </c>
      <c r="V673" s="56" t="s">
        <v>472</v>
      </c>
      <c r="W673" s="56" t="s">
        <v>477</v>
      </c>
      <c r="X673" s="56" t="s">
        <v>478</v>
      </c>
      <c r="Y673" s="56" t="s">
        <v>487</v>
      </c>
      <c r="Z673" s="56" t="s">
        <v>464</v>
      </c>
      <c r="AA673" s="56" t="s">
        <v>484</v>
      </c>
      <c r="AB673" s="56" t="s">
        <v>481</v>
      </c>
    </row>
    <row r="674" spans="1:28" ht="20.25" customHeight="1">
      <c r="A674" s="342"/>
      <c r="B674" s="1"/>
      <c r="C674" s="52"/>
      <c r="D674" s="3"/>
      <c r="F674" s="3"/>
      <c r="G674" s="3"/>
      <c r="H674" s="334"/>
      <c r="I674" s="57" t="s">
        <v>1168</v>
      </c>
      <c r="J674" s="58"/>
      <c r="K674" s="148"/>
      <c r="L674" s="60" t="s">
        <v>482</v>
      </c>
      <c r="M674" s="60" t="s">
        <v>494</v>
      </c>
      <c r="N674" s="60" t="s">
        <v>482</v>
      </c>
      <c r="O674" s="60" t="s">
        <v>482</v>
      </c>
      <c r="P674" s="60" t="s">
        <v>458</v>
      </c>
      <c r="Q674" s="60" t="s">
        <v>482</v>
      </c>
      <c r="R674" s="60" t="s">
        <v>458</v>
      </c>
      <c r="S674" s="60" t="s">
        <v>458</v>
      </c>
      <c r="T674" s="60" t="s">
        <v>458</v>
      </c>
      <c r="U674" s="60" t="s">
        <v>458</v>
      </c>
      <c r="V674" s="60" t="s">
        <v>458</v>
      </c>
      <c r="W674" s="60" t="s">
        <v>458</v>
      </c>
      <c r="X674" s="60" t="s">
        <v>458</v>
      </c>
      <c r="Y674" s="60" t="s">
        <v>482</v>
      </c>
      <c r="Z674" s="60" t="s">
        <v>458</v>
      </c>
      <c r="AA674" s="60" t="s">
        <v>482</v>
      </c>
      <c r="AB674" s="60" t="s">
        <v>482</v>
      </c>
    </row>
    <row r="675" spans="1:28" s="70" customFormat="1" ht="56.1" customHeight="1">
      <c r="A675" s="355" t="s">
        <v>1344</v>
      </c>
      <c r="B675" s="71"/>
      <c r="C675" s="422" t="s">
        <v>308</v>
      </c>
      <c r="D675" s="423"/>
      <c r="E675" s="423"/>
      <c r="F675" s="423"/>
      <c r="G675" s="423"/>
      <c r="H675" s="424"/>
      <c r="I675" s="112" t="s">
        <v>1345</v>
      </c>
      <c r="J675" s="181"/>
      <c r="K675" s="182"/>
      <c r="L675" s="83" t="s">
        <v>338</v>
      </c>
      <c r="M675" s="83" t="s">
        <v>338</v>
      </c>
      <c r="N675" s="83" t="s">
        <v>338</v>
      </c>
      <c r="O675" s="83" t="s">
        <v>338</v>
      </c>
      <c r="P675" s="83" t="s">
        <v>338</v>
      </c>
      <c r="Q675" s="83" t="s">
        <v>338</v>
      </c>
      <c r="R675" s="83" t="s">
        <v>338</v>
      </c>
      <c r="S675" s="83" t="s">
        <v>338</v>
      </c>
      <c r="T675" s="83" t="s">
        <v>338</v>
      </c>
      <c r="U675" s="83" t="s">
        <v>338</v>
      </c>
      <c r="V675" s="83" t="s">
        <v>338</v>
      </c>
      <c r="W675" s="83" t="s">
        <v>338</v>
      </c>
      <c r="X675" s="83" t="s">
        <v>338</v>
      </c>
      <c r="Y675" s="83" t="s">
        <v>338</v>
      </c>
      <c r="Z675" s="83" t="s">
        <v>338</v>
      </c>
      <c r="AA675" s="83" t="s">
        <v>338</v>
      </c>
      <c r="AB675" s="83" t="s">
        <v>338</v>
      </c>
    </row>
    <row r="676" spans="1:28" s="70" customFormat="1" ht="56.1" customHeight="1">
      <c r="A676" s="355" t="s">
        <v>1346</v>
      </c>
      <c r="B676" s="71"/>
      <c r="C676" s="422" t="s">
        <v>310</v>
      </c>
      <c r="D676" s="423"/>
      <c r="E676" s="423"/>
      <c r="F676" s="423"/>
      <c r="G676" s="423"/>
      <c r="H676" s="424"/>
      <c r="I676" s="112" t="s">
        <v>311</v>
      </c>
      <c r="J676" s="181"/>
      <c r="K676" s="182"/>
      <c r="L676" s="183" t="s">
        <v>338</v>
      </c>
      <c r="M676" s="183" t="s">
        <v>338</v>
      </c>
      <c r="N676" s="183" t="s">
        <v>338</v>
      </c>
      <c r="O676" s="183" t="s">
        <v>338</v>
      </c>
      <c r="P676" s="183" t="s">
        <v>338</v>
      </c>
      <c r="Q676" s="183" t="s">
        <v>338</v>
      </c>
      <c r="R676" s="183" t="s">
        <v>338</v>
      </c>
      <c r="S676" s="183" t="s">
        <v>338</v>
      </c>
      <c r="T676" s="183" t="s">
        <v>338</v>
      </c>
      <c r="U676" s="183" t="s">
        <v>338</v>
      </c>
      <c r="V676" s="183" t="s">
        <v>338</v>
      </c>
      <c r="W676" s="183" t="s">
        <v>338</v>
      </c>
      <c r="X676" s="183" t="s">
        <v>338</v>
      </c>
      <c r="Y676" s="183" t="s">
        <v>338</v>
      </c>
      <c r="Z676" s="183" t="s">
        <v>338</v>
      </c>
      <c r="AA676" s="183" t="s">
        <v>338</v>
      </c>
      <c r="AB676" s="183" t="s">
        <v>338</v>
      </c>
    </row>
    <row r="677" spans="1:28" s="70" customFormat="1" ht="56.1" customHeight="1">
      <c r="A677" s="355" t="s">
        <v>1347</v>
      </c>
      <c r="B677" s="71"/>
      <c r="C677" s="422" t="s">
        <v>312</v>
      </c>
      <c r="D677" s="423"/>
      <c r="E677" s="423"/>
      <c r="F677" s="423"/>
      <c r="G677" s="423"/>
      <c r="H677" s="424"/>
      <c r="I677" s="112" t="s">
        <v>313</v>
      </c>
      <c r="J677" s="181"/>
      <c r="K677" s="182"/>
      <c r="L677" s="216" t="s">
        <v>338</v>
      </c>
      <c r="M677" s="216" t="s">
        <v>338</v>
      </c>
      <c r="N677" s="216" t="s">
        <v>338</v>
      </c>
      <c r="O677" s="216" t="s">
        <v>338</v>
      </c>
      <c r="P677" s="216" t="s">
        <v>338</v>
      </c>
      <c r="Q677" s="216" t="s">
        <v>338</v>
      </c>
      <c r="R677" s="216" t="s">
        <v>338</v>
      </c>
      <c r="S677" s="216" t="s">
        <v>338</v>
      </c>
      <c r="T677" s="216" t="s">
        <v>338</v>
      </c>
      <c r="U677" s="216" t="s">
        <v>338</v>
      </c>
      <c r="V677" s="216" t="s">
        <v>338</v>
      </c>
      <c r="W677" s="216" t="s">
        <v>338</v>
      </c>
      <c r="X677" s="216" t="s">
        <v>338</v>
      </c>
      <c r="Y677" s="216" t="s">
        <v>338</v>
      </c>
      <c r="Z677" s="216" t="s">
        <v>338</v>
      </c>
      <c r="AA677" s="216" t="s">
        <v>338</v>
      </c>
      <c r="AB677" s="216" t="s">
        <v>338</v>
      </c>
    </row>
    <row r="678" spans="1:28" s="70" customFormat="1" ht="60" customHeight="1">
      <c r="A678" s="355" t="s">
        <v>1348</v>
      </c>
      <c r="B678" s="71"/>
      <c r="C678" s="428" t="s">
        <v>314</v>
      </c>
      <c r="D678" s="429"/>
      <c r="E678" s="429"/>
      <c r="F678" s="429"/>
      <c r="G678" s="429"/>
      <c r="H678" s="430"/>
      <c r="I678" s="436" t="s">
        <v>1349</v>
      </c>
      <c r="J678" s="181"/>
      <c r="K678" s="182"/>
      <c r="L678" s="217" t="s">
        <v>338</v>
      </c>
      <c r="M678" s="217" t="s">
        <v>338</v>
      </c>
      <c r="N678" s="217" t="s">
        <v>338</v>
      </c>
      <c r="O678" s="217" t="s">
        <v>338</v>
      </c>
      <c r="P678" s="217" t="s">
        <v>338</v>
      </c>
      <c r="Q678" s="217" t="s">
        <v>338</v>
      </c>
      <c r="R678" s="217" t="s">
        <v>338</v>
      </c>
      <c r="S678" s="217" t="s">
        <v>338</v>
      </c>
      <c r="T678" s="217" t="s">
        <v>338</v>
      </c>
      <c r="U678" s="217" t="s">
        <v>338</v>
      </c>
      <c r="V678" s="217" t="s">
        <v>338</v>
      </c>
      <c r="W678" s="217" t="s">
        <v>338</v>
      </c>
      <c r="X678" s="217" t="s">
        <v>338</v>
      </c>
      <c r="Y678" s="217" t="s">
        <v>338</v>
      </c>
      <c r="Z678" s="217" t="s">
        <v>338</v>
      </c>
      <c r="AA678" s="217" t="s">
        <v>338</v>
      </c>
      <c r="AB678" s="217" t="s">
        <v>338</v>
      </c>
    </row>
    <row r="679" spans="1:28" s="70" customFormat="1" ht="35.1" customHeight="1">
      <c r="A679" s="355" t="s">
        <v>1350</v>
      </c>
      <c r="B679" s="71"/>
      <c r="C679" s="184"/>
      <c r="D679" s="185"/>
      <c r="E679" s="428" t="s">
        <v>315</v>
      </c>
      <c r="F679" s="429"/>
      <c r="G679" s="429"/>
      <c r="H679" s="430"/>
      <c r="I679" s="487"/>
      <c r="J679" s="181"/>
      <c r="K679" s="182"/>
      <c r="L679" s="217" t="s">
        <v>338</v>
      </c>
      <c r="M679" s="217" t="s">
        <v>338</v>
      </c>
      <c r="N679" s="217" t="s">
        <v>338</v>
      </c>
      <c r="O679" s="217" t="s">
        <v>338</v>
      </c>
      <c r="P679" s="217" t="s">
        <v>338</v>
      </c>
      <c r="Q679" s="217" t="s">
        <v>338</v>
      </c>
      <c r="R679" s="217" t="s">
        <v>338</v>
      </c>
      <c r="S679" s="217" t="s">
        <v>338</v>
      </c>
      <c r="T679" s="217" t="s">
        <v>338</v>
      </c>
      <c r="U679" s="217" t="s">
        <v>338</v>
      </c>
      <c r="V679" s="217" t="s">
        <v>338</v>
      </c>
      <c r="W679" s="217" t="s">
        <v>338</v>
      </c>
      <c r="X679" s="217" t="s">
        <v>338</v>
      </c>
      <c r="Y679" s="217" t="s">
        <v>338</v>
      </c>
      <c r="Z679" s="217" t="s">
        <v>338</v>
      </c>
      <c r="AA679" s="217" t="s">
        <v>338</v>
      </c>
      <c r="AB679" s="217" t="s">
        <v>338</v>
      </c>
    </row>
    <row r="680" spans="1:28" s="70" customFormat="1" ht="25.9" customHeight="1">
      <c r="A680" s="355" t="s">
        <v>1351</v>
      </c>
      <c r="B680" s="71"/>
      <c r="C680" s="186"/>
      <c r="D680" s="336"/>
      <c r="E680" s="513"/>
      <c r="F680" s="514"/>
      <c r="G680" s="506" t="s">
        <v>431</v>
      </c>
      <c r="H680" s="508"/>
      <c r="I680" s="488"/>
      <c r="J680" s="181"/>
      <c r="K680" s="182"/>
      <c r="L680" s="217" t="s">
        <v>338</v>
      </c>
      <c r="M680" s="217" t="s">
        <v>338</v>
      </c>
      <c r="N680" s="217" t="s">
        <v>338</v>
      </c>
      <c r="O680" s="217" t="s">
        <v>338</v>
      </c>
      <c r="P680" s="217" t="s">
        <v>338</v>
      </c>
      <c r="Q680" s="217" t="s">
        <v>338</v>
      </c>
      <c r="R680" s="217" t="s">
        <v>338</v>
      </c>
      <c r="S680" s="217" t="s">
        <v>338</v>
      </c>
      <c r="T680" s="217" t="s">
        <v>338</v>
      </c>
      <c r="U680" s="217" t="s">
        <v>338</v>
      </c>
      <c r="V680" s="217" t="s">
        <v>338</v>
      </c>
      <c r="W680" s="217" t="s">
        <v>338</v>
      </c>
      <c r="X680" s="217" t="s">
        <v>338</v>
      </c>
      <c r="Y680" s="217" t="s">
        <v>338</v>
      </c>
      <c r="Z680" s="217" t="s">
        <v>338</v>
      </c>
      <c r="AA680" s="217" t="s">
        <v>338</v>
      </c>
      <c r="AB680" s="217" t="s">
        <v>338</v>
      </c>
    </row>
    <row r="681" spans="1:28" s="95" customFormat="1" ht="80.099999999999994" customHeight="1">
      <c r="A681" s="355" t="s">
        <v>1352</v>
      </c>
      <c r="B681" s="71"/>
      <c r="C681" s="428" t="s">
        <v>1353</v>
      </c>
      <c r="D681" s="429"/>
      <c r="E681" s="429"/>
      <c r="F681" s="429"/>
      <c r="G681" s="429"/>
      <c r="H681" s="430"/>
      <c r="I681" s="436" t="s">
        <v>1354</v>
      </c>
      <c r="J681" s="181"/>
      <c r="K681" s="182"/>
      <c r="L681" s="217" t="s">
        <v>338</v>
      </c>
      <c r="M681" s="217" t="s">
        <v>338</v>
      </c>
      <c r="N681" s="217" t="s">
        <v>338</v>
      </c>
      <c r="O681" s="217" t="s">
        <v>338</v>
      </c>
      <c r="P681" s="217" t="s">
        <v>338</v>
      </c>
      <c r="Q681" s="217" t="s">
        <v>338</v>
      </c>
      <c r="R681" s="217" t="s">
        <v>338</v>
      </c>
      <c r="S681" s="217" t="s">
        <v>338</v>
      </c>
      <c r="T681" s="217" t="s">
        <v>338</v>
      </c>
      <c r="U681" s="217" t="s">
        <v>338</v>
      </c>
      <c r="V681" s="217" t="s">
        <v>338</v>
      </c>
      <c r="W681" s="217" t="s">
        <v>338</v>
      </c>
      <c r="X681" s="217" t="s">
        <v>338</v>
      </c>
      <c r="Y681" s="217" t="s">
        <v>338</v>
      </c>
      <c r="Z681" s="217" t="s">
        <v>338</v>
      </c>
      <c r="AA681" s="217" t="s">
        <v>338</v>
      </c>
      <c r="AB681" s="217" t="s">
        <v>338</v>
      </c>
    </row>
    <row r="682" spans="1:28" s="95" customFormat="1" ht="34.5" customHeight="1">
      <c r="A682" s="355" t="s">
        <v>1355</v>
      </c>
      <c r="B682" s="71"/>
      <c r="C682" s="323"/>
      <c r="D682" s="324"/>
      <c r="E682" s="422" t="s">
        <v>1356</v>
      </c>
      <c r="F682" s="423"/>
      <c r="G682" s="423"/>
      <c r="H682" s="424"/>
      <c r="I682" s="512"/>
      <c r="J682" s="181"/>
      <c r="K682" s="182"/>
      <c r="L682" s="217" t="s">
        <v>338</v>
      </c>
      <c r="M682" s="217" t="s">
        <v>338</v>
      </c>
      <c r="N682" s="217" t="s">
        <v>338</v>
      </c>
      <c r="O682" s="217" t="s">
        <v>338</v>
      </c>
      <c r="P682" s="217" t="s">
        <v>338</v>
      </c>
      <c r="Q682" s="217" t="s">
        <v>338</v>
      </c>
      <c r="R682" s="217" t="s">
        <v>338</v>
      </c>
      <c r="S682" s="217" t="s">
        <v>338</v>
      </c>
      <c r="T682" s="217" t="s">
        <v>338</v>
      </c>
      <c r="U682" s="217" t="s">
        <v>338</v>
      </c>
      <c r="V682" s="217" t="s">
        <v>338</v>
      </c>
      <c r="W682" s="217" t="s">
        <v>338</v>
      </c>
      <c r="X682" s="217" t="s">
        <v>338</v>
      </c>
      <c r="Y682" s="217" t="s">
        <v>338</v>
      </c>
      <c r="Z682" s="217" t="s">
        <v>338</v>
      </c>
      <c r="AA682" s="217" t="s">
        <v>338</v>
      </c>
      <c r="AB682" s="217" t="s">
        <v>338</v>
      </c>
    </row>
    <row r="683" spans="1:28" s="70" customFormat="1" ht="56.1" customHeight="1">
      <c r="A683" s="355" t="s">
        <v>1357</v>
      </c>
      <c r="B683" s="71"/>
      <c r="C683" s="422" t="s">
        <v>1358</v>
      </c>
      <c r="D683" s="423"/>
      <c r="E683" s="423"/>
      <c r="F683" s="423"/>
      <c r="G683" s="423"/>
      <c r="H683" s="424"/>
      <c r="I683" s="112" t="s">
        <v>1359</v>
      </c>
      <c r="J683" s="181"/>
      <c r="K683" s="182"/>
      <c r="L683" s="358" t="s">
        <v>338</v>
      </c>
      <c r="M683" s="358" t="s">
        <v>338</v>
      </c>
      <c r="N683" s="358" t="s">
        <v>338</v>
      </c>
      <c r="O683" s="358" t="s">
        <v>338</v>
      </c>
      <c r="P683" s="358" t="s">
        <v>338</v>
      </c>
      <c r="Q683" s="358" t="s">
        <v>338</v>
      </c>
      <c r="R683" s="358" t="s">
        <v>338</v>
      </c>
      <c r="S683" s="358" t="s">
        <v>338</v>
      </c>
      <c r="T683" s="358" t="s">
        <v>338</v>
      </c>
      <c r="U683" s="358" t="s">
        <v>338</v>
      </c>
      <c r="V683" s="358" t="s">
        <v>338</v>
      </c>
      <c r="W683" s="358" t="s">
        <v>338</v>
      </c>
      <c r="X683" s="358" t="s">
        <v>338</v>
      </c>
      <c r="Y683" s="358" t="s">
        <v>338</v>
      </c>
      <c r="Z683" s="358" t="s">
        <v>338</v>
      </c>
      <c r="AA683" s="358" t="s">
        <v>338</v>
      </c>
      <c r="AB683" s="358" t="s">
        <v>338</v>
      </c>
    </row>
    <row r="684" spans="1:28" s="77" customFormat="1">
      <c r="A684" s="342"/>
      <c r="B684" s="14"/>
      <c r="C684" s="52"/>
      <c r="D684" s="52"/>
      <c r="E684" s="14"/>
      <c r="F684" s="14"/>
      <c r="G684" s="14"/>
      <c r="H684" s="10"/>
      <c r="I684" s="10"/>
      <c r="J684" s="74"/>
      <c r="K684" s="75"/>
      <c r="L684" s="76"/>
      <c r="M684" s="76"/>
      <c r="N684" s="76"/>
      <c r="O684" s="76"/>
      <c r="P684" s="76"/>
      <c r="Q684" s="76"/>
    </row>
    <row r="685" spans="1:28" s="70" customFormat="1">
      <c r="A685" s="342"/>
      <c r="B685" s="71"/>
      <c r="C685" s="52"/>
      <c r="D685" s="52"/>
      <c r="E685" s="52"/>
      <c r="F685" s="52"/>
      <c r="G685" s="52"/>
      <c r="H685" s="78"/>
      <c r="I685" s="78"/>
      <c r="J685" s="74"/>
      <c r="K685" s="75"/>
      <c r="L685" s="76"/>
      <c r="M685" s="76"/>
      <c r="N685" s="76"/>
      <c r="O685" s="76"/>
      <c r="P685" s="76"/>
      <c r="Q685" s="76"/>
    </row>
    <row r="686" spans="1:28" s="77" customFormat="1">
      <c r="A686" s="342"/>
      <c r="B686" s="71"/>
      <c r="C686" s="3"/>
      <c r="D686" s="3"/>
      <c r="E686" s="3"/>
      <c r="F686" s="3"/>
      <c r="G686" s="3"/>
      <c r="H686" s="334"/>
      <c r="I686" s="334"/>
      <c r="J686" s="51"/>
      <c r="K686" s="24"/>
      <c r="L686" s="89"/>
      <c r="M686" s="89"/>
      <c r="N686" s="89"/>
      <c r="O686" s="89"/>
      <c r="P686" s="89"/>
      <c r="Q686" s="89"/>
    </row>
    <row r="687" spans="1:28" s="77" customFormat="1">
      <c r="A687" s="342"/>
      <c r="B687" s="14" t="s">
        <v>1360</v>
      </c>
      <c r="C687" s="3"/>
      <c r="D687" s="3"/>
      <c r="E687" s="3"/>
      <c r="F687" s="3"/>
      <c r="G687" s="3"/>
      <c r="H687" s="334"/>
      <c r="I687" s="334"/>
      <c r="J687" s="51"/>
      <c r="K687" s="24"/>
      <c r="L687" s="89"/>
      <c r="M687" s="89"/>
      <c r="N687" s="89"/>
      <c r="O687" s="89"/>
      <c r="P687" s="89"/>
      <c r="Q687" s="89"/>
    </row>
    <row r="688" spans="1:28">
      <c r="A688" s="342"/>
      <c r="B688" s="14"/>
      <c r="C688" s="14"/>
      <c r="D688" s="14"/>
      <c r="E688" s="14"/>
      <c r="F688" s="14"/>
      <c r="G688" s="14"/>
      <c r="H688" s="10"/>
      <c r="I688" s="10"/>
      <c r="L688" s="64"/>
      <c r="M688" s="64"/>
      <c r="N688" s="64"/>
      <c r="O688" s="64"/>
      <c r="P688" s="64"/>
      <c r="Q688" s="64"/>
      <c r="R688" s="8"/>
      <c r="S688" s="8"/>
      <c r="T688" s="8"/>
      <c r="U688" s="8"/>
      <c r="V688" s="8"/>
    </row>
    <row r="689" spans="1:28" ht="34.5" customHeight="1">
      <c r="A689" s="342"/>
      <c r="B689" s="14"/>
      <c r="C689" s="3"/>
      <c r="D689" s="3"/>
      <c r="F689" s="3"/>
      <c r="G689" s="3"/>
      <c r="H689" s="334"/>
      <c r="I689" s="334"/>
      <c r="J689" s="65" t="s">
        <v>18</v>
      </c>
      <c r="K689" s="147"/>
      <c r="L689" s="56" t="s">
        <v>490</v>
      </c>
      <c r="M689" s="56" t="s">
        <v>493</v>
      </c>
      <c r="N689" s="56" t="s">
        <v>491</v>
      </c>
      <c r="O689" s="56" t="s">
        <v>488</v>
      </c>
      <c r="P689" s="56" t="s">
        <v>474</v>
      </c>
      <c r="Q689" s="56" t="s">
        <v>485</v>
      </c>
      <c r="R689" s="56" t="s">
        <v>457</v>
      </c>
      <c r="S689" s="56" t="s">
        <v>466</v>
      </c>
      <c r="T689" s="56" t="s">
        <v>468</v>
      </c>
      <c r="U689" s="56" t="s">
        <v>470</v>
      </c>
      <c r="V689" s="56" t="s">
        <v>472</v>
      </c>
      <c r="W689" s="56" t="s">
        <v>477</v>
      </c>
      <c r="X689" s="56" t="s">
        <v>478</v>
      </c>
      <c r="Y689" s="56" t="s">
        <v>487</v>
      </c>
      <c r="Z689" s="56" t="s">
        <v>464</v>
      </c>
      <c r="AA689" s="56" t="s">
        <v>484</v>
      </c>
      <c r="AB689" s="56" t="s">
        <v>481</v>
      </c>
    </row>
    <row r="690" spans="1:28" ht="20.25" customHeight="1">
      <c r="A690" s="342"/>
      <c r="B690" s="1"/>
      <c r="C690" s="52"/>
      <c r="D690" s="3"/>
      <c r="F690" s="3"/>
      <c r="G690" s="3"/>
      <c r="H690" s="334"/>
      <c r="I690" s="57" t="s">
        <v>1238</v>
      </c>
      <c r="J690" s="58"/>
      <c r="K690" s="148"/>
      <c r="L690" s="60" t="s">
        <v>482</v>
      </c>
      <c r="M690" s="60" t="s">
        <v>494</v>
      </c>
      <c r="N690" s="60" t="s">
        <v>482</v>
      </c>
      <c r="O690" s="60" t="s">
        <v>482</v>
      </c>
      <c r="P690" s="60" t="s">
        <v>458</v>
      </c>
      <c r="Q690" s="60" t="s">
        <v>482</v>
      </c>
      <c r="R690" s="60" t="s">
        <v>458</v>
      </c>
      <c r="S690" s="60" t="s">
        <v>458</v>
      </c>
      <c r="T690" s="60" t="s">
        <v>458</v>
      </c>
      <c r="U690" s="60" t="s">
        <v>458</v>
      </c>
      <c r="V690" s="60" t="s">
        <v>458</v>
      </c>
      <c r="W690" s="60" t="s">
        <v>458</v>
      </c>
      <c r="X690" s="60" t="s">
        <v>458</v>
      </c>
      <c r="Y690" s="60" t="s">
        <v>482</v>
      </c>
      <c r="Z690" s="60" t="s">
        <v>458</v>
      </c>
      <c r="AA690" s="60" t="s">
        <v>482</v>
      </c>
      <c r="AB690" s="60" t="s">
        <v>482</v>
      </c>
    </row>
    <row r="691" spans="1:28" s="98" customFormat="1" ht="112.15" customHeight="1">
      <c r="A691" s="356" t="s">
        <v>1361</v>
      </c>
      <c r="B691" s="99"/>
      <c r="C691" s="422" t="s">
        <v>403</v>
      </c>
      <c r="D691" s="423"/>
      <c r="E691" s="423"/>
      <c r="F691" s="423"/>
      <c r="G691" s="423"/>
      <c r="H691" s="424"/>
      <c r="I691" s="112" t="s">
        <v>450</v>
      </c>
      <c r="J691" s="167">
        <f>IF(SUM(L691:AB691)=0,IF(COUNTIF(L691:AB691,"未確認")&gt;0,"未確認",IF(COUNTIF(L691:AB691,"~*")&gt;0,"*",SUM(L691:AB691))),SUM(L691:AB691))</f>
        <v>0</v>
      </c>
      <c r="K691" s="163" t="str">
        <f>IF(OR(COUNTIF(L691:AB691,"未確認")&gt;0,COUNTIF(L691:AB691,"*")&gt;0),"※","")</f>
        <v/>
      </c>
      <c r="L691" s="97"/>
      <c r="M691" s="97"/>
      <c r="N691" s="97"/>
      <c r="O691" s="97"/>
      <c r="P691" s="97"/>
      <c r="Q691" s="97"/>
      <c r="R691" s="97"/>
      <c r="S691" s="97"/>
      <c r="T691" s="97"/>
      <c r="U691" s="97"/>
      <c r="V691" s="97"/>
      <c r="W691" s="97"/>
      <c r="X691" s="97"/>
      <c r="Y691" s="97"/>
      <c r="Z691" s="97"/>
      <c r="AA691" s="97"/>
      <c r="AB691" s="97"/>
    </row>
    <row r="692" spans="1:28" s="98" customFormat="1" ht="42" customHeight="1">
      <c r="A692" s="356" t="s">
        <v>1362</v>
      </c>
      <c r="B692" s="99"/>
      <c r="C692" s="403" t="s">
        <v>1363</v>
      </c>
      <c r="D692" s="404"/>
      <c r="E692" s="404"/>
      <c r="F692" s="404"/>
      <c r="G692" s="404"/>
      <c r="H692" s="405"/>
      <c r="I692" s="102" t="s">
        <v>318</v>
      </c>
      <c r="J692" s="167" t="str">
        <f>IF(SUM(L692:AB692)=0,IF(COUNTIF(L692:AB692,"未確認")&gt;0,"未確認",IF(COUNTIF(L692:AB692,"~*")&gt;0,"*",SUM(L692:AB692))),SUM(L692:AB692))</f>
        <v>*</v>
      </c>
      <c r="K692" s="163" t="str">
        <f>IF(OR(COUNTIF(L692:AB692,"未確認")&gt;0,COUNTIF(L692:AB692,"*")&gt;0),"※","")</f>
        <v>※</v>
      </c>
      <c r="L692" s="97"/>
      <c r="M692" s="97"/>
      <c r="N692" s="97"/>
      <c r="O692" s="97"/>
      <c r="P692" s="97"/>
      <c r="Q692" s="97"/>
      <c r="R692" s="97"/>
      <c r="S692" s="97"/>
      <c r="T692" s="97"/>
      <c r="U692" s="97"/>
      <c r="V692" s="97" t="s">
        <v>1115</v>
      </c>
      <c r="W692" s="97" t="s">
        <v>462</v>
      </c>
      <c r="X692" s="97"/>
      <c r="Y692" s="97"/>
      <c r="Z692" s="97"/>
      <c r="AA692" s="97" t="s">
        <v>1122</v>
      </c>
      <c r="AB692" s="97" t="s">
        <v>1116</v>
      </c>
    </row>
    <row r="693" spans="1:28" s="98" customFormat="1" ht="84" customHeight="1">
      <c r="A693" s="356" t="s">
        <v>1364</v>
      </c>
      <c r="B693" s="99"/>
      <c r="C693" s="403" t="s">
        <v>1365</v>
      </c>
      <c r="D693" s="404"/>
      <c r="E693" s="404"/>
      <c r="F693" s="404"/>
      <c r="G693" s="404"/>
      <c r="H693" s="405"/>
      <c r="I693" s="102" t="s">
        <v>320</v>
      </c>
      <c r="J693" s="167">
        <f>IF(SUM(L693:AB693)=0,IF(COUNTIF(L693:AB693,"未確認")&gt;0,"未確認",IF(COUNTIF(L693:AB693,"~*")&gt;0,"*",SUM(L693:AB693))),SUM(L693:AB693))</f>
        <v>0</v>
      </c>
      <c r="K693" s="163" t="str">
        <f>IF(OR(COUNTIF(L693:AB693,"未確認")&gt;0,COUNTIF(L693:AB693,"*")&gt;0),"※","")</f>
        <v/>
      </c>
      <c r="L693" s="97"/>
      <c r="M693" s="97"/>
      <c r="N693" s="97"/>
      <c r="O693" s="97"/>
      <c r="P693" s="97"/>
      <c r="Q693" s="97"/>
      <c r="R693" s="97"/>
      <c r="S693" s="97"/>
      <c r="T693" s="97"/>
      <c r="U693" s="97"/>
      <c r="V693" s="97"/>
      <c r="W693" s="97"/>
      <c r="X693" s="97"/>
      <c r="Y693" s="97"/>
      <c r="Z693" s="97"/>
      <c r="AA693" s="97"/>
      <c r="AB693" s="97"/>
    </row>
    <row r="694" spans="1:28" s="77" customFormat="1">
      <c r="A694" s="342"/>
      <c r="B694" s="14"/>
      <c r="C694" s="14"/>
      <c r="D694" s="14"/>
      <c r="E694" s="14"/>
      <c r="F694" s="14"/>
      <c r="G694" s="14"/>
      <c r="H694" s="10"/>
      <c r="I694" s="10"/>
      <c r="J694" s="74"/>
      <c r="K694" s="75"/>
      <c r="L694" s="76"/>
      <c r="M694" s="76"/>
      <c r="N694" s="76"/>
      <c r="O694" s="76"/>
      <c r="P694" s="76"/>
      <c r="Q694" s="76"/>
    </row>
    <row r="695" spans="1:28" s="70" customFormat="1">
      <c r="A695" s="342"/>
      <c r="B695" s="71"/>
      <c r="C695" s="52"/>
      <c r="D695" s="52"/>
      <c r="E695" s="52"/>
      <c r="F695" s="52"/>
      <c r="G695" s="52"/>
      <c r="H695" s="78"/>
      <c r="I695" s="78"/>
      <c r="J695" s="74"/>
      <c r="K695" s="75"/>
      <c r="L695" s="76"/>
      <c r="M695" s="76"/>
      <c r="N695" s="76"/>
      <c r="O695" s="76"/>
      <c r="P695" s="76"/>
      <c r="Q695" s="76"/>
    </row>
    <row r="696" spans="1:28" s="95" customFormat="1">
      <c r="A696" s="342"/>
      <c r="C696" s="3"/>
      <c r="D696" s="3"/>
      <c r="E696" s="3"/>
      <c r="F696" s="3"/>
      <c r="G696" s="3"/>
      <c r="H696" s="334"/>
      <c r="I696" s="334"/>
      <c r="J696" s="51"/>
      <c r="K696" s="24"/>
      <c r="L696" s="89"/>
      <c r="M696" s="89"/>
      <c r="N696" s="89"/>
      <c r="O696" s="89"/>
      <c r="P696" s="89"/>
      <c r="Q696" s="89"/>
    </row>
    <row r="697" spans="1:28" s="95" customFormat="1">
      <c r="A697" s="342"/>
      <c r="B697" s="14" t="s">
        <v>1366</v>
      </c>
      <c r="C697" s="3"/>
      <c r="D697" s="3"/>
      <c r="E697" s="3"/>
      <c r="F697" s="3"/>
      <c r="G697" s="3"/>
      <c r="H697" s="334"/>
      <c r="I697" s="334"/>
      <c r="J697" s="51"/>
      <c r="K697" s="24"/>
      <c r="L697" s="89"/>
      <c r="M697" s="89"/>
      <c r="N697" s="89"/>
      <c r="O697" s="89"/>
      <c r="P697" s="89"/>
      <c r="Q697" s="89"/>
    </row>
    <row r="698" spans="1:28">
      <c r="A698" s="342"/>
      <c r="B698" s="14"/>
      <c r="C698" s="14"/>
      <c r="D698" s="14"/>
      <c r="E698" s="14"/>
      <c r="F698" s="14"/>
      <c r="G698" s="14"/>
      <c r="H698" s="10"/>
      <c r="I698" s="10"/>
      <c r="L698" s="64"/>
      <c r="M698" s="64"/>
      <c r="N698" s="64"/>
      <c r="O698" s="64"/>
      <c r="P698" s="64"/>
      <c r="Q698" s="64"/>
      <c r="R698" s="8"/>
      <c r="S698" s="8"/>
      <c r="T698" s="8"/>
      <c r="U698" s="8"/>
      <c r="V698" s="8"/>
    </row>
    <row r="699" spans="1:28" ht="34.5" customHeight="1">
      <c r="A699" s="342"/>
      <c r="B699" s="14"/>
      <c r="C699" s="3"/>
      <c r="D699" s="3"/>
      <c r="F699" s="3"/>
      <c r="G699" s="3"/>
      <c r="H699" s="334"/>
      <c r="I699" s="334"/>
      <c r="J699" s="65" t="s">
        <v>18</v>
      </c>
      <c r="K699" s="147"/>
      <c r="L699" s="56" t="s">
        <v>490</v>
      </c>
      <c r="M699" s="56" t="s">
        <v>493</v>
      </c>
      <c r="N699" s="56" t="s">
        <v>491</v>
      </c>
      <c r="O699" s="56" t="s">
        <v>488</v>
      </c>
      <c r="P699" s="56" t="s">
        <v>474</v>
      </c>
      <c r="Q699" s="56" t="s">
        <v>485</v>
      </c>
      <c r="R699" s="56" t="s">
        <v>457</v>
      </c>
      <c r="S699" s="56" t="s">
        <v>466</v>
      </c>
      <c r="T699" s="56" t="s">
        <v>468</v>
      </c>
      <c r="U699" s="56" t="s">
        <v>470</v>
      </c>
      <c r="V699" s="56" t="s">
        <v>472</v>
      </c>
      <c r="W699" s="56" t="s">
        <v>477</v>
      </c>
      <c r="X699" s="56" t="s">
        <v>478</v>
      </c>
      <c r="Y699" s="56" t="s">
        <v>487</v>
      </c>
      <c r="Z699" s="56" t="s">
        <v>464</v>
      </c>
      <c r="AA699" s="56" t="s">
        <v>484</v>
      </c>
      <c r="AB699" s="56" t="s">
        <v>481</v>
      </c>
    </row>
    <row r="700" spans="1:28" ht="20.25" customHeight="1">
      <c r="A700" s="342"/>
      <c r="B700" s="1"/>
      <c r="C700" s="52"/>
      <c r="D700" s="3"/>
      <c r="F700" s="3"/>
      <c r="G700" s="3"/>
      <c r="H700" s="334"/>
      <c r="I700" s="57" t="s">
        <v>1238</v>
      </c>
      <c r="J700" s="58"/>
      <c r="K700" s="148"/>
      <c r="L700" s="60" t="s">
        <v>482</v>
      </c>
      <c r="M700" s="60" t="s">
        <v>494</v>
      </c>
      <c r="N700" s="60" t="s">
        <v>482</v>
      </c>
      <c r="O700" s="60" t="s">
        <v>482</v>
      </c>
      <c r="P700" s="60" t="s">
        <v>458</v>
      </c>
      <c r="Q700" s="60" t="s">
        <v>482</v>
      </c>
      <c r="R700" s="60" t="s">
        <v>458</v>
      </c>
      <c r="S700" s="60" t="s">
        <v>458</v>
      </c>
      <c r="T700" s="60" t="s">
        <v>458</v>
      </c>
      <c r="U700" s="60" t="s">
        <v>458</v>
      </c>
      <c r="V700" s="60" t="s">
        <v>458</v>
      </c>
      <c r="W700" s="60" t="s">
        <v>458</v>
      </c>
      <c r="X700" s="60" t="s">
        <v>458</v>
      </c>
      <c r="Y700" s="60" t="s">
        <v>482</v>
      </c>
      <c r="Z700" s="60" t="s">
        <v>458</v>
      </c>
      <c r="AA700" s="60" t="s">
        <v>482</v>
      </c>
      <c r="AB700" s="60" t="s">
        <v>482</v>
      </c>
    </row>
    <row r="701" spans="1:28" s="98" customFormat="1" ht="56.1" customHeight="1">
      <c r="A701" s="356" t="s">
        <v>1367</v>
      </c>
      <c r="B701" s="95"/>
      <c r="C701" s="403" t="s">
        <v>1368</v>
      </c>
      <c r="D701" s="404"/>
      <c r="E701" s="404"/>
      <c r="F701" s="404"/>
      <c r="G701" s="404"/>
      <c r="H701" s="405"/>
      <c r="I701" s="102" t="s">
        <v>322</v>
      </c>
      <c r="J701" s="96">
        <f>IF(SUM(L701:AB701)=0,IF(COUNTIF(L701:AB701,"未確認")&gt;0,"未確認",IF(COUNTIF(L701:AB701,"~*")&gt;0,"*",SUM(L701:AB701))),SUM(L701:AB701))</f>
        <v>14</v>
      </c>
      <c r="K701" s="163" t="str">
        <f>IF(OR(COUNTIF(L701:AB701,"未確認")&gt;0,COUNTIF(L701:AB701,"*")&gt;0),"※","")</f>
        <v>※</v>
      </c>
      <c r="L701" s="97"/>
      <c r="M701" s="97"/>
      <c r="N701" s="97"/>
      <c r="O701" s="97"/>
      <c r="P701" s="97">
        <v>14</v>
      </c>
      <c r="Q701" s="97"/>
      <c r="R701" s="97"/>
      <c r="S701" s="97"/>
      <c r="T701" s="97"/>
      <c r="U701" s="97"/>
      <c r="V701" s="97"/>
      <c r="W701" s="97"/>
      <c r="X701" s="97"/>
      <c r="Y701" s="97"/>
      <c r="Z701" s="97" t="s">
        <v>1122</v>
      </c>
      <c r="AA701" s="97"/>
      <c r="AB701" s="97"/>
    </row>
    <row r="702" spans="1:28" s="98" customFormat="1" ht="56.1" customHeight="1">
      <c r="A702" s="356" t="s">
        <v>1369</v>
      </c>
      <c r="B702" s="99"/>
      <c r="C702" s="403" t="s">
        <v>1370</v>
      </c>
      <c r="D702" s="404"/>
      <c r="E702" s="404"/>
      <c r="F702" s="404"/>
      <c r="G702" s="404"/>
      <c r="H702" s="405"/>
      <c r="I702" s="102" t="s">
        <v>324</v>
      </c>
      <c r="J702" s="96">
        <f>IF(SUM(L702:AB702)=0,IF(COUNTIF(L702:AB702,"未確認")&gt;0,"未確認",IF(COUNTIF(L702:AB702,"~*")&gt;0,"*",SUM(L702:AB702))),SUM(L702:AB702))</f>
        <v>0</v>
      </c>
      <c r="K702" s="163" t="str">
        <f>IF(OR(COUNTIF(L702:AB702,"未確認")&gt;0,COUNTIF(L702:AB702,"*")&gt;0),"※","")</f>
        <v/>
      </c>
      <c r="L702" s="97"/>
      <c r="M702" s="97"/>
      <c r="N702" s="97"/>
      <c r="O702" s="97"/>
      <c r="P702" s="97"/>
      <c r="Q702" s="97"/>
      <c r="R702" s="97"/>
      <c r="S702" s="97"/>
      <c r="T702" s="97"/>
      <c r="U702" s="97"/>
      <c r="V702" s="97"/>
      <c r="W702" s="97"/>
      <c r="X702" s="97"/>
      <c r="Y702" s="97"/>
      <c r="Z702" s="97"/>
      <c r="AA702" s="97"/>
      <c r="AB702" s="97"/>
    </row>
    <row r="703" spans="1:28" s="98" customFormat="1" ht="70.150000000000006" customHeight="1">
      <c r="A703" s="356" t="s">
        <v>1371</v>
      </c>
      <c r="B703" s="99"/>
      <c r="C703" s="422" t="s">
        <v>1372</v>
      </c>
      <c r="D703" s="423"/>
      <c r="E703" s="423"/>
      <c r="F703" s="423"/>
      <c r="G703" s="423"/>
      <c r="H703" s="424"/>
      <c r="I703" s="102" t="s">
        <v>325</v>
      </c>
      <c r="J703" s="96" t="str">
        <f>IF(SUM(L703:AB703)=0,IF(COUNTIF(L703:AB703,"未確認")&gt;0,"未確認",IF(COUNTIF(L703:AB703,"~*")&gt;0,"*",SUM(L703:AB703))),SUM(L703:AB703))</f>
        <v>*</v>
      </c>
      <c r="K703" s="163" t="str">
        <f>IF(OR(COUNTIF(L703:AB703,"未確認")&gt;0,COUNTIF(L703:AB703,"*")&gt;0),"※","")</f>
        <v>※</v>
      </c>
      <c r="L703" s="97"/>
      <c r="M703" s="97"/>
      <c r="N703" s="97"/>
      <c r="O703" s="97"/>
      <c r="P703" s="97" t="s">
        <v>1110</v>
      </c>
      <c r="Q703" s="97"/>
      <c r="R703" s="97"/>
      <c r="S703" s="97"/>
      <c r="T703" s="97"/>
      <c r="U703" s="97"/>
      <c r="V703" s="97"/>
      <c r="W703" s="97"/>
      <c r="X703" s="97" t="s">
        <v>1115</v>
      </c>
      <c r="Y703" s="97"/>
      <c r="Z703" s="97"/>
      <c r="AA703" s="97" t="s">
        <v>1116</v>
      </c>
      <c r="AB703" s="97"/>
    </row>
    <row r="704" spans="1:28" s="98" customFormat="1" ht="56.1" customHeight="1">
      <c r="A704" s="347" t="s">
        <v>1373</v>
      </c>
      <c r="B704" s="99"/>
      <c r="C704" s="403" t="s">
        <v>326</v>
      </c>
      <c r="D704" s="404"/>
      <c r="E704" s="404"/>
      <c r="F704" s="404"/>
      <c r="G704" s="404"/>
      <c r="H704" s="405"/>
      <c r="I704" s="102" t="s">
        <v>327</v>
      </c>
      <c r="J704" s="96">
        <f>IF(SUM(L704:AB704)=0,IF(COUNTIF(L704:AB704,"未確認")&gt;0,"未確認",IF(COUNTIF(L704:AB704,"~*")&gt;0,"*",SUM(L704:AB704))),SUM(L704:AB704))</f>
        <v>0</v>
      </c>
      <c r="K704" s="163" t="str">
        <f>IF(OR(COUNTIF(L704:AB704,"未確認")&gt;0,COUNTIF(L704:AB704,"*")&gt;0),"※","")</f>
        <v/>
      </c>
      <c r="L704" s="97"/>
      <c r="M704" s="97"/>
      <c r="N704" s="97"/>
      <c r="O704" s="97"/>
      <c r="P704" s="97"/>
      <c r="Q704" s="97"/>
      <c r="R704" s="97"/>
      <c r="S704" s="97"/>
      <c r="T704" s="97"/>
      <c r="U704" s="97"/>
      <c r="V704" s="97"/>
      <c r="W704" s="97"/>
      <c r="X704" s="97"/>
      <c r="Y704" s="97"/>
      <c r="Z704" s="97"/>
      <c r="AA704" s="97"/>
      <c r="AB704" s="97"/>
    </row>
    <row r="705" spans="1:28" s="98" customFormat="1" ht="70.150000000000006" customHeight="1">
      <c r="A705" s="356" t="s">
        <v>1374</v>
      </c>
      <c r="B705" s="99"/>
      <c r="C705" s="403" t="s">
        <v>1375</v>
      </c>
      <c r="D705" s="404"/>
      <c r="E705" s="404"/>
      <c r="F705" s="404"/>
      <c r="G705" s="404"/>
      <c r="H705" s="405"/>
      <c r="I705" s="102" t="s">
        <v>329</v>
      </c>
      <c r="J705" s="96">
        <f>IF(SUM(L705:AB705)=0,IF(COUNTIF(L705:AB705,"未確認")&gt;0,"未確認",IF(COUNTIF(L705:AB705,"~*")&gt;0,"*",SUM(L705:AB705))),SUM(L705:AB705))</f>
        <v>0</v>
      </c>
      <c r="K705" s="163" t="str">
        <f>IF(OR(COUNTIF(L705:AB705,"未確認")&gt;0,COUNTIF(L705:AB705,"*")&gt;0),"※","")</f>
        <v/>
      </c>
      <c r="L705" s="97"/>
      <c r="M705" s="97"/>
      <c r="N705" s="97"/>
      <c r="O705" s="97"/>
      <c r="P705" s="97"/>
      <c r="Q705" s="97"/>
      <c r="R705" s="97"/>
      <c r="S705" s="97"/>
      <c r="T705" s="97"/>
      <c r="U705" s="97"/>
      <c r="V705" s="97"/>
      <c r="W705" s="97"/>
      <c r="X705" s="97"/>
      <c r="Y705" s="97"/>
      <c r="Z705" s="97"/>
      <c r="AA705" s="97"/>
      <c r="AB705" s="97"/>
    </row>
    <row r="706" spans="1:28" s="77" customFormat="1">
      <c r="A706" s="342"/>
      <c r="B706" s="14"/>
      <c r="C706" s="14"/>
      <c r="D706" s="14"/>
      <c r="E706" s="14"/>
      <c r="F706" s="14"/>
      <c r="G706" s="14"/>
      <c r="H706" s="10"/>
      <c r="I706" s="10"/>
      <c r="J706" s="74"/>
      <c r="K706" s="75"/>
      <c r="L706" s="76"/>
      <c r="M706" s="76"/>
      <c r="N706" s="76"/>
      <c r="O706" s="76"/>
      <c r="P706" s="76"/>
      <c r="Q706" s="76"/>
    </row>
    <row r="707" spans="1:28" s="70" customFormat="1">
      <c r="A707" s="342"/>
      <c r="B707" s="71"/>
      <c r="C707" s="52"/>
      <c r="D707" s="52"/>
      <c r="E707" s="52"/>
      <c r="F707" s="52"/>
      <c r="G707" s="52"/>
      <c r="H707" s="78"/>
      <c r="I707" s="78"/>
      <c r="J707" s="74"/>
      <c r="K707" s="75"/>
      <c r="L707" s="76"/>
      <c r="M707" s="76"/>
      <c r="N707" s="76"/>
      <c r="O707" s="76"/>
      <c r="P707" s="76"/>
      <c r="Q707" s="76"/>
    </row>
    <row r="708" spans="1:28" s="70" customFormat="1">
      <c r="A708" s="342"/>
      <c r="B708" s="71"/>
      <c r="C708" s="52"/>
      <c r="D708" s="52"/>
      <c r="E708" s="52"/>
      <c r="F708" s="52"/>
      <c r="G708" s="52"/>
      <c r="H708" s="78"/>
      <c r="I708" s="78"/>
      <c r="J708" s="74"/>
      <c r="K708" s="75"/>
      <c r="L708" s="76"/>
      <c r="M708" s="76"/>
      <c r="N708" s="76"/>
      <c r="O708" s="76"/>
      <c r="P708" s="76"/>
      <c r="Q708" s="76"/>
    </row>
    <row r="709" spans="1:28" s="95" customFormat="1">
      <c r="A709" s="342"/>
      <c r="C709" s="3"/>
      <c r="D709" s="3"/>
      <c r="E709" s="3"/>
      <c r="F709" s="3"/>
      <c r="G709" s="3"/>
      <c r="H709" s="334"/>
      <c r="I709" s="334"/>
      <c r="J709" s="51"/>
      <c r="K709" s="24"/>
      <c r="L709" s="89"/>
      <c r="M709" s="89"/>
      <c r="N709" s="89"/>
      <c r="O709" s="89"/>
      <c r="P709" s="89"/>
      <c r="Q709" s="89"/>
    </row>
    <row r="710" spans="1:28" s="95" customFormat="1">
      <c r="A710" s="342"/>
      <c r="B710" s="14" t="s">
        <v>330</v>
      </c>
      <c r="C710" s="3"/>
      <c r="D710" s="3"/>
      <c r="E710" s="3"/>
      <c r="F710" s="3"/>
      <c r="G710" s="3"/>
      <c r="H710" s="334"/>
      <c r="I710" s="334"/>
      <c r="J710" s="51"/>
      <c r="K710" s="24"/>
      <c r="L710" s="89"/>
      <c r="M710" s="89"/>
      <c r="N710" s="89"/>
      <c r="O710" s="89"/>
      <c r="P710" s="89"/>
      <c r="Q710" s="89"/>
    </row>
    <row r="711" spans="1:28">
      <c r="A711" s="342"/>
      <c r="B711" s="14"/>
      <c r="C711" s="14"/>
      <c r="D711" s="14"/>
      <c r="E711" s="14"/>
      <c r="F711" s="14"/>
      <c r="G711" s="14"/>
      <c r="H711" s="10"/>
      <c r="I711" s="10"/>
      <c r="J711" s="53"/>
      <c r="K711" s="24"/>
      <c r="L711" s="64"/>
      <c r="M711" s="64"/>
      <c r="N711" s="64"/>
      <c r="O711" s="64"/>
      <c r="P711" s="64"/>
      <c r="Q711" s="64"/>
      <c r="R711" s="8"/>
      <c r="S711" s="8"/>
      <c r="T711" s="8"/>
      <c r="U711" s="8"/>
      <c r="V711" s="8"/>
    </row>
    <row r="712" spans="1:28" ht="34.5" customHeight="1">
      <c r="A712" s="342"/>
      <c r="B712" s="14"/>
      <c r="C712" s="3"/>
      <c r="D712" s="3"/>
      <c r="F712" s="3"/>
      <c r="G712" s="3"/>
      <c r="H712" s="334"/>
      <c r="I712" s="334"/>
      <c r="J712" s="65" t="s">
        <v>18</v>
      </c>
      <c r="K712" s="147"/>
      <c r="L712" s="56" t="s">
        <v>490</v>
      </c>
      <c r="M712" s="56" t="s">
        <v>493</v>
      </c>
      <c r="N712" s="56" t="s">
        <v>491</v>
      </c>
      <c r="O712" s="56" t="s">
        <v>488</v>
      </c>
      <c r="P712" s="56" t="s">
        <v>474</v>
      </c>
      <c r="Q712" s="56" t="s">
        <v>485</v>
      </c>
      <c r="R712" s="56" t="s">
        <v>457</v>
      </c>
      <c r="S712" s="56" t="s">
        <v>466</v>
      </c>
      <c r="T712" s="56" t="s">
        <v>468</v>
      </c>
      <c r="U712" s="56" t="s">
        <v>470</v>
      </c>
      <c r="V712" s="56" t="s">
        <v>472</v>
      </c>
      <c r="W712" s="56" t="s">
        <v>477</v>
      </c>
      <c r="X712" s="56" t="s">
        <v>478</v>
      </c>
      <c r="Y712" s="56" t="s">
        <v>487</v>
      </c>
      <c r="Z712" s="56" t="s">
        <v>464</v>
      </c>
      <c r="AA712" s="56" t="s">
        <v>484</v>
      </c>
      <c r="AB712" s="56" t="s">
        <v>481</v>
      </c>
    </row>
    <row r="713" spans="1:28" ht="20.25" customHeight="1">
      <c r="A713" s="342"/>
      <c r="B713" s="1"/>
      <c r="C713" s="52"/>
      <c r="D713" s="3"/>
      <c r="F713" s="3"/>
      <c r="G713" s="3"/>
      <c r="H713" s="334"/>
      <c r="I713" s="57" t="s">
        <v>1238</v>
      </c>
      <c r="J713" s="58"/>
      <c r="K713" s="148"/>
      <c r="L713" s="60" t="s">
        <v>482</v>
      </c>
      <c r="M713" s="60" t="s">
        <v>494</v>
      </c>
      <c r="N713" s="60" t="s">
        <v>482</v>
      </c>
      <c r="O713" s="60" t="s">
        <v>482</v>
      </c>
      <c r="P713" s="60" t="s">
        <v>458</v>
      </c>
      <c r="Q713" s="60" t="s">
        <v>482</v>
      </c>
      <c r="R713" s="60" t="s">
        <v>458</v>
      </c>
      <c r="S713" s="60" t="s">
        <v>458</v>
      </c>
      <c r="T713" s="60" t="s">
        <v>458</v>
      </c>
      <c r="U713" s="60" t="s">
        <v>458</v>
      </c>
      <c r="V713" s="60" t="s">
        <v>458</v>
      </c>
      <c r="W713" s="60" t="s">
        <v>458</v>
      </c>
      <c r="X713" s="60" t="s">
        <v>458</v>
      </c>
      <c r="Y713" s="60" t="s">
        <v>482</v>
      </c>
      <c r="Z713" s="60" t="s">
        <v>458</v>
      </c>
      <c r="AA713" s="60" t="s">
        <v>482</v>
      </c>
      <c r="AB713" s="60" t="s">
        <v>482</v>
      </c>
    </row>
    <row r="714" spans="1:28" s="98" customFormat="1" ht="56.1" customHeight="1">
      <c r="A714" s="356" t="s">
        <v>1376</v>
      </c>
      <c r="B714" s="95"/>
      <c r="C714" s="403" t="s">
        <v>332</v>
      </c>
      <c r="D714" s="404"/>
      <c r="E714" s="404"/>
      <c r="F714" s="404"/>
      <c r="G714" s="404"/>
      <c r="H714" s="405"/>
      <c r="I714" s="102" t="s">
        <v>333</v>
      </c>
      <c r="J714" s="96">
        <f>IF(SUM(L714:AB714)=0,IF(COUNTIF(L714:AB714,"未確認")&gt;0,"未確認",IF(COUNTIF(L714:AB714,"~*")&gt;0,"*",SUM(L714:AB714))),SUM(L714:AB714))</f>
        <v>0</v>
      </c>
      <c r="K714" s="163" t="str">
        <f>IF(OR(COUNTIF(L714:AB714,"未確認")&gt;0,COUNTIF(L714:AB714,"*")&gt;0),"※","")</f>
        <v/>
      </c>
      <c r="L714" s="97"/>
      <c r="M714" s="97"/>
      <c r="N714" s="97"/>
      <c r="O714" s="97"/>
      <c r="P714" s="97"/>
      <c r="Q714" s="97"/>
      <c r="R714" s="97"/>
      <c r="S714" s="97"/>
      <c r="T714" s="97"/>
      <c r="U714" s="97"/>
      <c r="V714" s="97"/>
      <c r="W714" s="97"/>
      <c r="X714" s="97"/>
      <c r="Y714" s="97"/>
      <c r="Z714" s="97"/>
      <c r="AA714" s="97"/>
      <c r="AB714" s="97"/>
    </row>
    <row r="715" spans="1:28" s="98" customFormat="1" ht="70.150000000000006" customHeight="1">
      <c r="A715" s="356" t="s">
        <v>1377</v>
      </c>
      <c r="B715" s="99"/>
      <c r="C715" s="403" t="s">
        <v>334</v>
      </c>
      <c r="D715" s="404"/>
      <c r="E715" s="404"/>
      <c r="F715" s="404"/>
      <c r="G715" s="404"/>
      <c r="H715" s="405"/>
      <c r="I715" s="102" t="s">
        <v>335</v>
      </c>
      <c r="J715" s="96">
        <f>IF(SUM(L715:AB715)=0,IF(COUNTIF(L715:AB715,"未確認")&gt;0,"未確認",IF(COUNTIF(L715:AB715,"~*")&gt;0,"*",SUM(L715:AB715))),SUM(L715:AB715))</f>
        <v>11</v>
      </c>
      <c r="K715" s="163" t="str">
        <f>IF(OR(COUNTIF(L715:AB715,"未確認")&gt;0,COUNTIF(L715:AB715,"*")&gt;0),"※","")</f>
        <v>※</v>
      </c>
      <c r="L715" s="97"/>
      <c r="M715" s="97"/>
      <c r="N715" s="97"/>
      <c r="O715" s="97"/>
      <c r="P715" s="97"/>
      <c r="Q715" s="97">
        <v>11</v>
      </c>
      <c r="R715" s="97"/>
      <c r="S715" s="97"/>
      <c r="T715" s="97"/>
      <c r="U715" s="97"/>
      <c r="V715" s="97"/>
      <c r="W715" s="97" t="s">
        <v>1115</v>
      </c>
      <c r="X715" s="97"/>
      <c r="Y715" s="97" t="s">
        <v>1116</v>
      </c>
      <c r="Z715" s="97"/>
      <c r="AA715" s="97"/>
      <c r="AB715" s="97"/>
    </row>
    <row r="716" spans="1:28" s="98" customFormat="1" ht="70.150000000000006" customHeight="1">
      <c r="A716" s="356" t="s">
        <v>1378</v>
      </c>
      <c r="B716" s="99"/>
      <c r="C716" s="422" t="s">
        <v>433</v>
      </c>
      <c r="D716" s="423"/>
      <c r="E716" s="423"/>
      <c r="F716" s="423"/>
      <c r="G716" s="423"/>
      <c r="H716" s="424"/>
      <c r="I716" s="102" t="s">
        <v>336</v>
      </c>
      <c r="J716" s="96">
        <f>IF(SUM(L716:AB716)=0,IF(COUNTIF(L716:AB716,"未確認")&gt;0,"未確認",IF(COUNTIF(L716:AB716,"~*")&gt;0,"*",SUM(L716:AB716))),SUM(L716:AB716))</f>
        <v>0</v>
      </c>
      <c r="K716" s="163" t="str">
        <f>IF(OR(COUNTIF(L716:AB716,"未確認")&gt;0,COUNTIF(L716:AB716,"*")&gt;0),"※","")</f>
        <v/>
      </c>
      <c r="L716" s="97"/>
      <c r="M716" s="97"/>
      <c r="N716" s="97"/>
      <c r="O716" s="97"/>
      <c r="P716" s="97"/>
      <c r="Q716" s="97"/>
      <c r="R716" s="97"/>
      <c r="S716" s="97"/>
      <c r="T716" s="97"/>
      <c r="U716" s="97"/>
      <c r="V716" s="97"/>
      <c r="W716" s="97"/>
      <c r="X716" s="97"/>
      <c r="Y716" s="97"/>
      <c r="Z716" s="97"/>
      <c r="AA716" s="97"/>
      <c r="AB716" s="97"/>
    </row>
    <row r="717" spans="1:28" s="98" customFormat="1" ht="70.150000000000006" customHeight="1">
      <c r="A717" s="356" t="s">
        <v>1379</v>
      </c>
      <c r="B717" s="99"/>
      <c r="C717" s="422" t="s">
        <v>434</v>
      </c>
      <c r="D717" s="423"/>
      <c r="E717" s="423"/>
      <c r="F717" s="423"/>
      <c r="G717" s="423"/>
      <c r="H717" s="424"/>
      <c r="I717" s="102" t="s">
        <v>337</v>
      </c>
      <c r="J717" s="96">
        <f>IF(SUM(L717:AB717)=0,IF(COUNTIF(L717:AB717,"未確認")&gt;0,"未確認",IF(COUNTIF(L717:AB717,"~*")&gt;0,"*",SUM(L717:AB717))),SUM(L717:AB717))</f>
        <v>0</v>
      </c>
      <c r="K717" s="163" t="str">
        <f>IF(OR(COUNTIF(L717:AB717,"未確認")&gt;0,COUNTIF(L717:AB717,"*")&gt;0),"※","")</f>
        <v/>
      </c>
      <c r="L717" s="97"/>
      <c r="M717" s="97"/>
      <c r="N717" s="97"/>
      <c r="O717" s="97"/>
      <c r="P717" s="97"/>
      <c r="Q717" s="97"/>
      <c r="R717" s="97"/>
      <c r="S717" s="97"/>
      <c r="T717" s="97"/>
      <c r="U717" s="97"/>
      <c r="V717" s="97"/>
      <c r="W717" s="97"/>
      <c r="X717" s="97"/>
      <c r="Y717" s="97"/>
      <c r="Z717" s="97"/>
      <c r="AA717" s="97"/>
      <c r="AB717" s="97"/>
    </row>
    <row r="718" spans="1:28"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8"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8"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2879</v>
      </c>
      <c r="C2" s="189"/>
      <c r="D2" s="189"/>
      <c r="E2" s="189"/>
      <c r="F2" s="189"/>
      <c r="G2" s="189"/>
      <c r="H2" s="9"/>
    </row>
    <row r="3" spans="1:22">
      <c r="A3" s="342"/>
      <c r="B3" s="212" t="s">
        <v>2880</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M8" s="8"/>
      <c r="N8" s="8"/>
      <c r="O8" s="8"/>
      <c r="P8" s="8"/>
      <c r="Q8" s="8"/>
      <c r="R8" s="8"/>
      <c r="S8" s="8"/>
      <c r="T8" s="8"/>
      <c r="U8" s="8"/>
      <c r="V8" s="8"/>
    </row>
    <row r="9" spans="1:22" s="17" customFormat="1">
      <c r="A9" s="342"/>
      <c r="B9" s="18"/>
      <c r="C9" s="15"/>
      <c r="D9" s="15"/>
      <c r="E9" s="15"/>
      <c r="F9" s="15"/>
      <c r="G9" s="15"/>
      <c r="H9" s="16"/>
      <c r="I9" s="386" t="s">
        <v>864</v>
      </c>
      <c r="J9" s="386"/>
      <c r="K9" s="386"/>
      <c r="L9" s="320" t="s">
        <v>2881</v>
      </c>
    </row>
    <row r="10" spans="1:22" s="17" customFormat="1" ht="34.5" customHeight="1">
      <c r="A10" s="343" t="s">
        <v>865</v>
      </c>
      <c r="B10" s="13"/>
      <c r="C10" s="15"/>
      <c r="D10" s="15"/>
      <c r="E10" s="15"/>
      <c r="F10" s="15"/>
      <c r="G10" s="15"/>
      <c r="H10" s="16"/>
      <c r="I10" s="384" t="s">
        <v>866</v>
      </c>
      <c r="J10" s="384"/>
      <c r="K10" s="384"/>
      <c r="L10" s="20" t="s">
        <v>1969</v>
      </c>
    </row>
    <row r="11" spans="1:22" s="17" customFormat="1" ht="34.5" customHeight="1">
      <c r="A11" s="343" t="s">
        <v>865</v>
      </c>
      <c r="B11" s="19"/>
      <c r="C11" s="15"/>
      <c r="D11" s="15"/>
      <c r="E11" s="15"/>
      <c r="F11" s="15"/>
      <c r="G11" s="15"/>
      <c r="H11" s="16"/>
      <c r="I11" s="384" t="s">
        <v>867</v>
      </c>
      <c r="J11" s="384"/>
      <c r="K11" s="384"/>
      <c r="L11" s="20" t="s">
        <v>339</v>
      </c>
    </row>
    <row r="12" spans="1:22">
      <c r="A12" s="342"/>
      <c r="B12" s="14"/>
      <c r="M12" s="8"/>
      <c r="N12" s="8"/>
      <c r="O12" s="8"/>
      <c r="P12" s="8"/>
      <c r="Q12" s="8"/>
      <c r="R12" s="8"/>
      <c r="S12" s="8"/>
      <c r="T12" s="8"/>
      <c r="U12" s="8"/>
      <c r="V12" s="8"/>
    </row>
    <row r="13" spans="1:22">
      <c r="A13" s="342"/>
      <c r="B13" s="13"/>
      <c r="M13" s="8"/>
      <c r="N13" s="8"/>
      <c r="O13" s="8"/>
      <c r="P13" s="8"/>
      <c r="Q13" s="8"/>
      <c r="R13" s="8"/>
      <c r="S13" s="8"/>
      <c r="T13" s="8"/>
      <c r="U13" s="8"/>
      <c r="V13" s="8"/>
    </row>
    <row r="14" spans="1:22" s="17" customFormat="1">
      <c r="A14" s="342"/>
      <c r="B14" s="14" t="s">
        <v>868</v>
      </c>
      <c r="C14" s="15"/>
      <c r="D14" s="15"/>
      <c r="E14" s="15"/>
      <c r="F14" s="15"/>
      <c r="G14" s="15"/>
      <c r="H14" s="16"/>
      <c r="I14" s="16"/>
      <c r="J14" s="5"/>
      <c r="K14" s="6"/>
      <c r="L14" s="5"/>
    </row>
    <row r="15" spans="1:22" s="17" customFormat="1">
      <c r="A15" s="342"/>
      <c r="B15" s="14"/>
      <c r="C15" s="14"/>
      <c r="D15" s="14"/>
      <c r="E15" s="14"/>
      <c r="F15" s="14"/>
      <c r="G15" s="14"/>
      <c r="H15" s="10"/>
      <c r="I15" s="10"/>
      <c r="J15" s="5"/>
      <c r="K15" s="6"/>
      <c r="L15" s="191"/>
    </row>
    <row r="16" spans="1:22" s="17" customFormat="1">
      <c r="A16" s="342"/>
      <c r="B16" s="18"/>
      <c r="C16" s="15"/>
      <c r="D16" s="15"/>
      <c r="E16" s="15"/>
      <c r="F16" s="15"/>
      <c r="G16" s="15"/>
      <c r="H16" s="16"/>
      <c r="I16" s="386" t="s">
        <v>435</v>
      </c>
      <c r="J16" s="386"/>
      <c r="K16" s="386"/>
      <c r="L16" s="320" t="s">
        <v>2881</v>
      </c>
    </row>
    <row r="17" spans="1:22" s="17" customFormat="1" ht="34.5" customHeight="1">
      <c r="A17" s="343" t="s">
        <v>865</v>
      </c>
      <c r="B17" s="13"/>
      <c r="C17" s="15"/>
      <c r="D17" s="15"/>
      <c r="E17" s="15"/>
      <c r="F17" s="15"/>
      <c r="G17" s="15"/>
      <c r="H17" s="16"/>
      <c r="I17" s="384" t="s">
        <v>0</v>
      </c>
      <c r="J17" s="384"/>
      <c r="K17" s="384"/>
      <c r="L17" s="20"/>
    </row>
    <row r="18" spans="1:22" s="17" customFormat="1" ht="34.5" customHeight="1">
      <c r="A18" s="343" t="s">
        <v>865</v>
      </c>
      <c r="B18" s="19"/>
      <c r="C18" s="15"/>
      <c r="D18" s="15"/>
      <c r="E18" s="15"/>
      <c r="F18" s="15"/>
      <c r="G18" s="15"/>
      <c r="H18" s="16"/>
      <c r="I18" s="384" t="s">
        <v>1</v>
      </c>
      <c r="J18" s="384"/>
      <c r="K18" s="384"/>
      <c r="L18" s="20"/>
    </row>
    <row r="19" spans="1:22" s="17" customFormat="1" ht="34.5" customHeight="1">
      <c r="A19" s="343" t="s">
        <v>865</v>
      </c>
      <c r="B19" s="19"/>
      <c r="C19" s="15"/>
      <c r="D19" s="15"/>
      <c r="E19" s="15"/>
      <c r="F19" s="15"/>
      <c r="G19" s="15"/>
      <c r="H19" s="16"/>
      <c r="I19" s="384" t="s">
        <v>2</v>
      </c>
      <c r="J19" s="384"/>
      <c r="K19" s="384"/>
      <c r="L19" s="22"/>
    </row>
    <row r="20" spans="1:22" s="17" customFormat="1" ht="34.5" customHeight="1">
      <c r="A20" s="343" t="s">
        <v>865</v>
      </c>
      <c r="B20" s="13"/>
      <c r="C20" s="15"/>
      <c r="D20" s="15"/>
      <c r="E20" s="15"/>
      <c r="F20" s="15"/>
      <c r="G20" s="15"/>
      <c r="H20" s="16"/>
      <c r="I20" s="384" t="s">
        <v>3</v>
      </c>
      <c r="J20" s="384"/>
      <c r="K20" s="384"/>
      <c r="L20" s="21" t="s">
        <v>869</v>
      </c>
    </row>
    <row r="21" spans="1:22" s="17" customFormat="1" ht="34.5" customHeight="1">
      <c r="A21" s="343" t="s">
        <v>865</v>
      </c>
      <c r="B21" s="13"/>
      <c r="C21" s="15"/>
      <c r="D21" s="15"/>
      <c r="E21" s="15"/>
      <c r="F21" s="15"/>
      <c r="G21" s="15"/>
      <c r="H21" s="16"/>
      <c r="I21" s="384" t="s">
        <v>343</v>
      </c>
      <c r="J21" s="384"/>
      <c r="K21" s="384"/>
      <c r="L21" s="22"/>
    </row>
    <row r="22" spans="1:22" s="17" customFormat="1" ht="34.5" customHeight="1">
      <c r="A22" s="343" t="s">
        <v>865</v>
      </c>
      <c r="B22" s="13"/>
      <c r="C22" s="15"/>
      <c r="D22" s="15"/>
      <c r="E22" s="15"/>
      <c r="F22" s="15"/>
      <c r="G22" s="15"/>
      <c r="H22" s="16"/>
      <c r="I22" s="384" t="s">
        <v>344</v>
      </c>
      <c r="J22" s="384"/>
      <c r="K22" s="384"/>
      <c r="L22" s="22"/>
    </row>
    <row r="23" spans="1:22" s="17" customFormat="1" ht="34.5" customHeight="1">
      <c r="A23" s="343" t="s">
        <v>865</v>
      </c>
      <c r="B23" s="13"/>
      <c r="C23" s="15"/>
      <c r="D23" s="15"/>
      <c r="E23" s="15"/>
      <c r="F23" s="15"/>
      <c r="G23" s="15"/>
      <c r="H23" s="16"/>
      <c r="I23" s="384" t="s">
        <v>2882</v>
      </c>
      <c r="J23" s="384"/>
      <c r="K23" s="384"/>
      <c r="L23" s="22"/>
    </row>
    <row r="24" spans="1:22" s="17" customFormat="1" ht="315" customHeight="1">
      <c r="A24" s="343" t="s">
        <v>870</v>
      </c>
      <c r="B24" s="13"/>
      <c r="C24" s="15"/>
      <c r="D24" s="15"/>
      <c r="E24" s="15"/>
      <c r="F24" s="15"/>
      <c r="G24" s="15"/>
      <c r="H24" s="16"/>
      <c r="I24" s="397" t="s">
        <v>2883</v>
      </c>
      <c r="J24" s="397"/>
      <c r="K24" s="397"/>
      <c r="L24" s="22" t="s">
        <v>338</v>
      </c>
    </row>
    <row r="25" spans="1:22" s="17" customFormat="1">
      <c r="A25" s="342"/>
      <c r="B25" s="13"/>
      <c r="C25" s="2"/>
      <c r="D25" s="2"/>
      <c r="E25" s="3"/>
      <c r="F25" s="2"/>
      <c r="G25" s="23"/>
      <c r="H25" s="4"/>
      <c r="I25" s="4"/>
      <c r="J25" s="5"/>
      <c r="K25" s="24"/>
      <c r="L25" s="7"/>
    </row>
    <row r="26" spans="1:22">
      <c r="A26" s="342"/>
      <c r="B26" s="13"/>
      <c r="K26" s="24"/>
      <c r="L26" s="7"/>
      <c r="M26" s="8"/>
      <c r="N26" s="8"/>
      <c r="O26" s="8"/>
      <c r="P26" s="8"/>
      <c r="Q26" s="8"/>
      <c r="R26" s="8"/>
      <c r="S26" s="8"/>
      <c r="T26" s="8"/>
      <c r="U26" s="8"/>
      <c r="V26" s="8"/>
    </row>
    <row r="27" spans="1:22" s="17" customFormat="1">
      <c r="A27" s="342"/>
      <c r="B27" s="187" t="s">
        <v>436</v>
      </c>
      <c r="C27" s="15"/>
      <c r="D27" s="15"/>
      <c r="E27" s="15"/>
      <c r="F27" s="15"/>
      <c r="G27" s="15"/>
      <c r="H27" s="16"/>
      <c r="I27" s="16"/>
      <c r="J27" s="5"/>
      <c r="K27" s="24"/>
      <c r="L27" s="7"/>
    </row>
    <row r="28" spans="1:22" s="17" customFormat="1">
      <c r="A28" s="342"/>
      <c r="B28" s="14"/>
      <c r="C28" s="14"/>
      <c r="D28" s="14"/>
      <c r="E28" s="14"/>
      <c r="F28" s="14"/>
      <c r="G28" s="14"/>
      <c r="H28" s="10"/>
      <c r="I28" s="10"/>
      <c r="J28" s="5"/>
      <c r="K28" s="24"/>
      <c r="L28" s="191"/>
    </row>
    <row r="29" spans="1:22" s="17" customFormat="1">
      <c r="A29" s="342"/>
      <c r="B29" s="18"/>
      <c r="C29" s="15"/>
      <c r="D29" s="15"/>
      <c r="E29" s="15"/>
      <c r="F29" s="15"/>
      <c r="G29" s="15"/>
      <c r="H29" s="16"/>
      <c r="I29" s="391" t="s">
        <v>437</v>
      </c>
      <c r="J29" s="392"/>
      <c r="K29" s="393"/>
      <c r="L29" s="320" t="s">
        <v>2881</v>
      </c>
    </row>
    <row r="30" spans="1:22" s="17" customFormat="1" ht="34.5" customHeight="1">
      <c r="A30" s="343" t="s">
        <v>871</v>
      </c>
      <c r="B30" s="13"/>
      <c r="C30" s="15"/>
      <c r="D30" s="15"/>
      <c r="E30" s="15"/>
      <c r="F30" s="15"/>
      <c r="G30" s="15"/>
      <c r="H30" s="16"/>
      <c r="I30" s="394" t="s">
        <v>0</v>
      </c>
      <c r="J30" s="395"/>
      <c r="K30" s="396"/>
      <c r="L30" s="20"/>
    </row>
    <row r="31" spans="1:22" s="17" customFormat="1" ht="34.5" customHeight="1">
      <c r="A31" s="343" t="s">
        <v>871</v>
      </c>
      <c r="B31" s="19"/>
      <c r="C31" s="15"/>
      <c r="D31" s="15"/>
      <c r="E31" s="15"/>
      <c r="F31" s="15"/>
      <c r="G31" s="15"/>
      <c r="H31" s="16"/>
      <c r="I31" s="394" t="s">
        <v>1</v>
      </c>
      <c r="J31" s="395"/>
      <c r="K31" s="396"/>
      <c r="L31" s="20"/>
    </row>
    <row r="32" spans="1:22" s="17" customFormat="1" ht="34.5" customHeight="1">
      <c r="A32" s="343" t="s">
        <v>871</v>
      </c>
      <c r="B32" s="19"/>
      <c r="C32" s="15"/>
      <c r="D32" s="15"/>
      <c r="E32" s="15"/>
      <c r="F32" s="15"/>
      <c r="G32" s="15"/>
      <c r="H32" s="16"/>
      <c r="I32" s="394" t="s">
        <v>2</v>
      </c>
      <c r="J32" s="395"/>
      <c r="K32" s="396"/>
      <c r="L32" s="22"/>
    </row>
    <row r="33" spans="1:22" s="17" customFormat="1" ht="34.5" customHeight="1">
      <c r="A33" s="343" t="s">
        <v>871</v>
      </c>
      <c r="B33" s="13"/>
      <c r="C33" s="15"/>
      <c r="D33" s="15"/>
      <c r="E33" s="15"/>
      <c r="F33" s="15"/>
      <c r="G33" s="15"/>
      <c r="H33" s="16"/>
      <c r="I33" s="394" t="s">
        <v>3</v>
      </c>
      <c r="J33" s="395"/>
      <c r="K33" s="396"/>
      <c r="L33" s="21" t="s">
        <v>869</v>
      </c>
    </row>
    <row r="34" spans="1:22" s="17" customFormat="1" ht="34.5" customHeight="1">
      <c r="A34" s="343" t="s">
        <v>871</v>
      </c>
      <c r="B34" s="13"/>
      <c r="C34" s="15"/>
      <c r="D34" s="15"/>
      <c r="E34" s="15"/>
      <c r="F34" s="15"/>
      <c r="G34" s="15"/>
      <c r="H34" s="16"/>
      <c r="I34" s="387" t="s">
        <v>2884</v>
      </c>
      <c r="J34" s="388"/>
      <c r="K34" s="389"/>
      <c r="L34" s="22"/>
    </row>
    <row r="35" spans="1:22" s="17" customFormat="1" ht="34.5" customHeight="1">
      <c r="A35" s="343" t="s">
        <v>871</v>
      </c>
      <c r="B35" s="13"/>
      <c r="C35" s="15"/>
      <c r="D35" s="15"/>
      <c r="E35" s="15"/>
      <c r="F35" s="15"/>
      <c r="G35" s="15"/>
      <c r="H35" s="16"/>
      <c r="I35" s="387" t="s">
        <v>346</v>
      </c>
      <c r="J35" s="388"/>
      <c r="K35" s="389"/>
      <c r="L35" s="22"/>
    </row>
    <row r="36" spans="1:22" s="25" customFormat="1" ht="34.5" customHeight="1">
      <c r="A36" s="343" t="s">
        <v>871</v>
      </c>
      <c r="B36" s="13"/>
      <c r="C36" s="15"/>
      <c r="D36" s="15"/>
      <c r="E36" s="15"/>
      <c r="F36" s="15"/>
      <c r="G36" s="15"/>
      <c r="H36" s="16"/>
      <c r="I36" s="387" t="s">
        <v>497</v>
      </c>
      <c r="J36" s="388"/>
      <c r="K36" s="389"/>
      <c r="L36" s="22"/>
    </row>
    <row r="37" spans="1:22" s="17" customFormat="1" ht="34.5" customHeight="1">
      <c r="A37" s="343" t="s">
        <v>871</v>
      </c>
      <c r="B37" s="13"/>
      <c r="C37" s="15"/>
      <c r="D37" s="15"/>
      <c r="E37" s="15"/>
      <c r="F37" s="15"/>
      <c r="G37" s="15"/>
      <c r="H37" s="16"/>
      <c r="I37" s="390" t="s">
        <v>345</v>
      </c>
      <c r="J37" s="390"/>
      <c r="K37" s="390"/>
      <c r="L37" s="22"/>
    </row>
    <row r="38" spans="1:22" s="17" customFormat="1">
      <c r="A38" s="342"/>
      <c r="B38" s="13"/>
      <c r="C38" s="2"/>
      <c r="D38" s="2"/>
      <c r="E38" s="3"/>
      <c r="F38" s="2"/>
      <c r="G38" s="26"/>
      <c r="H38" s="4"/>
      <c r="I38" s="4"/>
      <c r="J38" s="5"/>
      <c r="K38" s="24"/>
      <c r="L38" s="7"/>
    </row>
    <row r="39" spans="1:22" s="17" customFormat="1">
      <c r="A39" s="342"/>
      <c r="B39" s="13"/>
      <c r="C39" s="2"/>
      <c r="D39" s="2"/>
      <c r="E39" s="3"/>
      <c r="F39" s="2"/>
      <c r="G39" s="26"/>
      <c r="H39" s="4"/>
      <c r="I39" s="4"/>
      <c r="J39" s="5"/>
      <c r="K39" s="24"/>
      <c r="L39" s="7"/>
    </row>
    <row r="40" spans="1:22" s="17" customFormat="1">
      <c r="A40" s="342"/>
      <c r="B40" s="187" t="s">
        <v>439</v>
      </c>
      <c r="C40" s="15"/>
      <c r="D40" s="15"/>
      <c r="E40" s="15"/>
      <c r="F40" s="15"/>
      <c r="G40" s="15"/>
      <c r="H40" s="16"/>
      <c r="I40" s="16"/>
      <c r="J40" s="5"/>
      <c r="K40" s="24"/>
      <c r="L40" s="7"/>
    </row>
    <row r="41" spans="1:22" s="17" customFormat="1">
      <c r="A41" s="342"/>
      <c r="B41" s="14"/>
      <c r="C41" s="14"/>
      <c r="D41" s="14"/>
      <c r="E41" s="14"/>
      <c r="F41" s="14"/>
      <c r="G41" s="14"/>
      <c r="H41" s="10"/>
      <c r="I41" s="10"/>
      <c r="J41" s="5"/>
      <c r="K41" s="24"/>
      <c r="L41" s="191"/>
    </row>
    <row r="42" spans="1:22" s="17" customFormat="1">
      <c r="A42" s="342"/>
      <c r="B42" s="18"/>
      <c r="C42" s="15"/>
      <c r="D42" s="15"/>
      <c r="E42" s="15"/>
      <c r="F42" s="15"/>
      <c r="G42" s="15"/>
      <c r="H42" s="16"/>
      <c r="I42" s="391" t="s">
        <v>438</v>
      </c>
      <c r="J42" s="392"/>
      <c r="K42" s="393"/>
      <c r="L42" s="320" t="s">
        <v>2881</v>
      </c>
    </row>
    <row r="43" spans="1:22" s="17" customFormat="1" ht="34.5" customHeight="1">
      <c r="A43" s="343" t="s">
        <v>874</v>
      </c>
      <c r="B43" s="13"/>
      <c r="C43" s="15"/>
      <c r="D43" s="15"/>
      <c r="E43" s="15"/>
      <c r="F43" s="15"/>
      <c r="G43" s="15"/>
      <c r="H43" s="16"/>
      <c r="I43" s="394" t="s">
        <v>498</v>
      </c>
      <c r="J43" s="395"/>
      <c r="K43" s="396"/>
      <c r="L43" s="20"/>
    </row>
    <row r="44" spans="1:22" s="17" customFormat="1" ht="34.5" customHeight="1">
      <c r="A44" s="343" t="s">
        <v>874</v>
      </c>
      <c r="B44" s="19"/>
      <c r="C44" s="15"/>
      <c r="D44" s="15"/>
      <c r="E44" s="15"/>
      <c r="F44" s="15"/>
      <c r="G44" s="15"/>
      <c r="H44" s="16"/>
      <c r="I44" s="394" t="s">
        <v>4</v>
      </c>
      <c r="J44" s="395"/>
      <c r="K44" s="396"/>
      <c r="L44" s="20"/>
    </row>
    <row r="45" spans="1:22" s="17" customFormat="1" ht="34.5" customHeight="1">
      <c r="A45" s="343" t="s">
        <v>874</v>
      </c>
      <c r="B45" s="19"/>
      <c r="C45" s="15"/>
      <c r="D45" s="15"/>
      <c r="E45" s="15"/>
      <c r="F45" s="15"/>
      <c r="G45" s="15"/>
      <c r="H45" s="16"/>
      <c r="I45" s="394" t="s">
        <v>5</v>
      </c>
      <c r="J45" s="395"/>
      <c r="K45" s="396"/>
      <c r="L45" s="200"/>
    </row>
    <row r="46" spans="1:22" s="17" customFormat="1" ht="34.5" customHeight="1">
      <c r="A46" s="343" t="s">
        <v>874</v>
      </c>
      <c r="B46" s="13"/>
      <c r="C46" s="15"/>
      <c r="D46" s="15"/>
      <c r="E46" s="15"/>
      <c r="F46" s="15"/>
      <c r="G46" s="15"/>
      <c r="H46" s="16"/>
      <c r="I46" s="394" t="s">
        <v>6</v>
      </c>
      <c r="J46" s="395"/>
      <c r="K46" s="396"/>
      <c r="L46" s="20"/>
    </row>
    <row r="47" spans="1:22" s="17" customFormat="1">
      <c r="A47" s="342"/>
      <c r="B47" s="13"/>
      <c r="C47" s="2"/>
      <c r="D47" s="2"/>
      <c r="E47" s="3"/>
      <c r="F47" s="2"/>
      <c r="G47" s="23"/>
      <c r="H47" s="4"/>
      <c r="I47" s="4"/>
      <c r="J47" s="5"/>
      <c r="K47" s="24"/>
      <c r="L47" s="7"/>
    </row>
    <row r="48" spans="1:22">
      <c r="A48" s="342"/>
      <c r="B48" s="13"/>
      <c r="K48" s="24"/>
      <c r="L48" s="7"/>
      <c r="M48" s="8"/>
      <c r="N48" s="8"/>
      <c r="O48" s="8"/>
      <c r="P48" s="8"/>
      <c r="Q48" s="8"/>
      <c r="R48" s="8"/>
      <c r="S48" s="8"/>
      <c r="T48" s="8"/>
      <c r="U48" s="8"/>
      <c r="V48" s="8"/>
    </row>
    <row r="49" spans="1:12" s="17" customFormat="1">
      <c r="A49" s="342"/>
      <c r="B49" s="187" t="s">
        <v>415</v>
      </c>
      <c r="C49" s="15"/>
      <c r="D49" s="15"/>
      <c r="E49" s="15"/>
      <c r="F49" s="15"/>
      <c r="G49" s="15"/>
      <c r="H49" s="16"/>
      <c r="I49" s="16"/>
      <c r="J49" s="5"/>
      <c r="K49" s="24"/>
      <c r="L49" s="7"/>
    </row>
    <row r="50" spans="1:12" s="17" customFormat="1">
      <c r="A50" s="342"/>
      <c r="B50" s="14"/>
      <c r="C50" s="14"/>
      <c r="D50" s="14"/>
      <c r="E50" s="14"/>
      <c r="F50" s="14"/>
      <c r="G50" s="14"/>
      <c r="H50" s="10"/>
      <c r="I50" s="10"/>
      <c r="J50" s="5"/>
      <c r="K50" s="24"/>
      <c r="L50" s="191"/>
    </row>
    <row r="51" spans="1:12" s="17" customFormat="1">
      <c r="A51" s="342"/>
      <c r="B51" s="18"/>
      <c r="C51" s="15"/>
      <c r="D51" s="15"/>
      <c r="E51" s="15"/>
      <c r="F51" s="15"/>
      <c r="G51" s="15"/>
      <c r="H51" s="213"/>
      <c r="I51" s="398" t="s">
        <v>437</v>
      </c>
      <c r="J51" s="399"/>
      <c r="K51" s="400"/>
      <c r="L51" s="320" t="s">
        <v>2881</v>
      </c>
    </row>
    <row r="52" spans="1:12" s="17" customFormat="1" ht="34.5" customHeight="1">
      <c r="A52" s="344" t="s">
        <v>875</v>
      </c>
      <c r="B52" s="13"/>
      <c r="C52" s="15"/>
      <c r="D52" s="15"/>
      <c r="E52" s="15"/>
      <c r="F52" s="15"/>
      <c r="G52" s="15"/>
      <c r="H52" s="16"/>
      <c r="I52" s="387" t="s">
        <v>0</v>
      </c>
      <c r="J52" s="388"/>
      <c r="K52" s="389"/>
      <c r="L52" s="20"/>
    </row>
    <row r="53" spans="1:12" s="17" customFormat="1" ht="34.5" customHeight="1">
      <c r="A53" s="344" t="s">
        <v>875</v>
      </c>
      <c r="B53" s="19"/>
      <c r="C53" s="15"/>
      <c r="D53" s="15"/>
      <c r="E53" s="15"/>
      <c r="F53" s="15"/>
      <c r="G53" s="15"/>
      <c r="H53" s="16"/>
      <c r="I53" s="387" t="s">
        <v>1</v>
      </c>
      <c r="J53" s="388"/>
      <c r="K53" s="389"/>
      <c r="L53" s="20"/>
    </row>
    <row r="54" spans="1:12" s="17" customFormat="1" ht="34.5" customHeight="1">
      <c r="A54" s="344" t="s">
        <v>875</v>
      </c>
      <c r="B54" s="19"/>
      <c r="C54" s="15"/>
      <c r="D54" s="15"/>
      <c r="E54" s="15"/>
      <c r="F54" s="15"/>
      <c r="G54" s="15"/>
      <c r="H54" s="16"/>
      <c r="I54" s="387" t="s">
        <v>2</v>
      </c>
      <c r="J54" s="388"/>
      <c r="K54" s="389"/>
      <c r="L54" s="22"/>
    </row>
    <row r="55" spans="1:12" s="17" customFormat="1" ht="34.5" customHeight="1">
      <c r="A55" s="344" t="s">
        <v>875</v>
      </c>
      <c r="B55" s="13"/>
      <c r="C55" s="15"/>
      <c r="D55" s="15"/>
      <c r="E55" s="15"/>
      <c r="F55" s="15"/>
      <c r="G55" s="15"/>
      <c r="H55" s="16"/>
      <c r="I55" s="387" t="s">
        <v>3</v>
      </c>
      <c r="J55" s="388"/>
      <c r="K55" s="389"/>
      <c r="L55" s="21"/>
    </row>
    <row r="56" spans="1:12" s="17" customFormat="1" ht="34.5" customHeight="1">
      <c r="A56" s="344" t="s">
        <v>875</v>
      </c>
      <c r="B56" s="13"/>
      <c r="C56" s="15"/>
      <c r="D56" s="15"/>
      <c r="E56" s="15"/>
      <c r="F56" s="15"/>
      <c r="G56" s="15"/>
      <c r="H56" s="16"/>
      <c r="I56" s="387" t="s">
        <v>2885</v>
      </c>
      <c r="J56" s="388"/>
      <c r="K56" s="389"/>
      <c r="L56" s="22"/>
    </row>
    <row r="57" spans="1:12" s="17" customFormat="1" ht="34.5" customHeight="1">
      <c r="A57" s="344" t="s">
        <v>875</v>
      </c>
      <c r="B57" s="13"/>
      <c r="C57" s="15"/>
      <c r="D57" s="15"/>
      <c r="E57" s="15"/>
      <c r="F57" s="15"/>
      <c r="G57" s="15"/>
      <c r="H57" s="16"/>
      <c r="I57" s="387" t="s">
        <v>346</v>
      </c>
      <c r="J57" s="388"/>
      <c r="K57" s="389"/>
      <c r="L57" s="22"/>
    </row>
    <row r="58" spans="1:12" s="25" customFormat="1" ht="34.5" customHeight="1">
      <c r="A58" s="344" t="s">
        <v>875</v>
      </c>
      <c r="B58" s="13"/>
      <c r="C58" s="15"/>
      <c r="D58" s="15"/>
      <c r="E58" s="15"/>
      <c r="F58" s="15"/>
      <c r="G58" s="15"/>
      <c r="H58" s="16"/>
      <c r="I58" s="387" t="s">
        <v>2886</v>
      </c>
      <c r="J58" s="388"/>
      <c r="K58" s="389"/>
      <c r="L58" s="22"/>
    </row>
    <row r="59" spans="1:12" s="17" customFormat="1" ht="34.5" customHeight="1">
      <c r="A59" s="344" t="s">
        <v>875</v>
      </c>
      <c r="B59" s="13"/>
      <c r="C59" s="15"/>
      <c r="D59" s="15"/>
      <c r="E59" s="15"/>
      <c r="F59" s="15"/>
      <c r="G59" s="15"/>
      <c r="H59" s="16"/>
      <c r="I59" s="390" t="s">
        <v>2887</v>
      </c>
      <c r="J59" s="390"/>
      <c r="K59" s="390"/>
      <c r="L59" s="22" t="s">
        <v>869</v>
      </c>
    </row>
    <row r="60" spans="1:12" s="17" customFormat="1" ht="34.5" customHeight="1">
      <c r="A60" s="344" t="s">
        <v>875</v>
      </c>
      <c r="B60" s="13"/>
      <c r="C60" s="15"/>
      <c r="D60" s="15"/>
      <c r="E60" s="15"/>
      <c r="F60" s="15"/>
      <c r="G60" s="15"/>
      <c r="H60" s="16"/>
      <c r="I60" s="390" t="s">
        <v>416</v>
      </c>
      <c r="J60" s="390"/>
      <c r="K60" s="390"/>
      <c r="L60" s="22" t="s">
        <v>338</v>
      </c>
    </row>
    <row r="61" spans="1:12" s="17" customFormat="1">
      <c r="A61" s="342"/>
      <c r="B61" s="13"/>
      <c r="C61" s="2"/>
      <c r="D61" s="2"/>
      <c r="E61" s="3"/>
      <c r="F61" s="2"/>
      <c r="G61" s="26"/>
      <c r="H61" s="4"/>
      <c r="I61" s="4"/>
      <c r="J61" s="5"/>
      <c r="K61" s="24"/>
      <c r="L61" s="7"/>
    </row>
    <row r="62" spans="1:12" s="17" customFormat="1">
      <c r="A62" s="342"/>
      <c r="B62" s="13"/>
      <c r="C62" s="2"/>
      <c r="D62" s="2"/>
      <c r="E62" s="3"/>
      <c r="F62" s="2"/>
      <c r="G62" s="26"/>
      <c r="H62" s="4"/>
      <c r="I62" s="4"/>
      <c r="J62" s="5"/>
      <c r="K62" s="24"/>
      <c r="L62" s="7"/>
    </row>
    <row r="63" spans="1:12" s="17" customFormat="1">
      <c r="A63" s="342"/>
      <c r="B63" s="13"/>
      <c r="C63" s="2"/>
      <c r="D63" s="2"/>
      <c r="E63" s="3"/>
      <c r="F63" s="2"/>
      <c r="G63" s="26"/>
      <c r="H63" s="4"/>
      <c r="I63" s="4"/>
      <c r="J63" s="5"/>
      <c r="K63" s="24"/>
      <c r="L63" s="5"/>
    </row>
    <row r="64" spans="1:12" s="17" customFormat="1">
      <c r="A64" s="342"/>
      <c r="B64" s="13"/>
      <c r="C64" s="2"/>
      <c r="D64" s="2"/>
      <c r="E64" s="3"/>
      <c r="F64" s="2"/>
      <c r="G64" s="23"/>
      <c r="H64" s="4"/>
      <c r="I64" s="4"/>
      <c r="J64" s="5"/>
      <c r="K64" s="24"/>
      <c r="L64" s="5"/>
    </row>
    <row r="65" spans="1:12" s="17" customFormat="1">
      <c r="A65" s="342"/>
      <c r="B65" s="14"/>
      <c r="C65" s="27"/>
      <c r="D65" s="27"/>
      <c r="E65" s="27"/>
      <c r="F65" s="27"/>
      <c r="G65" s="27"/>
      <c r="H65" s="16"/>
      <c r="I65" s="16"/>
      <c r="J65" s="5"/>
      <c r="K65" s="24"/>
      <c r="L65" s="5"/>
    </row>
    <row r="66" spans="1:12" s="17" customFormat="1">
      <c r="A66" s="342"/>
      <c r="B66" s="1"/>
      <c r="C66" s="28" t="s">
        <v>2888</v>
      </c>
      <c r="D66" s="29"/>
      <c r="E66" s="29"/>
      <c r="F66" s="29"/>
      <c r="G66" s="29"/>
      <c r="H66" s="29"/>
      <c r="I66" s="4"/>
      <c r="J66" s="30"/>
      <c r="K66" s="6"/>
      <c r="L66" s="5"/>
    </row>
    <row r="67" spans="1:12" s="17" customFormat="1" ht="34.5" customHeight="1">
      <c r="A67" s="342"/>
      <c r="B67" s="1"/>
      <c r="C67" s="31"/>
      <c r="D67" s="401" t="s">
        <v>340</v>
      </c>
      <c r="E67" s="401"/>
      <c r="F67" s="401"/>
      <c r="G67" s="401"/>
      <c r="H67" s="401"/>
      <c r="I67" s="401"/>
      <c r="J67" s="401"/>
      <c r="K67" s="401"/>
      <c r="L67" s="401"/>
    </row>
    <row r="68" spans="1:12" s="17" customFormat="1" ht="34.5" customHeight="1">
      <c r="A68" s="342"/>
      <c r="B68" s="1"/>
      <c r="C68" s="34"/>
      <c r="D68" s="402" t="s">
        <v>500</v>
      </c>
      <c r="E68" s="402"/>
      <c r="F68" s="402"/>
      <c r="G68" s="402"/>
      <c r="H68" s="402"/>
      <c r="I68" s="402"/>
      <c r="J68" s="402"/>
      <c r="K68" s="402"/>
      <c r="L68" s="402"/>
    </row>
    <row r="69" spans="1:12" s="17" customFormat="1" ht="34.5" customHeight="1">
      <c r="A69" s="342"/>
      <c r="B69" s="1"/>
      <c r="C69" s="34"/>
      <c r="D69" s="402" t="s">
        <v>2889</v>
      </c>
      <c r="E69" s="402"/>
      <c r="F69" s="402"/>
      <c r="G69" s="402"/>
      <c r="H69" s="402"/>
      <c r="I69" s="402"/>
      <c r="J69" s="402"/>
      <c r="K69" s="402"/>
      <c r="L69" s="402"/>
    </row>
    <row r="70" spans="1:12" s="17" customFormat="1" ht="34.5" customHeight="1">
      <c r="A70" s="342"/>
      <c r="B70" s="1"/>
      <c r="C70" s="34"/>
      <c r="D70" s="402" t="s">
        <v>7</v>
      </c>
      <c r="E70" s="402"/>
      <c r="F70" s="402"/>
      <c r="G70" s="402"/>
      <c r="H70" s="402"/>
      <c r="I70" s="402"/>
      <c r="J70" s="402"/>
      <c r="K70" s="402"/>
      <c r="L70" s="402"/>
    </row>
    <row r="71" spans="1:12" s="17" customFormat="1" ht="34.5" customHeight="1">
      <c r="A71" s="342"/>
      <c r="B71" s="1"/>
      <c r="C71" s="34"/>
      <c r="D71" s="402" t="s">
        <v>2890</v>
      </c>
      <c r="E71" s="402"/>
      <c r="F71" s="402"/>
      <c r="G71" s="402"/>
      <c r="H71" s="402"/>
      <c r="I71" s="402"/>
      <c r="J71" s="402"/>
      <c r="K71" s="402"/>
      <c r="L71" s="402"/>
    </row>
    <row r="72" spans="1:12" s="17" customFormat="1">
      <c r="A72" s="342"/>
      <c r="B72" s="14"/>
      <c r="C72" s="27"/>
      <c r="D72" s="27"/>
      <c r="E72" s="27"/>
      <c r="F72" s="27"/>
      <c r="G72" s="27"/>
      <c r="H72" s="16"/>
      <c r="I72" s="16"/>
      <c r="J72" s="5"/>
      <c r="K72" s="6"/>
      <c r="L72" s="5"/>
    </row>
    <row r="73" spans="1:12" s="39" customFormat="1">
      <c r="A73" s="345"/>
      <c r="B73" s="14"/>
      <c r="C73" s="35" t="s">
        <v>341</v>
      </c>
      <c r="F73" s="37"/>
      <c r="G73" s="35"/>
      <c r="H73" s="36" t="s">
        <v>2891</v>
      </c>
      <c r="I73" s="36"/>
      <c r="J73" s="36" t="s">
        <v>2892</v>
      </c>
      <c r="K73" s="38"/>
      <c r="L73" s="36"/>
    </row>
    <row r="74" spans="1:12" s="17" customFormat="1">
      <c r="A74" s="342"/>
      <c r="B74" s="1"/>
      <c r="C74" s="40"/>
      <c r="D74" s="27"/>
      <c r="E74" s="27"/>
      <c r="F74" s="27"/>
      <c r="G74" s="27"/>
      <c r="H74" s="16"/>
      <c r="I74" s="29"/>
      <c r="J74" s="5"/>
      <c r="K74" s="6"/>
      <c r="L74" s="321"/>
    </row>
    <row r="75" spans="1:12" s="17" customFormat="1">
      <c r="A75" s="342"/>
      <c r="B75" s="1"/>
      <c r="C75" s="33"/>
      <c r="D75" s="33"/>
      <c r="E75" s="33"/>
      <c r="F75" s="33"/>
      <c r="G75" s="33"/>
      <c r="H75" s="33"/>
      <c r="I75" s="33"/>
      <c r="J75" s="33"/>
      <c r="K75" s="42"/>
      <c r="L75" s="33"/>
    </row>
    <row r="76" spans="1:12" s="17" customFormat="1">
      <c r="A76" s="342"/>
      <c r="B76" s="1"/>
      <c r="C76" s="43"/>
      <c r="D76" s="27"/>
      <c r="E76" s="27"/>
      <c r="F76" s="27"/>
      <c r="G76" s="27"/>
      <c r="H76" s="16"/>
      <c r="I76" s="29"/>
      <c r="J76" s="5"/>
      <c r="K76" s="6"/>
      <c r="L76" s="321"/>
    </row>
    <row r="77" spans="1:12" s="17" customFormat="1">
      <c r="A77" s="342"/>
      <c r="B77" s="1"/>
      <c r="C77" s="43"/>
      <c r="D77" s="27"/>
      <c r="E77" s="27"/>
      <c r="F77" s="27"/>
      <c r="G77" s="27"/>
      <c r="H77" s="16"/>
      <c r="I77" s="29"/>
      <c r="J77" s="5"/>
      <c r="K77" s="6"/>
      <c r="L77" s="321"/>
    </row>
    <row r="78" spans="1:12" s="17" customFormat="1">
      <c r="A78" s="342"/>
      <c r="B78" s="1"/>
      <c r="C78" s="385" t="s">
        <v>8</v>
      </c>
      <c r="D78" s="385"/>
      <c r="E78" s="385"/>
      <c r="F78" s="385"/>
      <c r="G78" s="385"/>
      <c r="H78" s="385" t="s">
        <v>2893</v>
      </c>
      <c r="I78" s="385"/>
      <c r="J78" s="385" t="s">
        <v>2894</v>
      </c>
      <c r="K78" s="385"/>
      <c r="L78" s="385"/>
    </row>
    <row r="79" spans="1:12" s="17" customFormat="1">
      <c r="A79" s="342"/>
      <c r="B79" s="1"/>
      <c r="C79" s="385" t="s">
        <v>9</v>
      </c>
      <c r="D79" s="385"/>
      <c r="E79" s="385"/>
      <c r="F79" s="385"/>
      <c r="G79" s="385"/>
      <c r="H79" s="385" t="s">
        <v>2895</v>
      </c>
      <c r="I79" s="385"/>
      <c r="J79" s="385" t="s">
        <v>504</v>
      </c>
      <c r="K79" s="385"/>
      <c r="L79" s="385"/>
    </row>
    <row r="80" spans="1:12" s="17" customFormat="1">
      <c r="A80" s="342"/>
      <c r="B80" s="1"/>
      <c r="C80" s="385" t="s">
        <v>10</v>
      </c>
      <c r="D80" s="385"/>
      <c r="E80" s="385"/>
      <c r="F80" s="385"/>
      <c r="G80" s="385"/>
      <c r="H80" s="385" t="s">
        <v>2896</v>
      </c>
      <c r="I80" s="385"/>
      <c r="J80" s="385" t="s">
        <v>2897</v>
      </c>
      <c r="K80" s="385"/>
      <c r="L80" s="385"/>
    </row>
    <row r="81" spans="1:12" s="17" customFormat="1">
      <c r="A81" s="342"/>
      <c r="B81" s="1"/>
      <c r="C81" s="385" t="s">
        <v>12</v>
      </c>
      <c r="D81" s="385"/>
      <c r="E81" s="385"/>
      <c r="F81" s="385"/>
      <c r="G81" s="385"/>
      <c r="H81" s="385" t="s">
        <v>2898</v>
      </c>
      <c r="I81" s="385"/>
      <c r="J81" s="385" t="s">
        <v>2899</v>
      </c>
      <c r="K81" s="385"/>
      <c r="L81" s="385"/>
    </row>
    <row r="82" spans="1:12" s="17" customFormat="1">
      <c r="A82" s="342"/>
      <c r="B82" s="1"/>
      <c r="C82" s="385" t="s">
        <v>1405</v>
      </c>
      <c r="D82" s="385"/>
      <c r="E82" s="385"/>
      <c r="F82" s="385"/>
      <c r="G82" s="385"/>
      <c r="H82" s="29"/>
      <c r="I82" s="29"/>
      <c r="J82" s="385" t="s">
        <v>1406</v>
      </c>
      <c r="K82" s="385"/>
      <c r="L82" s="385"/>
    </row>
    <row r="83" spans="1:12" s="17" customFormat="1">
      <c r="A83" s="342"/>
      <c r="C83" s="385" t="s">
        <v>15</v>
      </c>
      <c r="D83" s="385"/>
      <c r="E83" s="385"/>
      <c r="F83" s="385"/>
      <c r="G83" s="385"/>
      <c r="J83" s="385" t="s">
        <v>2900</v>
      </c>
      <c r="K83" s="385"/>
      <c r="L83" s="385"/>
    </row>
    <row r="84" spans="1:12" s="17" customFormat="1">
      <c r="A84" s="342"/>
      <c r="B84" s="1"/>
      <c r="C84" s="385" t="s">
        <v>507</v>
      </c>
      <c r="D84" s="385"/>
      <c r="E84" s="385"/>
      <c r="F84" s="385"/>
      <c r="G84" s="385"/>
      <c r="H84"/>
      <c r="I84"/>
      <c r="J84" s="385" t="s">
        <v>2901</v>
      </c>
      <c r="K84" s="385"/>
      <c r="L84" s="385"/>
    </row>
    <row r="85" spans="1:12" s="17" customFormat="1">
      <c r="A85" s="342"/>
      <c r="B85" s="1"/>
      <c r="C85" s="385" t="s">
        <v>509</v>
      </c>
      <c r="D85" s="385"/>
      <c r="E85" s="385"/>
      <c r="F85" s="385"/>
      <c r="H85" s="29"/>
      <c r="I85" s="29"/>
      <c r="J85" s="385" t="s">
        <v>510</v>
      </c>
      <c r="K85" s="385"/>
      <c r="L85" s="385"/>
    </row>
    <row r="86" spans="1:12" s="17" customFormat="1">
      <c r="A86" s="342"/>
      <c r="B86" s="1"/>
      <c r="C86" s="385" t="s">
        <v>2902</v>
      </c>
      <c r="D86" s="385"/>
      <c r="E86" s="385"/>
      <c r="F86" s="385"/>
      <c r="G86" s="29"/>
      <c r="H86" s="29"/>
      <c r="I86" s="29"/>
      <c r="J86" s="385" t="s">
        <v>2903</v>
      </c>
      <c r="K86" s="385"/>
      <c r="L86" s="385"/>
    </row>
    <row r="87" spans="1:12" s="17" customFormat="1">
      <c r="A87" s="342"/>
      <c r="B87" s="1"/>
      <c r="C87" s="385" t="s">
        <v>11</v>
      </c>
      <c r="D87" s="385"/>
      <c r="E87" s="385"/>
      <c r="F87" s="385"/>
      <c r="G87" s="29"/>
      <c r="H87" s="29"/>
      <c r="I87" s="29"/>
      <c r="J87" s="385" t="s">
        <v>2904</v>
      </c>
      <c r="K87" s="385"/>
      <c r="L87" s="385"/>
    </row>
    <row r="88" spans="1:12" s="17" customFormat="1">
      <c r="A88" s="342"/>
      <c r="B88" s="1"/>
      <c r="C88" s="385" t="s">
        <v>13</v>
      </c>
      <c r="D88" s="385"/>
      <c r="E88" s="385"/>
      <c r="F88" s="385"/>
      <c r="G88" s="29"/>
      <c r="H88" s="29"/>
      <c r="I88" s="29"/>
      <c r="J88" s="43"/>
      <c r="K88" s="44"/>
      <c r="L88" s="5"/>
    </row>
    <row r="89" spans="1:12" s="17" customFormat="1">
      <c r="A89" s="342"/>
      <c r="B89" s="1"/>
      <c r="C89" s="385" t="s">
        <v>14</v>
      </c>
      <c r="D89" s="385"/>
      <c r="E89" s="385"/>
      <c r="F89" s="385"/>
      <c r="G89" s="29"/>
      <c r="H89" s="29"/>
      <c r="I89" s="29"/>
      <c r="J89" s="43"/>
      <c r="K89" s="44"/>
      <c r="L89" s="5"/>
    </row>
    <row r="90" spans="1:12" s="17" customFormat="1">
      <c r="A90" s="342"/>
      <c r="B90" s="1"/>
      <c r="C90" s="385" t="s">
        <v>16</v>
      </c>
      <c r="D90" s="385"/>
      <c r="E90" s="385"/>
      <c r="F90" s="385"/>
      <c r="G90" s="385"/>
      <c r="H90" s="29"/>
      <c r="I90" s="29"/>
      <c r="J90" s="43"/>
      <c r="K90" s="44"/>
      <c r="L90" s="5"/>
    </row>
    <row r="91" spans="1:12" s="17" customFormat="1">
      <c r="A91" s="342"/>
      <c r="B91" s="1"/>
      <c r="C91" s="33"/>
      <c r="D91" s="33"/>
      <c r="E91" s="33"/>
      <c r="F91" s="33"/>
      <c r="G91" s="33"/>
      <c r="H91" s="33"/>
      <c r="I91" s="33"/>
      <c r="J91" s="33"/>
      <c r="K91" s="42"/>
      <c r="L91" s="33"/>
    </row>
    <row r="92" spans="1:12" s="17" customFormat="1" ht="19.5">
      <c r="A92" s="342"/>
      <c r="B92" s="45" t="s">
        <v>17</v>
      </c>
      <c r="C92" s="46"/>
      <c r="D92" s="47"/>
      <c r="E92" s="47"/>
      <c r="F92" s="47"/>
      <c r="G92" s="47"/>
      <c r="H92" s="48"/>
      <c r="I92" s="48"/>
      <c r="J92" s="49"/>
      <c r="K92" s="49"/>
      <c r="L92" s="49"/>
    </row>
    <row r="93" spans="1:12" s="17" customFormat="1">
      <c r="A93" s="342"/>
      <c r="B93" s="1"/>
      <c r="C93" s="52"/>
      <c r="D93" s="3"/>
      <c r="E93" s="3"/>
      <c r="F93" s="3"/>
      <c r="G93" s="3"/>
      <c r="H93" s="334"/>
      <c r="I93" s="334"/>
      <c r="J93" s="53"/>
      <c r="K93" s="24"/>
      <c r="L93" s="53"/>
    </row>
    <row r="94" spans="1:12" s="17" customFormat="1">
      <c r="A94" s="342"/>
      <c r="B94" s="187" t="s">
        <v>880</v>
      </c>
      <c r="C94" s="52"/>
      <c r="D94" s="3"/>
      <c r="E94" s="3"/>
      <c r="F94" s="3"/>
      <c r="G94" s="3"/>
      <c r="H94" s="334"/>
      <c r="I94" s="334"/>
      <c r="J94" s="53"/>
      <c r="K94" s="53"/>
      <c r="L94" s="53"/>
    </row>
    <row r="95" spans="1:12" s="17" customFormat="1" ht="18.75" customHeight="1">
      <c r="A95" s="342"/>
      <c r="B95" s="14"/>
      <c r="C95" s="52"/>
      <c r="D95" s="3"/>
      <c r="E95" s="3"/>
      <c r="F95" s="3"/>
      <c r="G95" s="3"/>
      <c r="H95" s="334"/>
      <c r="I95" s="334"/>
      <c r="J95" s="49"/>
      <c r="K95" s="49"/>
      <c r="L95" s="191"/>
    </row>
    <row r="96" spans="1:12" s="17" customFormat="1">
      <c r="A96" s="342"/>
      <c r="B96" s="14"/>
      <c r="C96" s="52"/>
      <c r="D96" s="3"/>
      <c r="E96" s="3"/>
      <c r="F96" s="3"/>
      <c r="G96" s="3"/>
      <c r="H96" s="334"/>
      <c r="I96" s="334"/>
      <c r="J96" s="54" t="s">
        <v>18</v>
      </c>
      <c r="K96" s="55"/>
      <c r="L96" s="201" t="s">
        <v>2881</v>
      </c>
    </row>
    <row r="97" spans="1:22" s="17" customFormat="1">
      <c r="A97" s="342"/>
      <c r="B97" s="1"/>
      <c r="C97" s="3"/>
      <c r="D97" s="3"/>
      <c r="E97" s="3"/>
      <c r="F97" s="3"/>
      <c r="G97" s="3"/>
      <c r="H97" s="334"/>
      <c r="I97" s="57" t="s">
        <v>1478</v>
      </c>
      <c r="J97" s="58"/>
      <c r="K97" s="59"/>
      <c r="L97" s="201" t="s">
        <v>611</v>
      </c>
    </row>
    <row r="98" spans="1:22" s="17" customFormat="1" ht="54" customHeight="1">
      <c r="A98" s="343" t="s">
        <v>881</v>
      </c>
      <c r="B98" s="1"/>
      <c r="C98" s="403" t="s">
        <v>19</v>
      </c>
      <c r="D98" s="404"/>
      <c r="E98" s="404"/>
      <c r="F98" s="404"/>
      <c r="G98" s="404"/>
      <c r="H98" s="405"/>
      <c r="I98" s="327" t="s">
        <v>2905</v>
      </c>
      <c r="J98" s="199" t="s">
        <v>644</v>
      </c>
      <c r="K98" s="61"/>
      <c r="L98" s="194"/>
    </row>
    <row r="99" spans="1:22" s="17" customFormat="1" ht="19.5">
      <c r="A99" s="342"/>
      <c r="B99" s="63"/>
      <c r="C99" s="52"/>
      <c r="D99" s="3"/>
      <c r="E99" s="3"/>
      <c r="F99" s="3"/>
      <c r="G99" s="3"/>
      <c r="H99" s="334"/>
      <c r="I99" s="334"/>
      <c r="J99" s="53"/>
      <c r="K99" s="53"/>
      <c r="L99" s="51"/>
    </row>
    <row r="100" spans="1:22" s="17" customFormat="1" ht="19.5">
      <c r="A100" s="342"/>
      <c r="B100" s="63"/>
      <c r="C100" s="52"/>
      <c r="D100" s="3"/>
      <c r="E100" s="3"/>
      <c r="F100" s="3"/>
      <c r="G100" s="3"/>
      <c r="H100" s="334"/>
      <c r="I100" s="334"/>
      <c r="J100" s="53"/>
      <c r="K100" s="53"/>
      <c r="L100" s="51"/>
    </row>
    <row r="101" spans="1:22" s="17" customFormat="1" ht="19.5">
      <c r="A101" s="342"/>
      <c r="B101" s="63"/>
      <c r="C101" s="52"/>
      <c r="D101" s="3"/>
      <c r="E101" s="3"/>
      <c r="F101" s="3"/>
      <c r="G101" s="3"/>
      <c r="H101" s="334"/>
      <c r="I101" s="334"/>
      <c r="J101" s="53"/>
      <c r="K101" s="53"/>
      <c r="L101" s="51"/>
    </row>
    <row r="102" spans="1:22">
      <c r="A102" s="342"/>
      <c r="B102" s="14" t="s">
        <v>20</v>
      </c>
      <c r="C102" s="14"/>
      <c r="D102" s="14"/>
      <c r="E102" s="14"/>
      <c r="F102" s="14"/>
      <c r="G102" s="14"/>
      <c r="H102" s="10"/>
      <c r="I102" s="10"/>
      <c r="L102" s="64"/>
      <c r="M102" s="8"/>
      <c r="N102" s="8"/>
      <c r="O102" s="8"/>
      <c r="P102" s="8"/>
      <c r="Q102" s="8"/>
      <c r="R102" s="8"/>
      <c r="S102" s="8"/>
      <c r="T102" s="8"/>
      <c r="U102" s="8"/>
      <c r="V102" s="8"/>
    </row>
    <row r="103" spans="1:22">
      <c r="A103" s="342"/>
      <c r="B103" s="14"/>
      <c r="C103" s="14"/>
      <c r="D103" s="14"/>
      <c r="E103" s="14"/>
      <c r="F103" s="14"/>
      <c r="G103" s="14"/>
      <c r="H103" s="10"/>
      <c r="I103" s="10"/>
      <c r="L103" s="191"/>
      <c r="M103" s="8"/>
      <c r="N103" s="8"/>
      <c r="O103" s="8"/>
      <c r="P103" s="8"/>
      <c r="Q103" s="8"/>
      <c r="R103" s="8"/>
      <c r="S103" s="8"/>
      <c r="T103" s="8"/>
      <c r="U103" s="8"/>
      <c r="V103" s="8"/>
    </row>
    <row r="104" spans="1:22" ht="34.5" customHeight="1">
      <c r="A104" s="342"/>
      <c r="B104" s="14"/>
      <c r="C104" s="3"/>
      <c r="D104" s="3"/>
      <c r="F104" s="3"/>
      <c r="G104" s="3"/>
      <c r="H104" s="334"/>
      <c r="J104" s="65" t="s">
        <v>18</v>
      </c>
      <c r="K104" s="66"/>
      <c r="L104" s="56" t="s">
        <v>2881</v>
      </c>
      <c r="M104" s="8"/>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8"/>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2906</v>
      </c>
      <c r="J106" s="195">
        <f t="shared" ref="J106:J118" si="0">IF(SUM(L106:L106)=0,IF(COUNTIF(L106:L106,"未確認")&gt;0,"未確認",IF(COUNTIF(L106:L106,"~*")&gt;0,"*",SUM(L106:L106))),SUM(L106:L106))</f>
        <v>0</v>
      </c>
      <c r="K106" s="188" t="str">
        <f>IF(OR(COUNTIF(L106:L106,"未確認")&gt;0,COUNTIF(L106:L106,"~*")&gt;0),"※","")</f>
        <v/>
      </c>
      <c r="L106" s="197">
        <v>0</v>
      </c>
    </row>
    <row r="107" spans="1:22" s="70" customFormat="1" ht="34.5" customHeight="1">
      <c r="A107" s="343" t="s">
        <v>883</v>
      </c>
      <c r="B107" s="71"/>
      <c r="C107" s="408"/>
      <c r="D107" s="409"/>
      <c r="E107" s="418"/>
      <c r="F107" s="419"/>
      <c r="G107" s="420" t="s">
        <v>1418</v>
      </c>
      <c r="H107" s="421"/>
      <c r="I107" s="416"/>
      <c r="J107" s="195">
        <f t="shared" si="0"/>
        <v>0</v>
      </c>
      <c r="K107" s="188" t="str">
        <f>IF(OR(COUNTIF(L107:L107,"未確認")&gt;0,COUNTIF(L107:L107,"~*")&gt;0),"※","")</f>
        <v/>
      </c>
      <c r="L107" s="197">
        <v>0</v>
      </c>
    </row>
    <row r="108" spans="1:22" s="70" customFormat="1" ht="34.5" customHeight="1">
      <c r="A108" s="343" t="s">
        <v>882</v>
      </c>
      <c r="B108" s="71"/>
      <c r="C108" s="408"/>
      <c r="D108" s="409"/>
      <c r="E108" s="403" t="s">
        <v>24</v>
      </c>
      <c r="F108" s="404"/>
      <c r="G108" s="404"/>
      <c r="H108" s="405"/>
      <c r="I108" s="416"/>
      <c r="J108" s="195">
        <f t="shared" si="0"/>
        <v>0</v>
      </c>
      <c r="K108" s="188" t="str">
        <f>IF(OR(COUNTIF(L108:L108,"未確認")&gt;0,COUNTIF(L108:L108,"~*")&gt;0),"※","")</f>
        <v/>
      </c>
      <c r="L108" s="197">
        <v>0</v>
      </c>
    </row>
    <row r="109" spans="1:22" s="70" customFormat="1" ht="34.5" customHeight="1">
      <c r="A109" s="343" t="s">
        <v>882</v>
      </c>
      <c r="B109" s="71"/>
      <c r="C109" s="410"/>
      <c r="D109" s="411"/>
      <c r="E109" s="422" t="s">
        <v>387</v>
      </c>
      <c r="F109" s="423"/>
      <c r="G109" s="423"/>
      <c r="H109" s="424"/>
      <c r="I109" s="416"/>
      <c r="J109" s="195">
        <f t="shared" si="0"/>
        <v>0</v>
      </c>
      <c r="K109" s="188" t="str">
        <f t="shared" ref="K109:K118" si="1">IF(OR(COUNTIF(L108:L108,"未確認")&gt;0,COUNTIF(L108:L108,"~*")&gt;0),"※","")</f>
        <v/>
      </c>
      <c r="L109" s="197">
        <v>0</v>
      </c>
    </row>
    <row r="110" spans="1:22" s="70" customFormat="1" ht="34.5" customHeight="1">
      <c r="A110" s="343" t="s">
        <v>884</v>
      </c>
      <c r="B110" s="71"/>
      <c r="C110" s="406" t="s">
        <v>25</v>
      </c>
      <c r="D110" s="407"/>
      <c r="E110" s="406" t="s">
        <v>23</v>
      </c>
      <c r="F110" s="425"/>
      <c r="G110" s="425"/>
      <c r="H110" s="407"/>
      <c r="I110" s="416"/>
      <c r="J110" s="195">
        <f t="shared" si="0"/>
        <v>45</v>
      </c>
      <c r="K110" s="188" t="str">
        <f t="shared" si="1"/>
        <v/>
      </c>
      <c r="L110" s="197">
        <v>45</v>
      </c>
    </row>
    <row r="111" spans="1:22" s="70" customFormat="1" ht="34.5" customHeight="1">
      <c r="A111" s="343" t="s">
        <v>885</v>
      </c>
      <c r="B111" s="71"/>
      <c r="C111" s="408"/>
      <c r="D111" s="409"/>
      <c r="E111" s="426"/>
      <c r="F111" s="427"/>
      <c r="G111" s="403" t="s">
        <v>26</v>
      </c>
      <c r="H111" s="405"/>
      <c r="I111" s="416"/>
      <c r="J111" s="195">
        <f t="shared" si="0"/>
        <v>45</v>
      </c>
      <c r="K111" s="188" t="str">
        <f t="shared" si="1"/>
        <v/>
      </c>
      <c r="L111" s="197">
        <v>45</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row>
    <row r="113" spans="1:22" s="70" customFormat="1" ht="34.5" customHeight="1">
      <c r="A113" s="343" t="s">
        <v>884</v>
      </c>
      <c r="B113" s="71"/>
      <c r="C113" s="408"/>
      <c r="D113" s="409"/>
      <c r="E113" s="406" t="s">
        <v>24</v>
      </c>
      <c r="F113" s="425"/>
      <c r="G113" s="425"/>
      <c r="H113" s="407"/>
      <c r="I113" s="416"/>
      <c r="J113" s="195">
        <f t="shared" si="0"/>
        <v>45</v>
      </c>
      <c r="K113" s="188" t="str">
        <f t="shared" si="1"/>
        <v/>
      </c>
      <c r="L113" s="197">
        <v>45</v>
      </c>
    </row>
    <row r="114" spans="1:22" s="70" customFormat="1" ht="34.5" customHeight="1">
      <c r="A114" s="343" t="s">
        <v>885</v>
      </c>
      <c r="B114" s="71"/>
      <c r="C114" s="408"/>
      <c r="D114" s="409"/>
      <c r="E114" s="426"/>
      <c r="F114" s="427"/>
      <c r="G114" s="403" t="s">
        <v>26</v>
      </c>
      <c r="H114" s="405"/>
      <c r="I114" s="416"/>
      <c r="J114" s="195">
        <f t="shared" si="0"/>
        <v>45</v>
      </c>
      <c r="K114" s="188" t="str">
        <f t="shared" si="1"/>
        <v/>
      </c>
      <c r="L114" s="197">
        <v>45</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row>
    <row r="116" spans="1:22" s="70" customFormat="1" ht="34.5" customHeight="1">
      <c r="A116" s="343" t="s">
        <v>884</v>
      </c>
      <c r="B116" s="71"/>
      <c r="C116" s="408"/>
      <c r="D116" s="409"/>
      <c r="E116" s="428" t="s">
        <v>387</v>
      </c>
      <c r="F116" s="429"/>
      <c r="G116" s="429"/>
      <c r="H116" s="430"/>
      <c r="I116" s="416"/>
      <c r="J116" s="195">
        <f t="shared" si="0"/>
        <v>45</v>
      </c>
      <c r="K116" s="188" t="str">
        <f t="shared" si="1"/>
        <v/>
      </c>
      <c r="L116" s="197">
        <v>45</v>
      </c>
    </row>
    <row r="117" spans="1:22" s="70" customFormat="1" ht="34.5" customHeight="1">
      <c r="A117" s="343" t="s">
        <v>885</v>
      </c>
      <c r="B117" s="71"/>
      <c r="C117" s="408"/>
      <c r="D117" s="409"/>
      <c r="E117" s="431"/>
      <c r="F117" s="432"/>
      <c r="G117" s="422" t="s">
        <v>26</v>
      </c>
      <c r="H117" s="424"/>
      <c r="I117" s="416"/>
      <c r="J117" s="195">
        <f t="shared" si="0"/>
        <v>45</v>
      </c>
      <c r="K117" s="188" t="str">
        <f t="shared" si="1"/>
        <v/>
      </c>
      <c r="L117" s="197">
        <v>45</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row>
    <row r="119" spans="1:22" s="70" customFormat="1" ht="315" customHeight="1">
      <c r="A119" s="343" t="s">
        <v>887</v>
      </c>
      <c r="B119" s="71"/>
      <c r="C119" s="420" t="s">
        <v>2907</v>
      </c>
      <c r="D119" s="435"/>
      <c r="E119" s="435"/>
      <c r="F119" s="435"/>
      <c r="G119" s="435"/>
      <c r="H119" s="421"/>
      <c r="I119" s="417"/>
      <c r="J119" s="72"/>
      <c r="K119" s="73" t="s">
        <v>339</v>
      </c>
      <c r="L119" s="196" t="s">
        <v>338</v>
      </c>
    </row>
    <row r="120" spans="1:22" s="77" customFormat="1">
      <c r="A120" s="342"/>
      <c r="B120" s="14"/>
      <c r="C120" s="14"/>
      <c r="D120" s="14"/>
      <c r="E120" s="14"/>
      <c r="F120" s="14"/>
      <c r="G120" s="14"/>
      <c r="H120" s="10"/>
      <c r="I120" s="10"/>
      <c r="J120" s="74"/>
      <c r="K120" s="75"/>
      <c r="L120" s="76"/>
    </row>
    <row r="121" spans="1:22" s="70" customFormat="1">
      <c r="A121" s="342"/>
      <c r="B121" s="71"/>
      <c r="C121" s="52"/>
      <c r="D121" s="52"/>
      <c r="E121" s="52"/>
      <c r="F121" s="52"/>
      <c r="G121" s="52"/>
      <c r="H121" s="78"/>
      <c r="I121" s="78"/>
      <c r="J121" s="74"/>
      <c r="K121" s="75"/>
      <c r="L121" s="76"/>
    </row>
    <row r="122" spans="1:22" s="17" customFormat="1">
      <c r="A122" s="342"/>
      <c r="B122" s="1"/>
      <c r="C122" s="52"/>
      <c r="D122" s="3"/>
      <c r="E122" s="3"/>
      <c r="F122" s="3"/>
      <c r="G122" s="3"/>
      <c r="H122" s="334"/>
      <c r="I122" s="334"/>
      <c r="J122" s="53"/>
      <c r="K122" s="24"/>
      <c r="L122" s="51"/>
    </row>
    <row r="123" spans="1:22" s="77" customFormat="1">
      <c r="A123" s="342"/>
      <c r="B123" s="14" t="s">
        <v>28</v>
      </c>
      <c r="C123" s="14"/>
      <c r="D123" s="14"/>
      <c r="E123" s="14"/>
      <c r="F123" s="14"/>
      <c r="G123" s="14"/>
      <c r="H123" s="10"/>
      <c r="I123" s="10"/>
      <c r="J123" s="74"/>
      <c r="K123" s="75"/>
      <c r="L123" s="76"/>
    </row>
    <row r="124" spans="1:22">
      <c r="A124" s="342"/>
      <c r="B124" s="14"/>
      <c r="C124" s="14"/>
      <c r="D124" s="14"/>
      <c r="E124" s="14"/>
      <c r="F124" s="14"/>
      <c r="G124" s="14"/>
      <c r="H124" s="10"/>
      <c r="I124" s="10"/>
      <c r="L124" s="191"/>
      <c r="M124" s="8"/>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2881</v>
      </c>
      <c r="M125" s="8"/>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8"/>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2908</v>
      </c>
      <c r="J127" s="81"/>
      <c r="K127" s="82"/>
      <c r="L127" s="198" t="s">
        <v>495</v>
      </c>
    </row>
    <row r="128" spans="1:22" s="70" customFormat="1" ht="40.5" customHeight="1">
      <c r="A128" s="343" t="s">
        <v>892</v>
      </c>
      <c r="B128" s="1"/>
      <c r="C128" s="322"/>
      <c r="D128" s="325"/>
      <c r="E128" s="406" t="s">
        <v>30</v>
      </c>
      <c r="F128" s="425"/>
      <c r="G128" s="425"/>
      <c r="H128" s="407"/>
      <c r="I128" s="437"/>
      <c r="J128" s="84"/>
      <c r="K128" s="85"/>
      <c r="L128" s="83" t="s">
        <v>338</v>
      </c>
    </row>
    <row r="129" spans="1:22" s="70" customFormat="1" ht="40.5" customHeight="1">
      <c r="A129" s="343" t="s">
        <v>893</v>
      </c>
      <c r="B129" s="1"/>
      <c r="C129" s="322"/>
      <c r="D129" s="325"/>
      <c r="E129" s="408"/>
      <c r="F129" s="439"/>
      <c r="G129" s="439"/>
      <c r="H129" s="409"/>
      <c r="I129" s="437"/>
      <c r="J129" s="84"/>
      <c r="K129" s="85"/>
      <c r="L129" s="83" t="s">
        <v>338</v>
      </c>
    </row>
    <row r="130" spans="1:22" s="70" customFormat="1" ht="40.5" customHeight="1">
      <c r="A130" s="343" t="s">
        <v>894</v>
      </c>
      <c r="B130" s="1"/>
      <c r="C130" s="323"/>
      <c r="D130" s="326"/>
      <c r="E130" s="410"/>
      <c r="F130" s="440"/>
      <c r="G130" s="440"/>
      <c r="H130" s="411"/>
      <c r="I130" s="438"/>
      <c r="J130" s="86"/>
      <c r="K130" s="87"/>
      <c r="L130" s="83" t="s">
        <v>338</v>
      </c>
    </row>
    <row r="131" spans="1:22" s="77" customFormat="1">
      <c r="A131" s="342"/>
      <c r="B131" s="14"/>
      <c r="C131" s="14"/>
      <c r="D131" s="14"/>
      <c r="E131" s="14"/>
      <c r="F131" s="14"/>
      <c r="G131" s="14"/>
      <c r="H131" s="10"/>
      <c r="I131" s="10"/>
      <c r="J131" s="74"/>
      <c r="K131" s="75"/>
      <c r="L131" s="76"/>
    </row>
    <row r="132" spans="1:22" s="70" customFormat="1">
      <c r="A132" s="342"/>
      <c r="B132" s="71"/>
      <c r="C132" s="52"/>
      <c r="D132" s="52"/>
      <c r="E132" s="52"/>
      <c r="F132" s="52"/>
      <c r="G132" s="52"/>
      <c r="H132" s="78"/>
      <c r="I132" s="78"/>
      <c r="J132" s="74"/>
      <c r="K132" s="75"/>
      <c r="L132" s="76"/>
    </row>
    <row r="133" spans="1:22" s="17" customFormat="1">
      <c r="A133" s="342"/>
      <c r="B133" s="1"/>
      <c r="C133" s="52"/>
      <c r="D133" s="3"/>
      <c r="E133" s="3"/>
      <c r="F133" s="3"/>
      <c r="G133" s="3"/>
      <c r="H133" s="334"/>
      <c r="I133" s="334"/>
      <c r="J133" s="53"/>
      <c r="K133" s="24"/>
      <c r="L133" s="51"/>
    </row>
    <row r="134" spans="1:22" s="77" customFormat="1">
      <c r="A134" s="346"/>
      <c r="B134" s="14" t="s">
        <v>2909</v>
      </c>
      <c r="C134" s="88"/>
      <c r="D134" s="88"/>
      <c r="E134" s="88"/>
      <c r="F134" s="88"/>
      <c r="G134" s="88"/>
      <c r="H134" s="10"/>
      <c r="I134" s="10"/>
      <c r="J134" s="51"/>
      <c r="K134" s="24"/>
      <c r="L134" s="89"/>
    </row>
    <row r="135" spans="1:22">
      <c r="A135" s="342"/>
      <c r="B135" s="14"/>
      <c r="C135" s="14"/>
      <c r="D135" s="14"/>
      <c r="E135" s="14"/>
      <c r="F135" s="14"/>
      <c r="G135" s="14"/>
      <c r="H135" s="10"/>
      <c r="I135" s="10"/>
      <c r="L135" s="191"/>
      <c r="M135" s="8"/>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2881</v>
      </c>
      <c r="M136" s="8"/>
      <c r="N136" s="8"/>
      <c r="O136" s="8"/>
      <c r="P136" s="8"/>
      <c r="Q136" s="8"/>
      <c r="R136" s="8"/>
      <c r="S136" s="8"/>
      <c r="T136" s="8"/>
      <c r="U136" s="8"/>
      <c r="V136" s="8"/>
    </row>
    <row r="137" spans="1:22" ht="20.25" customHeight="1">
      <c r="A137" s="342"/>
      <c r="B137" s="1"/>
      <c r="C137" s="52"/>
      <c r="D137" s="3"/>
      <c r="F137" s="3"/>
      <c r="G137" s="3"/>
      <c r="H137" s="334"/>
      <c r="I137" s="57" t="s">
        <v>2910</v>
      </c>
      <c r="J137" s="58"/>
      <c r="K137" s="67"/>
      <c r="L137" s="60" t="s">
        <v>611</v>
      </c>
      <c r="M137" s="8"/>
      <c r="N137" s="8"/>
      <c r="O137" s="8"/>
      <c r="P137" s="8"/>
      <c r="Q137" s="8"/>
      <c r="R137" s="8"/>
      <c r="S137" s="8"/>
      <c r="T137" s="8"/>
      <c r="U137" s="8"/>
      <c r="V137" s="8"/>
    </row>
    <row r="138" spans="1:22" s="70" customFormat="1" ht="67.5" customHeight="1">
      <c r="A138" s="343" t="s">
        <v>896</v>
      </c>
      <c r="B138" s="1"/>
      <c r="C138" s="406" t="s">
        <v>1423</v>
      </c>
      <c r="D138" s="425"/>
      <c r="E138" s="425"/>
      <c r="F138" s="425"/>
      <c r="G138" s="425"/>
      <c r="H138" s="407"/>
      <c r="I138" s="441" t="s">
        <v>1759</v>
      </c>
      <c r="J138" s="90"/>
      <c r="K138" s="82"/>
      <c r="L138" s="198" t="s">
        <v>621</v>
      </c>
    </row>
    <row r="139" spans="1:22" s="70" customFormat="1" ht="34.5" customHeight="1">
      <c r="A139" s="343" t="s">
        <v>896</v>
      </c>
      <c r="B139" s="71"/>
      <c r="C139" s="322"/>
      <c r="D139" s="325"/>
      <c r="E139" s="403" t="s">
        <v>2340</v>
      </c>
      <c r="F139" s="404"/>
      <c r="G139" s="404"/>
      <c r="H139" s="405"/>
      <c r="I139" s="441"/>
      <c r="J139" s="84"/>
      <c r="K139" s="85"/>
      <c r="L139" s="69">
        <v>45</v>
      </c>
    </row>
    <row r="140" spans="1:22" s="70" customFormat="1" ht="67.5" customHeight="1">
      <c r="A140" s="343" t="s">
        <v>899</v>
      </c>
      <c r="B140" s="71"/>
      <c r="C140" s="406" t="s">
        <v>31</v>
      </c>
      <c r="D140" s="425"/>
      <c r="E140" s="425"/>
      <c r="F140" s="425"/>
      <c r="G140" s="425"/>
      <c r="H140" s="407"/>
      <c r="I140" s="441"/>
      <c r="J140" s="84"/>
      <c r="K140" s="85"/>
      <c r="L140" s="198" t="s">
        <v>338</v>
      </c>
    </row>
    <row r="141" spans="1:22" s="70" customFormat="1" ht="34.5" customHeight="1">
      <c r="A141" s="343" t="s">
        <v>899</v>
      </c>
      <c r="B141" s="71"/>
      <c r="C141" s="91"/>
      <c r="D141" s="92"/>
      <c r="E141" s="403" t="s">
        <v>32</v>
      </c>
      <c r="F141" s="404"/>
      <c r="G141" s="404"/>
      <c r="H141" s="405"/>
      <c r="I141" s="441"/>
      <c r="J141" s="84"/>
      <c r="K141" s="85"/>
      <c r="L141" s="69">
        <v>0</v>
      </c>
    </row>
    <row r="142" spans="1:22" s="70" customFormat="1" ht="67.5" customHeight="1">
      <c r="A142" s="343" t="s">
        <v>900</v>
      </c>
      <c r="B142" s="71"/>
      <c r="C142" s="406" t="s">
        <v>31</v>
      </c>
      <c r="D142" s="425"/>
      <c r="E142" s="425"/>
      <c r="F142" s="425"/>
      <c r="G142" s="425"/>
      <c r="H142" s="407"/>
      <c r="I142" s="441"/>
      <c r="J142" s="84"/>
      <c r="K142" s="85"/>
      <c r="L142" s="198" t="s">
        <v>338</v>
      </c>
    </row>
    <row r="143" spans="1:22" s="70" customFormat="1" ht="34.5" customHeight="1">
      <c r="A143" s="343" t="s">
        <v>900</v>
      </c>
      <c r="B143" s="71"/>
      <c r="C143" s="93"/>
      <c r="D143" s="94"/>
      <c r="E143" s="403" t="s">
        <v>32</v>
      </c>
      <c r="F143" s="404"/>
      <c r="G143" s="404"/>
      <c r="H143" s="405"/>
      <c r="I143" s="441"/>
      <c r="J143" s="84"/>
      <c r="K143" s="85"/>
      <c r="L143" s="69">
        <v>0</v>
      </c>
    </row>
    <row r="144" spans="1:22" s="70" customFormat="1" ht="34.5" customHeight="1">
      <c r="A144" s="343" t="s">
        <v>901</v>
      </c>
      <c r="B144" s="71"/>
      <c r="C144" s="422" t="s">
        <v>440</v>
      </c>
      <c r="D144" s="423"/>
      <c r="E144" s="423"/>
      <c r="F144" s="423"/>
      <c r="G144" s="423"/>
      <c r="H144" s="424"/>
      <c r="I144" s="441"/>
      <c r="J144" s="86"/>
      <c r="K144" s="87"/>
      <c r="L144" s="69">
        <v>0</v>
      </c>
    </row>
    <row r="145" spans="1:22" s="77" customFormat="1">
      <c r="A145" s="342"/>
      <c r="B145" s="14"/>
      <c r="C145" s="14"/>
      <c r="D145" s="14"/>
      <c r="E145" s="14"/>
      <c r="F145" s="14"/>
      <c r="G145" s="14"/>
      <c r="H145" s="10"/>
      <c r="I145" s="10"/>
      <c r="J145" s="74"/>
      <c r="K145" s="75"/>
      <c r="L145" s="76"/>
    </row>
    <row r="146" spans="1:22" s="77" customFormat="1">
      <c r="A146" s="342"/>
      <c r="B146" s="14"/>
      <c r="C146" s="14"/>
      <c r="D146" s="14"/>
      <c r="E146" s="14"/>
      <c r="F146" s="14"/>
      <c r="G146" s="14"/>
      <c r="H146" s="10"/>
      <c r="I146" s="10"/>
      <c r="J146" s="74"/>
      <c r="K146" s="75"/>
      <c r="L146" s="76"/>
    </row>
    <row r="147" spans="1:22" s="95" customFormat="1">
      <c r="A147" s="342"/>
      <c r="C147" s="3"/>
      <c r="D147" s="3"/>
      <c r="E147" s="3"/>
      <c r="F147" s="3"/>
      <c r="G147" s="3"/>
      <c r="H147" s="334"/>
      <c r="I147" s="334"/>
      <c r="J147" s="51"/>
      <c r="K147" s="24"/>
      <c r="L147" s="89"/>
    </row>
    <row r="148" spans="1:22" s="95" customFormat="1">
      <c r="A148" s="342"/>
      <c r="B148" s="14" t="s">
        <v>33</v>
      </c>
      <c r="C148" s="3"/>
      <c r="D148" s="3"/>
      <c r="E148" s="3"/>
      <c r="F148" s="3"/>
      <c r="G148" s="3"/>
      <c r="H148" s="334"/>
      <c r="I148" s="334"/>
      <c r="J148" s="51"/>
      <c r="K148" s="24"/>
      <c r="L148" s="89"/>
    </row>
    <row r="149" spans="1:22">
      <c r="A149" s="342"/>
      <c r="B149" s="14"/>
      <c r="C149" s="14"/>
      <c r="D149" s="14"/>
      <c r="E149" s="14"/>
      <c r="F149" s="14"/>
      <c r="G149" s="14"/>
      <c r="H149" s="10"/>
      <c r="I149" s="10"/>
      <c r="L149" s="191"/>
      <c r="M149" s="8"/>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2881</v>
      </c>
      <c r="M150" s="8"/>
      <c r="N150" s="8"/>
      <c r="O150" s="8"/>
      <c r="P150" s="8"/>
      <c r="Q150" s="8"/>
      <c r="R150" s="8"/>
      <c r="S150" s="8"/>
      <c r="T150" s="8"/>
      <c r="U150" s="8"/>
      <c r="V150" s="8"/>
    </row>
    <row r="151" spans="1:22" ht="20.25" customHeight="1">
      <c r="A151" s="342"/>
      <c r="B151" s="1"/>
      <c r="C151" s="52"/>
      <c r="D151" s="3"/>
      <c r="F151" s="3"/>
      <c r="G151" s="3"/>
      <c r="H151" s="334"/>
      <c r="I151" s="57" t="s">
        <v>2911</v>
      </c>
      <c r="J151" s="58"/>
      <c r="K151" s="67"/>
      <c r="L151" s="60" t="s">
        <v>611</v>
      </c>
      <c r="M151" s="8"/>
      <c r="N151" s="8"/>
      <c r="O151" s="8"/>
      <c r="P151" s="8"/>
      <c r="Q151" s="8"/>
      <c r="R151" s="8"/>
      <c r="S151" s="8"/>
      <c r="T151" s="8"/>
      <c r="U151" s="8"/>
      <c r="V151" s="8"/>
    </row>
    <row r="152" spans="1:22" s="98" customFormat="1" ht="34.5" customHeight="1">
      <c r="A152" s="347" t="s">
        <v>902</v>
      </c>
      <c r="B152" s="95"/>
      <c r="C152" s="422" t="s">
        <v>348</v>
      </c>
      <c r="D152" s="423"/>
      <c r="E152" s="423"/>
      <c r="F152" s="423"/>
      <c r="G152" s="423"/>
      <c r="H152" s="424"/>
      <c r="I152" s="442" t="s">
        <v>2912</v>
      </c>
      <c r="J152" s="202">
        <f t="shared" ref="J152:J215" si="2">IF(SUM(L152:L152)=0,IF(COUNTIF(L152:L152,"未確認")&gt;0,"未確認",IF(COUNTIF(L152:L152,"~*")&gt;0,"*",SUM(L152:L152))),SUM(L152:L152))</f>
        <v>0</v>
      </c>
      <c r="K152" s="203" t="str">
        <f t="shared" ref="K152:K215" si="3">IF(OR(COUNTIF(L152:L152,"未確認")&gt;0,COUNTIF(L152:L152,"~*")&gt;0),"※","")</f>
        <v/>
      </c>
      <c r="L152" s="97">
        <v>0</v>
      </c>
    </row>
    <row r="153" spans="1:22" s="98" customFormat="1" ht="34.5" customHeight="1">
      <c r="A153" s="347" t="s">
        <v>905</v>
      </c>
      <c r="B153" s="95"/>
      <c r="C153" s="422" t="s">
        <v>2913</v>
      </c>
      <c r="D153" s="423"/>
      <c r="E153" s="423"/>
      <c r="F153" s="423"/>
      <c r="G153" s="423"/>
      <c r="H153" s="424"/>
      <c r="I153" s="443"/>
      <c r="J153" s="202">
        <f t="shared" si="2"/>
        <v>0</v>
      </c>
      <c r="K153" s="203" t="str">
        <f t="shared" si="3"/>
        <v/>
      </c>
      <c r="L153" s="97">
        <v>0</v>
      </c>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v>0</v>
      </c>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v>0</v>
      </c>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v>0</v>
      </c>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v>0</v>
      </c>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v>0</v>
      </c>
    </row>
    <row r="159" spans="1:22" s="98" customFormat="1" ht="34.5" customHeight="1">
      <c r="A159" s="347" t="s">
        <v>911</v>
      </c>
      <c r="B159" s="95"/>
      <c r="C159" s="422" t="s">
        <v>2914</v>
      </c>
      <c r="D159" s="423"/>
      <c r="E159" s="423"/>
      <c r="F159" s="423"/>
      <c r="G159" s="423"/>
      <c r="H159" s="424"/>
      <c r="I159" s="443"/>
      <c r="J159" s="202">
        <f t="shared" si="2"/>
        <v>0</v>
      </c>
      <c r="K159" s="203" t="str">
        <f t="shared" si="3"/>
        <v/>
      </c>
      <c r="L159" s="97">
        <v>0</v>
      </c>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v>0</v>
      </c>
    </row>
    <row r="161" spans="1:12" s="98" customFormat="1" ht="34.5" customHeight="1">
      <c r="A161" s="347" t="s">
        <v>913</v>
      </c>
      <c r="B161" s="95"/>
      <c r="C161" s="422" t="s">
        <v>357</v>
      </c>
      <c r="D161" s="423"/>
      <c r="E161" s="423"/>
      <c r="F161" s="423"/>
      <c r="G161" s="423"/>
      <c r="H161" s="424"/>
      <c r="I161" s="443"/>
      <c r="J161" s="202">
        <f t="shared" si="2"/>
        <v>0</v>
      </c>
      <c r="K161" s="203" t="str">
        <f t="shared" si="3"/>
        <v/>
      </c>
      <c r="L161" s="97">
        <v>0</v>
      </c>
    </row>
    <row r="162" spans="1:12" s="98" customFormat="1" ht="34.5" customHeight="1">
      <c r="A162" s="347" t="s">
        <v>914</v>
      </c>
      <c r="B162" s="95"/>
      <c r="C162" s="422" t="s">
        <v>516</v>
      </c>
      <c r="D162" s="423"/>
      <c r="E162" s="423"/>
      <c r="F162" s="423"/>
      <c r="G162" s="423"/>
      <c r="H162" s="424"/>
      <c r="I162" s="443"/>
      <c r="J162" s="202">
        <f t="shared" si="2"/>
        <v>0</v>
      </c>
      <c r="K162" s="203" t="str">
        <f t="shared" si="3"/>
        <v/>
      </c>
      <c r="L162" s="97">
        <v>0</v>
      </c>
    </row>
    <row r="163" spans="1:12" s="98" customFormat="1" ht="34.5" customHeight="1">
      <c r="A163" s="347" t="s">
        <v>915</v>
      </c>
      <c r="B163" s="95"/>
      <c r="C163" s="422" t="s">
        <v>2915</v>
      </c>
      <c r="D163" s="423"/>
      <c r="E163" s="423"/>
      <c r="F163" s="423"/>
      <c r="G163" s="423"/>
      <c r="H163" s="424"/>
      <c r="I163" s="443"/>
      <c r="J163" s="202">
        <f t="shared" si="2"/>
        <v>0</v>
      </c>
      <c r="K163" s="203" t="str">
        <f t="shared" si="3"/>
        <v/>
      </c>
      <c r="L163" s="97">
        <v>0</v>
      </c>
    </row>
    <row r="164" spans="1:12" s="98" customFormat="1" ht="34.5" customHeight="1">
      <c r="A164" s="347" t="s">
        <v>916</v>
      </c>
      <c r="B164" s="95"/>
      <c r="C164" s="422" t="s">
        <v>2916</v>
      </c>
      <c r="D164" s="423"/>
      <c r="E164" s="423"/>
      <c r="F164" s="423"/>
      <c r="G164" s="423"/>
      <c r="H164" s="424"/>
      <c r="I164" s="443"/>
      <c r="J164" s="202">
        <f t="shared" si="2"/>
        <v>45</v>
      </c>
      <c r="K164" s="203" t="str">
        <f t="shared" si="3"/>
        <v/>
      </c>
      <c r="L164" s="97">
        <v>45</v>
      </c>
    </row>
    <row r="165" spans="1:12" s="98" customFormat="1" ht="34.5" customHeight="1">
      <c r="A165" s="347" t="s">
        <v>917</v>
      </c>
      <c r="B165" s="95"/>
      <c r="C165" s="422" t="s">
        <v>358</v>
      </c>
      <c r="D165" s="423"/>
      <c r="E165" s="423"/>
      <c r="F165" s="423"/>
      <c r="G165" s="423"/>
      <c r="H165" s="424"/>
      <c r="I165" s="443"/>
      <c r="J165" s="202">
        <f t="shared" si="2"/>
        <v>0</v>
      </c>
      <c r="K165" s="203" t="str">
        <f t="shared" si="3"/>
        <v/>
      </c>
      <c r="L165" s="97">
        <v>0</v>
      </c>
    </row>
    <row r="166" spans="1:12" s="98" customFormat="1" ht="34.5" customHeight="1">
      <c r="A166" s="347" t="s">
        <v>918</v>
      </c>
      <c r="B166" s="95"/>
      <c r="C166" s="422" t="s">
        <v>2917</v>
      </c>
      <c r="D166" s="423"/>
      <c r="E166" s="423"/>
      <c r="F166" s="423"/>
      <c r="G166" s="423"/>
      <c r="H166" s="424"/>
      <c r="I166" s="443"/>
      <c r="J166" s="202">
        <f t="shared" si="2"/>
        <v>0</v>
      </c>
      <c r="K166" s="203" t="str">
        <f t="shared" si="3"/>
        <v/>
      </c>
      <c r="L166" s="97">
        <v>0</v>
      </c>
    </row>
    <row r="167" spans="1:12" s="98" customFormat="1" ht="34.5" customHeight="1">
      <c r="A167" s="347" t="s">
        <v>919</v>
      </c>
      <c r="B167" s="95"/>
      <c r="C167" s="422" t="s">
        <v>2918</v>
      </c>
      <c r="D167" s="423"/>
      <c r="E167" s="423"/>
      <c r="F167" s="423"/>
      <c r="G167" s="423"/>
      <c r="H167" s="424"/>
      <c r="I167" s="443"/>
      <c r="J167" s="202">
        <f t="shared" si="2"/>
        <v>0</v>
      </c>
      <c r="K167" s="203" t="str">
        <f t="shared" si="3"/>
        <v/>
      </c>
      <c r="L167" s="97">
        <v>0</v>
      </c>
    </row>
    <row r="168" spans="1:12" s="98" customFormat="1" ht="34.5" customHeight="1">
      <c r="A168" s="347" t="s">
        <v>920</v>
      </c>
      <c r="B168" s="95"/>
      <c r="C168" s="422" t="s">
        <v>359</v>
      </c>
      <c r="D168" s="423"/>
      <c r="E168" s="423"/>
      <c r="F168" s="423"/>
      <c r="G168" s="423"/>
      <c r="H168" s="424"/>
      <c r="I168" s="443"/>
      <c r="J168" s="202">
        <f t="shared" si="2"/>
        <v>0</v>
      </c>
      <c r="K168" s="203" t="str">
        <f t="shared" si="3"/>
        <v/>
      </c>
      <c r="L168" s="97">
        <v>0</v>
      </c>
    </row>
    <row r="169" spans="1:12" s="98" customFormat="1" ht="34.5" customHeight="1">
      <c r="A169" s="347" t="s">
        <v>922</v>
      </c>
      <c r="B169" s="95"/>
      <c r="C169" s="422" t="s">
        <v>2919</v>
      </c>
      <c r="D169" s="423"/>
      <c r="E169" s="423"/>
      <c r="F169" s="423"/>
      <c r="G169" s="423"/>
      <c r="H169" s="424"/>
      <c r="I169" s="443"/>
      <c r="J169" s="202">
        <f t="shared" si="2"/>
        <v>0</v>
      </c>
      <c r="K169" s="203" t="str">
        <f t="shared" si="3"/>
        <v/>
      </c>
      <c r="L169" s="97">
        <v>0</v>
      </c>
    </row>
    <row r="170" spans="1:12" s="98" customFormat="1" ht="34.5" customHeight="1">
      <c r="A170" s="347" t="s">
        <v>923</v>
      </c>
      <c r="B170" s="95"/>
      <c r="C170" s="422" t="s">
        <v>2345</v>
      </c>
      <c r="D170" s="423"/>
      <c r="E170" s="423"/>
      <c r="F170" s="423"/>
      <c r="G170" s="423"/>
      <c r="H170" s="424"/>
      <c r="I170" s="443"/>
      <c r="J170" s="202">
        <f t="shared" si="2"/>
        <v>0</v>
      </c>
      <c r="K170" s="203" t="str">
        <f t="shared" si="3"/>
        <v/>
      </c>
      <c r="L170" s="97">
        <v>0</v>
      </c>
    </row>
    <row r="171" spans="1:12" s="98" customFormat="1" ht="34.5" customHeight="1">
      <c r="A171" s="347" t="s">
        <v>924</v>
      </c>
      <c r="B171" s="95"/>
      <c r="C171" s="422" t="s">
        <v>2920</v>
      </c>
      <c r="D171" s="423"/>
      <c r="E171" s="423"/>
      <c r="F171" s="423"/>
      <c r="G171" s="423"/>
      <c r="H171" s="424"/>
      <c r="I171" s="443"/>
      <c r="J171" s="202">
        <f t="shared" si="2"/>
        <v>0</v>
      </c>
      <c r="K171" s="203" t="str">
        <f t="shared" si="3"/>
        <v/>
      </c>
      <c r="L171" s="97">
        <v>0</v>
      </c>
    </row>
    <row r="172" spans="1:12" s="98" customFormat="1" ht="34.5" customHeight="1">
      <c r="A172" s="347" t="s">
        <v>925</v>
      </c>
      <c r="B172" s="95"/>
      <c r="C172" s="422" t="s">
        <v>2921</v>
      </c>
      <c r="D172" s="423"/>
      <c r="E172" s="423"/>
      <c r="F172" s="423"/>
      <c r="G172" s="423"/>
      <c r="H172" s="424"/>
      <c r="I172" s="443"/>
      <c r="J172" s="202">
        <f t="shared" si="2"/>
        <v>0</v>
      </c>
      <c r="K172" s="203" t="str">
        <f t="shared" si="3"/>
        <v/>
      </c>
      <c r="L172" s="97">
        <v>0</v>
      </c>
    </row>
    <row r="173" spans="1:12" s="98" customFormat="1" ht="34.5" customHeight="1">
      <c r="A173" s="347" t="s">
        <v>926</v>
      </c>
      <c r="B173" s="95"/>
      <c r="C173" s="422" t="s">
        <v>2922</v>
      </c>
      <c r="D173" s="423"/>
      <c r="E173" s="423"/>
      <c r="F173" s="423"/>
      <c r="G173" s="423"/>
      <c r="H173" s="424"/>
      <c r="I173" s="443"/>
      <c r="J173" s="202">
        <f t="shared" si="2"/>
        <v>0</v>
      </c>
      <c r="K173" s="203" t="str">
        <f t="shared" si="3"/>
        <v/>
      </c>
      <c r="L173" s="97">
        <v>0</v>
      </c>
    </row>
    <row r="174" spans="1:12" s="98" customFormat="1" ht="34.5" customHeight="1">
      <c r="A174" s="347" t="s">
        <v>927</v>
      </c>
      <c r="B174" s="95"/>
      <c r="C174" s="422" t="s">
        <v>2923</v>
      </c>
      <c r="D174" s="423"/>
      <c r="E174" s="423"/>
      <c r="F174" s="423"/>
      <c r="G174" s="423"/>
      <c r="H174" s="424"/>
      <c r="I174" s="443"/>
      <c r="J174" s="202">
        <f t="shared" si="2"/>
        <v>0</v>
      </c>
      <c r="K174" s="203" t="str">
        <f t="shared" si="3"/>
        <v/>
      </c>
      <c r="L174" s="97">
        <v>0</v>
      </c>
    </row>
    <row r="175" spans="1:12" s="98" customFormat="1" ht="34.5" customHeight="1">
      <c r="A175" s="347" t="s">
        <v>928</v>
      </c>
      <c r="B175" s="95"/>
      <c r="C175" s="422" t="s">
        <v>2924</v>
      </c>
      <c r="D175" s="423"/>
      <c r="E175" s="423"/>
      <c r="F175" s="423"/>
      <c r="G175" s="423"/>
      <c r="H175" s="424"/>
      <c r="I175" s="443"/>
      <c r="J175" s="202">
        <f t="shared" si="2"/>
        <v>0</v>
      </c>
      <c r="K175" s="203" t="str">
        <f t="shared" si="3"/>
        <v/>
      </c>
      <c r="L175" s="97">
        <v>0</v>
      </c>
    </row>
    <row r="176" spans="1:12" s="98" customFormat="1" ht="34.5" customHeight="1">
      <c r="A176" s="347" t="s">
        <v>930</v>
      </c>
      <c r="B176" s="95"/>
      <c r="C176" s="422" t="s">
        <v>2925</v>
      </c>
      <c r="D176" s="423"/>
      <c r="E176" s="423"/>
      <c r="F176" s="423"/>
      <c r="G176" s="423"/>
      <c r="H176" s="424"/>
      <c r="I176" s="443"/>
      <c r="J176" s="202">
        <f t="shared" si="2"/>
        <v>0</v>
      </c>
      <c r="K176" s="203" t="str">
        <f t="shared" si="3"/>
        <v/>
      </c>
      <c r="L176" s="97">
        <v>0</v>
      </c>
    </row>
    <row r="177" spans="1:12" s="98" customFormat="1" ht="34.5" customHeight="1">
      <c r="A177" s="347" t="s">
        <v>931</v>
      </c>
      <c r="B177" s="95"/>
      <c r="C177" s="422" t="s">
        <v>522</v>
      </c>
      <c r="D177" s="423"/>
      <c r="E177" s="423"/>
      <c r="F177" s="423"/>
      <c r="G177" s="423"/>
      <c r="H177" s="424"/>
      <c r="I177" s="443"/>
      <c r="J177" s="202">
        <f t="shared" si="2"/>
        <v>0</v>
      </c>
      <c r="K177" s="203" t="str">
        <f t="shared" si="3"/>
        <v/>
      </c>
      <c r="L177" s="97">
        <v>0</v>
      </c>
    </row>
    <row r="178" spans="1:12" s="98" customFormat="1" ht="34.5" customHeight="1">
      <c r="A178" s="347" t="s">
        <v>932</v>
      </c>
      <c r="B178" s="95"/>
      <c r="C178" s="422" t="s">
        <v>2926</v>
      </c>
      <c r="D178" s="423"/>
      <c r="E178" s="423"/>
      <c r="F178" s="423"/>
      <c r="G178" s="423"/>
      <c r="H178" s="424"/>
      <c r="I178" s="443"/>
      <c r="J178" s="202">
        <f t="shared" si="2"/>
        <v>0</v>
      </c>
      <c r="K178" s="203" t="str">
        <f t="shared" si="3"/>
        <v/>
      </c>
      <c r="L178" s="97">
        <v>0</v>
      </c>
    </row>
    <row r="179" spans="1:12" s="98" customFormat="1" ht="34.5" customHeight="1">
      <c r="A179" s="347" t="s">
        <v>933</v>
      </c>
      <c r="B179" s="95"/>
      <c r="C179" s="422" t="s">
        <v>35</v>
      </c>
      <c r="D179" s="423"/>
      <c r="E179" s="423"/>
      <c r="F179" s="423"/>
      <c r="G179" s="423"/>
      <c r="H179" s="424"/>
      <c r="I179" s="443"/>
      <c r="J179" s="202">
        <f t="shared" si="2"/>
        <v>0</v>
      </c>
      <c r="K179" s="203" t="str">
        <f t="shared" si="3"/>
        <v/>
      </c>
      <c r="L179" s="97">
        <v>0</v>
      </c>
    </row>
    <row r="180" spans="1:12" s="98" customFormat="1" ht="34.5" customHeight="1">
      <c r="A180" s="347" t="s">
        <v>934</v>
      </c>
      <c r="B180" s="95"/>
      <c r="C180" s="422" t="s">
        <v>36</v>
      </c>
      <c r="D180" s="423"/>
      <c r="E180" s="423"/>
      <c r="F180" s="423"/>
      <c r="G180" s="423"/>
      <c r="H180" s="424"/>
      <c r="I180" s="443"/>
      <c r="J180" s="202">
        <f t="shared" si="2"/>
        <v>0</v>
      </c>
      <c r="K180" s="203" t="str">
        <f t="shared" si="3"/>
        <v/>
      </c>
      <c r="L180" s="97">
        <v>0</v>
      </c>
    </row>
    <row r="181" spans="1:12" s="98" customFormat="1" ht="34.5" customHeight="1">
      <c r="A181" s="347" t="s">
        <v>935</v>
      </c>
      <c r="B181" s="95"/>
      <c r="C181" s="422" t="s">
        <v>37</v>
      </c>
      <c r="D181" s="423"/>
      <c r="E181" s="423"/>
      <c r="F181" s="423"/>
      <c r="G181" s="423"/>
      <c r="H181" s="424"/>
      <c r="I181" s="443"/>
      <c r="J181" s="202">
        <f t="shared" si="2"/>
        <v>0</v>
      </c>
      <c r="K181" s="203" t="str">
        <f t="shared" si="3"/>
        <v/>
      </c>
      <c r="L181" s="97">
        <v>0</v>
      </c>
    </row>
    <row r="182" spans="1:12" s="98" customFormat="1" ht="34.5" customHeight="1">
      <c r="A182" s="347" t="s">
        <v>936</v>
      </c>
      <c r="B182" s="95"/>
      <c r="C182" s="422" t="s">
        <v>366</v>
      </c>
      <c r="D182" s="423"/>
      <c r="E182" s="423"/>
      <c r="F182" s="423"/>
      <c r="G182" s="423"/>
      <c r="H182" s="424"/>
      <c r="I182" s="443"/>
      <c r="J182" s="202">
        <f t="shared" si="2"/>
        <v>0</v>
      </c>
      <c r="K182" s="203" t="str">
        <f t="shared" si="3"/>
        <v/>
      </c>
      <c r="L182" s="97">
        <v>0</v>
      </c>
    </row>
    <row r="183" spans="1:12" s="98" customFormat="1" ht="34.5" customHeight="1">
      <c r="A183" s="347" t="s">
        <v>937</v>
      </c>
      <c r="B183" s="95"/>
      <c r="C183" s="422" t="s">
        <v>38</v>
      </c>
      <c r="D183" s="423"/>
      <c r="E183" s="423"/>
      <c r="F183" s="423"/>
      <c r="G183" s="423"/>
      <c r="H183" s="424"/>
      <c r="I183" s="443"/>
      <c r="J183" s="202">
        <f t="shared" si="2"/>
        <v>0</v>
      </c>
      <c r="K183" s="203" t="str">
        <f t="shared" si="3"/>
        <v/>
      </c>
      <c r="L183" s="97">
        <v>0</v>
      </c>
    </row>
    <row r="184" spans="1:12" s="98" customFormat="1" ht="34.5" customHeight="1">
      <c r="A184" s="347" t="s">
        <v>938</v>
      </c>
      <c r="B184" s="95"/>
      <c r="C184" s="422" t="s">
        <v>39</v>
      </c>
      <c r="D184" s="423"/>
      <c r="E184" s="423"/>
      <c r="F184" s="423"/>
      <c r="G184" s="423"/>
      <c r="H184" s="424"/>
      <c r="I184" s="443"/>
      <c r="J184" s="202">
        <f t="shared" si="2"/>
        <v>0</v>
      </c>
      <c r="K184" s="203" t="str">
        <f t="shared" si="3"/>
        <v/>
      </c>
      <c r="L184" s="97">
        <v>0</v>
      </c>
    </row>
    <row r="185" spans="1:12" s="98" customFormat="1" ht="34.5" customHeight="1">
      <c r="A185" s="347" t="s">
        <v>939</v>
      </c>
      <c r="B185" s="95"/>
      <c r="C185" s="422" t="s">
        <v>2927</v>
      </c>
      <c r="D185" s="423"/>
      <c r="E185" s="423"/>
      <c r="F185" s="423"/>
      <c r="G185" s="423"/>
      <c r="H185" s="424"/>
      <c r="I185" s="443"/>
      <c r="J185" s="202">
        <f t="shared" si="2"/>
        <v>0</v>
      </c>
      <c r="K185" s="203" t="str">
        <f t="shared" si="3"/>
        <v/>
      </c>
      <c r="L185" s="97">
        <v>0</v>
      </c>
    </row>
    <row r="186" spans="1:12" s="98" customFormat="1" ht="34.5" customHeight="1">
      <c r="A186" s="347" t="s">
        <v>940</v>
      </c>
      <c r="B186" s="95"/>
      <c r="C186" s="422" t="s">
        <v>2928</v>
      </c>
      <c r="D186" s="423"/>
      <c r="E186" s="423"/>
      <c r="F186" s="423"/>
      <c r="G186" s="423"/>
      <c r="H186" s="424"/>
      <c r="I186" s="443"/>
      <c r="J186" s="202">
        <f t="shared" si="2"/>
        <v>0</v>
      </c>
      <c r="K186" s="203" t="str">
        <f t="shared" si="3"/>
        <v/>
      </c>
      <c r="L186" s="97">
        <v>0</v>
      </c>
    </row>
    <row r="187" spans="1:12" s="98" customFormat="1" ht="34.5" customHeight="1">
      <c r="A187" s="347" t="s">
        <v>942</v>
      </c>
      <c r="B187" s="95"/>
      <c r="C187" s="422" t="s">
        <v>2929</v>
      </c>
      <c r="D187" s="423"/>
      <c r="E187" s="423"/>
      <c r="F187" s="423"/>
      <c r="G187" s="423"/>
      <c r="H187" s="424"/>
      <c r="I187" s="443"/>
      <c r="J187" s="202">
        <f t="shared" si="2"/>
        <v>0</v>
      </c>
      <c r="K187" s="203" t="str">
        <f t="shared" si="3"/>
        <v/>
      </c>
      <c r="L187" s="97">
        <v>0</v>
      </c>
    </row>
    <row r="188" spans="1:12" s="98" customFormat="1" ht="34.5" customHeight="1">
      <c r="A188" s="347" t="s">
        <v>943</v>
      </c>
      <c r="B188" s="95"/>
      <c r="C188" s="422" t="s">
        <v>2930</v>
      </c>
      <c r="D188" s="423"/>
      <c r="E188" s="423"/>
      <c r="F188" s="423"/>
      <c r="G188" s="423"/>
      <c r="H188" s="424"/>
      <c r="I188" s="443"/>
      <c r="J188" s="202">
        <f t="shared" si="2"/>
        <v>0</v>
      </c>
      <c r="K188" s="203" t="str">
        <f t="shared" si="3"/>
        <v/>
      </c>
      <c r="L188" s="97">
        <v>0</v>
      </c>
    </row>
    <row r="189" spans="1:12" s="98" customFormat="1" ht="34.5" customHeight="1">
      <c r="A189" s="347" t="s">
        <v>944</v>
      </c>
      <c r="B189" s="95"/>
      <c r="C189" s="422" t="s">
        <v>2931</v>
      </c>
      <c r="D189" s="423"/>
      <c r="E189" s="423"/>
      <c r="F189" s="423"/>
      <c r="G189" s="423"/>
      <c r="H189" s="424"/>
      <c r="I189" s="443"/>
      <c r="J189" s="202">
        <f t="shared" si="2"/>
        <v>0</v>
      </c>
      <c r="K189" s="203" t="str">
        <f t="shared" si="3"/>
        <v/>
      </c>
      <c r="L189" s="97">
        <v>0</v>
      </c>
    </row>
    <row r="190" spans="1:12" s="98" customFormat="1" ht="34.5" customHeight="1">
      <c r="A190" s="347" t="s">
        <v>945</v>
      </c>
      <c r="B190" s="95"/>
      <c r="C190" s="422" t="s">
        <v>2932</v>
      </c>
      <c r="D190" s="423"/>
      <c r="E190" s="423"/>
      <c r="F190" s="423"/>
      <c r="G190" s="423"/>
      <c r="H190" s="424"/>
      <c r="I190" s="443"/>
      <c r="J190" s="202">
        <f t="shared" si="2"/>
        <v>0</v>
      </c>
      <c r="K190" s="203" t="str">
        <f t="shared" si="3"/>
        <v/>
      </c>
      <c r="L190" s="97">
        <v>0</v>
      </c>
    </row>
    <row r="191" spans="1:12" s="98" customFormat="1" ht="34.5" customHeight="1">
      <c r="A191" s="347" t="s">
        <v>946</v>
      </c>
      <c r="B191" s="95"/>
      <c r="C191" s="422" t="s">
        <v>40</v>
      </c>
      <c r="D191" s="423"/>
      <c r="E191" s="423"/>
      <c r="F191" s="423"/>
      <c r="G191" s="423"/>
      <c r="H191" s="424"/>
      <c r="I191" s="443"/>
      <c r="J191" s="202">
        <f t="shared" si="2"/>
        <v>0</v>
      </c>
      <c r="K191" s="203" t="str">
        <f t="shared" si="3"/>
        <v/>
      </c>
      <c r="L191" s="97">
        <v>0</v>
      </c>
    </row>
    <row r="192" spans="1:12" s="98" customFormat="1" ht="34.5" customHeight="1">
      <c r="A192" s="347" t="s">
        <v>947</v>
      </c>
      <c r="B192" s="95"/>
      <c r="C192" s="422" t="s">
        <v>2933</v>
      </c>
      <c r="D192" s="423"/>
      <c r="E192" s="423"/>
      <c r="F192" s="423"/>
      <c r="G192" s="423"/>
      <c r="H192" s="424"/>
      <c r="I192" s="443"/>
      <c r="J192" s="202">
        <f t="shared" si="2"/>
        <v>0</v>
      </c>
      <c r="K192" s="203" t="str">
        <f t="shared" si="3"/>
        <v/>
      </c>
      <c r="L192" s="97">
        <v>0</v>
      </c>
    </row>
    <row r="193" spans="1:12" s="98" customFormat="1" ht="34.5" customHeight="1">
      <c r="A193" s="347" t="s">
        <v>948</v>
      </c>
      <c r="B193" s="95"/>
      <c r="C193" s="422" t="s">
        <v>2934</v>
      </c>
      <c r="D193" s="423"/>
      <c r="E193" s="423"/>
      <c r="F193" s="423"/>
      <c r="G193" s="423"/>
      <c r="H193" s="424"/>
      <c r="I193" s="443"/>
      <c r="J193" s="202">
        <f t="shared" si="2"/>
        <v>0</v>
      </c>
      <c r="K193" s="203" t="str">
        <f t="shared" si="3"/>
        <v/>
      </c>
      <c r="L193" s="97">
        <v>0</v>
      </c>
    </row>
    <row r="194" spans="1:12" s="98" customFormat="1" ht="34.5" customHeight="1">
      <c r="A194" s="347" t="s">
        <v>950</v>
      </c>
      <c r="B194" s="95"/>
      <c r="C194" s="422" t="s">
        <v>2935</v>
      </c>
      <c r="D194" s="423"/>
      <c r="E194" s="423"/>
      <c r="F194" s="423"/>
      <c r="G194" s="423"/>
      <c r="H194" s="424"/>
      <c r="I194" s="443"/>
      <c r="J194" s="202">
        <f t="shared" si="2"/>
        <v>0</v>
      </c>
      <c r="K194" s="203" t="str">
        <f t="shared" si="3"/>
        <v/>
      </c>
      <c r="L194" s="97">
        <v>0</v>
      </c>
    </row>
    <row r="195" spans="1:12" s="98" customFormat="1" ht="34.5" customHeight="1">
      <c r="A195" s="347" t="s">
        <v>951</v>
      </c>
      <c r="B195" s="95"/>
      <c r="C195" s="422" t="s">
        <v>2936</v>
      </c>
      <c r="D195" s="423"/>
      <c r="E195" s="423"/>
      <c r="F195" s="423"/>
      <c r="G195" s="423"/>
      <c r="H195" s="424"/>
      <c r="I195" s="443"/>
      <c r="J195" s="202">
        <f t="shared" si="2"/>
        <v>0</v>
      </c>
      <c r="K195" s="203" t="str">
        <f t="shared" si="3"/>
        <v/>
      </c>
      <c r="L195" s="97">
        <v>0</v>
      </c>
    </row>
    <row r="196" spans="1:12" s="98" customFormat="1" ht="34.5" customHeight="1">
      <c r="A196" s="347" t="s">
        <v>952</v>
      </c>
      <c r="B196" s="95"/>
      <c r="C196" s="422" t="s">
        <v>2937</v>
      </c>
      <c r="D196" s="423"/>
      <c r="E196" s="423"/>
      <c r="F196" s="423"/>
      <c r="G196" s="423"/>
      <c r="H196" s="424"/>
      <c r="I196" s="443"/>
      <c r="J196" s="202">
        <f t="shared" si="2"/>
        <v>0</v>
      </c>
      <c r="K196" s="203" t="str">
        <f t="shared" si="3"/>
        <v/>
      </c>
      <c r="L196" s="97">
        <v>0</v>
      </c>
    </row>
    <row r="197" spans="1:12" s="98" customFormat="1" ht="34.5" customHeight="1">
      <c r="A197" s="347" t="s">
        <v>953</v>
      </c>
      <c r="B197" s="95"/>
      <c r="C197" s="422" t="s">
        <v>41</v>
      </c>
      <c r="D197" s="423"/>
      <c r="E197" s="423"/>
      <c r="F197" s="423"/>
      <c r="G197" s="423"/>
      <c r="H197" s="424"/>
      <c r="I197" s="443"/>
      <c r="J197" s="202">
        <f t="shared" si="2"/>
        <v>0</v>
      </c>
      <c r="K197" s="203" t="str">
        <f t="shared" si="3"/>
        <v/>
      </c>
      <c r="L197" s="97">
        <v>0</v>
      </c>
    </row>
    <row r="198" spans="1:12" s="98" customFormat="1" ht="34.5" customHeight="1">
      <c r="A198" s="347" t="s">
        <v>954</v>
      </c>
      <c r="B198" s="95"/>
      <c r="C198" s="422" t="s">
        <v>42</v>
      </c>
      <c r="D198" s="423"/>
      <c r="E198" s="423"/>
      <c r="F198" s="423"/>
      <c r="G198" s="423"/>
      <c r="H198" s="424"/>
      <c r="I198" s="443"/>
      <c r="J198" s="202">
        <f t="shared" si="2"/>
        <v>0</v>
      </c>
      <c r="K198" s="203" t="str">
        <f t="shared" si="3"/>
        <v/>
      </c>
      <c r="L198" s="97">
        <v>0</v>
      </c>
    </row>
    <row r="199" spans="1:12" s="98" customFormat="1" ht="34.5" customHeight="1">
      <c r="A199" s="347" t="s">
        <v>955</v>
      </c>
      <c r="B199" s="95"/>
      <c r="C199" s="422" t="s">
        <v>43</v>
      </c>
      <c r="D199" s="423"/>
      <c r="E199" s="423"/>
      <c r="F199" s="423"/>
      <c r="G199" s="423"/>
      <c r="H199" s="424"/>
      <c r="I199" s="443"/>
      <c r="J199" s="202">
        <f t="shared" si="2"/>
        <v>0</v>
      </c>
      <c r="K199" s="203" t="str">
        <f t="shared" si="3"/>
        <v/>
      </c>
      <c r="L199" s="97">
        <v>0</v>
      </c>
    </row>
    <row r="200" spans="1:12" s="98" customFormat="1" ht="34.5" customHeight="1">
      <c r="A200" s="347" t="s">
        <v>956</v>
      </c>
      <c r="B200" s="95"/>
      <c r="C200" s="422" t="s">
        <v>44</v>
      </c>
      <c r="D200" s="423"/>
      <c r="E200" s="423"/>
      <c r="F200" s="423"/>
      <c r="G200" s="423"/>
      <c r="H200" s="424"/>
      <c r="I200" s="443"/>
      <c r="J200" s="202">
        <f t="shared" si="2"/>
        <v>0</v>
      </c>
      <c r="K200" s="203" t="str">
        <f t="shared" si="3"/>
        <v/>
      </c>
      <c r="L200" s="97">
        <v>0</v>
      </c>
    </row>
    <row r="201" spans="1:12" s="98" customFormat="1" ht="34.5" customHeight="1">
      <c r="A201" s="347" t="s">
        <v>957</v>
      </c>
      <c r="B201" s="95"/>
      <c r="C201" s="422" t="s">
        <v>2938</v>
      </c>
      <c r="D201" s="423"/>
      <c r="E201" s="423"/>
      <c r="F201" s="423"/>
      <c r="G201" s="423"/>
      <c r="H201" s="424"/>
      <c r="I201" s="443"/>
      <c r="J201" s="202">
        <f t="shared" si="2"/>
        <v>0</v>
      </c>
      <c r="K201" s="203" t="str">
        <f t="shared" si="3"/>
        <v/>
      </c>
      <c r="L201" s="97">
        <v>0</v>
      </c>
    </row>
    <row r="202" spans="1:12" s="98" customFormat="1" ht="34.5" customHeight="1">
      <c r="A202" s="347" t="s">
        <v>958</v>
      </c>
      <c r="B202" s="95"/>
      <c r="C202" s="422" t="s">
        <v>45</v>
      </c>
      <c r="D202" s="423"/>
      <c r="E202" s="423"/>
      <c r="F202" s="423"/>
      <c r="G202" s="423"/>
      <c r="H202" s="424"/>
      <c r="I202" s="443"/>
      <c r="J202" s="202">
        <f t="shared" si="2"/>
        <v>0</v>
      </c>
      <c r="K202" s="203" t="str">
        <f t="shared" si="3"/>
        <v/>
      </c>
      <c r="L202" s="97">
        <v>0</v>
      </c>
    </row>
    <row r="203" spans="1:12" s="98" customFormat="1" ht="34.5" customHeight="1">
      <c r="A203" s="347" t="s">
        <v>959</v>
      </c>
      <c r="B203" s="95"/>
      <c r="C203" s="422" t="s">
        <v>46</v>
      </c>
      <c r="D203" s="423"/>
      <c r="E203" s="423"/>
      <c r="F203" s="423"/>
      <c r="G203" s="423"/>
      <c r="H203" s="424"/>
      <c r="I203" s="443"/>
      <c r="J203" s="202">
        <f t="shared" si="2"/>
        <v>0</v>
      </c>
      <c r="K203" s="203" t="str">
        <f t="shared" si="3"/>
        <v/>
      </c>
      <c r="L203" s="97">
        <v>0</v>
      </c>
    </row>
    <row r="204" spans="1:12" s="98" customFormat="1" ht="34.5" customHeight="1">
      <c r="A204" s="347" t="s">
        <v>960</v>
      </c>
      <c r="B204" s="95"/>
      <c r="C204" s="422" t="s">
        <v>376</v>
      </c>
      <c r="D204" s="423"/>
      <c r="E204" s="423"/>
      <c r="F204" s="423"/>
      <c r="G204" s="423"/>
      <c r="H204" s="424"/>
      <c r="I204" s="443"/>
      <c r="J204" s="202">
        <f t="shared" si="2"/>
        <v>0</v>
      </c>
      <c r="K204" s="203" t="str">
        <f t="shared" si="3"/>
        <v/>
      </c>
      <c r="L204" s="97">
        <v>0</v>
      </c>
    </row>
    <row r="205" spans="1:12" s="98" customFormat="1" ht="34.5" customHeight="1">
      <c r="A205" s="347" t="s">
        <v>961</v>
      </c>
      <c r="B205" s="95"/>
      <c r="C205" s="422" t="s">
        <v>377</v>
      </c>
      <c r="D205" s="423"/>
      <c r="E205" s="423"/>
      <c r="F205" s="423"/>
      <c r="G205" s="423"/>
      <c r="H205" s="424"/>
      <c r="I205" s="443"/>
      <c r="J205" s="202">
        <f t="shared" si="2"/>
        <v>0</v>
      </c>
      <c r="K205" s="203" t="str">
        <f t="shared" si="3"/>
        <v/>
      </c>
      <c r="L205" s="97">
        <v>0</v>
      </c>
    </row>
    <row r="206" spans="1:12" s="98" customFormat="1" ht="34.5" customHeight="1">
      <c r="A206" s="347" t="s">
        <v>962</v>
      </c>
      <c r="B206" s="95"/>
      <c r="C206" s="422" t="s">
        <v>378</v>
      </c>
      <c r="D206" s="423"/>
      <c r="E206" s="423"/>
      <c r="F206" s="423"/>
      <c r="G206" s="423"/>
      <c r="H206" s="424"/>
      <c r="I206" s="443"/>
      <c r="J206" s="202">
        <f t="shared" si="2"/>
        <v>0</v>
      </c>
      <c r="K206" s="203" t="str">
        <f t="shared" si="3"/>
        <v/>
      </c>
      <c r="L206" s="97">
        <v>0</v>
      </c>
    </row>
    <row r="207" spans="1:12" s="98" customFormat="1" ht="34.5" customHeight="1">
      <c r="A207" s="347" t="s">
        <v>963</v>
      </c>
      <c r="B207" s="95"/>
      <c r="C207" s="422" t="s">
        <v>2939</v>
      </c>
      <c r="D207" s="423"/>
      <c r="E207" s="423"/>
      <c r="F207" s="423"/>
      <c r="G207" s="423"/>
      <c r="H207" s="424"/>
      <c r="I207" s="443"/>
      <c r="J207" s="202">
        <f t="shared" si="2"/>
        <v>0</v>
      </c>
      <c r="K207" s="203" t="str">
        <f t="shared" si="3"/>
        <v/>
      </c>
      <c r="L207" s="97">
        <v>0</v>
      </c>
    </row>
    <row r="208" spans="1:12" s="98" customFormat="1" ht="34.5" customHeight="1">
      <c r="A208" s="347" t="s">
        <v>964</v>
      </c>
      <c r="B208" s="95"/>
      <c r="C208" s="422" t="s">
        <v>47</v>
      </c>
      <c r="D208" s="423"/>
      <c r="E208" s="423"/>
      <c r="F208" s="423"/>
      <c r="G208" s="423"/>
      <c r="H208" s="424"/>
      <c r="I208" s="443"/>
      <c r="J208" s="202">
        <f t="shared" si="2"/>
        <v>0</v>
      </c>
      <c r="K208" s="203" t="str">
        <f t="shared" si="3"/>
        <v/>
      </c>
      <c r="L208" s="97">
        <v>0</v>
      </c>
    </row>
    <row r="209" spans="1:12" s="98" customFormat="1" ht="34.5" customHeight="1">
      <c r="A209" s="347" t="s">
        <v>965</v>
      </c>
      <c r="B209" s="95"/>
      <c r="C209" s="422" t="s">
        <v>380</v>
      </c>
      <c r="D209" s="423"/>
      <c r="E209" s="423"/>
      <c r="F209" s="423"/>
      <c r="G209" s="423"/>
      <c r="H209" s="424"/>
      <c r="I209" s="443"/>
      <c r="J209" s="202">
        <f t="shared" si="2"/>
        <v>0</v>
      </c>
      <c r="K209" s="203" t="str">
        <f t="shared" si="3"/>
        <v/>
      </c>
      <c r="L209" s="97">
        <v>0</v>
      </c>
    </row>
    <row r="210" spans="1:12" s="98" customFormat="1" ht="34.5" customHeight="1">
      <c r="A210" s="347" t="s">
        <v>966</v>
      </c>
      <c r="B210" s="99"/>
      <c r="C210" s="422" t="s">
        <v>2940</v>
      </c>
      <c r="D210" s="423"/>
      <c r="E210" s="423"/>
      <c r="F210" s="423"/>
      <c r="G210" s="423"/>
      <c r="H210" s="424"/>
      <c r="I210" s="443"/>
      <c r="J210" s="202">
        <f t="shared" si="2"/>
        <v>0</v>
      </c>
      <c r="K210" s="203" t="str">
        <f t="shared" si="3"/>
        <v/>
      </c>
      <c r="L210" s="97">
        <v>0</v>
      </c>
    </row>
    <row r="211" spans="1:12" s="98" customFormat="1" ht="34.5" customHeight="1">
      <c r="A211" s="347" t="s">
        <v>968</v>
      </c>
      <c r="B211" s="99"/>
      <c r="C211" s="422" t="s">
        <v>2941</v>
      </c>
      <c r="D211" s="423"/>
      <c r="E211" s="423"/>
      <c r="F211" s="423"/>
      <c r="G211" s="423"/>
      <c r="H211" s="424"/>
      <c r="I211" s="443"/>
      <c r="J211" s="202">
        <f t="shared" si="2"/>
        <v>0</v>
      </c>
      <c r="K211" s="203" t="str">
        <f t="shared" si="3"/>
        <v/>
      </c>
      <c r="L211" s="97">
        <v>0</v>
      </c>
    </row>
    <row r="212" spans="1:12" s="98" customFormat="1" ht="34.5" customHeight="1">
      <c r="A212" s="347" t="s">
        <v>969</v>
      </c>
      <c r="B212" s="99"/>
      <c r="C212" s="422" t="s">
        <v>2942</v>
      </c>
      <c r="D212" s="423"/>
      <c r="E212" s="423"/>
      <c r="F212" s="423"/>
      <c r="G212" s="423"/>
      <c r="H212" s="424"/>
      <c r="I212" s="443"/>
      <c r="J212" s="202">
        <f t="shared" si="2"/>
        <v>0</v>
      </c>
      <c r="K212" s="203" t="str">
        <f t="shared" si="3"/>
        <v/>
      </c>
      <c r="L212" s="97">
        <v>0</v>
      </c>
    </row>
    <row r="213" spans="1:12" s="98" customFormat="1" ht="34.5" customHeight="1">
      <c r="A213" s="347" t="s">
        <v>970</v>
      </c>
      <c r="B213" s="99"/>
      <c r="C213" s="422" t="s">
        <v>383</v>
      </c>
      <c r="D213" s="423"/>
      <c r="E213" s="423"/>
      <c r="F213" s="423"/>
      <c r="G213" s="423"/>
      <c r="H213" s="424"/>
      <c r="I213" s="443"/>
      <c r="J213" s="202">
        <f t="shared" si="2"/>
        <v>0</v>
      </c>
      <c r="K213" s="203" t="str">
        <f t="shared" si="3"/>
        <v/>
      </c>
      <c r="L213" s="97">
        <v>0</v>
      </c>
    </row>
    <row r="214" spans="1:12" s="98" customFormat="1" ht="34.5" customHeight="1">
      <c r="A214" s="347" t="s">
        <v>971</v>
      </c>
      <c r="B214" s="95"/>
      <c r="C214" s="422" t="s">
        <v>2943</v>
      </c>
      <c r="D214" s="423"/>
      <c r="E214" s="423"/>
      <c r="F214" s="423"/>
      <c r="G214" s="423"/>
      <c r="H214" s="424"/>
      <c r="I214" s="443"/>
      <c r="J214" s="202">
        <f t="shared" si="2"/>
        <v>0</v>
      </c>
      <c r="K214" s="203" t="str">
        <f t="shared" si="3"/>
        <v/>
      </c>
      <c r="L214" s="97">
        <v>0</v>
      </c>
    </row>
    <row r="215" spans="1:12" s="98" customFormat="1" ht="34.5" customHeight="1">
      <c r="A215" s="347" t="s">
        <v>972</v>
      </c>
      <c r="B215" s="95"/>
      <c r="C215" s="422" t="s">
        <v>2944</v>
      </c>
      <c r="D215" s="423"/>
      <c r="E215" s="423"/>
      <c r="F215" s="423"/>
      <c r="G215" s="423"/>
      <c r="H215" s="424"/>
      <c r="I215" s="443"/>
      <c r="J215" s="202">
        <f t="shared" si="2"/>
        <v>0</v>
      </c>
      <c r="K215" s="203" t="str">
        <f t="shared" si="3"/>
        <v/>
      </c>
      <c r="L215" s="97">
        <v>0</v>
      </c>
    </row>
    <row r="216" spans="1:12" s="98" customFormat="1" ht="34.5" customHeight="1">
      <c r="A216" s="347" t="s">
        <v>973</v>
      </c>
      <c r="B216" s="95"/>
      <c r="C216" s="422" t="s">
        <v>390</v>
      </c>
      <c r="D216" s="423"/>
      <c r="E216" s="423"/>
      <c r="F216" s="423"/>
      <c r="G216" s="423"/>
      <c r="H216" s="424"/>
      <c r="I216" s="443"/>
      <c r="J216" s="202">
        <f t="shared" ref="J216:J227" si="4">IF(SUM(L216:L216)=0,IF(COUNTIF(L216:L216,"未確認")&gt;0,"未確認",IF(COUNTIF(L216:L216,"~*")&gt;0,"*",SUM(L216:L216))),SUM(L216:L216))</f>
        <v>0</v>
      </c>
      <c r="K216" s="203" t="str">
        <f t="shared" ref="K216:K227" si="5">IF(OR(COUNTIF(L216:L216,"未確認")&gt;0,COUNTIF(L216:L216,"~*")&gt;0),"※","")</f>
        <v/>
      </c>
      <c r="L216" s="97">
        <v>0</v>
      </c>
    </row>
    <row r="217" spans="1:12" s="98" customFormat="1" ht="34.5" customHeight="1">
      <c r="A217" s="347" t="s">
        <v>974</v>
      </c>
      <c r="B217" s="95"/>
      <c r="C217" s="422" t="s">
        <v>2945</v>
      </c>
      <c r="D217" s="423"/>
      <c r="E217" s="423"/>
      <c r="F217" s="423"/>
      <c r="G217" s="423"/>
      <c r="H217" s="424"/>
      <c r="I217" s="443"/>
      <c r="J217" s="202">
        <f t="shared" si="4"/>
        <v>0</v>
      </c>
      <c r="K217" s="203" t="str">
        <f t="shared" si="5"/>
        <v/>
      </c>
      <c r="L217" s="97">
        <v>0</v>
      </c>
    </row>
    <row r="218" spans="1:12" s="98" customFormat="1" ht="34.5" customHeight="1">
      <c r="A218" s="347" t="s">
        <v>975</v>
      </c>
      <c r="B218" s="99"/>
      <c r="C218" s="422" t="s">
        <v>2946</v>
      </c>
      <c r="D218" s="423"/>
      <c r="E218" s="423"/>
      <c r="F218" s="423"/>
      <c r="G218" s="423"/>
      <c r="H218" s="424"/>
      <c r="I218" s="443"/>
      <c r="J218" s="202">
        <f t="shared" si="4"/>
        <v>0</v>
      </c>
      <c r="K218" s="203" t="str">
        <f t="shared" si="5"/>
        <v/>
      </c>
      <c r="L218" s="97">
        <v>0</v>
      </c>
    </row>
    <row r="219" spans="1:12" s="98" customFormat="1" ht="34.5" customHeight="1">
      <c r="A219" s="347" t="s">
        <v>976</v>
      </c>
      <c r="B219" s="99"/>
      <c r="C219" s="422" t="s">
        <v>2947</v>
      </c>
      <c r="D219" s="423"/>
      <c r="E219" s="423"/>
      <c r="F219" s="423"/>
      <c r="G219" s="423"/>
      <c r="H219" s="424"/>
      <c r="I219" s="443"/>
      <c r="J219" s="202">
        <f t="shared" si="4"/>
        <v>0</v>
      </c>
      <c r="K219" s="203" t="str">
        <f t="shared" si="5"/>
        <v/>
      </c>
      <c r="L219" s="97">
        <v>0</v>
      </c>
    </row>
    <row r="220" spans="1:12" s="98" customFormat="1" ht="34.5" customHeight="1">
      <c r="A220" s="347" t="s">
        <v>978</v>
      </c>
      <c r="B220" s="99"/>
      <c r="C220" s="422" t="s">
        <v>2948</v>
      </c>
      <c r="D220" s="423"/>
      <c r="E220" s="423"/>
      <c r="F220" s="423"/>
      <c r="G220" s="423"/>
      <c r="H220" s="424"/>
      <c r="I220" s="443"/>
      <c r="J220" s="202">
        <f t="shared" si="4"/>
        <v>0</v>
      </c>
      <c r="K220" s="203" t="str">
        <f t="shared" si="5"/>
        <v/>
      </c>
      <c r="L220" s="97">
        <v>0</v>
      </c>
    </row>
    <row r="221" spans="1:12" s="98" customFormat="1" ht="34.5" customHeight="1">
      <c r="A221" s="347" t="s">
        <v>979</v>
      </c>
      <c r="B221" s="99"/>
      <c r="C221" s="422" t="s">
        <v>2949</v>
      </c>
      <c r="D221" s="423"/>
      <c r="E221" s="423"/>
      <c r="F221" s="423"/>
      <c r="G221" s="423"/>
      <c r="H221" s="424"/>
      <c r="I221" s="443"/>
      <c r="J221" s="202">
        <f t="shared" si="4"/>
        <v>0</v>
      </c>
      <c r="K221" s="203" t="str">
        <f t="shared" si="5"/>
        <v/>
      </c>
      <c r="L221" s="97">
        <v>0</v>
      </c>
    </row>
    <row r="222" spans="1:12" s="98" customFormat="1" ht="34.5" customHeight="1">
      <c r="A222" s="347" t="s">
        <v>980</v>
      </c>
      <c r="B222" s="99"/>
      <c r="C222" s="422" t="s">
        <v>391</v>
      </c>
      <c r="D222" s="423"/>
      <c r="E222" s="423"/>
      <c r="F222" s="423"/>
      <c r="G222" s="423"/>
      <c r="H222" s="424"/>
      <c r="I222" s="443"/>
      <c r="J222" s="202">
        <f t="shared" si="4"/>
        <v>0</v>
      </c>
      <c r="K222" s="203" t="str">
        <f t="shared" si="5"/>
        <v/>
      </c>
      <c r="L222" s="97">
        <v>0</v>
      </c>
    </row>
    <row r="223" spans="1:12" s="98" customFormat="1" ht="34.5" customHeight="1">
      <c r="A223" s="347" t="s">
        <v>981</v>
      </c>
      <c r="B223" s="99"/>
      <c r="C223" s="422" t="s">
        <v>392</v>
      </c>
      <c r="D223" s="423"/>
      <c r="E223" s="423"/>
      <c r="F223" s="423"/>
      <c r="G223" s="423"/>
      <c r="H223" s="424"/>
      <c r="I223" s="443"/>
      <c r="J223" s="202">
        <f t="shared" si="4"/>
        <v>0</v>
      </c>
      <c r="K223" s="203" t="str">
        <f t="shared" si="5"/>
        <v/>
      </c>
      <c r="L223" s="97">
        <v>0</v>
      </c>
    </row>
    <row r="224" spans="1:12" s="98" customFormat="1" ht="34.5" customHeight="1">
      <c r="A224" s="347" t="s">
        <v>982</v>
      </c>
      <c r="B224" s="99"/>
      <c r="C224" s="422" t="s">
        <v>393</v>
      </c>
      <c r="D224" s="423"/>
      <c r="E224" s="423"/>
      <c r="F224" s="423"/>
      <c r="G224" s="423"/>
      <c r="H224" s="424"/>
      <c r="I224" s="443"/>
      <c r="J224" s="202">
        <f t="shared" si="4"/>
        <v>0</v>
      </c>
      <c r="K224" s="203" t="str">
        <f t="shared" si="5"/>
        <v/>
      </c>
      <c r="L224" s="97">
        <v>0</v>
      </c>
    </row>
    <row r="225" spans="1:22" s="98" customFormat="1" ht="34.5" customHeight="1">
      <c r="A225" s="347" t="s">
        <v>983</v>
      </c>
      <c r="B225" s="99"/>
      <c r="C225" s="422" t="s">
        <v>394</v>
      </c>
      <c r="D225" s="423"/>
      <c r="E225" s="423"/>
      <c r="F225" s="423"/>
      <c r="G225" s="423"/>
      <c r="H225" s="424"/>
      <c r="I225" s="443"/>
      <c r="J225" s="202">
        <f t="shared" si="4"/>
        <v>0</v>
      </c>
      <c r="K225" s="203" t="str">
        <f t="shared" si="5"/>
        <v/>
      </c>
      <c r="L225" s="97">
        <v>0</v>
      </c>
    </row>
    <row r="226" spans="1:22" s="98" customFormat="1" ht="34.5" customHeight="1">
      <c r="A226" s="347" t="s">
        <v>985</v>
      </c>
      <c r="B226" s="99"/>
      <c r="C226" s="422" t="s">
        <v>2950</v>
      </c>
      <c r="D226" s="423"/>
      <c r="E226" s="423"/>
      <c r="F226" s="423"/>
      <c r="G226" s="423"/>
      <c r="H226" s="424"/>
      <c r="I226" s="443"/>
      <c r="J226" s="202">
        <f t="shared" si="4"/>
        <v>0</v>
      </c>
      <c r="K226" s="203" t="str">
        <f t="shared" si="5"/>
        <v/>
      </c>
      <c r="L226" s="97">
        <v>0</v>
      </c>
    </row>
    <row r="227" spans="1:22" s="98" customFormat="1" ht="34.5" customHeight="1">
      <c r="A227" s="347" t="s">
        <v>987</v>
      </c>
      <c r="B227" s="99"/>
      <c r="C227" s="422" t="s">
        <v>2951</v>
      </c>
      <c r="D227" s="423"/>
      <c r="E227" s="423"/>
      <c r="F227" s="423"/>
      <c r="G227" s="423"/>
      <c r="H227" s="424"/>
      <c r="I227" s="444"/>
      <c r="J227" s="202">
        <f t="shared" si="4"/>
        <v>0</v>
      </c>
      <c r="K227" s="203" t="str">
        <f t="shared" si="5"/>
        <v/>
      </c>
      <c r="L227" s="97">
        <v>0</v>
      </c>
    </row>
    <row r="228" spans="1:22" s="77" customFormat="1">
      <c r="A228" s="342"/>
      <c r="B228" s="14"/>
      <c r="C228" s="14"/>
      <c r="D228" s="14"/>
      <c r="E228" s="14"/>
      <c r="F228" s="14"/>
      <c r="G228" s="14"/>
      <c r="H228" s="10"/>
      <c r="I228" s="10"/>
      <c r="J228" s="74"/>
      <c r="K228" s="75"/>
      <c r="L228" s="76"/>
    </row>
    <row r="229" spans="1:22" s="70" customFormat="1">
      <c r="A229" s="342"/>
      <c r="B229" s="71"/>
      <c r="C229" s="52"/>
      <c r="D229" s="52"/>
      <c r="E229" s="52"/>
      <c r="F229" s="52"/>
      <c r="G229" s="52"/>
      <c r="H229" s="78"/>
      <c r="I229" s="78"/>
      <c r="J229" s="74"/>
      <c r="K229" s="75"/>
      <c r="L229" s="76"/>
    </row>
    <row r="230" spans="1:22" s="77" customFormat="1" ht="14.25">
      <c r="A230" s="342"/>
      <c r="B230" s="100"/>
      <c r="C230" s="3"/>
      <c r="D230" s="3"/>
      <c r="E230" s="3"/>
      <c r="F230" s="3"/>
      <c r="G230" s="53"/>
      <c r="H230" s="101"/>
      <c r="I230" s="101"/>
      <c r="J230" s="51"/>
      <c r="K230" s="24"/>
      <c r="L230" s="89"/>
    </row>
    <row r="231" spans="1:22" s="1" customFormat="1">
      <c r="A231" s="342"/>
      <c r="B231" s="14" t="s">
        <v>48</v>
      </c>
      <c r="C231" s="14"/>
      <c r="D231" s="14"/>
      <c r="E231" s="14"/>
      <c r="F231" s="14"/>
      <c r="G231" s="14"/>
      <c r="H231" s="10"/>
      <c r="I231" s="10"/>
      <c r="J231" s="51"/>
      <c r="K231" s="24"/>
      <c r="L231" s="89"/>
    </row>
    <row r="232" spans="1:22">
      <c r="A232" s="342"/>
      <c r="B232" s="14"/>
      <c r="C232" s="14"/>
      <c r="D232" s="14"/>
      <c r="E232" s="14"/>
      <c r="F232" s="14"/>
      <c r="G232" s="14"/>
      <c r="H232" s="10"/>
      <c r="I232" s="10"/>
      <c r="L232" s="191"/>
      <c r="M232" s="8"/>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2881</v>
      </c>
      <c r="M233" s="8"/>
      <c r="N233" s="8"/>
      <c r="O233" s="8"/>
      <c r="P233" s="8"/>
      <c r="Q233" s="8"/>
      <c r="R233" s="8"/>
      <c r="S233" s="8"/>
      <c r="T233" s="8"/>
      <c r="U233" s="8"/>
      <c r="V233" s="8"/>
    </row>
    <row r="234" spans="1:22" ht="20.25" customHeight="1">
      <c r="A234" s="342"/>
      <c r="B234" s="1"/>
      <c r="C234" s="3"/>
      <c r="D234" s="3"/>
      <c r="F234" s="3"/>
      <c r="G234" s="3"/>
      <c r="H234" s="334"/>
      <c r="I234" s="57" t="s">
        <v>2910</v>
      </c>
      <c r="J234" s="58"/>
      <c r="K234" s="67"/>
      <c r="L234" s="60" t="s">
        <v>611</v>
      </c>
      <c r="M234" s="8"/>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2952</v>
      </c>
      <c r="J235" s="103" t="s">
        <v>618</v>
      </c>
      <c r="K235" s="68"/>
      <c r="L235" s="204"/>
    </row>
    <row r="236" spans="1:22" s="77" customFormat="1">
      <c r="A236" s="342"/>
      <c r="B236" s="14"/>
      <c r="C236" s="14"/>
      <c r="D236" s="14"/>
      <c r="E236" s="14"/>
      <c r="F236" s="14"/>
      <c r="G236" s="14"/>
      <c r="H236" s="10"/>
      <c r="I236" s="10"/>
      <c r="J236" s="74"/>
      <c r="K236" s="75"/>
      <c r="L236" s="89"/>
    </row>
    <row r="237" spans="1:22" s="70" customFormat="1">
      <c r="A237" s="342"/>
      <c r="B237" s="71"/>
      <c r="C237" s="52"/>
      <c r="D237" s="52"/>
      <c r="E237" s="52"/>
      <c r="F237" s="52"/>
      <c r="G237" s="52"/>
      <c r="H237" s="78"/>
      <c r="I237" s="78"/>
      <c r="J237" s="74"/>
      <c r="K237" s="75"/>
      <c r="L237" s="89"/>
    </row>
    <row r="238" spans="1:22" s="77" customFormat="1">
      <c r="A238" s="342"/>
      <c r="B238" s="1"/>
      <c r="C238" s="3"/>
      <c r="D238" s="3"/>
      <c r="E238" s="3"/>
      <c r="F238" s="3"/>
      <c r="G238" s="3"/>
      <c r="H238" s="334"/>
      <c r="I238" s="334"/>
      <c r="J238" s="105"/>
      <c r="K238" s="24"/>
      <c r="L238" s="89"/>
    </row>
    <row r="239" spans="1:22" s="77" customFormat="1">
      <c r="A239" s="348"/>
      <c r="B239" s="14" t="s">
        <v>50</v>
      </c>
      <c r="C239" s="88"/>
      <c r="D239" s="88"/>
      <c r="E239" s="88"/>
      <c r="F239" s="88"/>
      <c r="G239" s="88"/>
      <c r="H239" s="10"/>
      <c r="I239" s="10"/>
      <c r="J239" s="51"/>
      <c r="K239" s="24"/>
      <c r="L239" s="89"/>
    </row>
    <row r="240" spans="1:22">
      <c r="A240" s="342"/>
      <c r="B240" s="14"/>
      <c r="C240" s="14"/>
      <c r="D240" s="14"/>
      <c r="E240" s="14"/>
      <c r="F240" s="14"/>
      <c r="G240" s="14"/>
      <c r="H240" s="10"/>
      <c r="I240" s="10"/>
      <c r="L240" s="191"/>
      <c r="M240" s="8"/>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2881</v>
      </c>
      <c r="M241" s="8"/>
      <c r="N241" s="8"/>
      <c r="O241" s="8"/>
      <c r="P241" s="8"/>
      <c r="Q241" s="8"/>
      <c r="R241" s="8"/>
      <c r="S241" s="8"/>
      <c r="T241" s="8"/>
      <c r="U241" s="8"/>
      <c r="V241" s="8"/>
    </row>
    <row r="242" spans="1:22" ht="20.25" customHeight="1">
      <c r="A242" s="349" t="s">
        <v>989</v>
      </c>
      <c r="B242" s="1"/>
      <c r="C242" s="3"/>
      <c r="D242" s="3"/>
      <c r="F242" s="3"/>
      <c r="G242" s="3"/>
      <c r="H242" s="334"/>
      <c r="I242" s="57" t="s">
        <v>2953</v>
      </c>
      <c r="J242" s="58"/>
      <c r="K242" s="67"/>
      <c r="L242" s="60" t="s">
        <v>611</v>
      </c>
      <c r="M242" s="8"/>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2954</v>
      </c>
      <c r="J243" s="199" t="s">
        <v>455</v>
      </c>
      <c r="K243" s="68"/>
      <c r="L243" s="90"/>
    </row>
    <row r="244" spans="1:22" s="70" customFormat="1" ht="34.5" customHeight="1">
      <c r="A244" s="350" t="s">
        <v>992</v>
      </c>
      <c r="B244" s="99"/>
      <c r="C244" s="403" t="s">
        <v>2955</v>
      </c>
      <c r="D244" s="404"/>
      <c r="E244" s="404"/>
      <c r="F244" s="404"/>
      <c r="G244" s="404"/>
      <c r="H244" s="405"/>
      <c r="I244" s="446"/>
      <c r="J244" s="199" t="s">
        <v>455</v>
      </c>
      <c r="K244" s="68"/>
      <c r="L244" s="84"/>
    </row>
    <row r="245" spans="1:22" s="70" customFormat="1" ht="34.5" customHeight="1">
      <c r="A245" s="350" t="s">
        <v>993</v>
      </c>
      <c r="B245" s="99"/>
      <c r="C245" s="403" t="s">
        <v>2956</v>
      </c>
      <c r="D245" s="404"/>
      <c r="E245" s="404"/>
      <c r="F245" s="404"/>
      <c r="G245" s="404"/>
      <c r="H245" s="405"/>
      <c r="I245" s="447"/>
      <c r="J245" s="199" t="s">
        <v>455</v>
      </c>
      <c r="K245" s="68"/>
      <c r="L245" s="86"/>
    </row>
    <row r="246" spans="1:22" s="77" customFormat="1">
      <c r="A246" s="342"/>
      <c r="B246" s="14"/>
      <c r="C246" s="192"/>
      <c r="D246" s="14"/>
      <c r="E246" s="14"/>
      <c r="F246" s="14"/>
      <c r="G246" s="14"/>
      <c r="H246" s="10"/>
      <c r="I246" s="10"/>
      <c r="J246" s="74"/>
      <c r="K246" s="75"/>
      <c r="L246" s="64"/>
    </row>
    <row r="247" spans="1:22" s="70" customFormat="1">
      <c r="A247" s="342"/>
      <c r="B247" s="71"/>
      <c r="C247" s="52"/>
      <c r="D247" s="52"/>
      <c r="E247" s="52"/>
      <c r="F247" s="52"/>
      <c r="G247" s="52"/>
      <c r="H247" s="78"/>
      <c r="I247" s="78"/>
      <c r="J247" s="74"/>
      <c r="K247" s="75"/>
      <c r="L247" s="76"/>
    </row>
    <row r="248" spans="1:22" s="77" customFormat="1">
      <c r="A248" s="342"/>
      <c r="B248" s="1"/>
      <c r="C248" s="3"/>
      <c r="D248" s="3"/>
      <c r="E248" s="3"/>
      <c r="F248" s="3"/>
      <c r="G248" s="3"/>
      <c r="H248" s="334"/>
      <c r="I248" s="334"/>
      <c r="J248" s="105"/>
      <c r="K248" s="24"/>
      <c r="L248" s="89"/>
    </row>
    <row r="249" spans="1:22" s="77" customFormat="1">
      <c r="A249" s="342"/>
      <c r="B249" s="14" t="s">
        <v>2957</v>
      </c>
      <c r="C249" s="88"/>
      <c r="D249" s="88"/>
      <c r="E249" s="88"/>
      <c r="F249" s="88"/>
      <c r="G249" s="88"/>
      <c r="H249" s="10"/>
      <c r="I249" s="10"/>
      <c r="J249" s="51"/>
      <c r="K249" s="24"/>
      <c r="L249" s="89"/>
    </row>
    <row r="250" spans="1:22">
      <c r="A250" s="342"/>
      <c r="B250" s="14"/>
      <c r="C250" s="14"/>
      <c r="D250" s="14"/>
      <c r="E250" s="14"/>
      <c r="F250" s="14"/>
      <c r="G250" s="14"/>
      <c r="H250" s="10"/>
      <c r="I250" s="10"/>
      <c r="L250" s="191"/>
      <c r="M250" s="8"/>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2881</v>
      </c>
      <c r="M251" s="8"/>
      <c r="N251" s="8"/>
      <c r="O251" s="8"/>
      <c r="P251" s="8"/>
      <c r="Q251" s="8"/>
      <c r="R251" s="8"/>
      <c r="S251" s="8"/>
      <c r="T251" s="8"/>
      <c r="U251" s="8"/>
      <c r="V251" s="8"/>
    </row>
    <row r="252" spans="1:22" ht="20.25" customHeight="1">
      <c r="A252" s="342"/>
      <c r="B252" s="1"/>
      <c r="C252" s="52"/>
      <c r="D252" s="3"/>
      <c r="F252" s="3"/>
      <c r="G252" s="3"/>
      <c r="H252" s="334"/>
      <c r="I252" s="57" t="s">
        <v>2958</v>
      </c>
      <c r="J252" s="58"/>
      <c r="K252" s="67"/>
      <c r="L252" s="60" t="s">
        <v>611</v>
      </c>
      <c r="M252" s="8"/>
      <c r="N252" s="8"/>
      <c r="O252" s="8"/>
      <c r="P252" s="8"/>
      <c r="Q252" s="8"/>
      <c r="R252" s="8"/>
      <c r="S252" s="8"/>
      <c r="T252" s="8"/>
      <c r="U252" s="8"/>
      <c r="V252" s="8"/>
    </row>
    <row r="253" spans="1:22" s="70" customFormat="1" ht="56.1" customHeight="1">
      <c r="A253" s="343" t="s">
        <v>994</v>
      </c>
      <c r="B253" s="99"/>
      <c r="C253" s="403" t="s">
        <v>2959</v>
      </c>
      <c r="D253" s="404"/>
      <c r="E253" s="404"/>
      <c r="F253" s="404"/>
      <c r="G253" s="404"/>
      <c r="H253" s="405"/>
      <c r="I253" s="328" t="s">
        <v>2960</v>
      </c>
      <c r="J253" s="199" t="s">
        <v>455</v>
      </c>
      <c r="K253" s="68"/>
      <c r="L253" s="90"/>
    </row>
    <row r="254" spans="1:22" s="70" customFormat="1" ht="98.1" customHeight="1">
      <c r="A254" s="343" t="s">
        <v>995</v>
      </c>
      <c r="B254" s="99"/>
      <c r="C254" s="403" t="s">
        <v>1487</v>
      </c>
      <c r="D254" s="404"/>
      <c r="E254" s="404"/>
      <c r="F254" s="404"/>
      <c r="G254" s="404"/>
      <c r="H254" s="405"/>
      <c r="I254" s="339" t="s">
        <v>2961</v>
      </c>
      <c r="J254" s="199" t="s">
        <v>455</v>
      </c>
      <c r="K254" s="68"/>
      <c r="L254" s="86"/>
    </row>
    <row r="255" spans="1:22" s="77" customFormat="1">
      <c r="A255" s="342"/>
      <c r="B255" s="14"/>
      <c r="C255" s="14"/>
      <c r="D255" s="14"/>
      <c r="E255" s="14"/>
      <c r="F255" s="14"/>
      <c r="G255" s="14"/>
      <c r="H255" s="10"/>
      <c r="I255" s="10"/>
      <c r="J255" s="74"/>
      <c r="K255" s="75"/>
      <c r="L255" s="64"/>
    </row>
    <row r="256" spans="1:22" s="70" customFormat="1">
      <c r="A256" s="342"/>
      <c r="B256" s="71"/>
      <c r="C256" s="52"/>
      <c r="D256" s="52"/>
      <c r="E256" s="52"/>
      <c r="F256" s="52"/>
      <c r="G256" s="52"/>
      <c r="H256" s="78"/>
      <c r="I256" s="78"/>
      <c r="J256" s="74"/>
      <c r="K256" s="75"/>
      <c r="L256" s="76"/>
    </row>
    <row r="257" spans="1:22" s="77" customFormat="1">
      <c r="A257" s="342"/>
      <c r="B257" s="99"/>
      <c r="C257" s="3"/>
      <c r="D257" s="3"/>
      <c r="E257" s="109"/>
      <c r="F257" s="109"/>
      <c r="G257" s="109"/>
      <c r="H257" s="110"/>
      <c r="I257" s="110"/>
      <c r="J257" s="74"/>
      <c r="K257" s="75"/>
      <c r="L257" s="76"/>
    </row>
    <row r="258" spans="1:22" s="77" customFormat="1">
      <c r="A258" s="342"/>
      <c r="B258" s="14" t="s">
        <v>60</v>
      </c>
      <c r="C258" s="88"/>
      <c r="D258" s="88"/>
      <c r="E258" s="88"/>
      <c r="F258" s="88"/>
      <c r="G258" s="10"/>
      <c r="H258" s="10"/>
      <c r="I258" s="10"/>
      <c r="J258" s="51"/>
      <c r="K258" s="24"/>
      <c r="L258" s="89"/>
    </row>
    <row r="259" spans="1:22">
      <c r="A259" s="342"/>
      <c r="B259" s="14"/>
      <c r="C259" s="14"/>
      <c r="D259" s="14"/>
      <c r="E259" s="14"/>
      <c r="F259" s="14"/>
      <c r="G259" s="14"/>
      <c r="H259" s="10"/>
      <c r="I259" s="10"/>
      <c r="L259" s="191"/>
      <c r="M259" s="8"/>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2881</v>
      </c>
      <c r="M260" s="8"/>
      <c r="N260" s="8"/>
      <c r="O260" s="8"/>
      <c r="P260" s="8"/>
      <c r="Q260" s="8"/>
      <c r="R260" s="8"/>
      <c r="S260" s="8"/>
      <c r="T260" s="8"/>
      <c r="U260" s="8"/>
      <c r="V260" s="8"/>
    </row>
    <row r="261" spans="1:22">
      <c r="A261" s="342"/>
      <c r="B261" s="1"/>
      <c r="C261" s="52"/>
      <c r="D261" s="3"/>
      <c r="F261" s="3"/>
      <c r="G261" s="3"/>
      <c r="H261" s="334"/>
      <c r="I261" s="57" t="s">
        <v>2911</v>
      </c>
      <c r="J261" s="58"/>
      <c r="K261" s="67"/>
      <c r="L261" s="60" t="s">
        <v>611</v>
      </c>
      <c r="M261" s="8"/>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2962</v>
      </c>
      <c r="J262" s="199" t="s">
        <v>615</v>
      </c>
      <c r="K262" s="68"/>
      <c r="L262" s="90"/>
    </row>
    <row r="263" spans="1:22" s="70" customFormat="1" ht="56.1" customHeight="1">
      <c r="A263" s="343" t="s">
        <v>997</v>
      </c>
      <c r="B263" s="99"/>
      <c r="C263" s="403" t="s">
        <v>63</v>
      </c>
      <c r="D263" s="404"/>
      <c r="E263" s="404"/>
      <c r="F263" s="404"/>
      <c r="G263" s="404"/>
      <c r="H263" s="405"/>
      <c r="I263" s="112" t="s">
        <v>2963</v>
      </c>
      <c r="J263" s="199" t="s">
        <v>455</v>
      </c>
      <c r="K263" s="68"/>
      <c r="L263" s="84"/>
    </row>
    <row r="264" spans="1:22" s="70" customFormat="1" ht="56.1" customHeight="1">
      <c r="A264" s="343" t="s">
        <v>998</v>
      </c>
      <c r="B264" s="99"/>
      <c r="C264" s="403" t="s">
        <v>65</v>
      </c>
      <c r="D264" s="404"/>
      <c r="E264" s="404"/>
      <c r="F264" s="404"/>
      <c r="G264" s="404"/>
      <c r="H264" s="405"/>
      <c r="I264" s="112" t="s">
        <v>2964</v>
      </c>
      <c r="J264" s="199" t="s">
        <v>455</v>
      </c>
      <c r="K264" s="68"/>
      <c r="L264" s="86"/>
    </row>
    <row r="265" spans="1:22" s="77" customFormat="1">
      <c r="A265" s="342"/>
      <c r="B265" s="14"/>
      <c r="C265" s="14"/>
      <c r="D265" s="14"/>
      <c r="E265" s="14"/>
      <c r="F265" s="14"/>
      <c r="G265" s="14"/>
      <c r="H265" s="10"/>
      <c r="I265" s="10"/>
      <c r="J265" s="74"/>
      <c r="K265" s="75"/>
      <c r="L265" s="64"/>
    </row>
    <row r="266" spans="1:22" s="70" customFormat="1">
      <c r="A266" s="342"/>
      <c r="B266" s="71"/>
      <c r="C266" s="52"/>
      <c r="D266" s="52"/>
      <c r="E266" s="52"/>
      <c r="F266" s="52"/>
      <c r="G266" s="52"/>
      <c r="H266" s="78"/>
      <c r="I266" s="78"/>
      <c r="J266" s="74"/>
      <c r="K266" s="75"/>
      <c r="L266" s="76"/>
    </row>
    <row r="267" spans="1:22" s="77" customFormat="1">
      <c r="A267" s="342"/>
      <c r="B267" s="1"/>
      <c r="C267" s="3"/>
      <c r="D267" s="3"/>
      <c r="E267" s="3"/>
      <c r="F267" s="3"/>
      <c r="G267" s="3"/>
      <c r="H267" s="334"/>
      <c r="I267" s="334"/>
      <c r="J267" s="51"/>
      <c r="K267" s="24"/>
      <c r="L267" s="89"/>
    </row>
    <row r="268" spans="1:22">
      <c r="A268" s="342"/>
      <c r="B268" s="14" t="s">
        <v>67</v>
      </c>
      <c r="C268" s="14"/>
      <c r="D268" s="14"/>
      <c r="E268" s="14"/>
      <c r="F268" s="14"/>
      <c r="G268" s="14"/>
      <c r="H268" s="10"/>
      <c r="I268" s="10"/>
      <c r="J268" s="7"/>
      <c r="L268" s="113"/>
      <c r="M268" s="8"/>
      <c r="N268" s="8"/>
      <c r="O268" s="8"/>
      <c r="P268" s="8"/>
      <c r="Q268" s="8"/>
      <c r="R268" s="8"/>
      <c r="S268" s="8"/>
      <c r="T268" s="8"/>
      <c r="U268" s="8"/>
      <c r="V268" s="8"/>
    </row>
    <row r="269" spans="1:22">
      <c r="A269" s="342"/>
      <c r="B269" s="14"/>
      <c r="C269" s="14"/>
      <c r="D269" s="14"/>
      <c r="E269" s="14"/>
      <c r="F269" s="14"/>
      <c r="G269" s="14"/>
      <c r="H269" s="10"/>
      <c r="I269" s="10"/>
      <c r="L269" s="191"/>
      <c r="M269" s="8"/>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2881</v>
      </c>
      <c r="M270" s="8"/>
      <c r="N270" s="8"/>
      <c r="O270" s="8"/>
      <c r="P270" s="8"/>
      <c r="Q270" s="8"/>
      <c r="R270" s="8"/>
      <c r="S270" s="8"/>
      <c r="T270" s="8"/>
      <c r="U270" s="8"/>
      <c r="V270" s="8"/>
    </row>
    <row r="271" spans="1:22" ht="20.25" customHeight="1">
      <c r="A271" s="342"/>
      <c r="B271" s="1"/>
      <c r="C271" s="52"/>
      <c r="D271" s="3"/>
      <c r="F271" s="3"/>
      <c r="G271" s="3"/>
      <c r="H271" s="334"/>
      <c r="I271" s="57" t="s">
        <v>331</v>
      </c>
      <c r="J271" s="58"/>
      <c r="K271" s="67"/>
      <c r="L271" s="60" t="s">
        <v>611</v>
      </c>
      <c r="M271" s="8"/>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2965</v>
      </c>
      <c r="J272" s="205">
        <v>2</v>
      </c>
      <c r="K272" s="68" t="str">
        <f t="shared" ref="K272:K299" si="6">IF(OR(COUNTIF(L272:L272,"未確認")&gt;0,COUNTIF(L272:L272,"~*")&gt;0),"※","")</f>
        <v/>
      </c>
      <c r="L272" s="115"/>
    </row>
    <row r="273" spans="1:12" s="70" customFormat="1" ht="34.5" customHeight="1">
      <c r="A273" s="343" t="s">
        <v>999</v>
      </c>
      <c r="B273" s="71"/>
      <c r="C273" s="449"/>
      <c r="D273" s="449"/>
      <c r="E273" s="449"/>
      <c r="F273" s="449"/>
      <c r="G273" s="448" t="s">
        <v>71</v>
      </c>
      <c r="H273" s="448"/>
      <c r="I273" s="452"/>
      <c r="J273" s="206">
        <v>0.3</v>
      </c>
      <c r="K273" s="68" t="str">
        <f t="shared" si="6"/>
        <v/>
      </c>
      <c r="L273" s="116"/>
    </row>
    <row r="274" spans="1:12" s="70" customFormat="1" ht="34.5" customHeight="1">
      <c r="A274" s="343" t="s">
        <v>1000</v>
      </c>
      <c r="B274" s="71"/>
      <c r="C274" s="448" t="s">
        <v>72</v>
      </c>
      <c r="D274" s="449"/>
      <c r="E274" s="449"/>
      <c r="F274" s="449"/>
      <c r="G274" s="448" t="s">
        <v>69</v>
      </c>
      <c r="H274" s="448"/>
      <c r="I274" s="452"/>
      <c r="J274" s="205">
        <v>0</v>
      </c>
      <c r="K274" s="68" t="str">
        <f t="shared" si="6"/>
        <v/>
      </c>
      <c r="L274" s="115"/>
    </row>
    <row r="275" spans="1:12" s="70" customFormat="1" ht="34.5" customHeight="1">
      <c r="A275" s="343" t="s">
        <v>1000</v>
      </c>
      <c r="B275" s="71"/>
      <c r="C275" s="449"/>
      <c r="D275" s="449"/>
      <c r="E275" s="449"/>
      <c r="F275" s="449"/>
      <c r="G275" s="448" t="s">
        <v>71</v>
      </c>
      <c r="H275" s="448"/>
      <c r="I275" s="452"/>
      <c r="J275" s="206">
        <v>0</v>
      </c>
      <c r="K275" s="68" t="str">
        <f t="shared" si="6"/>
        <v/>
      </c>
      <c r="L275" s="116"/>
    </row>
    <row r="276" spans="1:12" s="70" customFormat="1" ht="34.5" customHeight="1">
      <c r="A276" s="351" t="s">
        <v>1001</v>
      </c>
      <c r="B276" s="100"/>
      <c r="C276" s="448" t="s">
        <v>73</v>
      </c>
      <c r="D276" s="448"/>
      <c r="E276" s="448"/>
      <c r="F276" s="448"/>
      <c r="G276" s="448" t="s">
        <v>69</v>
      </c>
      <c r="H276" s="448"/>
      <c r="I276" s="452"/>
      <c r="J276" s="205">
        <f t="shared" ref="J276:J291" si="7">IF(SUM(L276:L276)=0,IF(COUNTIF(L276:L276,"未確認")&gt;0,"未確認",IF(COUNTIF(L276:L276,"~*")&gt;0,"*",SUM(L276:L276))),SUM(L276:L276))</f>
        <v>11</v>
      </c>
      <c r="K276" s="68" t="str">
        <f t="shared" si="6"/>
        <v/>
      </c>
      <c r="L276" s="117">
        <v>11</v>
      </c>
    </row>
    <row r="277" spans="1:12" s="70" customFormat="1" ht="34.5" customHeight="1">
      <c r="A277" s="351" t="s">
        <v>1001</v>
      </c>
      <c r="B277" s="100"/>
      <c r="C277" s="448"/>
      <c r="D277" s="448"/>
      <c r="E277" s="448"/>
      <c r="F277" s="448"/>
      <c r="G277" s="448" t="s">
        <v>71</v>
      </c>
      <c r="H277" s="448"/>
      <c r="I277" s="452"/>
      <c r="J277" s="205">
        <f t="shared" si="7"/>
        <v>0</v>
      </c>
      <c r="K277" s="68" t="str">
        <f t="shared" si="6"/>
        <v/>
      </c>
      <c r="L277" s="118">
        <v>0</v>
      </c>
    </row>
    <row r="278" spans="1:12" s="70" customFormat="1" ht="34.5" customHeight="1">
      <c r="A278" s="351" t="s">
        <v>1002</v>
      </c>
      <c r="B278" s="100"/>
      <c r="C278" s="448" t="s">
        <v>74</v>
      </c>
      <c r="D278" s="450"/>
      <c r="E278" s="450"/>
      <c r="F278" s="450"/>
      <c r="G278" s="448" t="s">
        <v>69</v>
      </c>
      <c r="H278" s="448"/>
      <c r="I278" s="452"/>
      <c r="J278" s="205">
        <f t="shared" si="7"/>
        <v>4</v>
      </c>
      <c r="K278" s="68" t="str">
        <f t="shared" si="6"/>
        <v/>
      </c>
      <c r="L278" s="117">
        <v>4</v>
      </c>
    </row>
    <row r="279" spans="1:12" s="70" customFormat="1" ht="34.5" customHeight="1">
      <c r="A279" s="351" t="s">
        <v>1002</v>
      </c>
      <c r="B279" s="100"/>
      <c r="C279" s="450"/>
      <c r="D279" s="450"/>
      <c r="E279" s="450"/>
      <c r="F279" s="450"/>
      <c r="G279" s="448" t="s">
        <v>71</v>
      </c>
      <c r="H279" s="448"/>
      <c r="I279" s="452"/>
      <c r="J279" s="205">
        <f t="shared" si="7"/>
        <v>0</v>
      </c>
      <c r="K279" s="68" t="str">
        <f t="shared" si="6"/>
        <v/>
      </c>
      <c r="L279" s="118">
        <v>0</v>
      </c>
    </row>
    <row r="280" spans="1:12" s="70" customFormat="1" ht="34.5" customHeight="1">
      <c r="A280" s="351" t="s">
        <v>1003</v>
      </c>
      <c r="B280" s="100"/>
      <c r="C280" s="448" t="s">
        <v>75</v>
      </c>
      <c r="D280" s="450"/>
      <c r="E280" s="450"/>
      <c r="F280" s="450"/>
      <c r="G280" s="448" t="s">
        <v>69</v>
      </c>
      <c r="H280" s="448"/>
      <c r="I280" s="452"/>
      <c r="J280" s="205">
        <f t="shared" si="7"/>
        <v>14</v>
      </c>
      <c r="K280" s="68" t="str">
        <f t="shared" si="6"/>
        <v/>
      </c>
      <c r="L280" s="117">
        <v>14</v>
      </c>
    </row>
    <row r="281" spans="1:12" s="70" customFormat="1" ht="34.5" customHeight="1">
      <c r="A281" s="351" t="s">
        <v>1003</v>
      </c>
      <c r="B281" s="100"/>
      <c r="C281" s="450"/>
      <c r="D281" s="450"/>
      <c r="E281" s="450"/>
      <c r="F281" s="450"/>
      <c r="G281" s="448" t="s">
        <v>71</v>
      </c>
      <c r="H281" s="448"/>
      <c r="I281" s="452"/>
      <c r="J281" s="205">
        <f t="shared" si="7"/>
        <v>0</v>
      </c>
      <c r="K281" s="68" t="str">
        <f t="shared" si="6"/>
        <v/>
      </c>
      <c r="L281" s="118">
        <v>0</v>
      </c>
    </row>
    <row r="282" spans="1:12" s="70" customFormat="1" ht="34.5" customHeight="1">
      <c r="A282" s="351" t="s">
        <v>1004</v>
      </c>
      <c r="B282" s="100"/>
      <c r="C282" s="448" t="s">
        <v>76</v>
      </c>
      <c r="D282" s="450"/>
      <c r="E282" s="450"/>
      <c r="F282" s="450"/>
      <c r="G282" s="448" t="s">
        <v>69</v>
      </c>
      <c r="H282" s="448"/>
      <c r="I282" s="452"/>
      <c r="J282" s="205">
        <f t="shared" si="7"/>
        <v>0</v>
      </c>
      <c r="K282" s="68" t="str">
        <f t="shared" si="6"/>
        <v/>
      </c>
      <c r="L282" s="117">
        <v>0</v>
      </c>
    </row>
    <row r="283" spans="1:12" s="70" customFormat="1" ht="34.5" customHeight="1">
      <c r="A283" s="351" t="s">
        <v>1004</v>
      </c>
      <c r="B283" s="71"/>
      <c r="C283" s="450"/>
      <c r="D283" s="450"/>
      <c r="E283" s="450"/>
      <c r="F283" s="450"/>
      <c r="G283" s="448" t="s">
        <v>71</v>
      </c>
      <c r="H283" s="448"/>
      <c r="I283" s="452"/>
      <c r="J283" s="205">
        <f t="shared" si="7"/>
        <v>0</v>
      </c>
      <c r="K283" s="68" t="str">
        <f t="shared" si="6"/>
        <v/>
      </c>
      <c r="L283" s="118">
        <v>0</v>
      </c>
    </row>
    <row r="284" spans="1:12" s="70" customFormat="1" ht="34.5" customHeight="1">
      <c r="A284" s="351" t="s">
        <v>1005</v>
      </c>
      <c r="B284" s="71"/>
      <c r="C284" s="448" t="s">
        <v>77</v>
      </c>
      <c r="D284" s="450"/>
      <c r="E284" s="450"/>
      <c r="F284" s="450"/>
      <c r="G284" s="448" t="s">
        <v>69</v>
      </c>
      <c r="H284" s="448"/>
      <c r="I284" s="452"/>
      <c r="J284" s="205">
        <f t="shared" si="7"/>
        <v>0</v>
      </c>
      <c r="K284" s="68" t="str">
        <f t="shared" si="6"/>
        <v/>
      </c>
      <c r="L284" s="117">
        <v>0</v>
      </c>
    </row>
    <row r="285" spans="1:12" s="70" customFormat="1" ht="34.5" customHeight="1">
      <c r="A285" s="351" t="s">
        <v>1005</v>
      </c>
      <c r="B285" s="71"/>
      <c r="C285" s="450"/>
      <c r="D285" s="450"/>
      <c r="E285" s="450"/>
      <c r="F285" s="450"/>
      <c r="G285" s="448" t="s">
        <v>71</v>
      </c>
      <c r="H285" s="448"/>
      <c r="I285" s="452"/>
      <c r="J285" s="205">
        <f t="shared" si="7"/>
        <v>0</v>
      </c>
      <c r="K285" s="68" t="str">
        <f t="shared" si="6"/>
        <v/>
      </c>
      <c r="L285" s="118">
        <v>0</v>
      </c>
    </row>
    <row r="286" spans="1:12" s="70" customFormat="1" ht="34.5" customHeight="1">
      <c r="A286" s="351" t="s">
        <v>1006</v>
      </c>
      <c r="B286" s="71"/>
      <c r="C286" s="448" t="s">
        <v>78</v>
      </c>
      <c r="D286" s="450"/>
      <c r="E286" s="450"/>
      <c r="F286" s="450"/>
      <c r="G286" s="448" t="s">
        <v>69</v>
      </c>
      <c r="H286" s="448"/>
      <c r="I286" s="452"/>
      <c r="J286" s="205">
        <f t="shared" si="7"/>
        <v>0</v>
      </c>
      <c r="K286" s="68" t="str">
        <f t="shared" si="6"/>
        <v/>
      </c>
      <c r="L286" s="117">
        <v>0</v>
      </c>
    </row>
    <row r="287" spans="1:12" s="70" customFormat="1" ht="34.5" customHeight="1">
      <c r="A287" s="351" t="s">
        <v>1006</v>
      </c>
      <c r="B287" s="71"/>
      <c r="C287" s="450"/>
      <c r="D287" s="450"/>
      <c r="E287" s="450"/>
      <c r="F287" s="450"/>
      <c r="G287" s="448" t="s">
        <v>71</v>
      </c>
      <c r="H287" s="448"/>
      <c r="I287" s="452"/>
      <c r="J287" s="205">
        <f t="shared" si="7"/>
        <v>0</v>
      </c>
      <c r="K287" s="68" t="str">
        <f t="shared" si="6"/>
        <v/>
      </c>
      <c r="L287" s="118">
        <v>0</v>
      </c>
    </row>
    <row r="288" spans="1:12" s="70" customFormat="1" ht="34.5" customHeight="1">
      <c r="A288" s="351" t="s">
        <v>1007</v>
      </c>
      <c r="B288" s="71"/>
      <c r="C288" s="448" t="s">
        <v>79</v>
      </c>
      <c r="D288" s="450"/>
      <c r="E288" s="450"/>
      <c r="F288" s="450"/>
      <c r="G288" s="448" t="s">
        <v>69</v>
      </c>
      <c r="H288" s="448"/>
      <c r="I288" s="452"/>
      <c r="J288" s="205">
        <f t="shared" si="7"/>
        <v>0</v>
      </c>
      <c r="K288" s="68" t="str">
        <f t="shared" si="6"/>
        <v/>
      </c>
      <c r="L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row>
    <row r="292" spans="1:22" s="70" customFormat="1" ht="34.5" customHeight="1">
      <c r="A292" s="343" t="s">
        <v>1009</v>
      </c>
      <c r="B292" s="71"/>
      <c r="C292" s="448" t="s">
        <v>81</v>
      </c>
      <c r="D292" s="449"/>
      <c r="E292" s="449"/>
      <c r="F292" s="449"/>
      <c r="G292" s="448" t="s">
        <v>69</v>
      </c>
      <c r="H292" s="448"/>
      <c r="I292" s="452"/>
      <c r="J292" s="205">
        <v>0</v>
      </c>
      <c r="K292" s="68" t="str">
        <f t="shared" si="6"/>
        <v/>
      </c>
      <c r="L292" s="115"/>
    </row>
    <row r="293" spans="1:22" s="70" customFormat="1" ht="34.5" customHeight="1">
      <c r="A293" s="343" t="s">
        <v>1009</v>
      </c>
      <c r="B293" s="71"/>
      <c r="C293" s="449"/>
      <c r="D293" s="449"/>
      <c r="E293" s="449"/>
      <c r="F293" s="449"/>
      <c r="G293" s="448" t="s">
        <v>71</v>
      </c>
      <c r="H293" s="448"/>
      <c r="I293" s="452"/>
      <c r="J293" s="205">
        <v>0</v>
      </c>
      <c r="K293" s="68" t="str">
        <f t="shared" si="6"/>
        <v/>
      </c>
      <c r="L293" s="116"/>
    </row>
    <row r="294" spans="1:22" s="70" customFormat="1" ht="34.5" customHeight="1">
      <c r="A294" s="343" t="s">
        <v>1010</v>
      </c>
      <c r="B294" s="71"/>
      <c r="C294" s="448" t="s">
        <v>82</v>
      </c>
      <c r="D294" s="449"/>
      <c r="E294" s="449"/>
      <c r="F294" s="449"/>
      <c r="G294" s="448" t="s">
        <v>69</v>
      </c>
      <c r="H294" s="448"/>
      <c r="I294" s="452"/>
      <c r="J294" s="205">
        <v>0</v>
      </c>
      <c r="K294" s="68" t="str">
        <f t="shared" si="6"/>
        <v/>
      </c>
      <c r="L294" s="115"/>
    </row>
    <row r="295" spans="1:22" s="70" customFormat="1" ht="34.5" customHeight="1">
      <c r="A295" s="343" t="s">
        <v>1010</v>
      </c>
      <c r="B295" s="71"/>
      <c r="C295" s="449"/>
      <c r="D295" s="449"/>
      <c r="E295" s="449"/>
      <c r="F295" s="449"/>
      <c r="G295" s="448" t="s">
        <v>71</v>
      </c>
      <c r="H295" s="448"/>
      <c r="I295" s="452"/>
      <c r="J295" s="205">
        <v>0</v>
      </c>
      <c r="K295" s="68" t="str">
        <f t="shared" si="6"/>
        <v/>
      </c>
      <c r="L295" s="116"/>
    </row>
    <row r="296" spans="1:22" s="70" customFormat="1" ht="34.5" customHeight="1">
      <c r="A296" s="351" t="s">
        <v>1011</v>
      </c>
      <c r="B296" s="71"/>
      <c r="C296" s="448" t="s">
        <v>1658</v>
      </c>
      <c r="D296" s="450"/>
      <c r="E296" s="450"/>
      <c r="F296" s="450"/>
      <c r="G296" s="448" t="s">
        <v>69</v>
      </c>
      <c r="H296" s="448"/>
      <c r="I296" s="452"/>
      <c r="J296" s="205">
        <f>IF(SUM(L296:L296)=0,IF(COUNTIF(L296:L296,"未確認")&gt;0,"未確認",IF(COUNTIF(L296:L296,"~*")&gt;0,"*",SUM(L296:L296))),SUM(L296:L296))</f>
        <v>0</v>
      </c>
      <c r="K296" s="68" t="str">
        <f t="shared" si="6"/>
        <v/>
      </c>
      <c r="L296" s="117">
        <v>0</v>
      </c>
    </row>
    <row r="297" spans="1:22" s="70" customFormat="1" ht="34.5" customHeight="1">
      <c r="A297" s="351" t="s">
        <v>1011</v>
      </c>
      <c r="B297" s="71"/>
      <c r="C297" s="450"/>
      <c r="D297" s="450"/>
      <c r="E297" s="450"/>
      <c r="F297" s="450"/>
      <c r="G297" s="448" t="s">
        <v>71</v>
      </c>
      <c r="H297" s="448"/>
      <c r="I297" s="452"/>
      <c r="J297" s="205">
        <f>IF(SUM(L297:L297)=0,IF(COUNTIF(L297:L297,"未確認")&gt;0,"未確認",IF(COUNTIF(L297:L297,"~*")&gt;0,"*",SUM(L297:L297))),SUM(L297:L297))</f>
        <v>0</v>
      </c>
      <c r="K297" s="68" t="str">
        <f t="shared" si="6"/>
        <v/>
      </c>
      <c r="L297" s="118">
        <v>0</v>
      </c>
    </row>
    <row r="298" spans="1:22" s="70" customFormat="1" ht="34.5" customHeight="1">
      <c r="A298" s="351" t="s">
        <v>1012</v>
      </c>
      <c r="B298" s="71"/>
      <c r="C298" s="448" t="s">
        <v>84</v>
      </c>
      <c r="D298" s="449"/>
      <c r="E298" s="449"/>
      <c r="F298" s="449"/>
      <c r="G298" s="448" t="s">
        <v>69</v>
      </c>
      <c r="H298" s="448"/>
      <c r="I298" s="452"/>
      <c r="J298" s="205">
        <f>IF(SUM(L298:L298)=0,IF(COUNTIF(L298:L298,"未確認")&gt;0,"未確認",IF(COUNTIF(L298:L298,"~*")&gt;0,"*",SUM(L298:L298))),SUM(L298:L298))</f>
        <v>0</v>
      </c>
      <c r="K298" s="68" t="str">
        <f t="shared" si="6"/>
        <v/>
      </c>
      <c r="L298" s="117">
        <v>0</v>
      </c>
    </row>
    <row r="299" spans="1:22" s="70" customFormat="1" ht="34.5" customHeight="1">
      <c r="A299" s="351" t="s">
        <v>1012</v>
      </c>
      <c r="B299" s="71"/>
      <c r="C299" s="449"/>
      <c r="D299" s="449"/>
      <c r="E299" s="449"/>
      <c r="F299" s="449"/>
      <c r="G299" s="448" t="s">
        <v>71</v>
      </c>
      <c r="H299" s="448"/>
      <c r="I299" s="453"/>
      <c r="J299" s="205">
        <f>IF(SUM(L299:L299)=0,IF(COUNTIF(L299:L299,"未確認")&gt;0,"未確認",IF(COUNTIF(L299:L299,"~*")&gt;0,"*",SUM(L299:L299))),SUM(L299:L299))</f>
        <v>0</v>
      </c>
      <c r="K299" s="68" t="str">
        <f t="shared" si="6"/>
        <v/>
      </c>
      <c r="L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2958</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2966</v>
      </c>
      <c r="J304" s="120"/>
      <c r="K304" s="121"/>
      <c r="L304" s="117">
        <v>0</v>
      </c>
      <c r="M304" s="117">
        <v>0</v>
      </c>
      <c r="N304" s="117">
        <v>1</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2</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1</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1</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2881</v>
      </c>
      <c r="M329" s="8"/>
      <c r="N329" s="8"/>
      <c r="O329" s="8"/>
      <c r="P329" s="8"/>
      <c r="Q329" s="8"/>
      <c r="R329" s="8"/>
      <c r="S329" s="8"/>
      <c r="T329" s="8"/>
      <c r="U329" s="8"/>
      <c r="V329" s="8"/>
    </row>
    <row r="330" spans="1:22" ht="20.25" customHeight="1">
      <c r="A330" s="342"/>
      <c r="B330" s="1"/>
      <c r="C330" s="52"/>
      <c r="D330" s="3"/>
      <c r="F330" s="3"/>
      <c r="G330" s="3"/>
      <c r="H330" s="334"/>
      <c r="I330" s="57" t="s">
        <v>1478</v>
      </c>
      <c r="J330" s="58"/>
      <c r="K330" s="67"/>
      <c r="L330" s="60" t="s">
        <v>611</v>
      </c>
      <c r="M330" s="8"/>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2967</v>
      </c>
      <c r="J331" s="199" t="s">
        <v>455</v>
      </c>
      <c r="K331" s="68"/>
      <c r="L331" s="207"/>
    </row>
    <row r="332" spans="1:22" s="70" customFormat="1" ht="34.5" customHeight="1">
      <c r="A332" s="351" t="s">
        <v>1024</v>
      </c>
      <c r="B332" s="127"/>
      <c r="C332" s="457" t="s">
        <v>94</v>
      </c>
      <c r="D332" s="457"/>
      <c r="E332" s="457"/>
      <c r="F332" s="458"/>
      <c r="G332" s="448" t="s">
        <v>68</v>
      </c>
      <c r="H332" s="330" t="s">
        <v>95</v>
      </c>
      <c r="I332" s="437"/>
      <c r="J332" s="205">
        <v>0</v>
      </c>
      <c r="K332" s="68"/>
      <c r="L332" s="208"/>
    </row>
    <row r="333" spans="1:22" s="70" customFormat="1" ht="34.5" customHeight="1">
      <c r="A333" s="351" t="s">
        <v>1024</v>
      </c>
      <c r="B333" s="127"/>
      <c r="C333" s="448"/>
      <c r="D333" s="448"/>
      <c r="E333" s="448"/>
      <c r="F333" s="450"/>
      <c r="G333" s="448"/>
      <c r="H333" s="330" t="s">
        <v>96</v>
      </c>
      <c r="I333" s="437"/>
      <c r="J333" s="206">
        <v>0</v>
      </c>
      <c r="K333" s="68"/>
      <c r="L333" s="208"/>
    </row>
    <row r="334" spans="1:22" s="70" customFormat="1" ht="34.5" customHeight="1">
      <c r="A334" s="351" t="s">
        <v>1025</v>
      </c>
      <c r="B334" s="127"/>
      <c r="C334" s="448"/>
      <c r="D334" s="448"/>
      <c r="E334" s="448"/>
      <c r="F334" s="450"/>
      <c r="G334" s="448" t="s">
        <v>97</v>
      </c>
      <c r="H334" s="330" t="s">
        <v>95</v>
      </c>
      <c r="I334" s="437"/>
      <c r="J334" s="205">
        <v>0</v>
      </c>
      <c r="K334" s="68"/>
      <c r="L334" s="208"/>
    </row>
    <row r="335" spans="1:22" s="70" customFormat="1" ht="34.5" customHeight="1">
      <c r="A335" s="351" t="s">
        <v>1025</v>
      </c>
      <c r="B335" s="127"/>
      <c r="C335" s="448"/>
      <c r="D335" s="448"/>
      <c r="E335" s="448"/>
      <c r="F335" s="450"/>
      <c r="G335" s="450"/>
      <c r="H335" s="330" t="s">
        <v>96</v>
      </c>
      <c r="I335" s="437"/>
      <c r="J335" s="206">
        <v>0</v>
      </c>
      <c r="K335" s="68"/>
      <c r="L335" s="208"/>
    </row>
    <row r="336" spans="1:22" s="70" customFormat="1" ht="34.5" customHeight="1">
      <c r="A336" s="351" t="s">
        <v>1026</v>
      </c>
      <c r="B336" s="127"/>
      <c r="C336" s="448"/>
      <c r="D336" s="448"/>
      <c r="E336" s="448"/>
      <c r="F336" s="450"/>
      <c r="G336" s="448" t="s">
        <v>2968</v>
      </c>
      <c r="H336" s="330" t="s">
        <v>95</v>
      </c>
      <c r="I336" s="437"/>
      <c r="J336" s="205">
        <v>0</v>
      </c>
      <c r="K336" s="68"/>
      <c r="L336" s="208"/>
    </row>
    <row r="337" spans="1:22" s="70" customFormat="1" ht="34.5" customHeight="1">
      <c r="A337" s="351" t="s">
        <v>1026</v>
      </c>
      <c r="B337" s="127"/>
      <c r="C337" s="448"/>
      <c r="D337" s="448"/>
      <c r="E337" s="448"/>
      <c r="F337" s="450"/>
      <c r="G337" s="450"/>
      <c r="H337" s="330" t="s">
        <v>96</v>
      </c>
      <c r="I337" s="437"/>
      <c r="J337" s="206">
        <v>0</v>
      </c>
      <c r="K337" s="68"/>
      <c r="L337" s="208"/>
    </row>
    <row r="338" spans="1:22" s="70" customFormat="1" ht="34.5" customHeight="1">
      <c r="A338" s="351" t="s">
        <v>1028</v>
      </c>
      <c r="B338" s="127"/>
      <c r="C338" s="448"/>
      <c r="D338" s="448"/>
      <c r="E338" s="448"/>
      <c r="F338" s="450"/>
      <c r="G338" s="459" t="s">
        <v>99</v>
      </c>
      <c r="H338" s="330" t="s">
        <v>95</v>
      </c>
      <c r="I338" s="437"/>
      <c r="J338" s="205">
        <v>0</v>
      </c>
      <c r="K338" s="68"/>
      <c r="L338" s="208"/>
    </row>
    <row r="339" spans="1:22" s="70" customFormat="1" ht="34.5" customHeight="1">
      <c r="A339" s="351" t="s">
        <v>1028</v>
      </c>
      <c r="B339" s="127"/>
      <c r="C339" s="448"/>
      <c r="D339" s="448"/>
      <c r="E339" s="448"/>
      <c r="F339" s="450"/>
      <c r="G339" s="450"/>
      <c r="H339" s="330" t="s">
        <v>96</v>
      </c>
      <c r="I339" s="437"/>
      <c r="J339" s="206">
        <v>0</v>
      </c>
      <c r="K339" s="68"/>
      <c r="L339" s="208"/>
    </row>
    <row r="340" spans="1:22" s="70" customFormat="1" ht="34.5" customHeight="1">
      <c r="A340" s="351" t="s">
        <v>1029</v>
      </c>
      <c r="B340" s="127"/>
      <c r="C340" s="448"/>
      <c r="D340" s="448"/>
      <c r="E340" s="448"/>
      <c r="F340" s="450"/>
      <c r="G340" s="448" t="s">
        <v>100</v>
      </c>
      <c r="H340" s="330" t="s">
        <v>95</v>
      </c>
      <c r="I340" s="437"/>
      <c r="J340" s="205">
        <v>0</v>
      </c>
      <c r="K340" s="68"/>
      <c r="L340" s="208"/>
    </row>
    <row r="341" spans="1:22" s="70" customFormat="1" ht="34.5" customHeight="1">
      <c r="A341" s="351" t="s">
        <v>1029</v>
      </c>
      <c r="B341" s="127"/>
      <c r="C341" s="448"/>
      <c r="D341" s="448"/>
      <c r="E341" s="448"/>
      <c r="F341" s="450"/>
      <c r="G341" s="450"/>
      <c r="H341" s="330" t="s">
        <v>96</v>
      </c>
      <c r="I341" s="437"/>
      <c r="J341" s="206">
        <v>0</v>
      </c>
      <c r="K341" s="68"/>
      <c r="L341" s="208"/>
    </row>
    <row r="342" spans="1:22" s="70" customFormat="1" ht="34.5" customHeight="1">
      <c r="A342" s="351" t="s">
        <v>1030</v>
      </c>
      <c r="B342" s="127"/>
      <c r="C342" s="448"/>
      <c r="D342" s="448"/>
      <c r="E342" s="448"/>
      <c r="F342" s="450"/>
      <c r="G342" s="448" t="s">
        <v>88</v>
      </c>
      <c r="H342" s="330" t="s">
        <v>95</v>
      </c>
      <c r="I342" s="437"/>
      <c r="J342" s="205">
        <v>0</v>
      </c>
      <c r="K342" s="68"/>
      <c r="L342" s="208"/>
    </row>
    <row r="343" spans="1:22" s="70" customFormat="1" ht="34.5" customHeight="1">
      <c r="A343" s="351" t="s">
        <v>1030</v>
      </c>
      <c r="B343" s="127"/>
      <c r="C343" s="448"/>
      <c r="D343" s="448"/>
      <c r="E343" s="448"/>
      <c r="F343" s="450"/>
      <c r="G343" s="450"/>
      <c r="H343" s="330" t="s">
        <v>96</v>
      </c>
      <c r="I343" s="438"/>
      <c r="J343" s="206">
        <v>0</v>
      </c>
      <c r="K343" s="68"/>
      <c r="L343" s="209"/>
    </row>
    <row r="344" spans="1:22" s="77" customFormat="1">
      <c r="A344" s="342"/>
      <c r="B344" s="14"/>
      <c r="C344" s="14"/>
      <c r="D344" s="14"/>
      <c r="E344" s="14"/>
      <c r="F344" s="14"/>
      <c r="G344" s="14"/>
      <c r="H344" s="10"/>
      <c r="I344" s="10"/>
      <c r="J344" s="74"/>
      <c r="K344" s="75"/>
      <c r="L344" s="89"/>
    </row>
    <row r="345" spans="1:22" s="70" customFormat="1">
      <c r="A345" s="342"/>
      <c r="B345" s="71"/>
      <c r="C345" s="52"/>
      <c r="D345" s="52"/>
      <c r="E345" s="52"/>
      <c r="F345" s="52"/>
      <c r="G345" s="52"/>
      <c r="H345" s="78"/>
      <c r="I345" s="78"/>
      <c r="J345" s="74"/>
      <c r="K345" s="75"/>
      <c r="L345" s="76"/>
    </row>
    <row r="346" spans="1:22" s="77" customFormat="1">
      <c r="A346" s="342"/>
      <c r="B346" s="127"/>
      <c r="C346" s="130"/>
      <c r="D346" s="130"/>
      <c r="E346" s="3"/>
      <c r="F346" s="3"/>
      <c r="G346" s="3"/>
      <c r="H346" s="334"/>
      <c r="I346" s="334"/>
      <c r="J346" s="51"/>
      <c r="K346" s="24"/>
      <c r="L346" s="89"/>
    </row>
    <row r="347" spans="1:22" s="77" customFormat="1">
      <c r="A347" s="342"/>
      <c r="B347" s="14" t="s">
        <v>101</v>
      </c>
      <c r="C347" s="14"/>
      <c r="D347" s="14"/>
      <c r="E347" s="14"/>
      <c r="F347" s="14"/>
      <c r="G347" s="14"/>
      <c r="H347" s="10"/>
      <c r="I347" s="10"/>
      <c r="J347" s="89"/>
      <c r="K347" s="24"/>
      <c r="L347" s="89"/>
    </row>
    <row r="348" spans="1:22">
      <c r="A348" s="342"/>
      <c r="B348" s="14"/>
      <c r="C348" s="14"/>
      <c r="D348" s="14"/>
      <c r="E348" s="14"/>
      <c r="F348" s="14"/>
      <c r="G348" s="14"/>
      <c r="H348" s="10"/>
      <c r="I348" s="10"/>
      <c r="L348" s="191"/>
      <c r="M348" s="8"/>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2881</v>
      </c>
      <c r="M349" s="8"/>
      <c r="N349" s="8"/>
      <c r="O349" s="8"/>
      <c r="P349" s="8"/>
      <c r="Q349" s="8"/>
      <c r="R349" s="8"/>
      <c r="S349" s="8"/>
      <c r="T349" s="8"/>
      <c r="U349" s="8"/>
      <c r="V349" s="8"/>
    </row>
    <row r="350" spans="1:22" ht="20.25" customHeight="1">
      <c r="A350" s="342"/>
      <c r="B350" s="1"/>
      <c r="C350" s="52"/>
      <c r="D350" s="3"/>
      <c r="F350" s="3"/>
      <c r="G350" s="3"/>
      <c r="H350" s="334"/>
      <c r="I350" s="57" t="s">
        <v>2969</v>
      </c>
      <c r="J350" s="58"/>
      <c r="K350" s="67"/>
      <c r="L350" s="60" t="s">
        <v>611</v>
      </c>
      <c r="M350" s="8"/>
      <c r="N350" s="8"/>
      <c r="O350" s="8"/>
      <c r="P350" s="8"/>
      <c r="Q350" s="8"/>
      <c r="R350" s="8"/>
      <c r="S350" s="8"/>
      <c r="T350" s="8"/>
      <c r="U350" s="8"/>
      <c r="V350" s="8"/>
    </row>
    <row r="351" spans="1:22" s="70" customFormat="1" ht="34.5" customHeight="1">
      <c r="A351" s="351" t="s">
        <v>1031</v>
      </c>
      <c r="B351" s="1"/>
      <c r="C351" s="406" t="s">
        <v>2970</v>
      </c>
      <c r="D351" s="407"/>
      <c r="E351" s="460" t="s">
        <v>103</v>
      </c>
      <c r="F351" s="461"/>
      <c r="G351" s="403" t="s">
        <v>104</v>
      </c>
      <c r="H351" s="405"/>
      <c r="I351" s="442" t="s">
        <v>2971</v>
      </c>
      <c r="J351" s="210">
        <v>0</v>
      </c>
      <c r="K351" s="68"/>
      <c r="L351" s="207"/>
    </row>
    <row r="352" spans="1:22" s="70" customFormat="1" ht="34.5" customHeight="1">
      <c r="A352" s="351" t="s">
        <v>1033</v>
      </c>
      <c r="B352" s="127"/>
      <c r="C352" s="408"/>
      <c r="D352" s="409"/>
      <c r="E352" s="461"/>
      <c r="F352" s="461"/>
      <c r="G352" s="403" t="s">
        <v>106</v>
      </c>
      <c r="H352" s="405"/>
      <c r="I352" s="437"/>
      <c r="J352" s="210">
        <v>0</v>
      </c>
      <c r="K352" s="68"/>
      <c r="L352" s="208"/>
    </row>
    <row r="353" spans="1:12" s="70" customFormat="1" ht="34.5" customHeight="1">
      <c r="A353" s="351" t="s">
        <v>1034</v>
      </c>
      <c r="B353" s="127"/>
      <c r="C353" s="408"/>
      <c r="D353" s="409"/>
      <c r="E353" s="461"/>
      <c r="F353" s="461"/>
      <c r="G353" s="403" t="s">
        <v>107</v>
      </c>
      <c r="H353" s="405"/>
      <c r="I353" s="437"/>
      <c r="J353" s="210">
        <v>0</v>
      </c>
      <c r="K353" s="68"/>
      <c r="L353" s="208"/>
    </row>
    <row r="354" spans="1:12" s="70" customFormat="1" ht="34.5" customHeight="1">
      <c r="A354" s="351" t="s">
        <v>1035</v>
      </c>
      <c r="B354" s="127"/>
      <c r="C354" s="410"/>
      <c r="D354" s="411"/>
      <c r="E354" s="403" t="s">
        <v>88</v>
      </c>
      <c r="F354" s="404"/>
      <c r="G354" s="404"/>
      <c r="H354" s="405"/>
      <c r="I354" s="438"/>
      <c r="J354" s="210">
        <v>0</v>
      </c>
      <c r="K354" s="68"/>
      <c r="L354" s="208"/>
    </row>
    <row r="355" spans="1:12" s="70" customFormat="1" ht="34.5" customHeight="1">
      <c r="A355" s="351" t="s">
        <v>1036</v>
      </c>
      <c r="B355" s="127"/>
      <c r="C355" s="406" t="s">
        <v>1661</v>
      </c>
      <c r="D355" s="462"/>
      <c r="E355" s="403" t="s">
        <v>109</v>
      </c>
      <c r="F355" s="404"/>
      <c r="G355" s="404"/>
      <c r="H355" s="405"/>
      <c r="I355" s="442" t="s">
        <v>2972</v>
      </c>
      <c r="J355" s="210">
        <v>0</v>
      </c>
      <c r="K355" s="68"/>
      <c r="L355" s="208"/>
    </row>
    <row r="356" spans="1:12" s="70" customFormat="1" ht="34.5" customHeight="1">
      <c r="A356" s="351" t="s">
        <v>1038</v>
      </c>
      <c r="B356" s="127"/>
      <c r="C356" s="463"/>
      <c r="D356" s="464"/>
      <c r="E356" s="403" t="s">
        <v>111</v>
      </c>
      <c r="F356" s="404"/>
      <c r="G356" s="404"/>
      <c r="H356" s="405"/>
      <c r="I356" s="437"/>
      <c r="J356" s="210">
        <v>0</v>
      </c>
      <c r="K356" s="68"/>
      <c r="L356" s="208"/>
    </row>
    <row r="357" spans="1:12" s="70" customFormat="1" ht="34.5" customHeight="1">
      <c r="A357" s="351" t="s">
        <v>1039</v>
      </c>
      <c r="B357" s="127"/>
      <c r="C357" s="465"/>
      <c r="D357" s="466"/>
      <c r="E357" s="403" t="s">
        <v>112</v>
      </c>
      <c r="F357" s="404"/>
      <c r="G357" s="404"/>
      <c r="H357" s="405"/>
      <c r="I357" s="438"/>
      <c r="J357" s="210">
        <v>0</v>
      </c>
      <c r="K357" s="68"/>
      <c r="L357" s="208"/>
    </row>
    <row r="358" spans="1:12" s="70" customFormat="1" ht="42" customHeight="1">
      <c r="A358" s="351" t="s">
        <v>1040</v>
      </c>
      <c r="B358" s="127"/>
      <c r="C358" s="406" t="s">
        <v>88</v>
      </c>
      <c r="D358" s="462"/>
      <c r="E358" s="403" t="s">
        <v>113</v>
      </c>
      <c r="F358" s="404"/>
      <c r="G358" s="404"/>
      <c r="H358" s="405"/>
      <c r="I358" s="102" t="s">
        <v>2973</v>
      </c>
      <c r="J358" s="210">
        <v>0</v>
      </c>
      <c r="K358" s="68"/>
      <c r="L358" s="208"/>
    </row>
    <row r="359" spans="1:12" s="70" customFormat="1" ht="34.5" customHeight="1">
      <c r="A359" s="351" t="s">
        <v>1041</v>
      </c>
      <c r="B359" s="127"/>
      <c r="C359" s="463"/>
      <c r="D359" s="464"/>
      <c r="E359" s="403" t="s">
        <v>115</v>
      </c>
      <c r="F359" s="404"/>
      <c r="G359" s="404"/>
      <c r="H359" s="405"/>
      <c r="I359" s="436" t="s">
        <v>2974</v>
      </c>
      <c r="J359" s="210">
        <v>0</v>
      </c>
      <c r="K359" s="68"/>
      <c r="L359" s="208"/>
    </row>
    <row r="360" spans="1:12" s="70" customFormat="1" ht="34.5" customHeight="1">
      <c r="A360" s="351" t="s">
        <v>1042</v>
      </c>
      <c r="B360" s="127"/>
      <c r="C360" s="463"/>
      <c r="D360" s="464"/>
      <c r="E360" s="403" t="s">
        <v>1043</v>
      </c>
      <c r="F360" s="404"/>
      <c r="G360" s="404"/>
      <c r="H360" s="405"/>
      <c r="I360" s="467"/>
      <c r="J360" s="210">
        <v>0</v>
      </c>
      <c r="K360" s="68"/>
      <c r="L360" s="208"/>
    </row>
    <row r="361" spans="1:12" s="70" customFormat="1" ht="42.75">
      <c r="A361" s="351" t="s">
        <v>1044</v>
      </c>
      <c r="B361" s="127"/>
      <c r="C361" s="463"/>
      <c r="D361" s="464"/>
      <c r="E361" s="403" t="s">
        <v>1045</v>
      </c>
      <c r="F361" s="404"/>
      <c r="G361" s="404"/>
      <c r="H361" s="405"/>
      <c r="I361" s="102" t="s">
        <v>2975</v>
      </c>
      <c r="J361" s="210">
        <v>0</v>
      </c>
      <c r="K361" s="68"/>
      <c r="L361" s="208"/>
    </row>
    <row r="362" spans="1:12" s="70" customFormat="1" ht="42.75">
      <c r="A362" s="351" t="s">
        <v>1047</v>
      </c>
      <c r="B362" s="127"/>
      <c r="C362" s="463"/>
      <c r="D362" s="464"/>
      <c r="E362" s="403" t="s">
        <v>1665</v>
      </c>
      <c r="F362" s="404"/>
      <c r="G362" s="404"/>
      <c r="H362" s="405"/>
      <c r="I362" s="102" t="s">
        <v>2976</v>
      </c>
      <c r="J362" s="210">
        <v>0</v>
      </c>
      <c r="K362" s="68"/>
      <c r="L362" s="208"/>
    </row>
    <row r="363" spans="1:12" s="70" customFormat="1" ht="42" customHeight="1">
      <c r="A363" s="351" t="s">
        <v>1048</v>
      </c>
      <c r="B363" s="127"/>
      <c r="C363" s="463"/>
      <c r="D363" s="464"/>
      <c r="E363" s="403" t="s">
        <v>2977</v>
      </c>
      <c r="F363" s="404"/>
      <c r="G363" s="404"/>
      <c r="H363" s="405"/>
      <c r="I363" s="102" t="s">
        <v>123</v>
      </c>
      <c r="J363" s="210">
        <v>0</v>
      </c>
      <c r="K363" s="68"/>
      <c r="L363" s="208"/>
    </row>
    <row r="364" spans="1:12" s="70" customFormat="1" ht="42" customHeight="1">
      <c r="A364" s="351" t="s">
        <v>1049</v>
      </c>
      <c r="B364" s="127"/>
      <c r="C364" s="463"/>
      <c r="D364" s="464"/>
      <c r="E364" s="403" t="s">
        <v>124</v>
      </c>
      <c r="F364" s="404"/>
      <c r="G364" s="404"/>
      <c r="H364" s="405"/>
      <c r="I364" s="102" t="s">
        <v>2978</v>
      </c>
      <c r="J364" s="210">
        <v>0</v>
      </c>
      <c r="K364" s="68"/>
      <c r="L364" s="208"/>
    </row>
    <row r="365" spans="1:12" s="70" customFormat="1" ht="42" customHeight="1">
      <c r="A365" s="351" t="s">
        <v>1051</v>
      </c>
      <c r="B365" s="127"/>
      <c r="C365" s="463"/>
      <c r="D365" s="464"/>
      <c r="E365" s="403" t="s">
        <v>126</v>
      </c>
      <c r="F365" s="404"/>
      <c r="G365" s="404"/>
      <c r="H365" s="405"/>
      <c r="I365" s="102" t="s">
        <v>2979</v>
      </c>
      <c r="J365" s="210">
        <v>0</v>
      </c>
      <c r="K365" s="68"/>
      <c r="L365" s="208"/>
    </row>
    <row r="366" spans="1:12" s="70" customFormat="1" ht="56.1" customHeight="1">
      <c r="A366" s="351" t="s">
        <v>1052</v>
      </c>
      <c r="B366" s="127"/>
      <c r="C366" s="463"/>
      <c r="D366" s="464"/>
      <c r="E366" s="403" t="s">
        <v>128</v>
      </c>
      <c r="F366" s="404"/>
      <c r="G366" s="404"/>
      <c r="H366" s="405"/>
      <c r="I366" s="102" t="s">
        <v>2980</v>
      </c>
      <c r="J366" s="210">
        <v>0</v>
      </c>
      <c r="K366" s="68"/>
      <c r="L366" s="208"/>
    </row>
    <row r="367" spans="1:12" s="70" customFormat="1" ht="56.1" customHeight="1">
      <c r="A367" s="351" t="s">
        <v>1054</v>
      </c>
      <c r="B367" s="127"/>
      <c r="C367" s="465"/>
      <c r="D367" s="466"/>
      <c r="E367" s="403" t="s">
        <v>130</v>
      </c>
      <c r="F367" s="404"/>
      <c r="G367" s="404"/>
      <c r="H367" s="405"/>
      <c r="I367" s="102" t="s">
        <v>1806</v>
      </c>
      <c r="J367" s="210">
        <v>0</v>
      </c>
      <c r="K367" s="68"/>
      <c r="L367" s="209"/>
    </row>
    <row r="368" spans="1:12" s="77" customFormat="1">
      <c r="A368" s="342"/>
      <c r="B368" s="14"/>
      <c r="C368" s="14"/>
      <c r="D368" s="14"/>
      <c r="E368" s="14"/>
      <c r="F368" s="14"/>
      <c r="G368" s="14"/>
      <c r="H368" s="10"/>
      <c r="I368" s="10"/>
      <c r="J368" s="74"/>
      <c r="K368" s="75"/>
      <c r="L368" s="76"/>
    </row>
    <row r="369" spans="1:22" s="70" customFormat="1">
      <c r="A369" s="342"/>
      <c r="B369" s="71"/>
      <c r="C369" s="52"/>
      <c r="D369" s="52"/>
      <c r="E369" s="52"/>
      <c r="F369" s="52"/>
      <c r="G369" s="52"/>
      <c r="H369" s="78"/>
      <c r="I369" s="78"/>
      <c r="J369" s="74"/>
      <c r="K369" s="75"/>
      <c r="L369" s="76"/>
    </row>
    <row r="370" spans="1:22" s="70" customFormat="1">
      <c r="A370" s="342"/>
      <c r="B370" s="99"/>
      <c r="C370" s="99"/>
      <c r="D370" s="52"/>
      <c r="E370" s="52"/>
      <c r="F370" s="52"/>
      <c r="G370" s="52"/>
      <c r="H370" s="78"/>
      <c r="I370" s="131"/>
      <c r="J370" s="74"/>
      <c r="K370" s="75"/>
      <c r="L370" s="76"/>
    </row>
    <row r="371" spans="1:22" s="77" customFormat="1">
      <c r="A371" s="342"/>
      <c r="B371" s="99"/>
      <c r="C371" s="3"/>
      <c r="D371" s="3"/>
      <c r="E371" s="3"/>
      <c r="F371" s="3"/>
      <c r="G371" s="3"/>
      <c r="H371" s="334"/>
      <c r="I371" s="334"/>
      <c r="J371" s="51"/>
      <c r="K371" s="24"/>
      <c r="L371" s="89"/>
    </row>
    <row r="372" spans="1:22" s="70" customFormat="1">
      <c r="A372" s="342"/>
      <c r="B372" s="132" t="s">
        <v>132</v>
      </c>
      <c r="C372" s="133"/>
      <c r="D372" s="3"/>
      <c r="E372" s="3"/>
      <c r="F372" s="3"/>
      <c r="G372" s="3"/>
      <c r="H372" s="334"/>
      <c r="I372" s="334"/>
      <c r="J372" s="51"/>
      <c r="K372" s="53"/>
      <c r="L372" s="76"/>
    </row>
    <row r="373" spans="1:22">
      <c r="A373" s="342"/>
      <c r="B373" s="14"/>
      <c r="C373" s="14"/>
      <c r="D373" s="14"/>
      <c r="E373" s="14"/>
      <c r="F373" s="14"/>
      <c r="G373" s="14"/>
      <c r="H373" s="10"/>
      <c r="I373" s="10"/>
      <c r="L373" s="191"/>
      <c r="M373" s="8"/>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2881</v>
      </c>
    </row>
    <row r="375" spans="1:22" s="98" customFormat="1" ht="20.25" customHeight="1">
      <c r="A375" s="342"/>
      <c r="B375" s="1"/>
      <c r="C375" s="3"/>
      <c r="D375" s="3"/>
      <c r="E375" s="3"/>
      <c r="F375" s="3"/>
      <c r="G375" s="3"/>
      <c r="H375" s="334"/>
      <c r="I375" s="57" t="s">
        <v>1057</v>
      </c>
      <c r="J375" s="134"/>
      <c r="K375" s="67"/>
      <c r="L375" s="111" t="s">
        <v>611</v>
      </c>
    </row>
    <row r="376" spans="1:22" s="98" customFormat="1" ht="34.5" customHeight="1">
      <c r="A376" s="342"/>
      <c r="B376" s="95"/>
      <c r="C376" s="428" t="s">
        <v>133</v>
      </c>
      <c r="D376" s="429"/>
      <c r="E376" s="429"/>
      <c r="F376" s="429"/>
      <c r="G376" s="429"/>
      <c r="H376" s="430"/>
      <c r="I376" s="441" t="s">
        <v>1058</v>
      </c>
      <c r="J376" s="135"/>
      <c r="K376" s="82"/>
      <c r="L376" s="352"/>
    </row>
    <row r="377" spans="1:22" s="98" customFormat="1" ht="34.5" customHeight="1">
      <c r="A377" s="342"/>
      <c r="B377" s="136"/>
      <c r="C377" s="468"/>
      <c r="D377" s="469"/>
      <c r="E377" s="469"/>
      <c r="F377" s="469"/>
      <c r="G377" s="469"/>
      <c r="H377" s="470"/>
      <c r="I377" s="441"/>
      <c r="J377" s="137"/>
      <c r="K377" s="85"/>
      <c r="L377" s="138"/>
    </row>
    <row r="378" spans="1:22" s="98" customFormat="1" ht="34.5" customHeight="1">
      <c r="A378" s="351" t="s">
        <v>1059</v>
      </c>
      <c r="B378" s="136"/>
      <c r="C378" s="468"/>
      <c r="D378" s="469"/>
      <c r="E378" s="469"/>
      <c r="F378" s="469"/>
      <c r="G378" s="469"/>
      <c r="H378" s="470"/>
      <c r="I378" s="441"/>
      <c r="J378" s="137"/>
      <c r="K378" s="85"/>
      <c r="L378" s="139" t="str">
        <f>IF(ISBLANK(L376), "-", "～")</f>
        <v>-</v>
      </c>
    </row>
    <row r="379" spans="1:22" s="98" customFormat="1" ht="34.5" customHeight="1">
      <c r="A379" s="342"/>
      <c r="B379" s="136"/>
      <c r="C379" s="468"/>
      <c r="D379" s="469"/>
      <c r="E379" s="469"/>
      <c r="F379" s="469"/>
      <c r="G379" s="469"/>
      <c r="H379" s="470"/>
      <c r="I379" s="441"/>
      <c r="J379" s="137"/>
      <c r="K379" s="85"/>
      <c r="L379" s="353"/>
    </row>
    <row r="380" spans="1:22" s="98" customFormat="1" ht="34.5" customHeight="1">
      <c r="A380" s="342"/>
      <c r="B380" s="136"/>
      <c r="C380" s="471"/>
      <c r="D380" s="472"/>
      <c r="E380" s="472"/>
      <c r="F380" s="472"/>
      <c r="G380" s="472"/>
      <c r="H380" s="473"/>
      <c r="I380" s="441"/>
      <c r="J380" s="140"/>
      <c r="K380" s="87"/>
      <c r="L380" s="141"/>
    </row>
    <row r="381" spans="1:22" s="77" customFormat="1">
      <c r="A381" s="342"/>
      <c r="B381" s="14"/>
      <c r="C381" s="14"/>
      <c r="D381" s="14"/>
      <c r="E381" s="14"/>
      <c r="F381" s="14"/>
      <c r="G381" s="14"/>
      <c r="H381" s="10"/>
      <c r="I381" s="10"/>
      <c r="J381" s="74"/>
      <c r="K381" s="75"/>
      <c r="L381" s="76"/>
    </row>
    <row r="382" spans="1:22" s="70" customFormat="1">
      <c r="A382" s="342"/>
      <c r="B382" s="71"/>
      <c r="C382" s="52"/>
      <c r="D382" s="52"/>
      <c r="E382" s="52"/>
      <c r="F382" s="52"/>
      <c r="G382" s="52"/>
      <c r="H382" s="78"/>
      <c r="I382" s="78"/>
      <c r="J382" s="74"/>
      <c r="K382" s="75"/>
      <c r="L382" s="76"/>
    </row>
    <row r="383" spans="1:22" s="70" customFormat="1">
      <c r="A383" s="342"/>
      <c r="B383" s="99"/>
      <c r="C383" s="99"/>
      <c r="D383" s="52"/>
      <c r="E383" s="52"/>
      <c r="F383" s="52"/>
      <c r="G383" s="52"/>
      <c r="H383" s="78"/>
      <c r="I383" s="131" t="s">
        <v>408</v>
      </c>
      <c r="J383" s="74"/>
      <c r="K383" s="75"/>
      <c r="L383" s="76"/>
    </row>
    <row r="384" spans="1:22" s="70" customFormat="1">
      <c r="A384" s="342"/>
      <c r="B384" s="99"/>
      <c r="C384" s="99"/>
      <c r="D384" s="52"/>
      <c r="E384" s="52"/>
      <c r="F384" s="52"/>
      <c r="G384" s="52"/>
      <c r="H384" s="78"/>
      <c r="I384" s="78"/>
      <c r="J384" s="74"/>
      <c r="K384" s="75"/>
      <c r="L384" s="76"/>
    </row>
    <row r="385" spans="1:22" s="17" customFormat="1">
      <c r="A385" s="342"/>
      <c r="B385" s="1"/>
      <c r="C385" s="43"/>
      <c r="D385" s="27"/>
      <c r="E385" s="27"/>
      <c r="F385" s="27"/>
      <c r="G385" s="27"/>
      <c r="H385" s="16"/>
      <c r="I385" s="29"/>
      <c r="J385" s="5"/>
      <c r="K385" s="6"/>
    </row>
    <row r="386" spans="1:22" s="17" customFormat="1">
      <c r="A386" s="342"/>
      <c r="B386" s="1"/>
      <c r="C386" s="43"/>
      <c r="D386" s="27"/>
      <c r="E386" s="27"/>
      <c r="F386" s="27"/>
      <c r="G386" s="27"/>
      <c r="H386" s="16"/>
      <c r="I386" s="29"/>
      <c r="J386" s="5"/>
      <c r="K386" s="6"/>
    </row>
    <row r="387" spans="1:22" s="17" customFormat="1">
      <c r="A387" s="342"/>
      <c r="B387" s="1"/>
      <c r="E387" s="43"/>
      <c r="F387" s="43"/>
      <c r="G387" s="43"/>
      <c r="H387" s="16"/>
      <c r="I387" s="29"/>
      <c r="J387" s="5"/>
      <c r="K387" s="6"/>
    </row>
    <row r="388" spans="1:22" s="17" customFormat="1">
      <c r="A388" s="342"/>
      <c r="B388" s="1"/>
      <c r="E388" s="43"/>
      <c r="F388" s="43"/>
      <c r="G388" s="43"/>
      <c r="H388" s="16"/>
      <c r="I388" s="29"/>
      <c r="J388" s="5"/>
      <c r="K388" s="6"/>
    </row>
    <row r="389" spans="1:22" s="17" customFormat="1">
      <c r="A389" s="342"/>
      <c r="B389" s="1"/>
      <c r="E389" s="43"/>
      <c r="F389" s="43"/>
      <c r="G389" s="43"/>
      <c r="H389" s="16"/>
      <c r="I389" s="29"/>
      <c r="J389" s="5"/>
      <c r="K389" s="6"/>
    </row>
    <row r="390" spans="1:22" s="17" customFormat="1">
      <c r="A390" s="342"/>
      <c r="B390" s="1"/>
      <c r="E390" s="43"/>
      <c r="F390" s="43"/>
      <c r="G390" s="43"/>
      <c r="H390" s="16"/>
      <c r="I390" s="29"/>
      <c r="J390" s="5"/>
      <c r="K390" s="6"/>
    </row>
    <row r="391" spans="1:22" s="17" customFormat="1">
      <c r="A391" s="342"/>
      <c r="B391" s="1"/>
      <c r="E391" s="27"/>
      <c r="F391" s="27"/>
      <c r="G391" s="27"/>
      <c r="H391" s="16"/>
      <c r="I391" s="4"/>
      <c r="J391" s="30"/>
      <c r="K391" s="44"/>
      <c r="L391" s="7"/>
    </row>
    <row r="392" spans="1:22" s="17" customFormat="1">
      <c r="A392" s="342"/>
      <c r="B392" s="1"/>
      <c r="C392" s="33"/>
      <c r="D392" s="33"/>
      <c r="E392" s="33"/>
      <c r="F392" s="33"/>
      <c r="G392" s="33"/>
      <c r="H392" s="33"/>
      <c r="I392" s="33"/>
      <c r="J392" s="33"/>
      <c r="K392" s="42"/>
      <c r="L392" s="33"/>
    </row>
    <row r="393" spans="1:22" s="17" customFormat="1">
      <c r="A393" s="342"/>
      <c r="B393" s="1"/>
      <c r="C393" s="52"/>
      <c r="D393" s="3"/>
      <c r="E393" s="3"/>
      <c r="F393" s="3"/>
      <c r="G393" s="3"/>
      <c r="H393" s="334"/>
      <c r="I393" s="334"/>
      <c r="J393" s="53"/>
      <c r="K393" s="24"/>
      <c r="L393" s="51"/>
    </row>
    <row r="394" spans="1:22" s="77" customFormat="1" ht="19.5">
      <c r="A394" s="342"/>
      <c r="B394" s="142" t="s">
        <v>134</v>
      </c>
      <c r="C394" s="143"/>
      <c r="D394" s="143"/>
      <c r="E394" s="47"/>
      <c r="F394" s="47"/>
      <c r="G394" s="47"/>
      <c r="H394" s="48"/>
      <c r="I394" s="48"/>
      <c r="J394" s="50"/>
      <c r="K394" s="49"/>
      <c r="L394" s="144"/>
    </row>
    <row r="395" spans="1:22" s="77" customFormat="1">
      <c r="A395" s="342"/>
      <c r="B395" s="37" t="s">
        <v>135</v>
      </c>
      <c r="C395" s="57"/>
      <c r="D395" s="57"/>
      <c r="E395" s="3"/>
      <c r="F395" s="3"/>
      <c r="G395" s="3"/>
      <c r="H395" s="334"/>
      <c r="I395" s="334"/>
      <c r="J395" s="51"/>
      <c r="K395" s="24"/>
      <c r="L395" s="89"/>
    </row>
    <row r="396" spans="1:22">
      <c r="A396" s="342"/>
      <c r="B396" s="14"/>
      <c r="C396" s="14"/>
      <c r="D396" s="14"/>
      <c r="E396" s="14"/>
      <c r="F396" s="14"/>
      <c r="G396" s="14"/>
      <c r="H396" s="10"/>
      <c r="I396" s="10"/>
      <c r="L396" s="191"/>
      <c r="M396" s="8"/>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2881</v>
      </c>
      <c r="M397" s="8"/>
      <c r="N397" s="8"/>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611</v>
      </c>
      <c r="M398" s="8"/>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8">IF(SUM(L399:L399)=0,IF(COUNTIF(L399:L399,"未確認")&gt;0,"未確認",IF(COUNTIF(L399:L399,"~*")&gt;0,"*",SUM(L399:L399))),SUM(L399:L399))</f>
        <v>16</v>
      </c>
      <c r="K399" s="68" t="str">
        <f t="shared" ref="K399:K404" si="9">IF(OR(COUNTIF(L399:L399,"未確認")&gt;0,COUNTIF(L399:L399,"~*")&gt;0),"※","")</f>
        <v/>
      </c>
      <c r="L399" s="117">
        <v>16</v>
      </c>
    </row>
    <row r="400" spans="1:22" s="70" customFormat="1" ht="34.5" customHeight="1">
      <c r="A400" s="351" t="s">
        <v>1062</v>
      </c>
      <c r="B400" s="71"/>
      <c r="C400" s="475"/>
      <c r="D400" s="477"/>
      <c r="E400" s="403" t="s">
        <v>138</v>
      </c>
      <c r="F400" s="404"/>
      <c r="G400" s="404"/>
      <c r="H400" s="405"/>
      <c r="I400" s="476"/>
      <c r="J400" s="114">
        <f t="shared" si="8"/>
        <v>12</v>
      </c>
      <c r="K400" s="68" t="str">
        <f t="shared" si="9"/>
        <v/>
      </c>
      <c r="L400" s="117">
        <v>12</v>
      </c>
    </row>
    <row r="401" spans="1:22" s="70" customFormat="1" ht="34.5" customHeight="1">
      <c r="A401" s="354" t="s">
        <v>1063</v>
      </c>
      <c r="B401" s="71"/>
      <c r="C401" s="475"/>
      <c r="D401" s="478"/>
      <c r="E401" s="403" t="s">
        <v>139</v>
      </c>
      <c r="F401" s="404"/>
      <c r="G401" s="404"/>
      <c r="H401" s="405"/>
      <c r="I401" s="476"/>
      <c r="J401" s="114">
        <f t="shared" si="8"/>
        <v>0</v>
      </c>
      <c r="K401" s="68" t="str">
        <f t="shared" si="9"/>
        <v/>
      </c>
      <c r="L401" s="117">
        <v>0</v>
      </c>
    </row>
    <row r="402" spans="1:22" s="70" customFormat="1" ht="34.5" customHeight="1">
      <c r="A402" s="354" t="s">
        <v>1064</v>
      </c>
      <c r="B402" s="71"/>
      <c r="C402" s="475"/>
      <c r="D402" s="479"/>
      <c r="E402" s="403" t="s">
        <v>140</v>
      </c>
      <c r="F402" s="404"/>
      <c r="G402" s="404"/>
      <c r="H402" s="405"/>
      <c r="I402" s="476"/>
      <c r="J402" s="114">
        <f t="shared" si="8"/>
        <v>4</v>
      </c>
      <c r="K402" s="68" t="str">
        <f t="shared" si="9"/>
        <v/>
      </c>
      <c r="L402" s="117">
        <v>4</v>
      </c>
    </row>
    <row r="403" spans="1:22" s="70" customFormat="1" ht="34.5" customHeight="1">
      <c r="A403" s="354" t="s">
        <v>1065</v>
      </c>
      <c r="B403" s="1"/>
      <c r="C403" s="475"/>
      <c r="D403" s="403" t="s">
        <v>141</v>
      </c>
      <c r="E403" s="404"/>
      <c r="F403" s="404"/>
      <c r="G403" s="404"/>
      <c r="H403" s="405"/>
      <c r="I403" s="476"/>
      <c r="J403" s="114">
        <f t="shared" si="8"/>
        <v>15928</v>
      </c>
      <c r="K403" s="68" t="str">
        <f t="shared" si="9"/>
        <v/>
      </c>
      <c r="L403" s="117">
        <v>15928</v>
      </c>
    </row>
    <row r="404" spans="1:22" s="70" customFormat="1" ht="34.5" customHeight="1">
      <c r="A404" s="354" t="s">
        <v>1066</v>
      </c>
      <c r="B404" s="99"/>
      <c r="C404" s="475"/>
      <c r="D404" s="403" t="s">
        <v>142</v>
      </c>
      <c r="E404" s="404"/>
      <c r="F404" s="404"/>
      <c r="G404" s="404"/>
      <c r="H404" s="405"/>
      <c r="I404" s="467"/>
      <c r="J404" s="114">
        <f t="shared" si="8"/>
        <v>14</v>
      </c>
      <c r="K404" s="68" t="str">
        <f t="shared" si="9"/>
        <v/>
      </c>
      <c r="L404" s="117">
        <v>14</v>
      </c>
    </row>
    <row r="405" spans="1:22" s="77" customFormat="1">
      <c r="A405" s="342"/>
      <c r="B405" s="14"/>
      <c r="C405" s="192"/>
      <c r="D405" s="14"/>
      <c r="E405" s="14"/>
      <c r="F405" s="14"/>
      <c r="G405" s="14"/>
      <c r="H405" s="10"/>
      <c r="I405" s="10"/>
      <c r="J405" s="74"/>
      <c r="K405" s="75"/>
      <c r="L405" s="76"/>
    </row>
    <row r="406" spans="1:22" s="70" customFormat="1">
      <c r="A406" s="342"/>
      <c r="B406" s="71"/>
      <c r="C406" s="52"/>
      <c r="D406" s="52"/>
      <c r="E406" s="52"/>
      <c r="F406" s="52"/>
      <c r="G406" s="52"/>
      <c r="H406" s="78"/>
      <c r="I406" s="78"/>
      <c r="J406" s="74"/>
      <c r="K406" s="75"/>
      <c r="L406" s="76"/>
    </row>
    <row r="407" spans="1:22" s="77" customFormat="1">
      <c r="A407" s="342"/>
      <c r="B407" s="99"/>
      <c r="C407" s="145"/>
      <c r="D407" s="3"/>
      <c r="E407" s="3"/>
      <c r="F407" s="3"/>
      <c r="H407" s="334"/>
      <c r="I407" s="334"/>
      <c r="J407" s="51"/>
      <c r="K407" s="24"/>
      <c r="L407" s="89"/>
    </row>
    <row r="408" spans="1:22" s="77" customFormat="1">
      <c r="A408" s="342"/>
      <c r="B408" s="37" t="s">
        <v>385</v>
      </c>
      <c r="C408" s="88"/>
      <c r="D408" s="88"/>
      <c r="E408" s="88"/>
      <c r="F408" s="88"/>
      <c r="G408" s="88"/>
      <c r="H408" s="10"/>
      <c r="I408" s="10"/>
      <c r="J408" s="51"/>
      <c r="K408" s="24"/>
      <c r="L408" s="89"/>
    </row>
    <row r="409" spans="1:22">
      <c r="A409" s="342"/>
      <c r="B409" s="14"/>
      <c r="C409" s="14"/>
      <c r="D409" s="14"/>
      <c r="E409" s="14"/>
      <c r="F409" s="14"/>
      <c r="G409" s="14"/>
      <c r="H409" s="10"/>
      <c r="I409" s="10"/>
      <c r="L409" s="191"/>
      <c r="M409" s="8"/>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2881</v>
      </c>
      <c r="M410" s="8"/>
      <c r="N410" s="8"/>
      <c r="O410" s="8"/>
      <c r="P410" s="8"/>
      <c r="Q410" s="8"/>
      <c r="R410" s="8"/>
      <c r="S410" s="8"/>
      <c r="T410" s="8"/>
      <c r="U410" s="8"/>
      <c r="V410" s="8"/>
    </row>
    <row r="411" spans="1:22" ht="20.25" customHeight="1">
      <c r="A411" s="342"/>
      <c r="B411" s="1"/>
      <c r="C411" s="52"/>
      <c r="D411" s="3"/>
      <c r="F411" s="3"/>
      <c r="G411" s="3"/>
      <c r="H411" s="334"/>
      <c r="I411" s="57" t="s">
        <v>1422</v>
      </c>
      <c r="J411" s="58"/>
      <c r="K411" s="67"/>
      <c r="L411" s="60" t="s">
        <v>611</v>
      </c>
      <c r="M411" s="8"/>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0">IF(SUM(L412:L412)=0,IF(COUNTIF(L412:L412,"未確認")&gt;0,"未確認",IF(COUNTIF(L412:L412,"~*")&gt;0,"*",SUM(L412:L412))),SUM(L412:L412))</f>
        <v>16</v>
      </c>
      <c r="K412" s="68" t="str">
        <f t="shared" ref="K412:K429" si="11">IF(OR(COUNTIF(L412:L412,"未確認")&gt;0,COUNTIF(L412:L412,"~*")&gt;0),"※","")</f>
        <v/>
      </c>
      <c r="L412" s="117">
        <v>16</v>
      </c>
    </row>
    <row r="413" spans="1:22" s="70" customFormat="1" ht="34.5" customHeight="1">
      <c r="A413" s="355" t="s">
        <v>1069</v>
      </c>
      <c r="B413" s="99"/>
      <c r="C413" s="474"/>
      <c r="D413" s="482" t="s">
        <v>143</v>
      </c>
      <c r="E413" s="410" t="s">
        <v>144</v>
      </c>
      <c r="F413" s="440"/>
      <c r="G413" s="440"/>
      <c r="H413" s="411"/>
      <c r="I413" s="480"/>
      <c r="J413" s="114">
        <f t="shared" si="10"/>
        <v>0</v>
      </c>
      <c r="K413" s="68" t="str">
        <f t="shared" si="11"/>
        <v/>
      </c>
      <c r="L413" s="117">
        <v>0</v>
      </c>
    </row>
    <row r="414" spans="1:22" s="70" customFormat="1" ht="34.5" customHeight="1">
      <c r="A414" s="355" t="s">
        <v>1070</v>
      </c>
      <c r="B414" s="99"/>
      <c r="C414" s="474"/>
      <c r="D414" s="474"/>
      <c r="E414" s="403" t="s">
        <v>145</v>
      </c>
      <c r="F414" s="404"/>
      <c r="G414" s="404"/>
      <c r="H414" s="405"/>
      <c r="I414" s="480"/>
      <c r="J414" s="114">
        <f t="shared" si="10"/>
        <v>3</v>
      </c>
      <c r="K414" s="68" t="str">
        <f t="shared" si="11"/>
        <v/>
      </c>
      <c r="L414" s="117">
        <v>3</v>
      </c>
    </row>
    <row r="415" spans="1:22" s="70" customFormat="1" ht="34.5" customHeight="1">
      <c r="A415" s="355" t="s">
        <v>1071</v>
      </c>
      <c r="B415" s="99"/>
      <c r="C415" s="474"/>
      <c r="D415" s="474"/>
      <c r="E415" s="403" t="s">
        <v>146</v>
      </c>
      <c r="F415" s="404"/>
      <c r="G415" s="404"/>
      <c r="H415" s="405"/>
      <c r="I415" s="480"/>
      <c r="J415" s="114">
        <f t="shared" si="10"/>
        <v>12</v>
      </c>
      <c r="K415" s="68" t="str">
        <f t="shared" si="11"/>
        <v/>
      </c>
      <c r="L415" s="117">
        <v>12</v>
      </c>
    </row>
    <row r="416" spans="1:22" s="70" customFormat="1" ht="34.5" customHeight="1">
      <c r="A416" s="355" t="s">
        <v>1072</v>
      </c>
      <c r="B416" s="99"/>
      <c r="C416" s="474"/>
      <c r="D416" s="474"/>
      <c r="E416" s="422" t="s">
        <v>418</v>
      </c>
      <c r="F416" s="423"/>
      <c r="G416" s="423"/>
      <c r="H416" s="424"/>
      <c r="I416" s="480"/>
      <c r="J416" s="114">
        <f t="shared" si="10"/>
        <v>1</v>
      </c>
      <c r="K416" s="68" t="str">
        <f t="shared" si="11"/>
        <v/>
      </c>
      <c r="L416" s="117">
        <v>1</v>
      </c>
    </row>
    <row r="417" spans="1:12" s="70" customFormat="1" ht="34.5" customHeight="1">
      <c r="A417" s="355" t="s">
        <v>1073</v>
      </c>
      <c r="B417" s="99"/>
      <c r="C417" s="474"/>
      <c r="D417" s="474"/>
      <c r="E417" s="422" t="s">
        <v>419</v>
      </c>
      <c r="F417" s="423"/>
      <c r="G417" s="423"/>
      <c r="H417" s="424"/>
      <c r="I417" s="480"/>
      <c r="J417" s="114">
        <f t="shared" si="10"/>
        <v>0</v>
      </c>
      <c r="K417" s="68" t="str">
        <f t="shared" si="11"/>
        <v/>
      </c>
      <c r="L417" s="117">
        <v>0</v>
      </c>
    </row>
    <row r="418" spans="1:12" s="70" customFormat="1" ht="34.5" customHeight="1">
      <c r="A418" s="355" t="s">
        <v>1074</v>
      </c>
      <c r="B418" s="99"/>
      <c r="C418" s="474"/>
      <c r="D418" s="474"/>
      <c r="E418" s="403" t="s">
        <v>147</v>
      </c>
      <c r="F418" s="404"/>
      <c r="G418" s="404"/>
      <c r="H418" s="405"/>
      <c r="I418" s="480"/>
      <c r="J418" s="114">
        <f t="shared" si="10"/>
        <v>0</v>
      </c>
      <c r="K418" s="68" t="str">
        <f t="shared" si="11"/>
        <v/>
      </c>
      <c r="L418" s="117">
        <v>0</v>
      </c>
    </row>
    <row r="419" spans="1:12" s="70" customFormat="1" ht="34.5" customHeight="1">
      <c r="A419" s="355" t="s">
        <v>1075</v>
      </c>
      <c r="B419" s="99"/>
      <c r="C419" s="474"/>
      <c r="D419" s="483"/>
      <c r="E419" s="406" t="s">
        <v>88</v>
      </c>
      <c r="F419" s="425"/>
      <c r="G419" s="425"/>
      <c r="H419" s="407"/>
      <c r="I419" s="480"/>
      <c r="J419" s="114">
        <f t="shared" si="10"/>
        <v>0</v>
      </c>
      <c r="K419" s="68" t="str">
        <f t="shared" si="11"/>
        <v/>
      </c>
      <c r="L419" s="117">
        <v>0</v>
      </c>
    </row>
    <row r="420" spans="1:12" s="70" customFormat="1" ht="34.5" customHeight="1">
      <c r="A420" s="355" t="s">
        <v>1076</v>
      </c>
      <c r="B420" s="99"/>
      <c r="C420" s="474"/>
      <c r="D420" s="403" t="s">
        <v>158</v>
      </c>
      <c r="E420" s="404"/>
      <c r="F420" s="404"/>
      <c r="G420" s="404"/>
      <c r="H420" s="405"/>
      <c r="I420" s="480"/>
      <c r="J420" s="114">
        <f t="shared" si="10"/>
        <v>14</v>
      </c>
      <c r="K420" s="68" t="str">
        <f t="shared" si="11"/>
        <v/>
      </c>
      <c r="L420" s="117">
        <v>14</v>
      </c>
    </row>
    <row r="421" spans="1:12" s="70" customFormat="1" ht="34.5" customHeight="1">
      <c r="A421" s="355" t="s">
        <v>1077</v>
      </c>
      <c r="B421" s="99"/>
      <c r="C421" s="474"/>
      <c r="D421" s="482" t="s">
        <v>148</v>
      </c>
      <c r="E421" s="410" t="s">
        <v>149</v>
      </c>
      <c r="F421" s="440"/>
      <c r="G421" s="440"/>
      <c r="H421" s="411"/>
      <c r="I421" s="480"/>
      <c r="J421" s="114">
        <f t="shared" si="10"/>
        <v>0</v>
      </c>
      <c r="K421" s="68" t="str">
        <f t="shared" si="11"/>
        <v/>
      </c>
      <c r="L421" s="117">
        <v>0</v>
      </c>
    </row>
    <row r="422" spans="1:12" s="70" customFormat="1" ht="34.5" customHeight="1">
      <c r="A422" s="355" t="s">
        <v>1078</v>
      </c>
      <c r="B422" s="99"/>
      <c r="C422" s="474"/>
      <c r="D422" s="474"/>
      <c r="E422" s="403" t="s">
        <v>150</v>
      </c>
      <c r="F422" s="404"/>
      <c r="G422" s="404"/>
      <c r="H422" s="405"/>
      <c r="I422" s="480"/>
      <c r="J422" s="114">
        <f t="shared" si="10"/>
        <v>2</v>
      </c>
      <c r="K422" s="68" t="str">
        <f t="shared" si="11"/>
        <v/>
      </c>
      <c r="L422" s="117">
        <v>2</v>
      </c>
    </row>
    <row r="423" spans="1:12" s="70" customFormat="1" ht="34.5" customHeight="1">
      <c r="A423" s="355" t="s">
        <v>1079</v>
      </c>
      <c r="B423" s="99"/>
      <c r="C423" s="474"/>
      <c r="D423" s="474"/>
      <c r="E423" s="403" t="s">
        <v>151</v>
      </c>
      <c r="F423" s="404"/>
      <c r="G423" s="404"/>
      <c r="H423" s="405"/>
      <c r="I423" s="480"/>
      <c r="J423" s="114">
        <f t="shared" si="10"/>
        <v>1</v>
      </c>
      <c r="K423" s="68" t="str">
        <f t="shared" si="11"/>
        <v/>
      </c>
      <c r="L423" s="117">
        <v>1</v>
      </c>
    </row>
    <row r="424" spans="1:12" s="70" customFormat="1" ht="34.5" customHeight="1">
      <c r="A424" s="355" t="s">
        <v>1080</v>
      </c>
      <c r="B424" s="99"/>
      <c r="C424" s="474"/>
      <c r="D424" s="474"/>
      <c r="E424" s="403" t="s">
        <v>152</v>
      </c>
      <c r="F424" s="404"/>
      <c r="G424" s="404"/>
      <c r="H424" s="405"/>
      <c r="I424" s="480"/>
      <c r="J424" s="114">
        <f t="shared" si="10"/>
        <v>0</v>
      </c>
      <c r="K424" s="68" t="str">
        <f t="shared" si="11"/>
        <v/>
      </c>
      <c r="L424" s="117">
        <v>0</v>
      </c>
    </row>
    <row r="425" spans="1:12" s="70" customFormat="1" ht="34.5" customHeight="1">
      <c r="A425" s="355" t="s">
        <v>1081</v>
      </c>
      <c r="B425" s="99"/>
      <c r="C425" s="474"/>
      <c r="D425" s="474"/>
      <c r="E425" s="403" t="s">
        <v>153</v>
      </c>
      <c r="F425" s="404"/>
      <c r="G425" s="404"/>
      <c r="H425" s="405"/>
      <c r="I425" s="480"/>
      <c r="J425" s="114">
        <f t="shared" si="10"/>
        <v>0</v>
      </c>
      <c r="K425" s="68" t="str">
        <f t="shared" si="11"/>
        <v/>
      </c>
      <c r="L425" s="117">
        <v>0</v>
      </c>
    </row>
    <row r="426" spans="1:12" s="70" customFormat="1" ht="34.5" customHeight="1">
      <c r="A426" s="355" t="s">
        <v>1082</v>
      </c>
      <c r="B426" s="99"/>
      <c r="C426" s="474"/>
      <c r="D426" s="474"/>
      <c r="E426" s="422" t="s">
        <v>386</v>
      </c>
      <c r="F426" s="423"/>
      <c r="G426" s="423"/>
      <c r="H426" s="424"/>
      <c r="I426" s="480"/>
      <c r="J426" s="114">
        <f t="shared" si="10"/>
        <v>0</v>
      </c>
      <c r="K426" s="68" t="str">
        <f t="shared" si="11"/>
        <v/>
      </c>
      <c r="L426" s="117">
        <v>0</v>
      </c>
    </row>
    <row r="427" spans="1:12" s="70" customFormat="1" ht="34.5" customHeight="1">
      <c r="A427" s="355" t="s">
        <v>1083</v>
      </c>
      <c r="B427" s="99"/>
      <c r="C427" s="474"/>
      <c r="D427" s="474"/>
      <c r="E427" s="403" t="s">
        <v>154</v>
      </c>
      <c r="F427" s="404"/>
      <c r="G427" s="404"/>
      <c r="H427" s="405"/>
      <c r="I427" s="480"/>
      <c r="J427" s="114">
        <f t="shared" si="10"/>
        <v>0</v>
      </c>
      <c r="K427" s="68" t="str">
        <f t="shared" si="11"/>
        <v/>
      </c>
      <c r="L427" s="117">
        <v>0</v>
      </c>
    </row>
    <row r="428" spans="1:12" s="70" customFormat="1" ht="34.5" customHeight="1">
      <c r="A428" s="355" t="s">
        <v>1084</v>
      </c>
      <c r="B428" s="99"/>
      <c r="C428" s="474"/>
      <c r="D428" s="474"/>
      <c r="E428" s="403" t="s">
        <v>155</v>
      </c>
      <c r="F428" s="404"/>
      <c r="G428" s="404"/>
      <c r="H428" s="405"/>
      <c r="I428" s="480"/>
      <c r="J428" s="114">
        <f t="shared" si="10"/>
        <v>11</v>
      </c>
      <c r="K428" s="68" t="str">
        <f t="shared" si="11"/>
        <v/>
      </c>
      <c r="L428" s="117">
        <v>11</v>
      </c>
    </row>
    <row r="429" spans="1:12" s="70" customFormat="1" ht="34.5" customHeight="1">
      <c r="A429" s="355" t="s">
        <v>1085</v>
      </c>
      <c r="B429" s="99"/>
      <c r="C429" s="474"/>
      <c r="D429" s="474"/>
      <c r="E429" s="403" t="s">
        <v>88</v>
      </c>
      <c r="F429" s="404"/>
      <c r="G429" s="404"/>
      <c r="H429" s="405"/>
      <c r="I429" s="481"/>
      <c r="J429" s="114">
        <f t="shared" si="10"/>
        <v>0</v>
      </c>
      <c r="K429" s="68" t="str">
        <f t="shared" si="11"/>
        <v/>
      </c>
      <c r="L429" s="117">
        <v>0</v>
      </c>
    </row>
    <row r="430" spans="1:12" s="77" customFormat="1">
      <c r="A430" s="342"/>
      <c r="B430" s="14"/>
      <c r="C430" s="14"/>
      <c r="D430" s="14"/>
      <c r="E430" s="14"/>
      <c r="F430" s="14"/>
      <c r="G430" s="14"/>
      <c r="H430" s="10"/>
      <c r="I430" s="10"/>
      <c r="J430" s="74"/>
      <c r="K430" s="75"/>
      <c r="L430" s="76"/>
    </row>
    <row r="431" spans="1:12" s="70" customFormat="1">
      <c r="A431" s="342"/>
      <c r="B431" s="71"/>
      <c r="C431" s="52"/>
      <c r="D431" s="52"/>
      <c r="E431" s="52"/>
      <c r="F431" s="52"/>
      <c r="G431" s="52"/>
      <c r="H431" s="78"/>
      <c r="I431" s="78"/>
      <c r="J431" s="74"/>
      <c r="K431" s="75"/>
      <c r="L431" s="76"/>
    </row>
    <row r="432" spans="1:12" s="3" customFormat="1">
      <c r="A432" s="342"/>
      <c r="B432" s="99"/>
      <c r="C432" s="146"/>
      <c r="D432" s="145"/>
      <c r="H432" s="334"/>
      <c r="I432" s="334"/>
      <c r="J432" s="51"/>
      <c r="K432" s="24"/>
      <c r="L432" s="89"/>
    </row>
    <row r="433" spans="1:22" s="3" customFormat="1">
      <c r="A433" s="342"/>
      <c r="B433" s="14" t="s">
        <v>159</v>
      </c>
      <c r="C433" s="88"/>
      <c r="D433" s="88"/>
      <c r="E433" s="88"/>
      <c r="F433" s="88"/>
      <c r="G433" s="88"/>
      <c r="H433" s="10"/>
      <c r="I433" s="10"/>
      <c r="J433" s="51"/>
      <c r="K433" s="24"/>
      <c r="L433" s="89"/>
    </row>
    <row r="434" spans="1:22">
      <c r="A434" s="342"/>
      <c r="B434" s="14"/>
      <c r="C434" s="14"/>
      <c r="D434" s="14"/>
      <c r="E434" s="14"/>
      <c r="F434" s="14"/>
      <c r="G434" s="14"/>
      <c r="H434" s="10"/>
      <c r="I434" s="10"/>
      <c r="L434" s="191"/>
      <c r="M434" s="8"/>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2881</v>
      </c>
      <c r="M435" s="8"/>
      <c r="N435" s="8"/>
      <c r="O435" s="8"/>
      <c r="P435" s="8"/>
      <c r="Q435" s="8"/>
      <c r="R435" s="8"/>
      <c r="S435" s="8"/>
      <c r="T435" s="8"/>
      <c r="U435" s="8"/>
      <c r="V435" s="8"/>
    </row>
    <row r="436" spans="1:22" ht="20.25" customHeight="1">
      <c r="A436" s="349" t="s">
        <v>989</v>
      </c>
      <c r="B436" s="1"/>
      <c r="C436" s="52"/>
      <c r="D436" s="3"/>
      <c r="F436" s="3"/>
      <c r="G436" s="3"/>
      <c r="H436" s="334"/>
      <c r="I436" s="57" t="s">
        <v>1422</v>
      </c>
      <c r="J436" s="58"/>
      <c r="K436" s="148"/>
      <c r="L436" s="60" t="s">
        <v>611</v>
      </c>
      <c r="M436" s="8"/>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IF(SUM(L437:L437)=0,IF(COUNTIF(L437:L437,"未確認")&gt;0,"未確認",IF(COUNTIF(L437:L437,"~*")&gt;0,"*",SUM(L437:L437))),SUM(L437:L437))</f>
        <v>14</v>
      </c>
      <c r="K437" s="155" t="str">
        <f>IF(OR(COUNTIF(L437:L437,"未確認")&gt;0,COUNTIF(L437:L437,"~*")&gt;0),"※","")</f>
        <v/>
      </c>
      <c r="L437" s="117">
        <v>14</v>
      </c>
    </row>
    <row r="438" spans="1:22" s="70" customFormat="1" ht="34.5" customHeight="1">
      <c r="A438" s="354" t="s">
        <v>1088</v>
      </c>
      <c r="B438" s="99"/>
      <c r="C438" s="150"/>
      <c r="D438" s="151"/>
      <c r="E438" s="492" t="s">
        <v>2981</v>
      </c>
      <c r="F438" s="493"/>
      <c r="G438" s="493"/>
      <c r="H438" s="494"/>
      <c r="I438" s="480"/>
      <c r="J438" s="154">
        <f>IF(SUM(L438:L438)=0,IF(COUNTIF(L438:L438,"未確認")&gt;0,"未確認",IF(COUNTIF(L438:L438,"~*")&gt;0,"*",SUM(L438:L438))),SUM(L438:L438))</f>
        <v>0</v>
      </c>
      <c r="K438" s="155" t="str">
        <f>IF(OR(COUNTIF(L438:L438,"未確認")&gt;0,COUNTIF(L438:L438,"~*")&gt;0),"※","")</f>
        <v/>
      </c>
      <c r="L438" s="117">
        <v>0</v>
      </c>
    </row>
    <row r="439" spans="1:22" s="70" customFormat="1" ht="34.5" customHeight="1">
      <c r="A439" s="354" t="s">
        <v>1089</v>
      </c>
      <c r="B439" s="99"/>
      <c r="C439" s="150"/>
      <c r="D439" s="151"/>
      <c r="E439" s="492" t="s">
        <v>2982</v>
      </c>
      <c r="F439" s="493"/>
      <c r="G439" s="493"/>
      <c r="H439" s="494"/>
      <c r="I439" s="480"/>
      <c r="J439" s="154">
        <f>IF(SUM(L439:L439)=0,IF(COUNTIF(L439:L439,"未確認")&gt;0,"未確認",IF(COUNTIF(L439:L439,"~*")&gt;0,"*",SUM(L439:L439))),SUM(L439:L439))</f>
        <v>0</v>
      </c>
      <c r="K439" s="155" t="str">
        <f>IF(OR(COUNTIF(L439:L439,"未確認")&gt;0,COUNTIF(L439:L439,"~*")&gt;0),"※","")</f>
        <v/>
      </c>
      <c r="L439" s="117">
        <v>0</v>
      </c>
    </row>
    <row r="440" spans="1:22" s="70" customFormat="1" ht="34.5" customHeight="1">
      <c r="A440" s="354" t="s">
        <v>1090</v>
      </c>
      <c r="B440" s="99"/>
      <c r="C440" s="150"/>
      <c r="D440" s="151"/>
      <c r="E440" s="492" t="s">
        <v>161</v>
      </c>
      <c r="F440" s="493"/>
      <c r="G440" s="493"/>
      <c r="H440" s="494"/>
      <c r="I440" s="480"/>
      <c r="J440" s="154">
        <f>IF(SUM(L440:L440)=0,IF(COUNTIF(L440:L440,"未確認")&gt;0,"未確認",IF(COUNTIF(L440:L440,"~*")&gt;0,"*",SUM(L440:L440))),SUM(L440:L440))</f>
        <v>11</v>
      </c>
      <c r="K440" s="155" t="str">
        <f>IF(OR(COUNTIF(L440:L440,"未確認")&gt;0,COUNTIF(L440:L440,"~*")&gt;0),"※","")</f>
        <v/>
      </c>
      <c r="L440" s="117">
        <v>11</v>
      </c>
    </row>
    <row r="441" spans="1:22" s="70" customFormat="1" ht="34.5" customHeight="1">
      <c r="A441" s="355" t="s">
        <v>1091</v>
      </c>
      <c r="B441" s="1"/>
      <c r="C441" s="152"/>
      <c r="D441" s="153"/>
      <c r="E441" s="492" t="s">
        <v>162</v>
      </c>
      <c r="F441" s="493"/>
      <c r="G441" s="493"/>
      <c r="H441" s="494"/>
      <c r="I441" s="481"/>
      <c r="J441" s="154">
        <f>IF(SUM(L441:L441)=0,IF(COUNTIF(L441:L441,"未確認")&gt;0,"未確認",IF(COUNTIF(L441:L441,"~*")&gt;0,"*",SUM(L441:L441))),SUM(L441:L441))</f>
        <v>3</v>
      </c>
      <c r="K441" s="155" t="str">
        <f>IF(OR(COUNTIF(L441:L441,"未確認")&gt;0,COUNTIF(L441:L441,"~*")&gt;0),"※","")</f>
        <v/>
      </c>
      <c r="L441" s="117">
        <v>3</v>
      </c>
    </row>
    <row r="442" spans="1:22" s="77" customFormat="1">
      <c r="A442" s="342"/>
      <c r="B442" s="14"/>
      <c r="C442" s="192"/>
      <c r="D442" s="14"/>
      <c r="E442" s="14"/>
      <c r="F442" s="14"/>
      <c r="G442" s="14"/>
      <c r="H442" s="10"/>
      <c r="I442" s="10"/>
      <c r="J442" s="74"/>
      <c r="K442" s="75"/>
      <c r="L442" s="76"/>
    </row>
    <row r="443" spans="1:22" s="70" customFormat="1">
      <c r="A443" s="342"/>
      <c r="B443" s="71"/>
      <c r="C443" s="52"/>
      <c r="D443" s="52"/>
      <c r="E443" s="52"/>
      <c r="F443" s="52"/>
      <c r="G443" s="52"/>
      <c r="H443" s="78"/>
      <c r="I443" s="78"/>
      <c r="J443" s="74"/>
      <c r="K443" s="75"/>
      <c r="L443" s="76"/>
    </row>
    <row r="444" spans="1:22" s="77" customFormat="1">
      <c r="A444" s="342"/>
      <c r="B444" s="1"/>
      <c r="C444" s="156"/>
      <c r="D444" s="3"/>
      <c r="E444" s="3"/>
      <c r="F444" s="3"/>
      <c r="G444" s="3"/>
      <c r="H444" s="157"/>
      <c r="I444" s="157"/>
      <c r="J444" s="51"/>
      <c r="K444" s="24"/>
      <c r="L444" s="89"/>
    </row>
    <row r="445" spans="1:22" s="3" customFormat="1">
      <c r="A445" s="342"/>
      <c r="B445" s="14" t="s">
        <v>164</v>
      </c>
      <c r="C445" s="88"/>
      <c r="D445" s="88"/>
      <c r="E445" s="88"/>
      <c r="F445" s="88"/>
      <c r="G445" s="88"/>
      <c r="H445" s="10"/>
      <c r="I445" s="10"/>
      <c r="J445" s="51"/>
      <c r="K445" s="24"/>
      <c r="L445" s="89"/>
    </row>
    <row r="446" spans="1:22" s="77" customFormat="1">
      <c r="A446" s="342"/>
      <c r="B446" s="99" t="s">
        <v>165</v>
      </c>
      <c r="C446" s="3"/>
      <c r="D446" s="3"/>
      <c r="E446" s="3"/>
      <c r="F446" s="3"/>
      <c r="G446" s="3"/>
      <c r="H446" s="334"/>
      <c r="I446" s="334"/>
      <c r="J446" s="51"/>
      <c r="K446" s="24"/>
      <c r="L446" s="89"/>
    </row>
    <row r="447" spans="1:22">
      <c r="A447" s="342"/>
      <c r="B447" s="14"/>
      <c r="C447" s="14"/>
      <c r="D447" s="14"/>
      <c r="E447" s="14"/>
      <c r="F447" s="14"/>
      <c r="G447" s="14"/>
      <c r="H447" s="10"/>
      <c r="I447" s="10"/>
      <c r="L447" s="191"/>
      <c r="M447" s="8"/>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2881</v>
      </c>
      <c r="M448" s="8"/>
      <c r="N448" s="8"/>
      <c r="O448" s="8"/>
      <c r="P448" s="8"/>
      <c r="Q448" s="8"/>
      <c r="R448" s="8"/>
      <c r="S448" s="8"/>
      <c r="T448" s="8"/>
      <c r="U448" s="8"/>
      <c r="V448" s="8"/>
    </row>
    <row r="449" spans="1:22" ht="20.25" customHeight="1">
      <c r="A449" s="342"/>
      <c r="B449" s="1"/>
      <c r="C449" s="3"/>
      <c r="D449" s="3"/>
      <c r="F449" s="3"/>
      <c r="G449" s="3"/>
      <c r="H449" s="334"/>
      <c r="I449" s="57" t="s">
        <v>331</v>
      </c>
      <c r="J449" s="58"/>
      <c r="K449" s="148"/>
      <c r="L449" s="60" t="s">
        <v>611</v>
      </c>
      <c r="M449" s="8"/>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row>
    <row r="451" spans="1:22" s="70" customFormat="1" ht="34.5" customHeight="1">
      <c r="A451" s="355" t="s">
        <v>1094</v>
      </c>
      <c r="B451" s="99"/>
      <c r="C451" s="150"/>
      <c r="D451" s="158"/>
      <c r="E451" s="403" t="s">
        <v>167</v>
      </c>
      <c r="F451" s="404"/>
      <c r="G451" s="404"/>
      <c r="H451" s="405"/>
      <c r="I451" s="487"/>
      <c r="J451" s="154">
        <v>0</v>
      </c>
      <c r="K451" s="149" t="str">
        <f t="shared" ref="K451:K455" si="12">IF(OR(COUNTIF(J451,"未確認")&gt;0,COUNTIF(J451,"~*")&gt;0),"※","")</f>
        <v/>
      </c>
      <c r="L451" s="208"/>
    </row>
    <row r="452" spans="1:22" s="70" customFormat="1" ht="34.5" customHeight="1">
      <c r="A452" s="355" t="s">
        <v>1095</v>
      </c>
      <c r="B452" s="99"/>
      <c r="C452" s="152"/>
      <c r="D452" s="159"/>
      <c r="E452" s="403" t="s">
        <v>168</v>
      </c>
      <c r="F452" s="404"/>
      <c r="G452" s="404"/>
      <c r="H452" s="405"/>
      <c r="I452" s="487"/>
      <c r="J452" s="154">
        <v>0</v>
      </c>
      <c r="K452" s="149" t="str">
        <f t="shared" si="12"/>
        <v/>
      </c>
      <c r="L452" s="208"/>
    </row>
    <row r="453" spans="1:22" s="70" customFormat="1" ht="34.5" customHeight="1">
      <c r="A453" s="355" t="s">
        <v>1096</v>
      </c>
      <c r="B453" s="99"/>
      <c r="C453" s="489" t="s">
        <v>169</v>
      </c>
      <c r="D453" s="490"/>
      <c r="E453" s="490"/>
      <c r="F453" s="490"/>
      <c r="G453" s="490"/>
      <c r="H453" s="491"/>
      <c r="I453" s="487"/>
      <c r="J453" s="154">
        <v>0</v>
      </c>
      <c r="K453" s="149" t="str">
        <f t="shared" si="12"/>
        <v/>
      </c>
      <c r="L453" s="208"/>
    </row>
    <row r="454" spans="1:22" s="70" customFormat="1" ht="34.5" customHeight="1">
      <c r="A454" s="355" t="s">
        <v>1097</v>
      </c>
      <c r="B454" s="99"/>
      <c r="C454" s="150"/>
      <c r="D454" s="158"/>
      <c r="E454" s="403" t="s">
        <v>170</v>
      </c>
      <c r="F454" s="404"/>
      <c r="G454" s="404"/>
      <c r="H454" s="405"/>
      <c r="I454" s="487"/>
      <c r="J454" s="154">
        <v>0</v>
      </c>
      <c r="K454" s="149" t="str">
        <f t="shared" si="12"/>
        <v/>
      </c>
      <c r="L454" s="208"/>
    </row>
    <row r="455" spans="1:22" s="70" customFormat="1" ht="34.5" customHeight="1">
      <c r="A455" s="355" t="s">
        <v>1098</v>
      </c>
      <c r="B455" s="99"/>
      <c r="C455" s="152"/>
      <c r="D455" s="159"/>
      <c r="E455" s="403" t="s">
        <v>171</v>
      </c>
      <c r="F455" s="404"/>
      <c r="G455" s="404"/>
      <c r="H455" s="405"/>
      <c r="I455" s="488"/>
      <c r="J455" s="154">
        <v>0</v>
      </c>
      <c r="K455" s="149" t="str">
        <f t="shared" si="12"/>
        <v/>
      </c>
      <c r="L455" s="209"/>
    </row>
    <row r="456" spans="1:22" s="77" customFormat="1">
      <c r="A456" s="342"/>
      <c r="B456" s="14"/>
      <c r="C456" s="14"/>
      <c r="D456" s="14"/>
      <c r="E456" s="14"/>
      <c r="F456" s="14"/>
      <c r="G456" s="14"/>
      <c r="H456" s="10"/>
      <c r="I456" s="10"/>
      <c r="J456" s="74"/>
      <c r="K456" s="75"/>
      <c r="L456" s="76"/>
    </row>
    <row r="457" spans="1:22" s="70" customFormat="1">
      <c r="A457" s="342"/>
      <c r="B457" s="71"/>
      <c r="C457" s="52"/>
      <c r="D457" s="52"/>
      <c r="E457" s="52"/>
      <c r="F457" s="52"/>
      <c r="G457" s="52"/>
      <c r="H457" s="78"/>
      <c r="I457" s="78"/>
      <c r="J457" s="74"/>
      <c r="K457" s="75"/>
      <c r="L457" s="76"/>
    </row>
    <row r="458" spans="1:22" s="70" customFormat="1">
      <c r="A458" s="342"/>
      <c r="B458" s="99"/>
      <c r="C458" s="99"/>
      <c r="D458" s="52"/>
      <c r="E458" s="52"/>
      <c r="F458" s="52"/>
      <c r="G458" s="52"/>
      <c r="H458" s="78"/>
      <c r="I458" s="131" t="s">
        <v>408</v>
      </c>
      <c r="J458" s="74"/>
      <c r="K458" s="75"/>
      <c r="L458" s="76"/>
    </row>
    <row r="459" spans="1:22" s="70" customFormat="1">
      <c r="A459" s="342"/>
      <c r="B459" s="99"/>
      <c r="C459" s="99"/>
      <c r="D459" s="52"/>
      <c r="E459" s="52"/>
      <c r="F459" s="52"/>
      <c r="G459" s="52"/>
      <c r="H459" s="78"/>
      <c r="I459" s="78"/>
      <c r="J459" s="74"/>
      <c r="K459" s="75"/>
      <c r="L459" s="76"/>
    </row>
    <row r="460" spans="1:22" s="70" customFormat="1">
      <c r="A460" s="342"/>
      <c r="B460" s="99"/>
      <c r="C460" s="99"/>
      <c r="D460" s="52"/>
      <c r="E460" s="52"/>
      <c r="F460" s="52"/>
      <c r="G460" s="52"/>
      <c r="H460" s="78"/>
      <c r="I460" s="78"/>
      <c r="J460" s="74"/>
      <c r="K460" s="75"/>
      <c r="L460" s="76"/>
    </row>
    <row r="461" spans="1:22" s="17" customFormat="1">
      <c r="A461" s="342"/>
      <c r="B461" s="1"/>
      <c r="C461" s="43"/>
      <c r="D461" s="27"/>
      <c r="E461" s="27"/>
      <c r="F461" s="27"/>
      <c r="G461" s="27"/>
      <c r="H461" s="16"/>
      <c r="I461" s="29"/>
      <c r="J461" s="5"/>
      <c r="K461" s="6"/>
    </row>
    <row r="462" spans="1:22" s="17" customFormat="1">
      <c r="A462" s="342"/>
      <c r="B462" s="1"/>
      <c r="C462" s="43"/>
      <c r="D462" s="27"/>
      <c r="E462" s="27"/>
      <c r="F462" s="27"/>
      <c r="G462" s="27"/>
      <c r="H462" s="16"/>
      <c r="I462" s="29"/>
      <c r="J462" s="5"/>
      <c r="K462" s="6"/>
    </row>
    <row r="463" spans="1:22" s="17" customFormat="1">
      <c r="A463" s="342"/>
      <c r="B463" s="1"/>
      <c r="H463" s="43"/>
    </row>
    <row r="464" spans="1:22" s="17" customFormat="1">
      <c r="A464" s="342"/>
      <c r="B464" s="1"/>
      <c r="H464" s="43"/>
    </row>
    <row r="465" spans="1:22" s="17" customFormat="1">
      <c r="A465" s="342"/>
      <c r="B465" s="1"/>
      <c r="H465" s="43"/>
    </row>
    <row r="466" spans="1:22" s="17" customFormat="1">
      <c r="A466" s="342"/>
      <c r="B466" s="1"/>
      <c r="H466" s="43"/>
    </row>
    <row r="467" spans="1:22" s="17" customFormat="1">
      <c r="A467" s="342"/>
      <c r="B467" s="1"/>
      <c r="H467" s="43"/>
      <c r="L467" s="7"/>
    </row>
    <row r="468" spans="1:22" s="17" customFormat="1">
      <c r="A468" s="342"/>
      <c r="B468" s="1"/>
      <c r="C468" s="33"/>
      <c r="D468" s="33"/>
      <c r="E468" s="33"/>
      <c r="F468" s="33"/>
      <c r="G468" s="160"/>
      <c r="H468" s="33"/>
      <c r="I468" s="33"/>
      <c r="J468" s="33"/>
      <c r="K468" s="42"/>
      <c r="L468" s="33"/>
    </row>
    <row r="469" spans="1:22" s="17" customFormat="1">
      <c r="A469" s="342"/>
      <c r="B469" s="1"/>
      <c r="C469" s="52"/>
      <c r="D469" s="3"/>
      <c r="E469" s="3"/>
      <c r="F469" s="3"/>
      <c r="G469" s="3"/>
      <c r="H469" s="334"/>
      <c r="I469" s="334"/>
      <c r="J469" s="53"/>
      <c r="K469" s="24"/>
      <c r="L469" s="51"/>
    </row>
    <row r="470" spans="1:22" s="77" customFormat="1" ht="19.5">
      <c r="A470" s="342"/>
      <c r="B470" s="142" t="s">
        <v>2983</v>
      </c>
      <c r="C470" s="161"/>
      <c r="D470" s="47"/>
      <c r="E470" s="47"/>
      <c r="F470" s="47"/>
      <c r="G470" s="47"/>
      <c r="H470" s="48"/>
      <c r="I470" s="48"/>
      <c r="J470" s="50"/>
      <c r="K470" s="49"/>
      <c r="L470" s="144"/>
    </row>
    <row r="471" spans="1:22" s="77" customFormat="1">
      <c r="A471" s="342"/>
      <c r="B471" s="14" t="s">
        <v>177</v>
      </c>
      <c r="C471" s="162"/>
      <c r="D471" s="3"/>
      <c r="E471" s="3"/>
      <c r="F471" s="3"/>
      <c r="G471" s="3"/>
      <c r="H471" s="334"/>
      <c r="I471" s="334"/>
      <c r="J471" s="51"/>
      <c r="K471" s="24"/>
      <c r="L471" s="89"/>
    </row>
    <row r="472" spans="1:22">
      <c r="A472" s="342"/>
      <c r="B472" s="14"/>
      <c r="C472" s="14"/>
      <c r="D472" s="14"/>
      <c r="E472" s="14"/>
      <c r="F472" s="14"/>
      <c r="G472" s="14"/>
      <c r="H472" s="10"/>
      <c r="I472" s="10"/>
      <c r="L472" s="191"/>
      <c r="M472" s="8"/>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2881</v>
      </c>
      <c r="M473" s="8"/>
      <c r="N473" s="8"/>
      <c r="O473" s="8"/>
      <c r="P473" s="8"/>
      <c r="Q473" s="8"/>
      <c r="R473" s="8"/>
      <c r="S473" s="8"/>
      <c r="T473" s="8"/>
      <c r="U473" s="8"/>
      <c r="V473" s="8"/>
    </row>
    <row r="474" spans="1:22" ht="20.25" customHeight="1">
      <c r="A474" s="342"/>
      <c r="B474" s="1"/>
      <c r="C474" s="52"/>
      <c r="D474" s="3"/>
      <c r="F474" s="3"/>
      <c r="G474" s="3"/>
      <c r="H474" s="334"/>
      <c r="I474" s="57" t="s">
        <v>2984</v>
      </c>
      <c r="J474" s="58"/>
      <c r="K474" s="148"/>
      <c r="L474" s="60" t="s">
        <v>611</v>
      </c>
      <c r="M474" s="8"/>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1101</v>
      </c>
      <c r="J475" s="96">
        <f>IF(SUM(L475:L475)=0,IF(COUNTIF(L475:L475,"未確認")&gt;0,"未確認",IF(COUNTIF(L475:L475,"*")&gt;0,"*",SUM(L475:L475))),SUM(L475:L475))</f>
        <v>0</v>
      </c>
      <c r="K475" s="163" t="str">
        <f t="shared" ref="K475:K482" si="13">IF(OR(COUNTIF(L475:L475,"未確認")&gt;0,COUNTIF(L475:L475,"*")&gt;0),"※","")</f>
        <v/>
      </c>
      <c r="L475" s="97">
        <v>0</v>
      </c>
      <c r="M475" s="8"/>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4">IF(SUM(L476:L476)=0,IF(COUNTIF(L476:L476,"未確認")&gt;0,"未確認",IF(COUNTIF(L476:L476,"~*")&gt;0,"*",SUM(L476:L476))),SUM(L476:L476))</f>
        <v>0</v>
      </c>
      <c r="K476" s="163" t="str">
        <f t="shared" si="13"/>
        <v/>
      </c>
      <c r="L476" s="97"/>
      <c r="M476" s="8"/>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4"/>
        <v>0</v>
      </c>
      <c r="K477" s="163" t="str">
        <f t="shared" si="13"/>
        <v/>
      </c>
      <c r="L477" s="97"/>
      <c r="M477" s="8"/>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4"/>
        <v>0</v>
      </c>
      <c r="K478" s="163" t="str">
        <f t="shared" si="13"/>
        <v/>
      </c>
      <c r="L478" s="97"/>
      <c r="M478" s="8"/>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4"/>
        <v>0</v>
      </c>
      <c r="K479" s="163" t="str">
        <f t="shared" si="13"/>
        <v/>
      </c>
      <c r="L479" s="97"/>
      <c r="M479" s="8"/>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4"/>
        <v>0</v>
      </c>
      <c r="K480" s="163" t="str">
        <f t="shared" si="13"/>
        <v/>
      </c>
      <c r="L480" s="97"/>
      <c r="M480" s="8"/>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4"/>
        <v>0</v>
      </c>
      <c r="K481" s="163" t="str">
        <f t="shared" si="13"/>
        <v/>
      </c>
      <c r="L481" s="97"/>
      <c r="M481" s="8"/>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4"/>
        <v>0</v>
      </c>
      <c r="K482" s="163" t="str">
        <f t="shared" si="13"/>
        <v/>
      </c>
      <c r="L482" s="97"/>
      <c r="M482" s="8"/>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4"/>
        <v>0</v>
      </c>
      <c r="K483" s="163" t="str">
        <f>IF(OR(COUNTIF(L483:L483,"未確認")&gt;0,COUNTIF(L483:L483,"~")&gt;0),"※","")</f>
        <v/>
      </c>
      <c r="L483" s="97"/>
      <c r="M483" s="8"/>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4"/>
        <v>0</v>
      </c>
      <c r="K484" s="163" t="str">
        <f t="shared" ref="K484:K503" si="15">IF(OR(COUNTIF(L484:L484,"未確認")&gt;0,COUNTIF(L484:L484,"*")&gt;0),"※","")</f>
        <v/>
      </c>
      <c r="L484" s="97"/>
      <c r="M484" s="8"/>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4"/>
        <v>0</v>
      </c>
      <c r="K485" s="163" t="str">
        <f t="shared" si="15"/>
        <v/>
      </c>
      <c r="L485" s="97"/>
      <c r="M485" s="8"/>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4"/>
        <v>0</v>
      </c>
      <c r="K486" s="163" t="str">
        <f t="shared" si="15"/>
        <v/>
      </c>
      <c r="L486" s="97"/>
      <c r="M486" s="8"/>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4"/>
        <v>0</v>
      </c>
      <c r="K487" s="163" t="str">
        <f t="shared" si="15"/>
        <v/>
      </c>
      <c r="L487" s="97"/>
      <c r="M487" s="8"/>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2460</v>
      </c>
      <c r="J488" s="96">
        <f>IF(SUM(L488:L488)=0,IF(COUNTIF(L488:L488,"未確認")&gt;0,"未確認",IF(COUNTIF(L488:L488,"*")&gt;0,"*",SUM(L488:L488))),SUM(L488:L488))</f>
        <v>0</v>
      </c>
      <c r="K488" s="163" t="str">
        <f t="shared" si="15"/>
        <v/>
      </c>
      <c r="L488" s="97">
        <v>0</v>
      </c>
      <c r="M488" s="8"/>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6">IF(SUM(L489:L489)=0,IF(COUNTIF(L489:L489,"未確認")&gt;0,"未確認",IF(COUNTIF(L489:L489,"~*")&gt;0,"*",SUM(L489:L489))),SUM(L489:L489))</f>
        <v>0</v>
      </c>
      <c r="K489" s="163" t="str">
        <f t="shared" si="15"/>
        <v/>
      </c>
      <c r="L489" s="97"/>
      <c r="M489" s="8"/>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6"/>
        <v>0</v>
      </c>
      <c r="K490" s="163" t="str">
        <f t="shared" si="15"/>
        <v/>
      </c>
      <c r="L490" s="97"/>
      <c r="M490" s="8"/>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6"/>
        <v>0</v>
      </c>
      <c r="K491" s="163" t="str">
        <f t="shared" si="15"/>
        <v/>
      </c>
      <c r="L491" s="97"/>
      <c r="M491" s="8"/>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6"/>
        <v>0</v>
      </c>
      <c r="K492" s="163" t="str">
        <f t="shared" si="15"/>
        <v/>
      </c>
      <c r="L492" s="97"/>
      <c r="M492" s="8"/>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6"/>
        <v>0</v>
      </c>
      <c r="K493" s="163" t="str">
        <f t="shared" si="15"/>
        <v/>
      </c>
      <c r="L493" s="97"/>
      <c r="M493" s="8"/>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6"/>
        <v>0</v>
      </c>
      <c r="K494" s="163" t="str">
        <f t="shared" si="15"/>
        <v/>
      </c>
      <c r="L494" s="97"/>
      <c r="M494" s="8"/>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6"/>
        <v>0</v>
      </c>
      <c r="K495" s="163" t="str">
        <f t="shared" si="15"/>
        <v/>
      </c>
      <c r="L495" s="97"/>
      <c r="M495" s="8"/>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6"/>
        <v>0</v>
      </c>
      <c r="K496" s="163" t="str">
        <f t="shared" si="15"/>
        <v/>
      </c>
      <c r="L496" s="97"/>
      <c r="M496" s="8"/>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6"/>
        <v>0</v>
      </c>
      <c r="K497" s="163" t="str">
        <f t="shared" si="15"/>
        <v/>
      </c>
      <c r="L497" s="97"/>
      <c r="M497" s="8"/>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6"/>
        <v>0</v>
      </c>
      <c r="K498" s="163" t="str">
        <f t="shared" si="15"/>
        <v/>
      </c>
      <c r="L498" s="97"/>
      <c r="M498" s="8"/>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6"/>
        <v>0</v>
      </c>
      <c r="K499" s="163" t="str">
        <f t="shared" si="15"/>
        <v/>
      </c>
      <c r="L499" s="97"/>
      <c r="M499" s="8"/>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6"/>
        <v>0</v>
      </c>
      <c r="K500" s="163" t="str">
        <f t="shared" si="15"/>
        <v/>
      </c>
      <c r="L500" s="97"/>
      <c r="M500" s="8"/>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1134</v>
      </c>
      <c r="J501" s="96">
        <f t="shared" si="16"/>
        <v>0</v>
      </c>
      <c r="K501" s="163" t="str">
        <f t="shared" si="15"/>
        <v/>
      </c>
      <c r="L501" s="97">
        <v>0</v>
      </c>
      <c r="M501" s="8"/>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536</v>
      </c>
      <c r="J502" s="96">
        <f t="shared" si="16"/>
        <v>0</v>
      </c>
      <c r="K502" s="163" t="str">
        <f t="shared" si="15"/>
        <v/>
      </c>
      <c r="L502" s="97">
        <v>0</v>
      </c>
      <c r="M502" s="8"/>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197</v>
      </c>
      <c r="J503" s="96">
        <f t="shared" si="16"/>
        <v>0</v>
      </c>
      <c r="K503" s="163" t="str">
        <f t="shared" si="15"/>
        <v/>
      </c>
      <c r="L503" s="97">
        <v>0</v>
      </c>
      <c r="M503" s="8"/>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row>
    <row r="505" spans="1:22" s="70" customFormat="1">
      <c r="A505" s="342"/>
      <c r="B505" s="71"/>
      <c r="C505" s="52"/>
      <c r="D505" s="52"/>
      <c r="E505" s="52"/>
      <c r="F505" s="52"/>
      <c r="G505" s="52"/>
      <c r="H505" s="78"/>
      <c r="I505" s="78"/>
      <c r="J505" s="74"/>
      <c r="K505" s="75"/>
      <c r="L505" s="76"/>
    </row>
    <row r="506" spans="1:22">
      <c r="A506" s="342"/>
      <c r="B506" s="165"/>
      <c r="C506" s="3"/>
      <c r="D506" s="3"/>
      <c r="F506" s="3"/>
      <c r="G506" s="3"/>
      <c r="H506" s="334"/>
      <c r="I506" s="334"/>
      <c r="J506" s="51"/>
      <c r="K506" s="24"/>
      <c r="L506" s="89"/>
      <c r="M506" s="8"/>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
      <c r="N507" s="8"/>
      <c r="O507" s="8"/>
      <c r="P507" s="8"/>
      <c r="Q507" s="8"/>
      <c r="R507" s="8"/>
      <c r="S507" s="8"/>
      <c r="T507" s="8"/>
      <c r="U507" s="8"/>
      <c r="V507" s="8"/>
    </row>
    <row r="508" spans="1:22">
      <c r="A508" s="342"/>
      <c r="B508" s="14"/>
      <c r="C508" s="14"/>
      <c r="D508" s="14"/>
      <c r="E508" s="14"/>
      <c r="F508" s="14"/>
      <c r="G508" s="14"/>
      <c r="H508" s="10"/>
      <c r="I508" s="10"/>
      <c r="L508" s="191"/>
      <c r="M508" s="8"/>
      <c r="N508" s="8"/>
      <c r="O508" s="8"/>
      <c r="P508" s="8"/>
      <c r="Q508" s="8"/>
      <c r="R508" s="8"/>
      <c r="S508" s="8"/>
      <c r="T508" s="8"/>
      <c r="U508" s="8"/>
      <c r="V508" s="8"/>
    </row>
    <row r="509" spans="1:22" ht="34.5" customHeight="1">
      <c r="A509" s="342"/>
      <c r="B509" s="14"/>
      <c r="C509" s="14" t="s">
        <v>2985</v>
      </c>
      <c r="D509" s="3"/>
      <c r="F509" s="3"/>
      <c r="G509" s="3"/>
      <c r="H509" s="334"/>
      <c r="I509" s="334"/>
      <c r="J509" s="65" t="s">
        <v>18</v>
      </c>
      <c r="K509" s="147"/>
      <c r="L509" s="56" t="s">
        <v>2881</v>
      </c>
      <c r="M509" s="8"/>
      <c r="N509" s="8"/>
      <c r="O509" s="8"/>
      <c r="P509" s="8"/>
      <c r="Q509" s="8"/>
      <c r="R509" s="8"/>
      <c r="S509" s="8"/>
      <c r="T509" s="8"/>
      <c r="U509" s="8"/>
      <c r="V509" s="8"/>
    </row>
    <row r="510" spans="1:22" ht="20.25" customHeight="1">
      <c r="A510" s="342"/>
      <c r="B510" s="1"/>
      <c r="C510" s="497"/>
      <c r="D510" s="498"/>
      <c r="E510" s="498"/>
      <c r="F510" s="498"/>
      <c r="G510" s="88"/>
      <c r="H510" s="334"/>
      <c r="I510" s="57" t="s">
        <v>2910</v>
      </c>
      <c r="J510" s="58"/>
      <c r="K510" s="148"/>
      <c r="L510" s="60" t="s">
        <v>611</v>
      </c>
      <c r="M510" s="8"/>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2723</v>
      </c>
      <c r="J511" s="96">
        <f t="shared" ref="J511:J518" si="17">IF(SUM(L511:L511)=0,IF(COUNTIF(L511:L511,"未確認")&gt;0,"未確認",IF(COUNTIF(L511:L511,"~*")&gt;0,"*",SUM(L511:L511))),SUM(L511:L511))</f>
        <v>0</v>
      </c>
      <c r="K511" s="163" t="str">
        <f t="shared" ref="K511:K518" si="18">IF(OR(COUNTIF(L511:L511,"未確認")&gt;0,COUNTIF(L511:L511,"*")&gt;0),"※","")</f>
        <v/>
      </c>
      <c r="L511" s="97">
        <v>0</v>
      </c>
      <c r="M511" s="8"/>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1671</v>
      </c>
      <c r="J512" s="96">
        <f t="shared" si="17"/>
        <v>0</v>
      </c>
      <c r="K512" s="163" t="str">
        <f t="shared" si="18"/>
        <v/>
      </c>
      <c r="L512" s="97">
        <v>0</v>
      </c>
      <c r="M512" s="8"/>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2108</v>
      </c>
      <c r="J513" s="96">
        <f t="shared" si="17"/>
        <v>0</v>
      </c>
      <c r="K513" s="163" t="str">
        <f t="shared" si="18"/>
        <v/>
      </c>
      <c r="L513" s="97">
        <v>0</v>
      </c>
      <c r="M513" s="8"/>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1540</v>
      </c>
      <c r="J514" s="96">
        <f t="shared" si="17"/>
        <v>0</v>
      </c>
      <c r="K514" s="163" t="str">
        <f t="shared" si="18"/>
        <v/>
      </c>
      <c r="L514" s="97">
        <v>0</v>
      </c>
      <c r="M514" s="8"/>
      <c r="N514" s="8"/>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7"/>
        <v>0</v>
      </c>
      <c r="K515" s="163" t="str">
        <f t="shared" si="18"/>
        <v/>
      </c>
      <c r="L515" s="97">
        <v>0</v>
      </c>
      <c r="M515" s="8"/>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1542</v>
      </c>
      <c r="J516" s="96">
        <f t="shared" si="17"/>
        <v>0</v>
      </c>
      <c r="K516" s="163" t="str">
        <f t="shared" si="18"/>
        <v/>
      </c>
      <c r="L516" s="97">
        <v>0</v>
      </c>
    </row>
    <row r="517" spans="1:22" s="98" customFormat="1" ht="70.150000000000006" customHeight="1">
      <c r="A517" s="356" t="s">
        <v>1150</v>
      </c>
      <c r="B517" s="166"/>
      <c r="C517" s="403" t="s">
        <v>206</v>
      </c>
      <c r="D517" s="404"/>
      <c r="E517" s="404"/>
      <c r="F517" s="404"/>
      <c r="G517" s="404"/>
      <c r="H517" s="405"/>
      <c r="I517" s="102" t="s">
        <v>207</v>
      </c>
      <c r="J517" s="96">
        <f t="shared" si="17"/>
        <v>0</v>
      </c>
      <c r="K517" s="163" t="str">
        <f t="shared" si="18"/>
        <v/>
      </c>
      <c r="L517" s="97">
        <v>0</v>
      </c>
    </row>
    <row r="518" spans="1:22" s="98" customFormat="1" ht="84" customHeight="1">
      <c r="A518" s="356" t="s">
        <v>1152</v>
      </c>
      <c r="B518" s="166"/>
      <c r="C518" s="403" t="s">
        <v>208</v>
      </c>
      <c r="D518" s="404"/>
      <c r="E518" s="404"/>
      <c r="F518" s="404"/>
      <c r="G518" s="404"/>
      <c r="H518" s="405"/>
      <c r="I518" s="102" t="s">
        <v>1676</v>
      </c>
      <c r="J518" s="96">
        <f t="shared" si="17"/>
        <v>0</v>
      </c>
      <c r="K518" s="163" t="str">
        <f t="shared" si="18"/>
        <v/>
      </c>
      <c r="L518" s="97">
        <v>0</v>
      </c>
    </row>
    <row r="519" spans="1:22" s="77" customFormat="1">
      <c r="A519" s="342"/>
      <c r="B519" s="14"/>
      <c r="C519" s="14"/>
      <c r="D519" s="14"/>
      <c r="E519" s="14"/>
      <c r="F519" s="14"/>
      <c r="G519" s="14"/>
      <c r="H519" s="10"/>
      <c r="I519" s="10"/>
      <c r="J519" s="74"/>
      <c r="K519" s="75"/>
      <c r="L519" s="76"/>
    </row>
    <row r="520" spans="1:22">
      <c r="A520" s="342"/>
      <c r="B520" s="14"/>
      <c r="C520" s="14"/>
      <c r="D520" s="14"/>
      <c r="E520" s="14"/>
      <c r="F520" s="14"/>
      <c r="G520" s="14"/>
      <c r="H520" s="10"/>
      <c r="I520" s="10"/>
      <c r="L520" s="64"/>
      <c r="M520" s="8"/>
      <c r="N520" s="8"/>
      <c r="O520" s="8"/>
      <c r="P520" s="8"/>
      <c r="Q520" s="8"/>
      <c r="R520" s="8"/>
      <c r="S520" s="8"/>
      <c r="T520" s="8"/>
      <c r="U520" s="8"/>
      <c r="V520" s="8"/>
    </row>
    <row r="521" spans="1:22" ht="34.5" customHeight="1">
      <c r="A521" s="342"/>
      <c r="B521" s="14"/>
      <c r="C521" s="14" t="s">
        <v>543</v>
      </c>
      <c r="D521" s="3"/>
      <c r="F521" s="3"/>
      <c r="G521" s="3"/>
      <c r="H521" s="334"/>
      <c r="I521" s="334"/>
      <c r="J521" s="65" t="s">
        <v>18</v>
      </c>
      <c r="K521" s="147"/>
      <c r="L521" s="56" t="s">
        <v>2881</v>
      </c>
      <c r="M521" s="8"/>
      <c r="N521" s="8"/>
      <c r="O521" s="8"/>
      <c r="P521" s="8"/>
      <c r="Q521" s="8"/>
      <c r="R521" s="8"/>
      <c r="S521" s="8"/>
      <c r="T521" s="8"/>
      <c r="U521" s="8"/>
      <c r="V521" s="8"/>
    </row>
    <row r="522" spans="1:22" ht="20.25" customHeight="1">
      <c r="A522" s="342"/>
      <c r="B522" s="1"/>
      <c r="C522" s="497"/>
      <c r="D522" s="498"/>
      <c r="E522" s="498"/>
      <c r="F522" s="498"/>
      <c r="G522" s="88"/>
      <c r="H522" s="334"/>
      <c r="I522" s="57" t="s">
        <v>1168</v>
      </c>
      <c r="J522" s="58"/>
      <c r="K522" s="148"/>
      <c r="L522" s="60" t="s">
        <v>611</v>
      </c>
      <c r="M522" s="8"/>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1821</v>
      </c>
      <c r="J523" s="167">
        <f>IF(SUM(L523:L523)=0,IF(COUNTIF(L523:L523,"未確認")&gt;0,"未確認",IF(COUNTIF(L523:L523,"~*")&gt;0,"*",SUM(L523:L523))),SUM(L523:L523))</f>
        <v>0</v>
      </c>
      <c r="K523" s="163" t="str">
        <f>IF(OR(COUNTIF(L523:L523,"未確認")&gt;0,COUNTIF(L523:L523,"*")&gt;0),"※","")</f>
        <v/>
      </c>
      <c r="L523" s="97">
        <v>0</v>
      </c>
    </row>
    <row r="524" spans="1:22" s="95" customFormat="1" ht="42.75">
      <c r="A524" s="356"/>
      <c r="B524" s="166"/>
      <c r="C524" s="499" t="s">
        <v>1929</v>
      </c>
      <c r="D524" s="500"/>
      <c r="E524" s="500"/>
      <c r="F524" s="500"/>
      <c r="G524" s="500"/>
      <c r="H524" s="501"/>
      <c r="I524" s="102" t="s">
        <v>1159</v>
      </c>
      <c r="J524" s="167">
        <f>IF(SUM(L524:L524)=0,IF(COUNTIF(L524:L524,"未確認")&gt;0,"未確認",IF(COUNTIF(L524:L524,"~*")&gt;0,"*",SUM(L524:L524))),SUM(L524:L524))</f>
        <v>0</v>
      </c>
      <c r="K524" s="163" t="str">
        <f>IF(OR(COUNTIF(L524:L524,"未確認")&gt;0,COUNTIF(L524:L524,"*")&gt;0),"※","")</f>
        <v/>
      </c>
      <c r="L524" s="97">
        <v>0</v>
      </c>
    </row>
    <row r="525" spans="1:22" s="95" customFormat="1" ht="71.25">
      <c r="A525" s="356" t="s">
        <v>1160</v>
      </c>
      <c r="B525" s="166"/>
      <c r="C525" s="499" t="s">
        <v>211</v>
      </c>
      <c r="D525" s="500"/>
      <c r="E525" s="500"/>
      <c r="F525" s="500"/>
      <c r="G525" s="500"/>
      <c r="H525" s="501"/>
      <c r="I525" s="102" t="s">
        <v>1548</v>
      </c>
      <c r="J525" s="167">
        <f>IF(SUM(L525:L525)=0,IF(COUNTIF(L525:L525,"未確認")&gt;0,"未確認",IF(COUNTIF(L525:L525,"~*")&gt;0,"*",SUM(L525:L525))),SUM(L525:L525))</f>
        <v>0</v>
      </c>
      <c r="K525" s="163" t="str">
        <f>IF(OR(COUNTIF(L525:L525,"未確認")&gt;0,COUNTIF(L525:L525,"*")&gt;0),"※","")</f>
        <v/>
      </c>
      <c r="L525" s="97">
        <v>0</v>
      </c>
    </row>
    <row r="526" spans="1:22" s="77" customFormat="1">
      <c r="A526" s="342"/>
      <c r="B526" s="14"/>
      <c r="C526" s="14"/>
      <c r="D526" s="14"/>
      <c r="E526" s="14"/>
      <c r="F526" s="14"/>
      <c r="G526" s="14"/>
      <c r="H526" s="10"/>
      <c r="I526" s="10"/>
      <c r="J526" s="74"/>
      <c r="K526" s="75"/>
      <c r="L526" s="64"/>
    </row>
    <row r="527" spans="1:22">
      <c r="A527" s="342"/>
      <c r="B527" s="14"/>
      <c r="C527" s="14"/>
      <c r="D527" s="14"/>
      <c r="E527" s="14"/>
      <c r="F527" s="14"/>
      <c r="G527" s="14"/>
      <c r="H527" s="10"/>
      <c r="I527" s="10"/>
      <c r="L527" s="64"/>
      <c r="M527" s="8"/>
      <c r="N527" s="8"/>
      <c r="O527" s="8"/>
      <c r="P527" s="8"/>
      <c r="Q527" s="8"/>
      <c r="R527" s="8"/>
      <c r="S527" s="8"/>
      <c r="T527" s="8"/>
      <c r="U527" s="8"/>
      <c r="V527" s="8"/>
    </row>
    <row r="528" spans="1:22" ht="34.5" customHeight="1">
      <c r="A528" s="342"/>
      <c r="B528" s="14"/>
      <c r="C528" s="14" t="s">
        <v>1930</v>
      </c>
      <c r="D528" s="3"/>
      <c r="F528" s="3"/>
      <c r="G528" s="3"/>
      <c r="H528" s="334"/>
      <c r="I528" s="334"/>
      <c r="J528" s="65" t="s">
        <v>18</v>
      </c>
      <c r="K528" s="147"/>
      <c r="L528" s="56" t="s">
        <v>2881</v>
      </c>
      <c r="M528" s="8"/>
      <c r="N528" s="8"/>
      <c r="O528" s="8"/>
      <c r="P528" s="8"/>
      <c r="Q528" s="8"/>
      <c r="R528" s="8"/>
      <c r="S528" s="8"/>
      <c r="T528" s="8"/>
      <c r="U528" s="8"/>
      <c r="V528" s="8"/>
    </row>
    <row r="529" spans="1:22" ht="20.25" customHeight="1">
      <c r="A529" s="342"/>
      <c r="B529" s="1"/>
      <c r="C529" s="504"/>
      <c r="D529" s="504"/>
      <c r="E529" s="504"/>
      <c r="F529" s="504"/>
      <c r="G529" s="88"/>
      <c r="H529" s="334"/>
      <c r="I529" s="57" t="s">
        <v>1238</v>
      </c>
      <c r="J529" s="58"/>
      <c r="K529" s="148"/>
      <c r="L529" s="60" t="s">
        <v>611</v>
      </c>
      <c r="M529" s="8"/>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1822</v>
      </c>
      <c r="J530" s="167">
        <f>IF(SUM(L530:L530)=0,IF(COUNTIF(L530:L530,"未確認")&gt;0,"未確認",IF(COUNTIF(L530:L530,"~*")&gt;0,"*",SUM(L530:L530))),SUM(L530:L530))</f>
        <v>0</v>
      </c>
      <c r="K530" s="163" t="str">
        <f>IF(OR(COUNTIF(L530:L530,"未確認")&gt;0,COUNTIF(L530:L530,"*")&gt;0),"※","")</f>
        <v/>
      </c>
      <c r="L530" s="97">
        <v>0</v>
      </c>
    </row>
    <row r="531" spans="1:22" s="77" customFormat="1">
      <c r="A531" s="342"/>
      <c r="B531" s="14"/>
      <c r="C531" s="14"/>
      <c r="D531" s="14"/>
      <c r="E531" s="14"/>
      <c r="F531" s="14"/>
      <c r="G531" s="14"/>
      <c r="H531" s="10"/>
      <c r="I531" s="10"/>
      <c r="J531" s="74"/>
      <c r="K531" s="75"/>
      <c r="L531" s="76"/>
    </row>
    <row r="532" spans="1:22">
      <c r="A532" s="342"/>
      <c r="B532" s="14"/>
      <c r="C532" s="14"/>
      <c r="D532" s="14"/>
      <c r="E532" s="14"/>
      <c r="F532" s="14"/>
      <c r="G532" s="14"/>
      <c r="H532" s="10"/>
      <c r="I532" s="10"/>
      <c r="L532" s="64"/>
      <c r="M532" s="8"/>
      <c r="N532" s="8"/>
      <c r="O532" s="8"/>
      <c r="P532" s="8"/>
      <c r="Q532" s="8"/>
      <c r="R532" s="8"/>
      <c r="S532" s="8"/>
      <c r="T532" s="8"/>
      <c r="U532" s="8"/>
      <c r="V532" s="8"/>
    </row>
    <row r="533" spans="1:22" ht="34.5" customHeight="1">
      <c r="A533" s="342"/>
      <c r="B533" s="14"/>
      <c r="C533" s="14" t="s">
        <v>2379</v>
      </c>
      <c r="D533" s="3"/>
      <c r="F533" s="3"/>
      <c r="G533" s="3"/>
      <c r="H533" s="334"/>
      <c r="I533" s="334"/>
      <c r="J533" s="65" t="s">
        <v>18</v>
      </c>
      <c r="K533" s="147"/>
      <c r="L533" s="56" t="s">
        <v>2881</v>
      </c>
      <c r="M533" s="8"/>
      <c r="N533" s="8"/>
      <c r="O533" s="8"/>
      <c r="P533" s="8"/>
      <c r="Q533" s="8"/>
      <c r="R533" s="8"/>
      <c r="S533" s="8"/>
      <c r="T533" s="8"/>
      <c r="U533" s="8"/>
      <c r="V533" s="8"/>
    </row>
    <row r="534" spans="1:22" ht="20.25" customHeight="1">
      <c r="A534" s="342"/>
      <c r="B534" s="1"/>
      <c r="C534" s="504"/>
      <c r="D534" s="505"/>
      <c r="E534" s="505"/>
      <c r="F534" s="505"/>
      <c r="G534" s="88"/>
      <c r="H534" s="334"/>
      <c r="I534" s="57" t="s">
        <v>2911</v>
      </c>
      <c r="J534" s="58"/>
      <c r="K534" s="148"/>
      <c r="L534" s="60" t="s">
        <v>611</v>
      </c>
      <c r="M534" s="8"/>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2986</v>
      </c>
      <c r="J535" s="96">
        <f>IF(SUM(L535:L535)=0,IF(COUNTIF(L535:L535,"未確認")&gt;0,"未確認",IF(COUNTIF(L535:L535,"~*")&gt;0,"*",SUM(L535:L535))),SUM(L535:L535))</f>
        <v>0</v>
      </c>
      <c r="K535" s="163" t="str">
        <f>IF(OR(COUNTIF(L535:L535,"未確認")&gt;0,COUNTIF(L535:L535,"*")&gt;0),"※","")</f>
        <v/>
      </c>
      <c r="L535" s="97">
        <v>0</v>
      </c>
    </row>
    <row r="536" spans="1:22" s="77" customFormat="1">
      <c r="A536" s="342"/>
      <c r="B536" s="14"/>
      <c r="C536" s="14"/>
      <c r="D536" s="14"/>
      <c r="E536" s="14"/>
      <c r="F536" s="14"/>
      <c r="G536" s="14"/>
      <c r="H536" s="10"/>
      <c r="I536" s="10"/>
      <c r="J536" s="74"/>
      <c r="K536" s="75"/>
      <c r="L536" s="76"/>
    </row>
    <row r="537" spans="1:22">
      <c r="A537" s="342"/>
      <c r="B537" s="14"/>
      <c r="C537" s="14"/>
      <c r="D537" s="14"/>
      <c r="E537" s="14"/>
      <c r="F537" s="14"/>
      <c r="G537" s="14"/>
      <c r="H537" s="10"/>
      <c r="I537" s="10"/>
      <c r="J537" s="53"/>
      <c r="K537" s="24"/>
      <c r="L537" s="64"/>
      <c r="M537" s="8"/>
      <c r="N537" s="8"/>
      <c r="O537" s="8"/>
      <c r="P537" s="8"/>
      <c r="Q537" s="8"/>
      <c r="R537" s="8"/>
      <c r="S537" s="8"/>
      <c r="T537" s="8"/>
      <c r="U537" s="8"/>
      <c r="V537" s="8"/>
    </row>
    <row r="538" spans="1:22" ht="34.5" customHeight="1">
      <c r="A538" s="342"/>
      <c r="B538" s="14"/>
      <c r="C538" s="14" t="s">
        <v>2987</v>
      </c>
      <c r="D538" s="3"/>
      <c r="F538" s="3"/>
      <c r="G538" s="3"/>
      <c r="H538" s="334"/>
      <c r="I538" s="334"/>
      <c r="J538" s="65" t="s">
        <v>18</v>
      </c>
      <c r="K538" s="147"/>
      <c r="L538" s="56" t="s">
        <v>2881</v>
      </c>
      <c r="M538" s="8"/>
      <c r="N538" s="8"/>
      <c r="O538" s="8"/>
      <c r="P538" s="8"/>
      <c r="Q538" s="8"/>
      <c r="R538" s="8"/>
      <c r="S538" s="8"/>
      <c r="T538" s="8"/>
      <c r="U538" s="8"/>
      <c r="V538" s="8"/>
    </row>
    <row r="539" spans="1:22" ht="20.25" customHeight="1">
      <c r="A539" s="342"/>
      <c r="B539" s="1"/>
      <c r="C539" s="497"/>
      <c r="D539" s="498"/>
      <c r="E539" s="498"/>
      <c r="F539" s="498"/>
      <c r="G539" s="88"/>
      <c r="H539" s="334"/>
      <c r="I539" s="57" t="s">
        <v>331</v>
      </c>
      <c r="J539" s="58"/>
      <c r="K539" s="148"/>
      <c r="L539" s="60" t="s">
        <v>611</v>
      </c>
      <c r="M539" s="8"/>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2988</v>
      </c>
      <c r="J540" s="96">
        <f t="shared" ref="J540:J545" si="19">IF(SUM(L540:L540)=0,IF(COUNTIF(L540:L540,"未確認")&gt;0,"未確認",IF(COUNTIF(L540:L540,"~*")&gt;0,"*",SUM(L540:L540))),SUM(L540:L540))</f>
        <v>0</v>
      </c>
      <c r="K540" s="163" t="str">
        <f t="shared" ref="K540:K545" si="20">IF(OR(COUNTIF(L540:L540,"未確認")&gt;0,COUNTIF(L540:L540,"*")&gt;0),"※","")</f>
        <v/>
      </c>
      <c r="L540" s="97">
        <v>0</v>
      </c>
    </row>
    <row r="541" spans="1:22" s="95" customFormat="1" ht="70.150000000000006" customHeight="1">
      <c r="A541" s="356" t="s">
        <v>1171</v>
      </c>
      <c r="B541" s="166"/>
      <c r="C541" s="403" t="s">
        <v>221</v>
      </c>
      <c r="D541" s="404"/>
      <c r="E541" s="404"/>
      <c r="F541" s="404"/>
      <c r="G541" s="404"/>
      <c r="H541" s="405"/>
      <c r="I541" s="102" t="s">
        <v>1933</v>
      </c>
      <c r="J541" s="96">
        <f t="shared" si="19"/>
        <v>0</v>
      </c>
      <c r="K541" s="163" t="str">
        <f t="shared" si="20"/>
        <v/>
      </c>
      <c r="L541" s="97">
        <v>0</v>
      </c>
    </row>
    <row r="542" spans="1:22" s="95" customFormat="1" ht="42.75" customHeight="1">
      <c r="A542" s="356" t="s">
        <v>1173</v>
      </c>
      <c r="B542" s="166"/>
      <c r="C542" s="403" t="s">
        <v>222</v>
      </c>
      <c r="D542" s="404"/>
      <c r="E542" s="404"/>
      <c r="F542" s="404"/>
      <c r="G542" s="404"/>
      <c r="H542" s="405"/>
      <c r="I542" s="502" t="s">
        <v>1555</v>
      </c>
      <c r="J542" s="96">
        <f t="shared" si="19"/>
        <v>0</v>
      </c>
      <c r="K542" s="163" t="str">
        <f t="shared" si="20"/>
        <v/>
      </c>
      <c r="L542" s="97">
        <v>0</v>
      </c>
    </row>
    <row r="543" spans="1:22" s="95" customFormat="1" ht="42.75" customHeight="1">
      <c r="A543" s="356" t="s">
        <v>1175</v>
      </c>
      <c r="B543" s="166"/>
      <c r="C543" s="403" t="s">
        <v>1935</v>
      </c>
      <c r="D543" s="404"/>
      <c r="E543" s="404"/>
      <c r="F543" s="404"/>
      <c r="G543" s="404"/>
      <c r="H543" s="405"/>
      <c r="I543" s="503"/>
      <c r="J543" s="96">
        <f t="shared" si="19"/>
        <v>0</v>
      </c>
      <c r="K543" s="163" t="str">
        <f t="shared" si="20"/>
        <v/>
      </c>
      <c r="L543" s="97">
        <v>0</v>
      </c>
    </row>
    <row r="544" spans="1:22" s="95" customFormat="1" ht="70.150000000000006" customHeight="1">
      <c r="A544" s="356" t="s">
        <v>1177</v>
      </c>
      <c r="B544" s="166"/>
      <c r="C544" s="403" t="s">
        <v>223</v>
      </c>
      <c r="D544" s="404"/>
      <c r="E544" s="404"/>
      <c r="F544" s="404"/>
      <c r="G544" s="404"/>
      <c r="H544" s="405"/>
      <c r="I544" s="102" t="s">
        <v>2989</v>
      </c>
      <c r="J544" s="96">
        <f t="shared" si="19"/>
        <v>0</v>
      </c>
      <c r="K544" s="163" t="str">
        <f t="shared" si="20"/>
        <v/>
      </c>
      <c r="L544" s="97">
        <v>0</v>
      </c>
    </row>
    <row r="545" spans="1:22" s="95" customFormat="1" ht="56.1" customHeight="1">
      <c r="A545" s="356" t="s">
        <v>1178</v>
      </c>
      <c r="B545" s="166"/>
      <c r="C545" s="403" t="s">
        <v>224</v>
      </c>
      <c r="D545" s="404"/>
      <c r="E545" s="404"/>
      <c r="F545" s="404"/>
      <c r="G545" s="404"/>
      <c r="H545" s="405"/>
      <c r="I545" s="102" t="s">
        <v>1179</v>
      </c>
      <c r="J545" s="96">
        <f t="shared" si="19"/>
        <v>0</v>
      </c>
      <c r="K545" s="163" t="str">
        <f t="shared" si="20"/>
        <v/>
      </c>
      <c r="L545" s="97">
        <v>0</v>
      </c>
    </row>
    <row r="546" spans="1:22" s="77" customFormat="1">
      <c r="A546" s="342"/>
      <c r="B546" s="14"/>
      <c r="C546" s="14"/>
      <c r="D546" s="14"/>
      <c r="E546" s="14"/>
      <c r="F546" s="14"/>
      <c r="G546" s="14"/>
      <c r="H546" s="10"/>
      <c r="I546" s="10"/>
      <c r="J546" s="74"/>
      <c r="K546" s="75"/>
      <c r="L546" s="76"/>
    </row>
    <row r="547" spans="1:22" s="70" customFormat="1">
      <c r="A547" s="342"/>
      <c r="B547" s="71"/>
      <c r="C547" s="52"/>
      <c r="D547" s="52"/>
      <c r="E547" s="52"/>
      <c r="F547" s="52"/>
      <c r="G547" s="52"/>
      <c r="H547" s="78"/>
      <c r="I547" s="78"/>
      <c r="J547" s="74"/>
      <c r="K547" s="75"/>
      <c r="L547" s="76"/>
    </row>
    <row r="548" spans="1:22" s="95" customFormat="1">
      <c r="A548" s="342"/>
      <c r="B548" s="166"/>
      <c r="C548" s="3"/>
      <c r="D548" s="3"/>
      <c r="E548" s="3"/>
      <c r="F548" s="3"/>
      <c r="G548" s="3"/>
      <c r="H548" s="334"/>
      <c r="I548" s="334"/>
      <c r="J548" s="51"/>
      <c r="K548" s="24"/>
      <c r="L548" s="89"/>
    </row>
    <row r="549" spans="1:22" s="95" customFormat="1">
      <c r="A549" s="342"/>
      <c r="B549" s="14" t="s">
        <v>225</v>
      </c>
      <c r="C549" s="14"/>
      <c r="D549" s="14"/>
      <c r="E549" s="14"/>
      <c r="F549" s="14"/>
      <c r="G549" s="14"/>
      <c r="H549" s="10"/>
      <c r="I549" s="10"/>
      <c r="J549" s="51"/>
      <c r="K549" s="24"/>
      <c r="L549" s="89"/>
    </row>
    <row r="550" spans="1:22">
      <c r="A550" s="342"/>
      <c r="B550" s="14"/>
      <c r="C550" s="14"/>
      <c r="D550" s="14"/>
      <c r="E550" s="14"/>
      <c r="F550" s="14"/>
      <c r="G550" s="14"/>
      <c r="H550" s="10"/>
      <c r="I550" s="10"/>
      <c r="L550" s="64"/>
      <c r="M550" s="8"/>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2881</v>
      </c>
    </row>
    <row r="552" spans="1:22" s="1" customFormat="1" ht="20.25" customHeight="1">
      <c r="A552" s="342"/>
      <c r="C552" s="52"/>
      <c r="D552" s="3"/>
      <c r="E552" s="3"/>
      <c r="F552" s="3"/>
      <c r="G552" s="3"/>
      <c r="H552" s="334"/>
      <c r="I552" s="57" t="s">
        <v>2911</v>
      </c>
      <c r="J552" s="58"/>
      <c r="K552" s="148"/>
      <c r="L552" s="60" t="s">
        <v>611</v>
      </c>
    </row>
    <row r="553" spans="1:22" s="95" customFormat="1" ht="70.150000000000006" customHeight="1">
      <c r="A553" s="356" t="s">
        <v>1180</v>
      </c>
      <c r="C553" s="403" t="s">
        <v>226</v>
      </c>
      <c r="D553" s="404"/>
      <c r="E553" s="404"/>
      <c r="F553" s="404"/>
      <c r="G553" s="404"/>
      <c r="H553" s="405"/>
      <c r="I553" s="102" t="s">
        <v>2382</v>
      </c>
      <c r="J553" s="96">
        <f t="shared" ref="J553:J565" si="21">IF(SUM(L553:L553)=0,IF(COUNTIF(L553:L553,"未確認")&gt;0,"未確認",IF(COUNTIF(L553:L553,"~*")&gt;0,"*",SUM(L553:L553))),SUM(L553:L553))</f>
        <v>0</v>
      </c>
      <c r="K553" s="163" t="str">
        <f t="shared" ref="K553:K565" si="22">IF(OR(COUNTIF(L553:L553,"未確認")&gt;0,COUNTIF(L553:L553,"*")&gt;0),"※","")</f>
        <v/>
      </c>
      <c r="L553" s="97">
        <v>0</v>
      </c>
    </row>
    <row r="554" spans="1:22" s="95" customFormat="1" ht="70.150000000000006" customHeight="1">
      <c r="A554" s="356" t="s">
        <v>1182</v>
      </c>
      <c r="B554" s="99"/>
      <c r="C554" s="403" t="s">
        <v>228</v>
      </c>
      <c r="D554" s="404"/>
      <c r="E554" s="404"/>
      <c r="F554" s="404"/>
      <c r="G554" s="404"/>
      <c r="H554" s="405"/>
      <c r="I554" s="102" t="s">
        <v>2990</v>
      </c>
      <c r="J554" s="96">
        <f t="shared" si="21"/>
        <v>0</v>
      </c>
      <c r="K554" s="163" t="str">
        <f t="shared" si="22"/>
        <v/>
      </c>
      <c r="L554" s="97">
        <v>0</v>
      </c>
    </row>
    <row r="555" spans="1:22" s="95" customFormat="1" ht="70.150000000000006" customHeight="1">
      <c r="A555" s="356" t="s">
        <v>1184</v>
      </c>
      <c r="B555" s="99"/>
      <c r="C555" s="403" t="s">
        <v>229</v>
      </c>
      <c r="D555" s="404"/>
      <c r="E555" s="404"/>
      <c r="F555" s="404"/>
      <c r="G555" s="404"/>
      <c r="H555" s="405"/>
      <c r="I555" s="102" t="s">
        <v>1561</v>
      </c>
      <c r="J555" s="96">
        <f t="shared" si="21"/>
        <v>0</v>
      </c>
      <c r="K555" s="163" t="str">
        <f t="shared" si="22"/>
        <v/>
      </c>
      <c r="L555" s="97">
        <v>0</v>
      </c>
    </row>
    <row r="556" spans="1:22" s="95" customFormat="1" ht="70.150000000000006" customHeight="1">
      <c r="A556" s="356" t="s">
        <v>1186</v>
      </c>
      <c r="B556" s="99"/>
      <c r="C556" s="403" t="s">
        <v>230</v>
      </c>
      <c r="D556" s="404"/>
      <c r="E556" s="404"/>
      <c r="F556" s="404"/>
      <c r="G556" s="404"/>
      <c r="H556" s="405"/>
      <c r="I556" s="102" t="s">
        <v>231</v>
      </c>
      <c r="J556" s="96">
        <f t="shared" si="21"/>
        <v>0</v>
      </c>
      <c r="K556" s="163" t="str">
        <f t="shared" si="22"/>
        <v/>
      </c>
      <c r="L556" s="97">
        <v>0</v>
      </c>
    </row>
    <row r="557" spans="1:22" s="95" customFormat="1" ht="70.150000000000006" customHeight="1">
      <c r="A557" s="356" t="s">
        <v>1187</v>
      </c>
      <c r="B557" s="99"/>
      <c r="C557" s="403" t="s">
        <v>232</v>
      </c>
      <c r="D557" s="404"/>
      <c r="E557" s="404"/>
      <c r="F557" s="404"/>
      <c r="G557" s="404"/>
      <c r="H557" s="405"/>
      <c r="I557" s="102" t="s">
        <v>1562</v>
      </c>
      <c r="J557" s="96">
        <f t="shared" si="21"/>
        <v>0</v>
      </c>
      <c r="K557" s="163" t="str">
        <f t="shared" si="22"/>
        <v/>
      </c>
      <c r="L557" s="97">
        <v>0</v>
      </c>
    </row>
    <row r="558" spans="1:22" s="95" customFormat="1" ht="98.1" customHeight="1">
      <c r="A558" s="356" t="s">
        <v>1188</v>
      </c>
      <c r="B558" s="99"/>
      <c r="C558" s="403" t="s">
        <v>233</v>
      </c>
      <c r="D558" s="404"/>
      <c r="E558" s="404"/>
      <c r="F558" s="404"/>
      <c r="G558" s="404"/>
      <c r="H558" s="405"/>
      <c r="I558" s="102" t="s">
        <v>2991</v>
      </c>
      <c r="J558" s="96">
        <f t="shared" si="21"/>
        <v>0</v>
      </c>
      <c r="K558" s="163" t="str">
        <f t="shared" si="22"/>
        <v/>
      </c>
      <c r="L558" s="97">
        <v>0</v>
      </c>
    </row>
    <row r="559" spans="1:22" s="95" customFormat="1" ht="84" customHeight="1">
      <c r="A559" s="356" t="s">
        <v>1190</v>
      </c>
      <c r="B559" s="99"/>
      <c r="C559" s="403" t="s">
        <v>235</v>
      </c>
      <c r="D559" s="404"/>
      <c r="E559" s="404"/>
      <c r="F559" s="404"/>
      <c r="G559" s="404"/>
      <c r="H559" s="405"/>
      <c r="I559" s="102" t="s">
        <v>1564</v>
      </c>
      <c r="J559" s="96">
        <f t="shared" si="21"/>
        <v>0</v>
      </c>
      <c r="K559" s="163" t="str">
        <f t="shared" si="22"/>
        <v/>
      </c>
      <c r="L559" s="97">
        <v>0</v>
      </c>
    </row>
    <row r="560" spans="1:22" s="95" customFormat="1" ht="70.150000000000006" customHeight="1">
      <c r="A560" s="356" t="s">
        <v>1192</v>
      </c>
      <c r="B560" s="99"/>
      <c r="C560" s="403" t="s">
        <v>237</v>
      </c>
      <c r="D560" s="404"/>
      <c r="E560" s="404"/>
      <c r="F560" s="404"/>
      <c r="G560" s="404"/>
      <c r="H560" s="405"/>
      <c r="I560" s="102" t="s">
        <v>2992</v>
      </c>
      <c r="J560" s="96">
        <f t="shared" si="21"/>
        <v>0</v>
      </c>
      <c r="K560" s="163" t="str">
        <f t="shared" si="22"/>
        <v/>
      </c>
      <c r="L560" s="97">
        <v>0</v>
      </c>
    </row>
    <row r="561" spans="1:12" s="95" customFormat="1" ht="70.150000000000006" customHeight="1">
      <c r="A561" s="356" t="s">
        <v>1194</v>
      </c>
      <c r="B561" s="99"/>
      <c r="C561" s="422" t="s">
        <v>420</v>
      </c>
      <c r="D561" s="423"/>
      <c r="E561" s="423"/>
      <c r="F561" s="423"/>
      <c r="G561" s="423"/>
      <c r="H561" s="424"/>
      <c r="I561" s="112" t="s">
        <v>2993</v>
      </c>
      <c r="J561" s="96">
        <f t="shared" si="21"/>
        <v>0</v>
      </c>
      <c r="K561" s="163" t="str">
        <f t="shared" si="22"/>
        <v/>
      </c>
      <c r="L561" s="97">
        <v>0</v>
      </c>
    </row>
    <row r="562" spans="1:12" s="95" customFormat="1" ht="42.75">
      <c r="A562" s="356" t="s">
        <v>1196</v>
      </c>
      <c r="B562" s="99"/>
      <c r="C562" s="403" t="s">
        <v>239</v>
      </c>
      <c r="D562" s="404"/>
      <c r="E562" s="404"/>
      <c r="F562" s="404"/>
      <c r="G562" s="404"/>
      <c r="H562" s="405"/>
      <c r="I562" s="112" t="s">
        <v>240</v>
      </c>
      <c r="J562" s="96">
        <f t="shared" si="21"/>
        <v>0</v>
      </c>
      <c r="K562" s="163" t="str">
        <f t="shared" si="22"/>
        <v/>
      </c>
      <c r="L562" s="97">
        <v>0</v>
      </c>
    </row>
    <row r="563" spans="1:12" s="95" customFormat="1" ht="70.150000000000006" customHeight="1">
      <c r="A563" s="356" t="s">
        <v>1197</v>
      </c>
      <c r="B563" s="99"/>
      <c r="C563" s="403" t="s">
        <v>241</v>
      </c>
      <c r="D563" s="404"/>
      <c r="E563" s="404"/>
      <c r="F563" s="404"/>
      <c r="G563" s="404"/>
      <c r="H563" s="405"/>
      <c r="I563" s="112" t="s">
        <v>242</v>
      </c>
      <c r="J563" s="96">
        <f t="shared" si="21"/>
        <v>0</v>
      </c>
      <c r="K563" s="163" t="str">
        <f t="shared" si="22"/>
        <v/>
      </c>
      <c r="L563" s="97">
        <v>0</v>
      </c>
    </row>
    <row r="564" spans="1:12" s="95" customFormat="1" ht="70.150000000000006" customHeight="1">
      <c r="A564" s="356" t="s">
        <v>1198</v>
      </c>
      <c r="B564" s="99"/>
      <c r="C564" s="403" t="s">
        <v>243</v>
      </c>
      <c r="D564" s="404"/>
      <c r="E564" s="404"/>
      <c r="F564" s="404"/>
      <c r="G564" s="404"/>
      <c r="H564" s="405"/>
      <c r="I564" s="112" t="s">
        <v>2994</v>
      </c>
      <c r="J564" s="96">
        <f t="shared" si="21"/>
        <v>0</v>
      </c>
      <c r="K564" s="163" t="str">
        <f t="shared" si="22"/>
        <v/>
      </c>
      <c r="L564" s="97">
        <v>0</v>
      </c>
    </row>
    <row r="565" spans="1:12" s="95" customFormat="1" ht="70.150000000000006" customHeight="1">
      <c r="A565" s="356" t="s">
        <v>1199</v>
      </c>
      <c r="B565" s="99"/>
      <c r="C565" s="403" t="s">
        <v>244</v>
      </c>
      <c r="D565" s="404"/>
      <c r="E565" s="404"/>
      <c r="F565" s="404"/>
      <c r="G565" s="404"/>
      <c r="H565" s="405"/>
      <c r="I565" s="112" t="s">
        <v>2642</v>
      </c>
      <c r="J565" s="96">
        <f t="shared" si="21"/>
        <v>0</v>
      </c>
      <c r="K565" s="163" t="str">
        <f t="shared" si="22"/>
        <v/>
      </c>
      <c r="L565" s="97">
        <v>0</v>
      </c>
    </row>
    <row r="566" spans="1:12" s="95" customFormat="1" ht="113.65" customHeight="1">
      <c r="A566" s="355" t="s">
        <v>1200</v>
      </c>
      <c r="B566" s="99"/>
      <c r="C566" s="422" t="s">
        <v>2995</v>
      </c>
      <c r="D566" s="423"/>
      <c r="E566" s="423"/>
      <c r="F566" s="423"/>
      <c r="G566" s="423"/>
      <c r="H566" s="424"/>
      <c r="I566" s="329" t="s">
        <v>1202</v>
      </c>
      <c r="J566" s="181"/>
      <c r="K566" s="193"/>
      <c r="L566" s="172" t="s">
        <v>1204</v>
      </c>
    </row>
    <row r="567" spans="1:12" s="77" customFormat="1" ht="65.099999999999994" customHeight="1">
      <c r="A567" s="342"/>
      <c r="B567" s="99"/>
      <c r="C567" s="428" t="s">
        <v>441</v>
      </c>
      <c r="D567" s="429"/>
      <c r="E567" s="429"/>
      <c r="F567" s="429"/>
      <c r="G567" s="429"/>
      <c r="H567" s="430"/>
      <c r="I567" s="436" t="s">
        <v>1574</v>
      </c>
      <c r="J567" s="168"/>
      <c r="K567" s="169"/>
      <c r="L567" s="104"/>
    </row>
    <row r="568" spans="1:12" s="77" customFormat="1" ht="34.5" customHeight="1">
      <c r="A568" s="355" t="s">
        <v>1212</v>
      </c>
      <c r="B568" s="99"/>
      <c r="C568" s="170"/>
      <c r="D568" s="506" t="s">
        <v>246</v>
      </c>
      <c r="E568" s="507"/>
      <c r="F568" s="507"/>
      <c r="G568" s="507"/>
      <c r="H568" s="508"/>
      <c r="I568" s="476"/>
      <c r="J568" s="168"/>
      <c r="K568" s="171"/>
      <c r="L568" s="172">
        <v>0</v>
      </c>
    </row>
    <row r="569" spans="1:12" s="77" customFormat="1" ht="34.5" customHeight="1">
      <c r="A569" s="355" t="s">
        <v>1213</v>
      </c>
      <c r="B569" s="99"/>
      <c r="C569" s="170"/>
      <c r="D569" s="506" t="s">
        <v>247</v>
      </c>
      <c r="E569" s="507"/>
      <c r="F569" s="507"/>
      <c r="G569" s="507"/>
      <c r="H569" s="508"/>
      <c r="I569" s="476"/>
      <c r="J569" s="168"/>
      <c r="K569" s="171"/>
      <c r="L569" s="172">
        <v>0</v>
      </c>
    </row>
    <row r="570" spans="1:12" s="77" customFormat="1" ht="34.5" customHeight="1">
      <c r="A570" s="355" t="s">
        <v>1214</v>
      </c>
      <c r="B570" s="99"/>
      <c r="C570" s="170"/>
      <c r="D570" s="506" t="s">
        <v>421</v>
      </c>
      <c r="E570" s="507"/>
      <c r="F570" s="507"/>
      <c r="G570" s="507"/>
      <c r="H570" s="508"/>
      <c r="I570" s="476"/>
      <c r="J570" s="168"/>
      <c r="K570" s="171"/>
      <c r="L570" s="172">
        <v>0</v>
      </c>
    </row>
    <row r="571" spans="1:12" s="77" customFormat="1" ht="34.5" customHeight="1">
      <c r="A571" s="355" t="s">
        <v>1215</v>
      </c>
      <c r="B571" s="99"/>
      <c r="C571" s="170"/>
      <c r="D571" s="506" t="s">
        <v>248</v>
      </c>
      <c r="E571" s="507"/>
      <c r="F571" s="507"/>
      <c r="G571" s="507"/>
      <c r="H571" s="508"/>
      <c r="I571" s="476"/>
      <c r="J571" s="168"/>
      <c r="K571" s="171"/>
      <c r="L571" s="172">
        <v>0</v>
      </c>
    </row>
    <row r="572" spans="1:12" s="77" customFormat="1" ht="34.5" customHeight="1">
      <c r="A572" s="355" t="s">
        <v>1216</v>
      </c>
      <c r="B572" s="99"/>
      <c r="C572" s="170"/>
      <c r="D572" s="506" t="s">
        <v>2996</v>
      </c>
      <c r="E572" s="507"/>
      <c r="F572" s="507"/>
      <c r="G572" s="507"/>
      <c r="H572" s="508"/>
      <c r="I572" s="476"/>
      <c r="J572" s="168"/>
      <c r="K572" s="171"/>
      <c r="L572" s="172">
        <v>0</v>
      </c>
    </row>
    <row r="573" spans="1:12" s="77" customFormat="1" ht="34.5" customHeight="1">
      <c r="A573" s="355" t="s">
        <v>1218</v>
      </c>
      <c r="B573" s="99"/>
      <c r="C573" s="214"/>
      <c r="D573" s="506" t="s">
        <v>1578</v>
      </c>
      <c r="E573" s="507"/>
      <c r="F573" s="507"/>
      <c r="G573" s="507"/>
      <c r="H573" s="508"/>
      <c r="I573" s="476"/>
      <c r="J573" s="168"/>
      <c r="K573" s="171"/>
      <c r="L573" s="172">
        <v>0</v>
      </c>
    </row>
    <row r="574" spans="1:12" s="77" customFormat="1" ht="34.5" customHeight="1">
      <c r="A574" s="355" t="s">
        <v>1220</v>
      </c>
      <c r="B574" s="99"/>
      <c r="C574" s="335"/>
      <c r="D574" s="506" t="s">
        <v>422</v>
      </c>
      <c r="E574" s="507"/>
      <c r="F574" s="507"/>
      <c r="G574" s="507"/>
      <c r="H574" s="508"/>
      <c r="I574" s="476"/>
      <c r="J574" s="173"/>
      <c r="K574" s="174"/>
      <c r="L574" s="172">
        <v>0</v>
      </c>
    </row>
    <row r="575" spans="1:12" s="77" customFormat="1" ht="42.75" customHeight="1">
      <c r="A575" s="342"/>
      <c r="B575" s="99"/>
      <c r="C575" s="428" t="s">
        <v>442</v>
      </c>
      <c r="D575" s="429"/>
      <c r="E575" s="429"/>
      <c r="F575" s="429"/>
      <c r="G575" s="429"/>
      <c r="H575" s="430"/>
      <c r="I575" s="476"/>
      <c r="J575" s="168"/>
      <c r="K575" s="169"/>
      <c r="L575" s="104"/>
    </row>
    <row r="576" spans="1:12" s="77" customFormat="1" ht="34.5" customHeight="1">
      <c r="A576" s="355" t="s">
        <v>1222</v>
      </c>
      <c r="B576" s="99"/>
      <c r="C576" s="170"/>
      <c r="D576" s="506" t="s">
        <v>246</v>
      </c>
      <c r="E576" s="507"/>
      <c r="F576" s="507"/>
      <c r="G576" s="507"/>
      <c r="H576" s="508"/>
      <c r="I576" s="476"/>
      <c r="J576" s="168"/>
      <c r="K576" s="171"/>
      <c r="L576" s="172">
        <v>0</v>
      </c>
    </row>
    <row r="577" spans="1:12" s="77" customFormat="1" ht="34.5" customHeight="1">
      <c r="A577" s="355" t="s">
        <v>1223</v>
      </c>
      <c r="B577" s="99"/>
      <c r="C577" s="170"/>
      <c r="D577" s="506" t="s">
        <v>247</v>
      </c>
      <c r="E577" s="507"/>
      <c r="F577" s="507"/>
      <c r="G577" s="507"/>
      <c r="H577" s="508"/>
      <c r="I577" s="476"/>
      <c r="J577" s="168"/>
      <c r="K577" s="171"/>
      <c r="L577" s="172">
        <v>0</v>
      </c>
    </row>
    <row r="578" spans="1:12" s="77" customFormat="1" ht="34.5" customHeight="1">
      <c r="A578" s="355" t="s">
        <v>1224</v>
      </c>
      <c r="B578" s="99"/>
      <c r="C578" s="170"/>
      <c r="D578" s="506" t="s">
        <v>421</v>
      </c>
      <c r="E578" s="507"/>
      <c r="F578" s="507"/>
      <c r="G578" s="507"/>
      <c r="H578" s="508"/>
      <c r="I578" s="476"/>
      <c r="J578" s="168"/>
      <c r="K578" s="171"/>
      <c r="L578" s="172">
        <v>0</v>
      </c>
    </row>
    <row r="579" spans="1:12" s="77" customFormat="1" ht="34.5" customHeight="1">
      <c r="A579" s="355" t="s">
        <v>1225</v>
      </c>
      <c r="B579" s="99"/>
      <c r="C579" s="170"/>
      <c r="D579" s="506" t="s">
        <v>248</v>
      </c>
      <c r="E579" s="507"/>
      <c r="F579" s="507"/>
      <c r="G579" s="507"/>
      <c r="H579" s="508"/>
      <c r="I579" s="476"/>
      <c r="J579" s="168"/>
      <c r="K579" s="171"/>
      <c r="L579" s="172">
        <v>0</v>
      </c>
    </row>
    <row r="580" spans="1:12" s="77" customFormat="1" ht="34.5" customHeight="1">
      <c r="A580" s="355" t="s">
        <v>1226</v>
      </c>
      <c r="B580" s="99"/>
      <c r="C580" s="170"/>
      <c r="D580" s="506" t="s">
        <v>2997</v>
      </c>
      <c r="E580" s="507"/>
      <c r="F580" s="507"/>
      <c r="G580" s="507"/>
      <c r="H580" s="508"/>
      <c r="I580" s="476"/>
      <c r="J580" s="168"/>
      <c r="K580" s="171"/>
      <c r="L580" s="172">
        <v>0</v>
      </c>
    </row>
    <row r="581" spans="1:12" s="77" customFormat="1" ht="34.5" customHeight="1">
      <c r="A581" s="355" t="s">
        <v>1227</v>
      </c>
      <c r="B581" s="99"/>
      <c r="C581" s="170"/>
      <c r="D581" s="506" t="s">
        <v>1578</v>
      </c>
      <c r="E581" s="507"/>
      <c r="F581" s="507"/>
      <c r="G581" s="507"/>
      <c r="H581" s="508"/>
      <c r="I581" s="476"/>
      <c r="J581" s="168"/>
      <c r="K581" s="171"/>
      <c r="L581" s="172">
        <v>0</v>
      </c>
    </row>
    <row r="582" spans="1:12" s="77" customFormat="1" ht="34.5" customHeight="1">
      <c r="A582" s="355" t="s">
        <v>1228</v>
      </c>
      <c r="B582" s="99"/>
      <c r="C582" s="337"/>
      <c r="D582" s="506" t="s">
        <v>422</v>
      </c>
      <c r="E582" s="507"/>
      <c r="F582" s="507"/>
      <c r="G582" s="507"/>
      <c r="H582" s="508"/>
      <c r="I582" s="476"/>
      <c r="J582" s="173"/>
      <c r="K582" s="174"/>
      <c r="L582" s="172">
        <v>0</v>
      </c>
    </row>
    <row r="583" spans="1:12" s="77" customFormat="1" ht="42.75" customHeight="1">
      <c r="A583" s="342"/>
      <c r="B583" s="99"/>
      <c r="C583" s="428" t="s">
        <v>249</v>
      </c>
      <c r="D583" s="429"/>
      <c r="E583" s="429"/>
      <c r="F583" s="429"/>
      <c r="G583" s="429"/>
      <c r="H583" s="430"/>
      <c r="I583" s="476"/>
      <c r="J583" s="175"/>
      <c r="K583" s="169"/>
      <c r="L583" s="104"/>
    </row>
    <row r="584" spans="1:12" s="77" customFormat="1" ht="34.5" customHeight="1">
      <c r="A584" s="355" t="s">
        <v>1230</v>
      </c>
      <c r="B584" s="99"/>
      <c r="C584" s="170"/>
      <c r="D584" s="506" t="s">
        <v>246</v>
      </c>
      <c r="E584" s="507"/>
      <c r="F584" s="507"/>
      <c r="G584" s="507"/>
      <c r="H584" s="508"/>
      <c r="I584" s="476"/>
      <c r="J584" s="168"/>
      <c r="K584" s="171"/>
      <c r="L584" s="172">
        <v>0</v>
      </c>
    </row>
    <row r="585" spans="1:12" s="77" customFormat="1" ht="34.5" customHeight="1">
      <c r="A585" s="355" t="s">
        <v>1231</v>
      </c>
      <c r="B585" s="99"/>
      <c r="C585" s="170"/>
      <c r="D585" s="506" t="s">
        <v>247</v>
      </c>
      <c r="E585" s="507"/>
      <c r="F585" s="507"/>
      <c r="G585" s="507"/>
      <c r="H585" s="508"/>
      <c r="I585" s="476"/>
      <c r="J585" s="168"/>
      <c r="K585" s="171"/>
      <c r="L585" s="172">
        <v>0</v>
      </c>
    </row>
    <row r="586" spans="1:12" s="77" customFormat="1" ht="34.5" customHeight="1">
      <c r="A586" s="355" t="s">
        <v>1232</v>
      </c>
      <c r="B586" s="99"/>
      <c r="C586" s="170"/>
      <c r="D586" s="506" t="s">
        <v>421</v>
      </c>
      <c r="E586" s="507"/>
      <c r="F586" s="507"/>
      <c r="G586" s="507"/>
      <c r="H586" s="508"/>
      <c r="I586" s="476"/>
      <c r="J586" s="168"/>
      <c r="K586" s="171"/>
      <c r="L586" s="172">
        <v>0</v>
      </c>
    </row>
    <row r="587" spans="1:12" s="77" customFormat="1" ht="34.5" customHeight="1">
      <c r="A587" s="355" t="s">
        <v>1233</v>
      </c>
      <c r="B587" s="99"/>
      <c r="C587" s="170"/>
      <c r="D587" s="506" t="s">
        <v>248</v>
      </c>
      <c r="E587" s="507"/>
      <c r="F587" s="507"/>
      <c r="G587" s="507"/>
      <c r="H587" s="508"/>
      <c r="I587" s="476"/>
      <c r="J587" s="168"/>
      <c r="K587" s="171"/>
      <c r="L587" s="172">
        <v>0</v>
      </c>
    </row>
    <row r="588" spans="1:12" s="77" customFormat="1" ht="34.5" customHeight="1">
      <c r="A588" s="355" t="s">
        <v>1234</v>
      </c>
      <c r="B588" s="99"/>
      <c r="C588" s="170"/>
      <c r="D588" s="506" t="s">
        <v>2996</v>
      </c>
      <c r="E588" s="507"/>
      <c r="F588" s="507"/>
      <c r="G588" s="507"/>
      <c r="H588" s="508"/>
      <c r="I588" s="476"/>
      <c r="J588" s="168"/>
      <c r="K588" s="171"/>
      <c r="L588" s="172">
        <v>0</v>
      </c>
    </row>
    <row r="589" spans="1:12" s="77" customFormat="1" ht="34.5" customHeight="1">
      <c r="A589" s="355" t="s">
        <v>1236</v>
      </c>
      <c r="B589" s="99"/>
      <c r="C589" s="170"/>
      <c r="D589" s="506" t="s">
        <v>1698</v>
      </c>
      <c r="E589" s="507"/>
      <c r="F589" s="507"/>
      <c r="G589" s="507"/>
      <c r="H589" s="508"/>
      <c r="I589" s="476"/>
      <c r="J589" s="168"/>
      <c r="K589" s="171"/>
      <c r="L589" s="172">
        <v>0</v>
      </c>
    </row>
    <row r="590" spans="1:12" s="77" customFormat="1" ht="34.5" customHeight="1">
      <c r="A590" s="355" t="s">
        <v>1237</v>
      </c>
      <c r="B590" s="99"/>
      <c r="C590" s="337"/>
      <c r="D590" s="506" t="s">
        <v>1221</v>
      </c>
      <c r="E590" s="507"/>
      <c r="F590" s="507"/>
      <c r="G590" s="507"/>
      <c r="H590" s="508"/>
      <c r="I590" s="467"/>
      <c r="J590" s="173"/>
      <c r="K590" s="174"/>
      <c r="L590" s="172">
        <v>0</v>
      </c>
    </row>
    <row r="591" spans="1:12" s="77" customFormat="1">
      <c r="A591" s="342"/>
      <c r="B591" s="14"/>
      <c r="C591" s="14"/>
      <c r="D591" s="14"/>
      <c r="E591" s="14"/>
      <c r="F591" s="14"/>
      <c r="G591" s="14"/>
      <c r="H591" s="10"/>
      <c r="I591" s="10"/>
      <c r="J591" s="74"/>
      <c r="K591" s="75"/>
      <c r="L591" s="76"/>
    </row>
    <row r="592" spans="1:12" s="70" customFormat="1">
      <c r="A592" s="342"/>
      <c r="B592" s="71"/>
      <c r="C592" s="52"/>
      <c r="D592" s="52"/>
      <c r="E592" s="52"/>
      <c r="F592" s="52"/>
      <c r="G592" s="52"/>
      <c r="H592" s="78"/>
      <c r="I592" s="78"/>
      <c r="J592" s="74"/>
      <c r="K592" s="75"/>
      <c r="L592" s="76"/>
    </row>
    <row r="593" spans="1:22" s="77" customFormat="1">
      <c r="A593" s="342"/>
      <c r="B593" s="99"/>
      <c r="C593" s="3"/>
      <c r="D593" s="3"/>
      <c r="E593" s="3"/>
      <c r="F593" s="3"/>
      <c r="G593" s="3"/>
      <c r="H593" s="334"/>
      <c r="I593" s="334"/>
      <c r="J593" s="51"/>
      <c r="K593" s="24"/>
      <c r="L593" s="89"/>
    </row>
    <row r="594" spans="1:22" s="77" customFormat="1">
      <c r="A594" s="342"/>
      <c r="B594" s="14" t="s">
        <v>250</v>
      </c>
      <c r="C594" s="14"/>
      <c r="D594" s="14"/>
      <c r="E594" s="14"/>
      <c r="F594" s="14"/>
      <c r="G594" s="14"/>
      <c r="H594" s="10"/>
      <c r="I594" s="10"/>
      <c r="J594" s="51"/>
      <c r="K594" s="24"/>
      <c r="L594" s="89"/>
    </row>
    <row r="595" spans="1:22">
      <c r="A595" s="342"/>
      <c r="B595" s="14"/>
      <c r="C595" s="14"/>
      <c r="D595" s="14"/>
      <c r="E595" s="14"/>
      <c r="F595" s="14"/>
      <c r="G595" s="14"/>
      <c r="H595" s="10"/>
      <c r="I595" s="10"/>
      <c r="L595" s="64"/>
      <c r="M595" s="8"/>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2881</v>
      </c>
    </row>
    <row r="597" spans="1:22" s="1" customFormat="1" ht="20.25" customHeight="1">
      <c r="A597" s="342"/>
      <c r="C597" s="52"/>
      <c r="D597" s="3"/>
      <c r="E597" s="3"/>
      <c r="F597" s="3"/>
      <c r="G597" s="3"/>
      <c r="H597" s="334"/>
      <c r="I597" s="57" t="s">
        <v>331</v>
      </c>
      <c r="J597" s="58"/>
      <c r="K597" s="148"/>
      <c r="L597" s="60" t="s">
        <v>611</v>
      </c>
    </row>
    <row r="598" spans="1:22" s="95" customFormat="1" ht="70.150000000000006" customHeight="1">
      <c r="A598" s="356" t="s">
        <v>1239</v>
      </c>
      <c r="C598" s="403" t="s">
        <v>251</v>
      </c>
      <c r="D598" s="404"/>
      <c r="E598" s="404"/>
      <c r="F598" s="404"/>
      <c r="G598" s="404"/>
      <c r="H598" s="405"/>
      <c r="I598" s="339" t="s">
        <v>2998</v>
      </c>
      <c r="J598" s="96">
        <f>IF(SUM(L598:L598)=0,IF(COUNTIF(L598:L598,"未確認")&gt;0,"未確認",IF(COUNTIF(L598:L598,"~*")&gt;0,"*",SUM(L598:L598))),SUM(L598:L598))</f>
        <v>0</v>
      </c>
      <c r="K598" s="163" t="str">
        <f>IF(OR(COUNTIF(L598:L598,"未確認")&gt;0,COUNTIF(L598:L598,"*")&gt;0),"※","")</f>
        <v/>
      </c>
      <c r="L598" s="97">
        <v>0</v>
      </c>
    </row>
    <row r="599" spans="1:22" s="95" customFormat="1" ht="70.150000000000006" customHeight="1">
      <c r="A599" s="356" t="s">
        <v>1241</v>
      </c>
      <c r="B599" s="71"/>
      <c r="C599" s="403" t="s">
        <v>1699</v>
      </c>
      <c r="D599" s="404"/>
      <c r="E599" s="404"/>
      <c r="F599" s="404"/>
      <c r="G599" s="404"/>
      <c r="H599" s="405"/>
      <c r="I599" s="339" t="s">
        <v>254</v>
      </c>
      <c r="J599" s="96">
        <f>IF(SUM(L599:L599)=0,IF(COUNTIF(L599:L599,"未確認")&gt;0,"未確認",IF(COUNTIF(L599:L599,"~*")&gt;0,"*",SUM(L599:L599))),SUM(L599:L599))</f>
        <v>0</v>
      </c>
      <c r="K599" s="163" t="str">
        <f>IF(OR(COUNTIF(L599:L599,"未確認")&gt;0,COUNTIF(L599:L599,"*")&gt;0),"※","")</f>
        <v/>
      </c>
      <c r="L599" s="97">
        <v>0</v>
      </c>
    </row>
    <row r="600" spans="1:22" s="95" customFormat="1" ht="72" customHeight="1">
      <c r="A600" s="356" t="s">
        <v>1243</v>
      </c>
      <c r="B600" s="71"/>
      <c r="C600" s="403" t="s">
        <v>404</v>
      </c>
      <c r="D600" s="404"/>
      <c r="E600" s="404"/>
      <c r="F600" s="404"/>
      <c r="G600" s="404"/>
      <c r="H600" s="405"/>
      <c r="I600" s="339" t="s">
        <v>1945</v>
      </c>
      <c r="J600" s="96">
        <f>IF(SUM(L600:L600)=0,IF(COUNTIF(L600:L600,"未確認")&gt;0,"未確認",IF(COUNTIF(L600:L600,"~*")&gt;0,"*",SUM(L600:L600))),SUM(L600:L600))</f>
        <v>0</v>
      </c>
      <c r="K600" s="163" t="str">
        <f>IF(OR(COUNTIF(L600:L600,"未確認")&gt;0,COUNTIF(L600:L600,"*")&gt;0),"※","")</f>
        <v/>
      </c>
      <c r="L600" s="97">
        <v>0</v>
      </c>
    </row>
    <row r="601" spans="1:22" s="95" customFormat="1" ht="56.1" customHeight="1">
      <c r="A601" s="356" t="s">
        <v>1246</v>
      </c>
      <c r="B601" s="71"/>
      <c r="C601" s="403" t="s">
        <v>255</v>
      </c>
      <c r="D601" s="404"/>
      <c r="E601" s="404"/>
      <c r="F601" s="404"/>
      <c r="G601" s="404"/>
      <c r="H601" s="405"/>
      <c r="I601" s="327" t="s">
        <v>1840</v>
      </c>
      <c r="J601" s="96">
        <f>IF(SUM(L601:L601)=0,IF(COUNTIF(L601:L601,"未確認")&gt;0,"未確認",IF(COUNTIF(L601:L601,"~*")&gt;0,"*",SUM(L601:L601))),SUM(L601:L601))</f>
        <v>0</v>
      </c>
      <c r="K601" s="163" t="str">
        <f>IF(OR(COUNTIF(L601:L601,"未確認")&gt;0,COUNTIF(L601:L601,"*")&gt;0),"※","")</f>
        <v/>
      </c>
      <c r="L601" s="97">
        <v>0</v>
      </c>
    </row>
    <row r="602" spans="1:22" s="95" customFormat="1" ht="84" customHeight="1">
      <c r="A602" s="356" t="s">
        <v>1248</v>
      </c>
      <c r="B602" s="71"/>
      <c r="C602" s="403" t="s">
        <v>257</v>
      </c>
      <c r="D602" s="404"/>
      <c r="E602" s="404"/>
      <c r="F602" s="404"/>
      <c r="G602" s="404"/>
      <c r="H602" s="405"/>
      <c r="I602" s="339" t="s">
        <v>2649</v>
      </c>
      <c r="J602" s="96">
        <f>IF(SUM(L602:L602)=0,IF(COUNTIF(L602:L602,"未確認")&gt;0,"未確認",IF(COUNTIF(L602:L602,"~*")&gt;0,"*",SUM(L602:L602))),SUM(L602:L602))</f>
        <v>0</v>
      </c>
      <c r="K602" s="163" t="str">
        <f>IF(OR(COUNTIF(L602:L602,"未確認")&gt;0,COUNTIF(L602:L602,"*")&gt;0),"※","")</f>
        <v/>
      </c>
      <c r="L602" s="97">
        <v>0</v>
      </c>
    </row>
    <row r="603" spans="1:22" s="95" customFormat="1" ht="35.1" customHeight="1">
      <c r="A603" s="355" t="s">
        <v>1250</v>
      </c>
      <c r="B603" s="71"/>
      <c r="C603" s="428" t="s">
        <v>423</v>
      </c>
      <c r="D603" s="429"/>
      <c r="E603" s="429"/>
      <c r="F603" s="429"/>
      <c r="G603" s="429"/>
      <c r="H603" s="430"/>
      <c r="I603" s="442" t="s">
        <v>2999</v>
      </c>
      <c r="J603" s="114">
        <v>0</v>
      </c>
      <c r="K603" s="163" t="str">
        <f>IF(OR(COUNTIF(L603:L603,"未確認")&gt;0,COUNTIF(L603:L603,"~*")&gt;0),"※","")</f>
        <v/>
      </c>
      <c r="L603" s="357"/>
    </row>
    <row r="604" spans="1:22" s="95" customFormat="1" ht="35.1" customHeight="1">
      <c r="A604" s="355" t="s">
        <v>1252</v>
      </c>
      <c r="B604" s="71"/>
      <c r="C604" s="332"/>
      <c r="D604" s="333"/>
      <c r="E604" s="422" t="s">
        <v>260</v>
      </c>
      <c r="F604" s="423"/>
      <c r="G604" s="423"/>
      <c r="H604" s="424"/>
      <c r="I604" s="438"/>
      <c r="J604" s="114">
        <v>0</v>
      </c>
      <c r="K604" s="163" t="str">
        <f>IF(OR(COUNTIF(L604:L604,"未確認")&gt;0,COUNTIF(L604:L604,"~*")&gt;0),"※","")</f>
        <v/>
      </c>
      <c r="L604" s="357"/>
    </row>
    <row r="605" spans="1:22" s="95" customFormat="1" ht="35.1" customHeight="1">
      <c r="A605" s="355" t="s">
        <v>1253</v>
      </c>
      <c r="B605" s="71"/>
      <c r="C605" s="428" t="s">
        <v>424</v>
      </c>
      <c r="D605" s="429"/>
      <c r="E605" s="429"/>
      <c r="F605" s="429"/>
      <c r="G605" s="429"/>
      <c r="H605" s="430"/>
      <c r="I605" s="436" t="s">
        <v>3000</v>
      </c>
      <c r="J605" s="114">
        <v>0</v>
      </c>
      <c r="K605" s="163" t="str">
        <f>IF(OR(COUNTIF(L605:L605,"未確認")&gt;0,COUNTIF(L605:L605,"~*")&gt;0),"※","")</f>
        <v/>
      </c>
      <c r="L605" s="357"/>
    </row>
    <row r="606" spans="1:22" s="95" customFormat="1" ht="35.1" customHeight="1">
      <c r="A606" s="355" t="s">
        <v>1255</v>
      </c>
      <c r="B606" s="71"/>
      <c r="C606" s="332"/>
      <c r="D606" s="333"/>
      <c r="E606" s="422" t="s">
        <v>260</v>
      </c>
      <c r="F606" s="423"/>
      <c r="G606" s="423"/>
      <c r="H606" s="424"/>
      <c r="I606" s="488"/>
      <c r="J606" s="114">
        <v>0</v>
      </c>
      <c r="K606" s="163" t="str">
        <f>IF(OR(COUNTIF(L606:L606,"未確認")&gt;0,COUNTIF(L606:L606,"~*")&gt;0),"※","")</f>
        <v/>
      </c>
      <c r="L606" s="357"/>
    </row>
    <row r="607" spans="1:22" s="95" customFormat="1" ht="42" customHeight="1">
      <c r="A607" s="355" t="s">
        <v>1256</v>
      </c>
      <c r="B607" s="71"/>
      <c r="C607" s="422" t="s">
        <v>425</v>
      </c>
      <c r="D607" s="423"/>
      <c r="E607" s="423"/>
      <c r="F607" s="423"/>
      <c r="G607" s="423"/>
      <c r="H607" s="424"/>
      <c r="I607" s="102" t="s">
        <v>262</v>
      </c>
      <c r="J607" s="96" t="s">
        <v>461</v>
      </c>
      <c r="K607" s="163" t="str">
        <f>IF(OR(COUNTIF(L607:L607,"未確認")&gt;0,COUNTIF(L607:L607,"~*")&gt;0),"※","")</f>
        <v/>
      </c>
      <c r="L607" s="357"/>
    </row>
    <row r="608" spans="1:22" s="95" customFormat="1" ht="56.1" customHeight="1">
      <c r="A608" s="356" t="s">
        <v>1258</v>
      </c>
      <c r="B608" s="71"/>
      <c r="C608" s="403" t="s">
        <v>263</v>
      </c>
      <c r="D608" s="404"/>
      <c r="E608" s="404"/>
      <c r="F608" s="404"/>
      <c r="G608" s="404"/>
      <c r="H608" s="405"/>
      <c r="I608" s="102" t="s">
        <v>264</v>
      </c>
      <c r="J608" s="96">
        <f t="shared" ref="J608:J613" si="23">IF(SUM(L608:L608)=0,IF(COUNTIF(L608:L608,"未確認")&gt;0,"未確認",IF(COUNTIF(L608:L608,"~*")&gt;0,"*",SUM(L608:L608))),SUM(L608:L608))</f>
        <v>0</v>
      </c>
      <c r="K608" s="163" t="str">
        <f t="shared" ref="K608:K613" si="24">IF(OR(COUNTIF(L608:L608,"未確認")&gt;0,COUNTIF(L608:L608,"*")&gt;0),"※","")</f>
        <v/>
      </c>
      <c r="L608" s="97">
        <v>0</v>
      </c>
    </row>
    <row r="609" spans="1:22" s="95" customFormat="1" ht="56.1" customHeight="1">
      <c r="A609" s="356" t="s">
        <v>1259</v>
      </c>
      <c r="B609" s="71"/>
      <c r="C609" s="403" t="s">
        <v>265</v>
      </c>
      <c r="D609" s="404"/>
      <c r="E609" s="404"/>
      <c r="F609" s="404"/>
      <c r="G609" s="404"/>
      <c r="H609" s="405"/>
      <c r="I609" s="102" t="s">
        <v>266</v>
      </c>
      <c r="J609" s="96">
        <f t="shared" si="23"/>
        <v>0</v>
      </c>
      <c r="K609" s="163" t="str">
        <f t="shared" si="24"/>
        <v/>
      </c>
      <c r="L609" s="97">
        <v>0</v>
      </c>
    </row>
    <row r="610" spans="1:22" s="77" customFormat="1" ht="56.1" customHeight="1">
      <c r="A610" s="356" t="s">
        <v>1261</v>
      </c>
      <c r="B610" s="71"/>
      <c r="C610" s="403" t="s">
        <v>267</v>
      </c>
      <c r="D610" s="404"/>
      <c r="E610" s="404"/>
      <c r="F610" s="404"/>
      <c r="G610" s="404"/>
      <c r="H610" s="405"/>
      <c r="I610" s="102" t="s">
        <v>268</v>
      </c>
      <c r="J610" s="96">
        <f t="shared" si="23"/>
        <v>0</v>
      </c>
      <c r="K610" s="163" t="str">
        <f t="shared" si="24"/>
        <v/>
      </c>
      <c r="L610" s="97">
        <v>0</v>
      </c>
    </row>
    <row r="611" spans="1:22" s="77" customFormat="1" ht="56.1" customHeight="1">
      <c r="A611" s="356" t="s">
        <v>1262</v>
      </c>
      <c r="B611" s="71"/>
      <c r="C611" s="403" t="s">
        <v>269</v>
      </c>
      <c r="D611" s="404"/>
      <c r="E611" s="404"/>
      <c r="F611" s="404"/>
      <c r="G611" s="404"/>
      <c r="H611" s="405"/>
      <c r="I611" s="102" t="s">
        <v>2320</v>
      </c>
      <c r="J611" s="96">
        <f t="shared" si="23"/>
        <v>0</v>
      </c>
      <c r="K611" s="163" t="str">
        <f t="shared" si="24"/>
        <v/>
      </c>
      <c r="L611" s="97">
        <v>0</v>
      </c>
    </row>
    <row r="612" spans="1:22" s="77" customFormat="1" ht="42" customHeight="1">
      <c r="A612" s="356" t="s">
        <v>1264</v>
      </c>
      <c r="B612" s="71"/>
      <c r="C612" s="403" t="s">
        <v>270</v>
      </c>
      <c r="D612" s="404"/>
      <c r="E612" s="404"/>
      <c r="F612" s="404"/>
      <c r="G612" s="404"/>
      <c r="H612" s="405"/>
      <c r="I612" s="176" t="s">
        <v>271</v>
      </c>
      <c r="J612" s="96">
        <f t="shared" si="23"/>
        <v>0</v>
      </c>
      <c r="K612" s="163" t="str">
        <f t="shared" si="24"/>
        <v/>
      </c>
      <c r="L612" s="97">
        <v>0</v>
      </c>
    </row>
    <row r="613" spans="1:22" s="77" customFormat="1" ht="56.1" customHeight="1">
      <c r="A613" s="356" t="s">
        <v>1265</v>
      </c>
      <c r="B613" s="71"/>
      <c r="C613" s="403" t="s">
        <v>272</v>
      </c>
      <c r="D613" s="404"/>
      <c r="E613" s="404"/>
      <c r="F613" s="404"/>
      <c r="G613" s="404"/>
      <c r="H613" s="405"/>
      <c r="I613" s="102" t="s">
        <v>3001</v>
      </c>
      <c r="J613" s="96">
        <f t="shared" si="23"/>
        <v>0</v>
      </c>
      <c r="K613" s="163" t="str">
        <f t="shared" si="24"/>
        <v/>
      </c>
      <c r="L613" s="97">
        <v>0</v>
      </c>
    </row>
    <row r="614" spans="1:22" s="77" customFormat="1">
      <c r="A614" s="342"/>
      <c r="B614" s="14"/>
      <c r="C614" s="14"/>
      <c r="D614" s="14"/>
      <c r="E614" s="14"/>
      <c r="F614" s="14"/>
      <c r="G614" s="14"/>
      <c r="H614" s="10"/>
      <c r="I614" s="10"/>
      <c r="J614" s="74"/>
      <c r="K614" s="75"/>
      <c r="L614" s="76"/>
    </row>
    <row r="615" spans="1:22" s="70" customFormat="1">
      <c r="A615" s="342"/>
      <c r="B615" s="71"/>
      <c r="C615" s="52"/>
      <c r="D615" s="52"/>
      <c r="E615" s="52"/>
      <c r="F615" s="52"/>
      <c r="G615" s="52"/>
      <c r="H615" s="78"/>
      <c r="I615" s="78"/>
      <c r="J615" s="74"/>
      <c r="K615" s="75"/>
      <c r="L615" s="76"/>
    </row>
    <row r="616" spans="1:22" s="77" customFormat="1">
      <c r="A616" s="342"/>
      <c r="B616" s="71"/>
      <c r="C616" s="3"/>
      <c r="D616" s="3"/>
      <c r="E616" s="109"/>
      <c r="F616" s="109"/>
      <c r="G616" s="109"/>
      <c r="H616" s="110"/>
      <c r="I616" s="110"/>
      <c r="J616" s="74"/>
      <c r="K616" s="75"/>
      <c r="L616" s="76"/>
    </row>
    <row r="617" spans="1:22" s="77" customFormat="1">
      <c r="A617" s="342"/>
      <c r="B617" s="14" t="s">
        <v>274</v>
      </c>
      <c r="C617" s="88"/>
      <c r="D617" s="88"/>
      <c r="E617" s="88"/>
      <c r="F617" s="88"/>
      <c r="G617" s="88"/>
      <c r="H617" s="10"/>
      <c r="I617" s="10"/>
      <c r="J617" s="74"/>
      <c r="K617" s="75"/>
      <c r="L617" s="76"/>
    </row>
    <row r="618" spans="1:22">
      <c r="A618" s="342"/>
      <c r="B618" s="14"/>
      <c r="C618" s="14"/>
      <c r="D618" s="14"/>
      <c r="E618" s="14"/>
      <c r="F618" s="14"/>
      <c r="G618" s="14"/>
      <c r="H618" s="10"/>
      <c r="I618" s="10"/>
      <c r="L618" s="64"/>
      <c r="M618" s="8"/>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2881</v>
      </c>
      <c r="M619" s="8"/>
      <c r="N619" s="8"/>
      <c r="O619" s="8"/>
      <c r="P619" s="8"/>
      <c r="Q619" s="8"/>
      <c r="R619" s="8"/>
      <c r="S619" s="8"/>
      <c r="T619" s="8"/>
      <c r="U619" s="8"/>
      <c r="V619" s="8"/>
    </row>
    <row r="620" spans="1:22" ht="20.25" customHeight="1">
      <c r="A620" s="342"/>
      <c r="B620" s="1"/>
      <c r="C620" s="52"/>
      <c r="D620" s="3"/>
      <c r="F620" s="3"/>
      <c r="G620" s="3"/>
      <c r="H620" s="334"/>
      <c r="I620" s="57" t="s">
        <v>331</v>
      </c>
      <c r="J620" s="58"/>
      <c r="K620" s="178"/>
      <c r="L620" s="60" t="s">
        <v>611</v>
      </c>
      <c r="M620" s="8"/>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2741</v>
      </c>
      <c r="J621" s="96">
        <f t="shared" ref="J621:J631" si="25">IF(SUM(L621:L621)=0,IF(COUNTIF(L621:L621,"未確認")&gt;0,"未確認",IF(COUNTIF(L621:L621,"~*")&gt;0,"*",SUM(L621:L621))),SUM(L621:L621))</f>
        <v>0</v>
      </c>
      <c r="K621" s="163" t="str">
        <f t="shared" ref="K621:K631" si="26">IF(OR(COUNTIF(L621:L621,"未確認")&gt;0,COUNTIF(L621:L621,"*")&gt;0),"※","")</f>
        <v/>
      </c>
      <c r="L621" s="97">
        <v>0</v>
      </c>
    </row>
    <row r="622" spans="1:22" s="98" customFormat="1" ht="71.25" customHeight="1">
      <c r="A622" s="356" t="s">
        <v>1269</v>
      </c>
      <c r="B622" s="95"/>
      <c r="C622" s="422" t="s">
        <v>427</v>
      </c>
      <c r="D622" s="423"/>
      <c r="E622" s="423"/>
      <c r="F622" s="423"/>
      <c r="G622" s="423"/>
      <c r="H622" s="424"/>
      <c r="I622" s="510"/>
      <c r="J622" s="96">
        <f t="shared" si="25"/>
        <v>0</v>
      </c>
      <c r="K622" s="163" t="str">
        <f t="shared" si="26"/>
        <v/>
      </c>
      <c r="L622" s="97">
        <v>0</v>
      </c>
    </row>
    <row r="623" spans="1:22" s="98" customFormat="1" ht="71.25" customHeight="1">
      <c r="A623" s="356" t="s">
        <v>1270</v>
      </c>
      <c r="B623" s="95"/>
      <c r="C623" s="422" t="s">
        <v>1705</v>
      </c>
      <c r="D623" s="423"/>
      <c r="E623" s="423"/>
      <c r="F623" s="423"/>
      <c r="G623" s="423"/>
      <c r="H623" s="424"/>
      <c r="I623" s="511"/>
      <c r="J623" s="96">
        <f t="shared" si="25"/>
        <v>0</v>
      </c>
      <c r="K623" s="163" t="str">
        <f t="shared" si="26"/>
        <v/>
      </c>
      <c r="L623" s="97">
        <v>0</v>
      </c>
    </row>
    <row r="624" spans="1:22" s="98" customFormat="1" ht="70.150000000000006" customHeight="1">
      <c r="A624" s="356" t="s">
        <v>1271</v>
      </c>
      <c r="B624" s="95"/>
      <c r="C624" s="422" t="s">
        <v>2005</v>
      </c>
      <c r="D624" s="423"/>
      <c r="E624" s="423"/>
      <c r="F624" s="423"/>
      <c r="G624" s="423"/>
      <c r="H624" s="424"/>
      <c r="I624" s="215" t="s">
        <v>446</v>
      </c>
      <c r="J624" s="96">
        <f t="shared" si="25"/>
        <v>0</v>
      </c>
      <c r="K624" s="163" t="str">
        <f t="shared" si="26"/>
        <v/>
      </c>
      <c r="L624" s="97">
        <v>0</v>
      </c>
    </row>
    <row r="625" spans="1:22" s="98" customFormat="1" ht="84" customHeight="1">
      <c r="A625" s="356" t="s">
        <v>1273</v>
      </c>
      <c r="B625" s="95"/>
      <c r="C625" s="403" t="s">
        <v>3002</v>
      </c>
      <c r="D625" s="404"/>
      <c r="E625" s="404"/>
      <c r="F625" s="404"/>
      <c r="G625" s="404"/>
      <c r="H625" s="405"/>
      <c r="I625" s="102" t="s">
        <v>1275</v>
      </c>
      <c r="J625" s="96">
        <f t="shared" si="25"/>
        <v>0</v>
      </c>
      <c r="K625" s="163" t="str">
        <f t="shared" si="26"/>
        <v/>
      </c>
      <c r="L625" s="97">
        <v>0</v>
      </c>
    </row>
    <row r="626" spans="1:22" s="98" customFormat="1" ht="100.35" customHeight="1">
      <c r="A626" s="356" t="s">
        <v>1276</v>
      </c>
      <c r="B626" s="95"/>
      <c r="C626" s="422" t="s">
        <v>1277</v>
      </c>
      <c r="D626" s="423"/>
      <c r="E626" s="423"/>
      <c r="F626" s="423"/>
      <c r="G626" s="423"/>
      <c r="H626" s="424"/>
      <c r="I626" s="112" t="s">
        <v>3003</v>
      </c>
      <c r="J626" s="96" t="str">
        <f t="shared" si="25"/>
        <v>*</v>
      </c>
      <c r="K626" s="163" t="str">
        <f t="shared" si="26"/>
        <v>※</v>
      </c>
      <c r="L626" s="97" t="s">
        <v>1122</v>
      </c>
    </row>
    <row r="627" spans="1:22" s="98" customFormat="1" ht="84" customHeight="1">
      <c r="A627" s="356" t="s">
        <v>1279</v>
      </c>
      <c r="B627" s="99"/>
      <c r="C627" s="422" t="s">
        <v>1280</v>
      </c>
      <c r="D627" s="423"/>
      <c r="E627" s="423"/>
      <c r="F627" s="423"/>
      <c r="G627" s="423"/>
      <c r="H627" s="424"/>
      <c r="I627" s="112" t="s">
        <v>448</v>
      </c>
      <c r="J627" s="96">
        <f t="shared" si="25"/>
        <v>0</v>
      </c>
      <c r="K627" s="163" t="str">
        <f t="shared" si="26"/>
        <v/>
      </c>
      <c r="L627" s="97">
        <v>0</v>
      </c>
    </row>
    <row r="628" spans="1:22" s="98" customFormat="1" ht="98.1" customHeight="1">
      <c r="A628" s="356" t="s">
        <v>1281</v>
      </c>
      <c r="B628" s="99"/>
      <c r="C628" s="403" t="s">
        <v>276</v>
      </c>
      <c r="D628" s="404"/>
      <c r="E628" s="404"/>
      <c r="F628" s="404"/>
      <c r="G628" s="404"/>
      <c r="H628" s="405"/>
      <c r="I628" s="102" t="s">
        <v>1600</v>
      </c>
      <c r="J628" s="96">
        <f t="shared" si="25"/>
        <v>0</v>
      </c>
      <c r="K628" s="163" t="str">
        <f t="shared" si="26"/>
        <v/>
      </c>
      <c r="L628" s="97">
        <v>0</v>
      </c>
    </row>
    <row r="629" spans="1:22" s="98" customFormat="1" ht="84" customHeight="1">
      <c r="A629" s="356" t="s">
        <v>1284</v>
      </c>
      <c r="B629" s="99"/>
      <c r="C629" s="422" t="s">
        <v>428</v>
      </c>
      <c r="D629" s="423"/>
      <c r="E629" s="423"/>
      <c r="F629" s="423"/>
      <c r="G629" s="423"/>
      <c r="H629" s="424"/>
      <c r="I629" s="102" t="s">
        <v>1285</v>
      </c>
      <c r="J629" s="96">
        <f t="shared" si="25"/>
        <v>0</v>
      </c>
      <c r="K629" s="163" t="str">
        <f t="shared" si="26"/>
        <v/>
      </c>
      <c r="L629" s="97">
        <v>0</v>
      </c>
    </row>
    <row r="630" spans="1:22" s="98" customFormat="1" ht="70.150000000000006" customHeight="1">
      <c r="A630" s="356" t="s">
        <v>1286</v>
      </c>
      <c r="B630" s="99"/>
      <c r="C630" s="403" t="s">
        <v>2321</v>
      </c>
      <c r="D630" s="404"/>
      <c r="E630" s="404"/>
      <c r="F630" s="404"/>
      <c r="G630" s="404"/>
      <c r="H630" s="405"/>
      <c r="I630" s="102" t="s">
        <v>2136</v>
      </c>
      <c r="J630" s="96">
        <f t="shared" si="25"/>
        <v>0</v>
      </c>
      <c r="K630" s="163" t="str">
        <f t="shared" si="26"/>
        <v/>
      </c>
      <c r="L630" s="97">
        <v>0</v>
      </c>
    </row>
    <row r="631" spans="1:22" s="98" customFormat="1" ht="84" customHeight="1">
      <c r="A631" s="356" t="s">
        <v>1289</v>
      </c>
      <c r="B631" s="99"/>
      <c r="C631" s="403" t="s">
        <v>1290</v>
      </c>
      <c r="D631" s="404"/>
      <c r="E631" s="404"/>
      <c r="F631" s="404"/>
      <c r="G631" s="404"/>
      <c r="H631" s="405"/>
      <c r="I631" s="102" t="s">
        <v>279</v>
      </c>
      <c r="J631" s="96">
        <f t="shared" si="25"/>
        <v>0</v>
      </c>
      <c r="K631" s="163" t="str">
        <f t="shared" si="26"/>
        <v/>
      </c>
      <c r="L631" s="97">
        <v>0</v>
      </c>
    </row>
    <row r="632" spans="1:22" s="77" customFormat="1">
      <c r="A632" s="342"/>
      <c r="B632" s="14"/>
      <c r="C632" s="14"/>
      <c r="D632" s="14"/>
      <c r="E632" s="14"/>
      <c r="F632" s="14"/>
      <c r="G632" s="14"/>
      <c r="H632" s="10"/>
      <c r="I632" s="10"/>
      <c r="J632" s="74"/>
      <c r="K632" s="75"/>
      <c r="L632" s="76"/>
    </row>
    <row r="633" spans="1:22" s="70" customFormat="1">
      <c r="A633" s="342"/>
      <c r="B633" s="71"/>
      <c r="C633" s="52"/>
      <c r="D633" s="52"/>
      <c r="E633" s="52"/>
      <c r="F633" s="52"/>
      <c r="G633" s="52"/>
      <c r="H633" s="78"/>
      <c r="I633" s="78"/>
      <c r="J633" s="74"/>
      <c r="K633" s="75"/>
      <c r="L633" s="76"/>
    </row>
    <row r="634" spans="1:22" s="95" customFormat="1">
      <c r="A634" s="342"/>
      <c r="B634" s="99"/>
      <c r="C634" s="3"/>
      <c r="D634" s="3"/>
      <c r="E634" s="3"/>
      <c r="F634" s="3"/>
      <c r="G634" s="3"/>
      <c r="H634" s="334"/>
      <c r="I634" s="334"/>
      <c r="J634" s="51"/>
      <c r="K634" s="24"/>
      <c r="L634" s="89"/>
    </row>
    <row r="635" spans="1:22" s="95" customFormat="1">
      <c r="A635" s="342"/>
      <c r="B635" s="14" t="s">
        <v>280</v>
      </c>
      <c r="C635" s="3"/>
      <c r="D635" s="3"/>
      <c r="E635" s="3"/>
      <c r="F635" s="3"/>
      <c r="G635" s="3"/>
      <c r="H635" s="334"/>
      <c r="I635" s="334"/>
      <c r="J635" s="51"/>
      <c r="K635" s="24"/>
      <c r="L635" s="89"/>
    </row>
    <row r="636" spans="1:22">
      <c r="A636" s="342"/>
      <c r="B636" s="14"/>
      <c r="C636" s="14"/>
      <c r="D636" s="14"/>
      <c r="E636" s="14"/>
      <c r="F636" s="14"/>
      <c r="G636" s="14"/>
      <c r="H636" s="10"/>
      <c r="I636" s="10"/>
      <c r="J636" s="53"/>
      <c r="K636" s="24"/>
      <c r="L636" s="64"/>
      <c r="M636" s="8"/>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2881</v>
      </c>
      <c r="M637" s="8"/>
      <c r="N637" s="8"/>
      <c r="O637" s="8"/>
      <c r="P637" s="8"/>
      <c r="Q637" s="8"/>
      <c r="R637" s="8"/>
      <c r="S637" s="8"/>
      <c r="T637" s="8"/>
      <c r="U637" s="8"/>
      <c r="V637" s="8"/>
    </row>
    <row r="638" spans="1:22" ht="20.25" customHeight="1">
      <c r="A638" s="342"/>
      <c r="B638" s="1"/>
      <c r="C638" s="52"/>
      <c r="D638" s="3"/>
      <c r="F638" s="3"/>
      <c r="G638" s="3"/>
      <c r="H638" s="334"/>
      <c r="I638" s="57" t="s">
        <v>1057</v>
      </c>
      <c r="J638" s="58"/>
      <c r="K638" s="148"/>
      <c r="L638" s="60" t="s">
        <v>611</v>
      </c>
      <c r="M638" s="8"/>
      <c r="N638" s="8"/>
      <c r="O638" s="8"/>
      <c r="P638" s="8"/>
      <c r="Q638" s="8"/>
      <c r="R638" s="8"/>
      <c r="S638" s="8"/>
      <c r="T638" s="8"/>
      <c r="U638" s="8"/>
      <c r="V638" s="8"/>
    </row>
    <row r="639" spans="1:22" s="98" customFormat="1" ht="70.150000000000006" customHeight="1">
      <c r="A639" s="356" t="s">
        <v>1292</v>
      </c>
      <c r="B639" s="95"/>
      <c r="C639" s="403" t="s">
        <v>3004</v>
      </c>
      <c r="D639" s="404"/>
      <c r="E639" s="404"/>
      <c r="F639" s="404"/>
      <c r="G639" s="404"/>
      <c r="H639" s="405"/>
      <c r="I639" s="102" t="s">
        <v>282</v>
      </c>
      <c r="J639" s="96">
        <f t="shared" ref="J639:J646" si="27">IF(SUM(L639:L639)=0,IF(COUNTIF(L639:L639,"未確認")&gt;0,"未確認",IF(COUNTIF(L639:L639,"~*")&gt;0,"*",SUM(L639:L639))),SUM(L639:L639))</f>
        <v>0</v>
      </c>
      <c r="K639" s="163" t="str">
        <f t="shared" ref="K639:K646" si="28">IF(OR(COUNTIF(L639:L639,"未確認")&gt;0,COUNTIF(L639:L639,"*")&gt;0),"※","")</f>
        <v/>
      </c>
      <c r="L639" s="97">
        <v>0</v>
      </c>
    </row>
    <row r="640" spans="1:22" s="98" customFormat="1" ht="56.1" customHeight="1">
      <c r="A640" s="356" t="s">
        <v>1293</v>
      </c>
      <c r="B640" s="99"/>
      <c r="C640" s="403" t="s">
        <v>1853</v>
      </c>
      <c r="D640" s="404"/>
      <c r="E640" s="404"/>
      <c r="F640" s="404"/>
      <c r="G640" s="404"/>
      <c r="H640" s="405"/>
      <c r="I640" s="102" t="s">
        <v>284</v>
      </c>
      <c r="J640" s="96">
        <f t="shared" si="27"/>
        <v>0</v>
      </c>
      <c r="K640" s="163" t="str">
        <f t="shared" si="28"/>
        <v/>
      </c>
      <c r="L640" s="97">
        <v>0</v>
      </c>
    </row>
    <row r="641" spans="1:22" s="98" customFormat="1" ht="57">
      <c r="A641" s="356" t="s">
        <v>1295</v>
      </c>
      <c r="B641" s="99"/>
      <c r="C641" s="403" t="s">
        <v>1956</v>
      </c>
      <c r="D641" s="404"/>
      <c r="E641" s="404"/>
      <c r="F641" s="404"/>
      <c r="G641" s="404"/>
      <c r="H641" s="405"/>
      <c r="I641" s="102" t="s">
        <v>286</v>
      </c>
      <c r="J641" s="96">
        <f t="shared" si="27"/>
        <v>0</v>
      </c>
      <c r="K641" s="163" t="str">
        <f t="shared" si="28"/>
        <v/>
      </c>
      <c r="L641" s="97">
        <v>0</v>
      </c>
    </row>
    <row r="642" spans="1:22" s="98" customFormat="1" ht="56.1" customHeight="1">
      <c r="A642" s="356" t="s">
        <v>1297</v>
      </c>
      <c r="B642" s="99"/>
      <c r="C642" s="422" t="s">
        <v>443</v>
      </c>
      <c r="D642" s="423"/>
      <c r="E642" s="423"/>
      <c r="F642" s="423"/>
      <c r="G642" s="423"/>
      <c r="H642" s="424"/>
      <c r="I642" s="102" t="s">
        <v>287</v>
      </c>
      <c r="J642" s="96">
        <f t="shared" si="27"/>
        <v>0</v>
      </c>
      <c r="K642" s="163" t="str">
        <f t="shared" si="28"/>
        <v/>
      </c>
      <c r="L642" s="97">
        <v>0</v>
      </c>
    </row>
    <row r="643" spans="1:22" s="98" customFormat="1" ht="84" customHeight="1">
      <c r="A643" s="356" t="s">
        <v>1298</v>
      </c>
      <c r="B643" s="99"/>
      <c r="C643" s="403" t="s">
        <v>3005</v>
      </c>
      <c r="D643" s="404"/>
      <c r="E643" s="404"/>
      <c r="F643" s="404"/>
      <c r="G643" s="404"/>
      <c r="H643" s="405"/>
      <c r="I643" s="102" t="s">
        <v>288</v>
      </c>
      <c r="J643" s="96">
        <f t="shared" si="27"/>
        <v>0</v>
      </c>
      <c r="K643" s="163" t="str">
        <f t="shared" si="28"/>
        <v/>
      </c>
      <c r="L643" s="97">
        <v>0</v>
      </c>
    </row>
    <row r="644" spans="1:22" s="98" customFormat="1" ht="70.150000000000006" customHeight="1">
      <c r="A644" s="356" t="s">
        <v>1300</v>
      </c>
      <c r="B644" s="99"/>
      <c r="C644" s="403" t="s">
        <v>1301</v>
      </c>
      <c r="D644" s="404"/>
      <c r="E644" s="404"/>
      <c r="F644" s="404"/>
      <c r="G644" s="404"/>
      <c r="H644" s="405"/>
      <c r="I644" s="102" t="s">
        <v>289</v>
      </c>
      <c r="J644" s="96">
        <f t="shared" si="27"/>
        <v>0</v>
      </c>
      <c r="K644" s="163" t="str">
        <f t="shared" si="28"/>
        <v/>
      </c>
      <c r="L644" s="97">
        <v>0</v>
      </c>
    </row>
    <row r="645" spans="1:22" s="98" customFormat="1" ht="98.1" customHeight="1">
      <c r="A645" s="356" t="s">
        <v>1302</v>
      </c>
      <c r="B645" s="99"/>
      <c r="C645" s="403" t="s">
        <v>3006</v>
      </c>
      <c r="D645" s="404"/>
      <c r="E645" s="404"/>
      <c r="F645" s="404"/>
      <c r="G645" s="404"/>
      <c r="H645" s="405"/>
      <c r="I645" s="102" t="s">
        <v>291</v>
      </c>
      <c r="J645" s="96">
        <f t="shared" si="27"/>
        <v>0</v>
      </c>
      <c r="K645" s="163" t="str">
        <f t="shared" si="28"/>
        <v/>
      </c>
      <c r="L645" s="97">
        <v>0</v>
      </c>
    </row>
    <row r="646" spans="1:22" s="98" customFormat="1" ht="84" customHeight="1">
      <c r="A646" s="356" t="s">
        <v>1304</v>
      </c>
      <c r="B646" s="99"/>
      <c r="C646" s="422" t="s">
        <v>429</v>
      </c>
      <c r="D646" s="423"/>
      <c r="E646" s="423"/>
      <c r="F646" s="423"/>
      <c r="G646" s="423"/>
      <c r="H646" s="424"/>
      <c r="I646" s="102" t="s">
        <v>292</v>
      </c>
      <c r="J646" s="96">
        <f t="shared" si="27"/>
        <v>0</v>
      </c>
      <c r="K646" s="163" t="str">
        <f t="shared" si="28"/>
        <v/>
      </c>
      <c r="L646" s="97">
        <v>0</v>
      </c>
    </row>
    <row r="647" spans="1:22" s="77" customFormat="1">
      <c r="A647" s="342"/>
      <c r="B647" s="14"/>
      <c r="C647" s="14"/>
      <c r="D647" s="14"/>
      <c r="E647" s="14"/>
      <c r="F647" s="14"/>
      <c r="G647" s="14"/>
      <c r="H647" s="10"/>
      <c r="I647" s="10"/>
      <c r="J647" s="74"/>
      <c r="K647" s="75"/>
      <c r="L647" s="76"/>
    </row>
    <row r="648" spans="1:22" s="70" customFormat="1">
      <c r="A648" s="342"/>
      <c r="B648" s="71"/>
      <c r="C648" s="52"/>
      <c r="D648" s="52"/>
      <c r="E648" s="52"/>
      <c r="F648" s="52"/>
      <c r="G648" s="52"/>
      <c r="H648" s="78"/>
      <c r="I648" s="78"/>
      <c r="J648" s="74"/>
      <c r="K648" s="75"/>
      <c r="L648" s="76"/>
    </row>
    <row r="649" spans="1:22" s="95" customFormat="1">
      <c r="A649" s="342"/>
      <c r="B649" s="99"/>
      <c r="C649" s="3"/>
      <c r="D649" s="3"/>
      <c r="E649" s="3"/>
      <c r="F649" s="3"/>
      <c r="G649" s="3"/>
      <c r="H649" s="334"/>
      <c r="I649" s="334"/>
      <c r="J649" s="51"/>
      <c r="K649" s="24"/>
      <c r="L649" s="89"/>
    </row>
    <row r="650" spans="1:22" s="95" customFormat="1">
      <c r="A650" s="342"/>
      <c r="B650" s="14" t="s">
        <v>2750</v>
      </c>
      <c r="C650" s="3"/>
      <c r="D650" s="3"/>
      <c r="E650" s="3"/>
      <c r="F650" s="3"/>
      <c r="G650" s="3"/>
      <c r="H650" s="334"/>
      <c r="I650" s="334"/>
      <c r="J650" s="51"/>
      <c r="K650" s="24"/>
      <c r="L650" s="89"/>
    </row>
    <row r="651" spans="1:22">
      <c r="A651" s="342"/>
      <c r="B651" s="14"/>
      <c r="C651" s="14"/>
      <c r="D651" s="14"/>
      <c r="E651" s="14"/>
      <c r="F651" s="14"/>
      <c r="G651" s="14"/>
      <c r="H651" s="10"/>
      <c r="I651" s="10"/>
      <c r="J651" s="53"/>
      <c r="K651" s="24"/>
      <c r="L651" s="64"/>
      <c r="M651" s="8"/>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2142</v>
      </c>
      <c r="M652" s="8"/>
      <c r="N652" s="8"/>
      <c r="O652" s="8"/>
      <c r="P652" s="8"/>
      <c r="Q652" s="8"/>
      <c r="R652" s="8"/>
      <c r="S652" s="8"/>
      <c r="T652" s="8"/>
      <c r="U652" s="8"/>
      <c r="V652" s="8"/>
    </row>
    <row r="653" spans="1:22" ht="20.25" customHeight="1">
      <c r="A653" s="342"/>
      <c r="B653" s="1"/>
      <c r="C653" s="52"/>
      <c r="D653" s="3"/>
      <c r="F653" s="3"/>
      <c r="G653" s="3"/>
      <c r="H653" s="334"/>
      <c r="I653" s="57" t="s">
        <v>1478</v>
      </c>
      <c r="J653" s="58"/>
      <c r="K653" s="148"/>
      <c r="L653" s="60"/>
      <c r="M653" s="8"/>
      <c r="N653" s="8"/>
      <c r="O653" s="8"/>
      <c r="P653" s="8"/>
      <c r="Q653" s="8"/>
      <c r="R653" s="8"/>
      <c r="S653" s="8"/>
      <c r="T653" s="8"/>
      <c r="U653" s="8"/>
      <c r="V653" s="8"/>
    </row>
    <row r="654" spans="1:22" s="98" customFormat="1" ht="42" customHeight="1">
      <c r="A654" s="356" t="s">
        <v>1314</v>
      </c>
      <c r="B654" s="95"/>
      <c r="C654" s="406" t="s">
        <v>1315</v>
      </c>
      <c r="D654" s="425"/>
      <c r="E654" s="425"/>
      <c r="F654" s="425"/>
      <c r="G654" s="425"/>
      <c r="H654" s="407"/>
      <c r="I654" s="102" t="s">
        <v>293</v>
      </c>
      <c r="J654" s="96">
        <f t="shared" ref="J654:J668" si="29">IF(SUM(L654:L654)=0,IF(COUNTIF(L654:L654,"未確認")&gt;0,"未確認",IF(COUNTIF(L654:L654,"~*")&gt;0,"*",SUM(L654:L654))),SUM(L654:L654))</f>
        <v>0</v>
      </c>
      <c r="K654" s="163" t="str">
        <f t="shared" ref="K654:K668" si="30">IF(OR(COUNTIF(L654:L654,"未確認")&gt;0,COUNTIF(L654:L654,"*")&gt;0),"※","")</f>
        <v/>
      </c>
      <c r="L654" s="97">
        <v>0</v>
      </c>
    </row>
    <row r="655" spans="1:22" s="98" customFormat="1" ht="70.150000000000006" customHeight="1">
      <c r="A655" s="356" t="s">
        <v>1316</v>
      </c>
      <c r="B655" s="71"/>
      <c r="C655" s="150"/>
      <c r="D655" s="179"/>
      <c r="E655" s="403" t="s">
        <v>1617</v>
      </c>
      <c r="F655" s="404"/>
      <c r="G655" s="404"/>
      <c r="H655" s="405"/>
      <c r="I655" s="102" t="s">
        <v>294</v>
      </c>
      <c r="J655" s="96">
        <f t="shared" si="29"/>
        <v>0</v>
      </c>
      <c r="K655" s="163" t="str">
        <f t="shared" si="30"/>
        <v/>
      </c>
      <c r="L655" s="97">
        <v>0</v>
      </c>
    </row>
    <row r="656" spans="1:22" s="98" customFormat="1" ht="70.150000000000006" customHeight="1">
      <c r="A656" s="356" t="s">
        <v>1318</v>
      </c>
      <c r="B656" s="71"/>
      <c r="C656" s="150"/>
      <c r="D656" s="179"/>
      <c r="E656" s="403" t="s">
        <v>399</v>
      </c>
      <c r="F656" s="404"/>
      <c r="G656" s="404"/>
      <c r="H656" s="405"/>
      <c r="I656" s="102" t="s">
        <v>295</v>
      </c>
      <c r="J656" s="96">
        <f t="shared" si="29"/>
        <v>0</v>
      </c>
      <c r="K656" s="163" t="str">
        <f t="shared" si="30"/>
        <v/>
      </c>
      <c r="L656" s="97">
        <v>0</v>
      </c>
    </row>
    <row r="657" spans="1:22" s="98" customFormat="1" ht="70.150000000000006" customHeight="1">
      <c r="A657" s="356" t="s">
        <v>1320</v>
      </c>
      <c r="B657" s="71"/>
      <c r="C657" s="322"/>
      <c r="D657" s="325"/>
      <c r="E657" s="403" t="s">
        <v>400</v>
      </c>
      <c r="F657" s="404"/>
      <c r="G657" s="404"/>
      <c r="H657" s="405"/>
      <c r="I657" s="102" t="s">
        <v>296</v>
      </c>
      <c r="J657" s="96">
        <f t="shared" si="29"/>
        <v>0</v>
      </c>
      <c r="K657" s="163" t="str">
        <f t="shared" si="30"/>
        <v/>
      </c>
      <c r="L657" s="97">
        <v>0</v>
      </c>
    </row>
    <row r="658" spans="1:22" s="98" customFormat="1" ht="84" customHeight="1">
      <c r="A658" s="356" t="s">
        <v>1321</v>
      </c>
      <c r="B658" s="71"/>
      <c r="C658" s="322"/>
      <c r="D658" s="325"/>
      <c r="E658" s="403" t="s">
        <v>2280</v>
      </c>
      <c r="F658" s="404"/>
      <c r="G658" s="404"/>
      <c r="H658" s="405"/>
      <c r="I658" s="102" t="s">
        <v>297</v>
      </c>
      <c r="J658" s="96">
        <f t="shared" si="29"/>
        <v>0</v>
      </c>
      <c r="K658" s="163" t="str">
        <f t="shared" si="30"/>
        <v/>
      </c>
      <c r="L658" s="97">
        <v>0</v>
      </c>
    </row>
    <row r="659" spans="1:22" s="98" customFormat="1" ht="70.150000000000006" customHeight="1">
      <c r="A659" s="356" t="s">
        <v>1323</v>
      </c>
      <c r="B659" s="71"/>
      <c r="C659" s="150"/>
      <c r="D659" s="179"/>
      <c r="E659" s="403" t="s">
        <v>1324</v>
      </c>
      <c r="F659" s="404"/>
      <c r="G659" s="404"/>
      <c r="H659" s="405"/>
      <c r="I659" s="102" t="s">
        <v>298</v>
      </c>
      <c r="J659" s="96">
        <f t="shared" si="29"/>
        <v>0</v>
      </c>
      <c r="K659" s="163" t="str">
        <f t="shared" si="30"/>
        <v/>
      </c>
      <c r="L659" s="97">
        <v>0</v>
      </c>
    </row>
    <row r="660" spans="1:22" s="98" customFormat="1" ht="56.1" customHeight="1">
      <c r="A660" s="356" t="s">
        <v>1325</v>
      </c>
      <c r="B660" s="71"/>
      <c r="C660" s="150"/>
      <c r="D660" s="179"/>
      <c r="E660" s="403" t="s">
        <v>3007</v>
      </c>
      <c r="F660" s="404"/>
      <c r="G660" s="404"/>
      <c r="H660" s="405"/>
      <c r="I660" s="102" t="s">
        <v>299</v>
      </c>
      <c r="J660" s="96">
        <f t="shared" si="29"/>
        <v>0</v>
      </c>
      <c r="K660" s="163" t="str">
        <f t="shared" si="30"/>
        <v/>
      </c>
      <c r="L660" s="97">
        <v>0</v>
      </c>
    </row>
    <row r="661" spans="1:22" s="98" customFormat="1" ht="70.150000000000006" customHeight="1">
      <c r="A661" s="356" t="s">
        <v>1327</v>
      </c>
      <c r="B661" s="71"/>
      <c r="C661" s="150"/>
      <c r="D661" s="179"/>
      <c r="E661" s="403" t="s">
        <v>571</v>
      </c>
      <c r="F661" s="404"/>
      <c r="G661" s="404"/>
      <c r="H661" s="405"/>
      <c r="I661" s="102" t="s">
        <v>300</v>
      </c>
      <c r="J661" s="96">
        <f t="shared" si="29"/>
        <v>0</v>
      </c>
      <c r="K661" s="163" t="str">
        <f t="shared" si="30"/>
        <v/>
      </c>
      <c r="L661" s="97">
        <v>0</v>
      </c>
    </row>
    <row r="662" spans="1:22" s="98" customFormat="1" ht="70.150000000000006" customHeight="1">
      <c r="A662" s="356" t="s">
        <v>1329</v>
      </c>
      <c r="B662" s="71"/>
      <c r="C662" s="152"/>
      <c r="D662" s="180"/>
      <c r="E662" s="403" t="s">
        <v>3008</v>
      </c>
      <c r="F662" s="404"/>
      <c r="G662" s="404"/>
      <c r="H662" s="405"/>
      <c r="I662" s="102" t="s">
        <v>301</v>
      </c>
      <c r="J662" s="96">
        <f t="shared" si="29"/>
        <v>0</v>
      </c>
      <c r="K662" s="163" t="str">
        <f t="shared" si="30"/>
        <v/>
      </c>
      <c r="L662" s="97">
        <v>0</v>
      </c>
    </row>
    <row r="663" spans="1:22" s="98" customFormat="1" ht="70.150000000000006" customHeight="1">
      <c r="A663" s="356" t="s">
        <v>1331</v>
      </c>
      <c r="B663" s="71"/>
      <c r="C663" s="403" t="s">
        <v>572</v>
      </c>
      <c r="D663" s="404"/>
      <c r="E663" s="404"/>
      <c r="F663" s="404"/>
      <c r="G663" s="404"/>
      <c r="H663" s="405"/>
      <c r="I663" s="102" t="s">
        <v>302</v>
      </c>
      <c r="J663" s="96">
        <f t="shared" si="29"/>
        <v>0</v>
      </c>
      <c r="K663" s="163" t="str">
        <f t="shared" si="30"/>
        <v/>
      </c>
      <c r="L663" s="97">
        <v>0</v>
      </c>
    </row>
    <row r="664" spans="1:22" s="98" customFormat="1" ht="72" customHeight="1">
      <c r="A664" s="356" t="s">
        <v>1333</v>
      </c>
      <c r="B664" s="71"/>
      <c r="C664" s="422" t="s">
        <v>407</v>
      </c>
      <c r="D664" s="423"/>
      <c r="E664" s="423"/>
      <c r="F664" s="423"/>
      <c r="G664" s="423"/>
      <c r="H664" s="424"/>
      <c r="I664" s="112" t="s">
        <v>1723</v>
      </c>
      <c r="J664" s="96">
        <f t="shared" si="29"/>
        <v>0</v>
      </c>
      <c r="K664" s="163" t="str">
        <f t="shared" si="30"/>
        <v/>
      </c>
      <c r="L664" s="97">
        <v>0</v>
      </c>
    </row>
    <row r="665" spans="1:22" s="98" customFormat="1" ht="70.150000000000006" customHeight="1">
      <c r="A665" s="356" t="s">
        <v>1336</v>
      </c>
      <c r="B665" s="71"/>
      <c r="C665" s="403" t="s">
        <v>1337</v>
      </c>
      <c r="D665" s="404"/>
      <c r="E665" s="404"/>
      <c r="F665" s="404"/>
      <c r="G665" s="404"/>
      <c r="H665" s="405"/>
      <c r="I665" s="102" t="s">
        <v>303</v>
      </c>
      <c r="J665" s="96">
        <f t="shared" si="29"/>
        <v>0</v>
      </c>
      <c r="K665" s="163" t="str">
        <f t="shared" si="30"/>
        <v/>
      </c>
      <c r="L665" s="97">
        <v>0</v>
      </c>
    </row>
    <row r="666" spans="1:22" s="98" customFormat="1" ht="56.1" customHeight="1">
      <c r="A666" s="356" t="s">
        <v>1338</v>
      </c>
      <c r="B666" s="71"/>
      <c r="C666" s="403" t="s">
        <v>3009</v>
      </c>
      <c r="D666" s="404"/>
      <c r="E666" s="404"/>
      <c r="F666" s="404"/>
      <c r="G666" s="404"/>
      <c r="H666" s="405"/>
      <c r="I666" s="102" t="s">
        <v>305</v>
      </c>
      <c r="J666" s="96">
        <f t="shared" si="29"/>
        <v>0</v>
      </c>
      <c r="K666" s="163" t="str">
        <f t="shared" si="30"/>
        <v/>
      </c>
      <c r="L666" s="97">
        <v>0</v>
      </c>
    </row>
    <row r="667" spans="1:22" s="98" customFormat="1" ht="70.150000000000006" customHeight="1">
      <c r="A667" s="356" t="s">
        <v>1340</v>
      </c>
      <c r="B667" s="71"/>
      <c r="C667" s="422" t="s">
        <v>1725</v>
      </c>
      <c r="D667" s="423"/>
      <c r="E667" s="423"/>
      <c r="F667" s="423"/>
      <c r="G667" s="423"/>
      <c r="H667" s="424"/>
      <c r="I667" s="102" t="s">
        <v>306</v>
      </c>
      <c r="J667" s="96">
        <f t="shared" si="29"/>
        <v>0</v>
      </c>
      <c r="K667" s="163" t="str">
        <f t="shared" si="30"/>
        <v/>
      </c>
      <c r="L667" s="97">
        <v>0</v>
      </c>
    </row>
    <row r="668" spans="1:22" s="98" customFormat="1" ht="84" customHeight="1">
      <c r="A668" s="356" t="s">
        <v>1342</v>
      </c>
      <c r="B668" s="71"/>
      <c r="C668" s="403" t="s">
        <v>3010</v>
      </c>
      <c r="D668" s="404"/>
      <c r="E668" s="404"/>
      <c r="F668" s="404"/>
      <c r="G668" s="404"/>
      <c r="H668" s="405"/>
      <c r="I668" s="102" t="s">
        <v>307</v>
      </c>
      <c r="J668" s="96">
        <f t="shared" si="29"/>
        <v>0</v>
      </c>
      <c r="K668" s="163" t="str">
        <f t="shared" si="30"/>
        <v/>
      </c>
      <c r="L668" s="97">
        <v>0</v>
      </c>
    </row>
    <row r="669" spans="1:22" s="77" customFormat="1">
      <c r="A669" s="342"/>
      <c r="B669" s="14"/>
      <c r="C669" s="14"/>
      <c r="D669" s="14"/>
      <c r="E669" s="14"/>
      <c r="F669" s="14"/>
      <c r="G669" s="14"/>
      <c r="H669" s="10"/>
      <c r="I669" s="10"/>
      <c r="J669" s="74"/>
      <c r="K669" s="75"/>
      <c r="L669" s="76"/>
    </row>
    <row r="670" spans="1:22" s="70" customFormat="1">
      <c r="A670" s="342"/>
      <c r="B670" s="71"/>
      <c r="C670" s="52"/>
      <c r="D670" s="52"/>
      <c r="E670" s="52"/>
      <c r="F670" s="52"/>
      <c r="G670" s="52"/>
      <c r="H670" s="78"/>
      <c r="I670" s="78"/>
      <c r="J670" s="74"/>
      <c r="K670" s="75"/>
      <c r="L670" s="76"/>
    </row>
    <row r="671" spans="1:22" s="95" customFormat="1">
      <c r="A671" s="342"/>
      <c r="B671" s="99"/>
      <c r="C671" s="3"/>
      <c r="D671" s="3"/>
      <c r="E671" s="3"/>
      <c r="F671" s="3"/>
      <c r="G671" s="3"/>
      <c r="H671" s="334"/>
      <c r="I671" s="334"/>
      <c r="J671" s="51"/>
      <c r="K671" s="24"/>
      <c r="L671" s="89"/>
    </row>
    <row r="672" spans="1:22">
      <c r="A672" s="342"/>
      <c r="B672" s="14"/>
      <c r="C672" s="14"/>
      <c r="D672" s="14"/>
      <c r="E672" s="14"/>
      <c r="F672" s="14"/>
      <c r="G672" s="14"/>
      <c r="H672" s="10"/>
      <c r="I672" s="10"/>
      <c r="L672" s="64"/>
      <c r="M672" s="8"/>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2881</v>
      </c>
      <c r="M673" s="8"/>
      <c r="N673" s="8"/>
      <c r="O673" s="8"/>
      <c r="P673" s="8"/>
      <c r="Q673" s="8"/>
      <c r="R673" s="8"/>
      <c r="S673" s="8"/>
      <c r="T673" s="8"/>
      <c r="U673" s="8"/>
      <c r="V673" s="8"/>
    </row>
    <row r="674" spans="1:22" ht="20.25" customHeight="1">
      <c r="A674" s="342"/>
      <c r="B674" s="1"/>
      <c r="C674" s="52"/>
      <c r="D674" s="3"/>
      <c r="F674" s="3"/>
      <c r="G674" s="3"/>
      <c r="H674" s="334"/>
      <c r="I674" s="57" t="s">
        <v>2969</v>
      </c>
      <c r="J674" s="58"/>
      <c r="K674" s="148"/>
      <c r="L674" s="60" t="s">
        <v>611</v>
      </c>
      <c r="M674" s="8"/>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1871</v>
      </c>
      <c r="J675" s="181"/>
      <c r="K675" s="182"/>
      <c r="L675" s="83" t="s">
        <v>338</v>
      </c>
    </row>
    <row r="676" spans="1:22" s="70" customFormat="1" ht="56.1" customHeight="1">
      <c r="A676" s="355" t="s">
        <v>1346</v>
      </c>
      <c r="B676" s="71"/>
      <c r="C676" s="422" t="s">
        <v>310</v>
      </c>
      <c r="D676" s="423"/>
      <c r="E676" s="423"/>
      <c r="F676" s="423"/>
      <c r="G676" s="423"/>
      <c r="H676" s="424"/>
      <c r="I676" s="112" t="s">
        <v>311</v>
      </c>
      <c r="J676" s="181"/>
      <c r="K676" s="182"/>
      <c r="L676" s="183">
        <v>0</v>
      </c>
    </row>
    <row r="677" spans="1:22" s="70" customFormat="1" ht="56.1" customHeight="1">
      <c r="A677" s="355" t="s">
        <v>1347</v>
      </c>
      <c r="B677" s="71"/>
      <c r="C677" s="422" t="s">
        <v>312</v>
      </c>
      <c r="D677" s="423"/>
      <c r="E677" s="423"/>
      <c r="F677" s="423"/>
      <c r="G677" s="423"/>
      <c r="H677" s="424"/>
      <c r="I677" s="112" t="s">
        <v>313</v>
      </c>
      <c r="J677" s="181"/>
      <c r="K677" s="182"/>
      <c r="L677" s="216">
        <v>0</v>
      </c>
    </row>
    <row r="678" spans="1:22" s="70" customFormat="1" ht="60" customHeight="1">
      <c r="A678" s="355" t="s">
        <v>1348</v>
      </c>
      <c r="B678" s="71"/>
      <c r="C678" s="428" t="s">
        <v>314</v>
      </c>
      <c r="D678" s="429"/>
      <c r="E678" s="429"/>
      <c r="F678" s="429"/>
      <c r="G678" s="429"/>
      <c r="H678" s="430"/>
      <c r="I678" s="436" t="s">
        <v>1349</v>
      </c>
      <c r="J678" s="181"/>
      <c r="K678" s="182"/>
      <c r="L678" s="217">
        <v>0</v>
      </c>
    </row>
    <row r="679" spans="1:22" s="70" customFormat="1" ht="35.1" customHeight="1">
      <c r="A679" s="355" t="s">
        <v>1350</v>
      </c>
      <c r="B679" s="71"/>
      <c r="C679" s="184"/>
      <c r="D679" s="185"/>
      <c r="E679" s="428" t="s">
        <v>315</v>
      </c>
      <c r="F679" s="429"/>
      <c r="G679" s="429"/>
      <c r="H679" s="430"/>
      <c r="I679" s="487"/>
      <c r="J679" s="181"/>
      <c r="K679" s="182"/>
      <c r="L679" s="217">
        <v>0</v>
      </c>
    </row>
    <row r="680" spans="1:22" s="70" customFormat="1" ht="25.9" customHeight="1">
      <c r="A680" s="355" t="s">
        <v>1351</v>
      </c>
      <c r="B680" s="71"/>
      <c r="C680" s="186"/>
      <c r="D680" s="336"/>
      <c r="E680" s="513"/>
      <c r="F680" s="514"/>
      <c r="G680" s="506" t="s">
        <v>431</v>
      </c>
      <c r="H680" s="508"/>
      <c r="I680" s="488"/>
      <c r="J680" s="181"/>
      <c r="K680" s="182"/>
      <c r="L680" s="217">
        <v>0</v>
      </c>
    </row>
    <row r="681" spans="1:22" s="95" customFormat="1" ht="80.099999999999994" customHeight="1">
      <c r="A681" s="355" t="s">
        <v>1352</v>
      </c>
      <c r="B681" s="71"/>
      <c r="C681" s="428" t="s">
        <v>1353</v>
      </c>
      <c r="D681" s="429"/>
      <c r="E681" s="429"/>
      <c r="F681" s="429"/>
      <c r="G681" s="429"/>
      <c r="H681" s="430"/>
      <c r="I681" s="436" t="s">
        <v>1354</v>
      </c>
      <c r="J681" s="181"/>
      <c r="K681" s="182"/>
      <c r="L681" s="217">
        <v>0</v>
      </c>
    </row>
    <row r="682" spans="1:22" s="95" customFormat="1" ht="34.5" customHeight="1">
      <c r="A682" s="355" t="s">
        <v>1355</v>
      </c>
      <c r="B682" s="71"/>
      <c r="C682" s="323"/>
      <c r="D682" s="324"/>
      <c r="E682" s="422" t="s">
        <v>1356</v>
      </c>
      <c r="F682" s="423"/>
      <c r="G682" s="423"/>
      <c r="H682" s="424"/>
      <c r="I682" s="512"/>
      <c r="J682" s="181"/>
      <c r="K682" s="182"/>
      <c r="L682" s="217">
        <v>0</v>
      </c>
    </row>
    <row r="683" spans="1:22" s="70" customFormat="1" ht="56.1" customHeight="1">
      <c r="A683" s="355" t="s">
        <v>1357</v>
      </c>
      <c r="B683" s="71"/>
      <c r="C683" s="422" t="s">
        <v>1358</v>
      </c>
      <c r="D683" s="423"/>
      <c r="E683" s="423"/>
      <c r="F683" s="423"/>
      <c r="G683" s="423"/>
      <c r="H683" s="424"/>
      <c r="I683" s="112" t="s">
        <v>574</v>
      </c>
      <c r="J683" s="181"/>
      <c r="K683" s="182"/>
      <c r="L683" s="358">
        <v>0</v>
      </c>
    </row>
    <row r="684" spans="1:22" s="77" customFormat="1">
      <c r="A684" s="342"/>
      <c r="B684" s="14"/>
      <c r="C684" s="52"/>
      <c r="D684" s="52"/>
      <c r="E684" s="14"/>
      <c r="F684" s="14"/>
      <c r="G684" s="14"/>
      <c r="H684" s="10"/>
      <c r="I684" s="10"/>
      <c r="J684" s="74"/>
      <c r="K684" s="75"/>
      <c r="L684" s="76"/>
    </row>
    <row r="685" spans="1:22" s="70" customFormat="1">
      <c r="A685" s="342"/>
      <c r="B685" s="71"/>
      <c r="C685" s="52"/>
      <c r="D685" s="52"/>
      <c r="E685" s="52"/>
      <c r="F685" s="52"/>
      <c r="G685" s="52"/>
      <c r="H685" s="78"/>
      <c r="I685" s="78"/>
      <c r="J685" s="74"/>
      <c r="K685" s="75"/>
      <c r="L685" s="76"/>
    </row>
    <row r="686" spans="1:22" s="77" customFormat="1">
      <c r="A686" s="342"/>
      <c r="B686" s="71"/>
      <c r="C686" s="3"/>
      <c r="D686" s="3"/>
      <c r="E686" s="3"/>
      <c r="F686" s="3"/>
      <c r="G686" s="3"/>
      <c r="H686" s="334"/>
      <c r="I686" s="334"/>
      <c r="J686" s="51"/>
      <c r="K686" s="24"/>
      <c r="L686" s="89"/>
    </row>
    <row r="687" spans="1:22" s="77" customFormat="1">
      <c r="A687" s="342"/>
      <c r="B687" s="14" t="s">
        <v>2393</v>
      </c>
      <c r="C687" s="3"/>
      <c r="D687" s="3"/>
      <c r="E687" s="3"/>
      <c r="F687" s="3"/>
      <c r="G687" s="3"/>
      <c r="H687" s="334"/>
      <c r="I687" s="334"/>
      <c r="J687" s="51"/>
      <c r="K687" s="24"/>
      <c r="L687" s="89"/>
    </row>
    <row r="688" spans="1:22">
      <c r="A688" s="342"/>
      <c r="B688" s="14"/>
      <c r="C688" s="14"/>
      <c r="D688" s="14"/>
      <c r="E688" s="14"/>
      <c r="F688" s="14"/>
      <c r="G688" s="14"/>
      <c r="H688" s="10"/>
      <c r="I688" s="10"/>
      <c r="L688" s="64"/>
      <c r="M688" s="8"/>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2881</v>
      </c>
      <c r="M689" s="8"/>
      <c r="N689" s="8"/>
      <c r="O689" s="8"/>
      <c r="P689" s="8"/>
      <c r="Q689" s="8"/>
      <c r="R689" s="8"/>
      <c r="S689" s="8"/>
      <c r="T689" s="8"/>
      <c r="U689" s="8"/>
      <c r="V689" s="8"/>
    </row>
    <row r="690" spans="1:22" ht="20.25" customHeight="1">
      <c r="A690" s="342"/>
      <c r="B690" s="1"/>
      <c r="C690" s="52"/>
      <c r="D690" s="3"/>
      <c r="F690" s="3"/>
      <c r="G690" s="3"/>
      <c r="H690" s="334"/>
      <c r="I690" s="57" t="s">
        <v>331</v>
      </c>
      <c r="J690" s="58"/>
      <c r="K690" s="148"/>
      <c r="L690" s="60" t="s">
        <v>611</v>
      </c>
      <c r="M690" s="8"/>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t="str">
        <f>IF(SUM(L691:L691)=0,IF(COUNTIF(L691:L691,"未確認")&gt;0,"未確認",IF(COUNTIF(L691:L691,"~*")&gt;0,"*",SUM(L691:L691))),SUM(L691:L691))</f>
        <v>*</v>
      </c>
      <c r="K691" s="163" t="str">
        <f>IF(OR(COUNTIF(L691:L691,"未確認")&gt;0,COUNTIF(L691:L691,"*")&gt;0),"※","")</f>
        <v>※</v>
      </c>
      <c r="L691" s="97" t="s">
        <v>1526</v>
      </c>
    </row>
    <row r="692" spans="1:22" s="98" customFormat="1" ht="42" customHeight="1">
      <c r="A692" s="356" t="s">
        <v>1362</v>
      </c>
      <c r="B692" s="99"/>
      <c r="C692" s="403" t="s">
        <v>1363</v>
      </c>
      <c r="D692" s="404"/>
      <c r="E692" s="404"/>
      <c r="F692" s="404"/>
      <c r="G692" s="404"/>
      <c r="H692" s="405"/>
      <c r="I692" s="102" t="s">
        <v>318</v>
      </c>
      <c r="J692" s="167">
        <f>IF(SUM(L692:L692)=0,IF(COUNTIF(L692:L692,"未確認")&gt;0,"未確認",IF(COUNTIF(L692:L692,"~*")&gt;0,"*",SUM(L692:L692))),SUM(L692:L692))</f>
        <v>0</v>
      </c>
      <c r="K692" s="163" t="str">
        <f>IF(OR(COUNTIF(L692:L692,"未確認")&gt;0,COUNTIF(L692:L692,"*")&gt;0),"※","")</f>
        <v/>
      </c>
      <c r="L692" s="97">
        <v>0</v>
      </c>
    </row>
    <row r="693" spans="1:22" s="98" customFormat="1" ht="84" customHeight="1">
      <c r="A693" s="356" t="s">
        <v>1364</v>
      </c>
      <c r="B693" s="99"/>
      <c r="C693" s="403" t="s">
        <v>319</v>
      </c>
      <c r="D693" s="404"/>
      <c r="E693" s="404"/>
      <c r="F693" s="404"/>
      <c r="G693" s="404"/>
      <c r="H693" s="405"/>
      <c r="I693" s="102" t="s">
        <v>320</v>
      </c>
      <c r="J693" s="167">
        <f>IF(SUM(L693:L693)=0,IF(COUNTIF(L693:L693,"未確認")&gt;0,"未確認",IF(COUNTIF(L693:L693,"~*")&gt;0,"*",SUM(L693:L693))),SUM(L693:L693))</f>
        <v>0</v>
      </c>
      <c r="K693" s="163" t="str">
        <f>IF(OR(COUNTIF(L693:L693,"未確認")&gt;0,COUNTIF(L693:L693,"*")&gt;0),"※","")</f>
        <v/>
      </c>
      <c r="L693" s="97">
        <v>0</v>
      </c>
    </row>
    <row r="694" spans="1:22" s="77" customFormat="1">
      <c r="A694" s="342"/>
      <c r="B694" s="14"/>
      <c r="C694" s="14"/>
      <c r="D694" s="14"/>
      <c r="E694" s="14"/>
      <c r="F694" s="14"/>
      <c r="G694" s="14"/>
      <c r="H694" s="10"/>
      <c r="I694" s="10"/>
      <c r="J694" s="74"/>
      <c r="K694" s="75"/>
      <c r="L694" s="76"/>
    </row>
    <row r="695" spans="1:22" s="70" customFormat="1">
      <c r="A695" s="342"/>
      <c r="B695" s="71"/>
      <c r="C695" s="52"/>
      <c r="D695" s="52"/>
      <c r="E695" s="52"/>
      <c r="F695" s="52"/>
      <c r="G695" s="52"/>
      <c r="H695" s="78"/>
      <c r="I695" s="78"/>
      <c r="J695" s="74"/>
      <c r="K695" s="75"/>
      <c r="L695" s="76"/>
    </row>
    <row r="696" spans="1:22" s="95" customFormat="1">
      <c r="A696" s="342"/>
      <c r="C696" s="3"/>
      <c r="D696" s="3"/>
      <c r="E696" s="3"/>
      <c r="F696" s="3"/>
      <c r="G696" s="3"/>
      <c r="H696" s="334"/>
      <c r="I696" s="334"/>
      <c r="J696" s="51"/>
      <c r="K696" s="24"/>
      <c r="L696" s="89"/>
    </row>
    <row r="697" spans="1:22" s="95" customFormat="1">
      <c r="A697" s="342"/>
      <c r="B697" s="14" t="s">
        <v>1732</v>
      </c>
      <c r="C697" s="3"/>
      <c r="D697" s="3"/>
      <c r="E697" s="3"/>
      <c r="F697" s="3"/>
      <c r="G697" s="3"/>
      <c r="H697" s="334"/>
      <c r="I697" s="334"/>
      <c r="J697" s="51"/>
      <c r="K697" s="24"/>
      <c r="L697" s="89"/>
    </row>
    <row r="698" spans="1:22">
      <c r="A698" s="342"/>
      <c r="B698" s="14"/>
      <c r="C698" s="14"/>
      <c r="D698" s="14"/>
      <c r="E698" s="14"/>
      <c r="F698" s="14"/>
      <c r="G698" s="14"/>
      <c r="H698" s="10"/>
      <c r="I698" s="10"/>
      <c r="L698" s="64"/>
      <c r="M698" s="8"/>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2881</v>
      </c>
      <c r="M699" s="8"/>
      <c r="N699" s="8"/>
      <c r="O699" s="8"/>
      <c r="P699" s="8"/>
      <c r="Q699" s="8"/>
      <c r="R699" s="8"/>
      <c r="S699" s="8"/>
      <c r="T699" s="8"/>
      <c r="U699" s="8"/>
      <c r="V699" s="8"/>
    </row>
    <row r="700" spans="1:22" ht="20.25" customHeight="1">
      <c r="A700" s="342"/>
      <c r="B700" s="1"/>
      <c r="C700" s="52"/>
      <c r="D700" s="3"/>
      <c r="F700" s="3"/>
      <c r="G700" s="3"/>
      <c r="H700" s="334"/>
      <c r="I700" s="57" t="s">
        <v>1155</v>
      </c>
      <c r="J700" s="58"/>
      <c r="K700" s="148"/>
      <c r="L700" s="60" t="s">
        <v>611</v>
      </c>
      <c r="M700" s="8"/>
      <c r="N700" s="8"/>
      <c r="O700" s="8"/>
      <c r="P700" s="8"/>
      <c r="Q700" s="8"/>
      <c r="R700" s="8"/>
      <c r="S700" s="8"/>
      <c r="T700" s="8"/>
      <c r="U700" s="8"/>
      <c r="V700" s="8"/>
    </row>
    <row r="701" spans="1:22" s="98" customFormat="1" ht="56.1" customHeight="1">
      <c r="A701" s="356" t="s">
        <v>1367</v>
      </c>
      <c r="B701" s="95"/>
      <c r="C701" s="403" t="s">
        <v>1636</v>
      </c>
      <c r="D701" s="404"/>
      <c r="E701" s="404"/>
      <c r="F701" s="404"/>
      <c r="G701" s="404"/>
      <c r="H701" s="405"/>
      <c r="I701" s="102" t="s">
        <v>322</v>
      </c>
      <c r="J701" s="96">
        <f>IF(SUM(L701:L701)=0,IF(COUNTIF(L701:L701,"未確認")&gt;0,"未確認",IF(COUNTIF(L701:L701,"~*")&gt;0,"*",SUM(L701:L701))),SUM(L701:L701))</f>
        <v>0</v>
      </c>
      <c r="K701" s="163" t="str">
        <f>IF(OR(COUNTIF(L701:L701,"未確認")&gt;0,COUNTIF(L701:L701,"*")&gt;0),"※","")</f>
        <v/>
      </c>
      <c r="L701" s="97">
        <v>0</v>
      </c>
    </row>
    <row r="702" spans="1:22" s="98" customFormat="1" ht="56.1" customHeight="1">
      <c r="A702" s="356" t="s">
        <v>1369</v>
      </c>
      <c r="B702" s="99"/>
      <c r="C702" s="403" t="s">
        <v>1637</v>
      </c>
      <c r="D702" s="404"/>
      <c r="E702" s="404"/>
      <c r="F702" s="404"/>
      <c r="G702" s="404"/>
      <c r="H702" s="405"/>
      <c r="I702" s="102" t="s">
        <v>324</v>
      </c>
      <c r="J702" s="96">
        <f>IF(SUM(L702:L702)=0,IF(COUNTIF(L702:L702,"未確認")&gt;0,"未確認",IF(COUNTIF(L702:L702,"~*")&gt;0,"*",SUM(L702:L702))),SUM(L702:L702))</f>
        <v>0</v>
      </c>
      <c r="K702" s="163" t="str">
        <f>IF(OR(COUNTIF(L702:L702,"未確認")&gt;0,COUNTIF(L702:L702,"*")&gt;0),"※","")</f>
        <v/>
      </c>
      <c r="L702" s="97">
        <v>0</v>
      </c>
    </row>
    <row r="703" spans="1:22" s="98" customFormat="1" ht="70.150000000000006" customHeight="1">
      <c r="A703" s="356" t="s">
        <v>1371</v>
      </c>
      <c r="B703" s="99"/>
      <c r="C703" s="422" t="s">
        <v>1638</v>
      </c>
      <c r="D703" s="423"/>
      <c r="E703" s="423"/>
      <c r="F703" s="423"/>
      <c r="G703" s="423"/>
      <c r="H703" s="424"/>
      <c r="I703" s="102" t="s">
        <v>325</v>
      </c>
      <c r="J703" s="96">
        <f>IF(SUM(L703:L703)=0,IF(COUNTIF(L703:L703,"未確認")&gt;0,"未確認",IF(COUNTIF(L703:L703,"~*")&gt;0,"*",SUM(L703:L703))),SUM(L703:L703))</f>
        <v>0</v>
      </c>
      <c r="K703" s="163" t="str">
        <f>IF(OR(COUNTIF(L703:L703,"未確認")&gt;0,COUNTIF(L703:L703,"*")&gt;0),"※","")</f>
        <v/>
      </c>
      <c r="L703" s="97">
        <v>0</v>
      </c>
    </row>
    <row r="704" spans="1:22" s="98" customFormat="1" ht="56.1" customHeight="1">
      <c r="A704" s="347" t="s">
        <v>3011</v>
      </c>
      <c r="B704" s="99"/>
      <c r="C704" s="403" t="s">
        <v>326</v>
      </c>
      <c r="D704" s="404"/>
      <c r="E704" s="404"/>
      <c r="F704" s="404"/>
      <c r="G704" s="404"/>
      <c r="H704" s="405"/>
      <c r="I704" s="102" t="s">
        <v>327</v>
      </c>
      <c r="J704" s="96">
        <f>IF(SUM(L704:L704)=0,IF(COUNTIF(L704:L704,"未確認")&gt;0,"未確認",IF(COUNTIF(L704:L704,"~*")&gt;0,"*",SUM(L704:L704))),SUM(L704:L704))</f>
        <v>0</v>
      </c>
      <c r="K704" s="163" t="str">
        <f>IF(OR(COUNTIF(L704:L704,"未確認")&gt;0,COUNTIF(L704:L704,"*")&gt;0),"※","")</f>
        <v/>
      </c>
      <c r="L704" s="97">
        <v>0</v>
      </c>
    </row>
    <row r="705" spans="1:22" s="98" customFormat="1" ht="70.150000000000006" customHeight="1">
      <c r="A705" s="356" t="s">
        <v>1374</v>
      </c>
      <c r="B705" s="99"/>
      <c r="C705" s="403" t="s">
        <v>1734</v>
      </c>
      <c r="D705" s="404"/>
      <c r="E705" s="404"/>
      <c r="F705" s="404"/>
      <c r="G705" s="404"/>
      <c r="H705" s="405"/>
      <c r="I705" s="102" t="s">
        <v>329</v>
      </c>
      <c r="J705" s="96">
        <f>IF(SUM(L705:L705)=0,IF(COUNTIF(L705:L705,"未確認")&gt;0,"未確認",IF(COUNTIF(L705:L705,"~*")&gt;0,"*",SUM(L705:L705))),SUM(L705:L705))</f>
        <v>0</v>
      </c>
      <c r="K705" s="163" t="str">
        <f>IF(OR(COUNTIF(L705:L705,"未確認")&gt;0,COUNTIF(L705:L705,"*")&gt;0),"※","")</f>
        <v/>
      </c>
      <c r="L705" s="97">
        <v>0</v>
      </c>
    </row>
    <row r="706" spans="1:22" s="77" customFormat="1">
      <c r="A706" s="342"/>
      <c r="B706" s="14"/>
      <c r="C706" s="14"/>
      <c r="D706" s="14"/>
      <c r="E706" s="14"/>
      <c r="F706" s="14"/>
      <c r="G706" s="14"/>
      <c r="H706" s="10"/>
      <c r="I706" s="10"/>
      <c r="J706" s="74"/>
      <c r="K706" s="75"/>
      <c r="L706" s="76"/>
    </row>
    <row r="707" spans="1:22" s="70" customFormat="1">
      <c r="A707" s="342"/>
      <c r="B707" s="71"/>
      <c r="C707" s="52"/>
      <c r="D707" s="52"/>
      <c r="E707" s="52"/>
      <c r="F707" s="52"/>
      <c r="G707" s="52"/>
      <c r="H707" s="78"/>
      <c r="I707" s="78"/>
      <c r="J707" s="74"/>
      <c r="K707" s="75"/>
      <c r="L707" s="76"/>
    </row>
    <row r="708" spans="1:22" s="70" customFormat="1">
      <c r="A708" s="342"/>
      <c r="B708" s="71"/>
      <c r="C708" s="52"/>
      <c r="D708" s="52"/>
      <c r="E708" s="52"/>
      <c r="F708" s="52"/>
      <c r="G708" s="52"/>
      <c r="H708" s="78"/>
      <c r="I708" s="78"/>
      <c r="J708" s="74"/>
      <c r="K708" s="75"/>
      <c r="L708" s="76"/>
    </row>
    <row r="709" spans="1:22" s="95" customFormat="1">
      <c r="A709" s="342"/>
      <c r="C709" s="3"/>
      <c r="D709" s="3"/>
      <c r="E709" s="3"/>
      <c r="F709" s="3"/>
      <c r="G709" s="3"/>
      <c r="H709" s="334"/>
      <c r="I709" s="334"/>
      <c r="J709" s="51"/>
      <c r="K709" s="24"/>
      <c r="L709" s="89"/>
    </row>
    <row r="710" spans="1:22" s="95" customFormat="1">
      <c r="A710" s="342"/>
      <c r="B710" s="14" t="s">
        <v>330</v>
      </c>
      <c r="C710" s="3"/>
      <c r="D710" s="3"/>
      <c r="E710" s="3"/>
      <c r="F710" s="3"/>
      <c r="G710" s="3"/>
      <c r="H710" s="334"/>
      <c r="I710" s="334"/>
      <c r="J710" s="51"/>
      <c r="K710" s="24"/>
      <c r="L710" s="89"/>
    </row>
    <row r="711" spans="1:22">
      <c r="A711" s="342"/>
      <c r="B711" s="14"/>
      <c r="C711" s="14"/>
      <c r="D711" s="14"/>
      <c r="E711" s="14"/>
      <c r="F711" s="14"/>
      <c r="G711" s="14"/>
      <c r="H711" s="10"/>
      <c r="I711" s="10"/>
      <c r="J711" s="53"/>
      <c r="K711" s="24"/>
      <c r="L711" s="64"/>
      <c r="M711" s="8"/>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2881</v>
      </c>
      <c r="M712" s="8"/>
      <c r="N712" s="8"/>
      <c r="O712" s="8"/>
      <c r="P712" s="8"/>
      <c r="Q712" s="8"/>
      <c r="R712" s="8"/>
      <c r="S712" s="8"/>
      <c r="T712" s="8"/>
      <c r="U712" s="8"/>
      <c r="V712" s="8"/>
    </row>
    <row r="713" spans="1:22" ht="20.25" customHeight="1">
      <c r="A713" s="342"/>
      <c r="B713" s="1"/>
      <c r="C713" s="52"/>
      <c r="D713" s="3"/>
      <c r="F713" s="3"/>
      <c r="G713" s="3"/>
      <c r="H713" s="334"/>
      <c r="I713" s="57" t="s">
        <v>1155</v>
      </c>
      <c r="J713" s="58"/>
      <c r="K713" s="148"/>
      <c r="L713" s="60" t="s">
        <v>611</v>
      </c>
      <c r="M713" s="8"/>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IF(SUM(L714:L714)=0,IF(COUNTIF(L714:L714,"未確認")&gt;0,"未確認",IF(COUNTIF(L714:L714,"~*")&gt;0,"*",SUM(L714:L714))),SUM(L714:L714))</f>
        <v>0</v>
      </c>
      <c r="K714" s="163" t="str">
        <f>IF(OR(COUNTIF(L714:L714,"未確認")&gt;0,COUNTIF(L714:L714,"*")&gt;0),"※","")</f>
        <v/>
      </c>
      <c r="L714" s="97">
        <v>0</v>
      </c>
    </row>
    <row r="715" spans="1:22" s="98" customFormat="1" ht="70.150000000000006" customHeight="1">
      <c r="A715" s="356" t="s">
        <v>1377</v>
      </c>
      <c r="B715" s="99"/>
      <c r="C715" s="403" t="s">
        <v>334</v>
      </c>
      <c r="D715" s="404"/>
      <c r="E715" s="404"/>
      <c r="F715" s="404"/>
      <c r="G715" s="404"/>
      <c r="H715" s="405"/>
      <c r="I715" s="102" t="s">
        <v>335</v>
      </c>
      <c r="J715" s="96">
        <f>IF(SUM(L715:L715)=0,IF(COUNTIF(L715:L715,"未確認")&gt;0,"未確認",IF(COUNTIF(L715:L715,"~*")&gt;0,"*",SUM(L715:L715))),SUM(L715:L715))</f>
        <v>0</v>
      </c>
      <c r="K715" s="163" t="str">
        <f>IF(OR(COUNTIF(L715:L715,"未確認")&gt;0,COUNTIF(L715:L715,"*")&gt;0),"※","")</f>
        <v/>
      </c>
      <c r="L715" s="97">
        <v>0</v>
      </c>
    </row>
    <row r="716" spans="1:22" s="98" customFormat="1" ht="70.150000000000006" customHeight="1">
      <c r="A716" s="356" t="s">
        <v>1378</v>
      </c>
      <c r="B716" s="99"/>
      <c r="C716" s="422" t="s">
        <v>433</v>
      </c>
      <c r="D716" s="423"/>
      <c r="E716" s="423"/>
      <c r="F716" s="423"/>
      <c r="G716" s="423"/>
      <c r="H716" s="424"/>
      <c r="I716" s="102" t="s">
        <v>336</v>
      </c>
      <c r="J716" s="96">
        <f>IF(SUM(L716:L716)=0,IF(COUNTIF(L716:L716,"未確認")&gt;0,"未確認",IF(COUNTIF(L716:L716,"~*")&gt;0,"*",SUM(L716:L716))),SUM(L716:L716))</f>
        <v>0</v>
      </c>
      <c r="K716" s="163" t="str">
        <f>IF(OR(COUNTIF(L716:L716,"未確認")&gt;0,COUNTIF(L716:L716,"*")&gt;0),"※","")</f>
        <v/>
      </c>
      <c r="L716" s="97">
        <v>0</v>
      </c>
    </row>
    <row r="717" spans="1:22" s="98" customFormat="1" ht="70.150000000000006" customHeight="1">
      <c r="A717" s="356" t="s">
        <v>1379</v>
      </c>
      <c r="B717" s="99"/>
      <c r="C717" s="422" t="s">
        <v>434</v>
      </c>
      <c r="D717" s="423"/>
      <c r="E717" s="423"/>
      <c r="F717" s="423"/>
      <c r="G717" s="423"/>
      <c r="H717" s="424"/>
      <c r="I717" s="102" t="s">
        <v>337</v>
      </c>
      <c r="J717" s="96">
        <f>IF(SUM(L717:L717)=0,IF(COUNTIF(L717:L717,"未確認")&gt;0,"未確認",IF(COUNTIF(L717:L717,"~*")&gt;0,"*",SUM(L717:L717))),SUM(L717:L717))</f>
        <v>0</v>
      </c>
      <c r="K717" s="163" t="str">
        <f>IF(OR(COUNTIF(L717:L717,"未確認")&gt;0,COUNTIF(L717:L717,"*")&gt;0),"※","")</f>
        <v/>
      </c>
      <c r="L717" s="97">
        <v>0</v>
      </c>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3012</v>
      </c>
      <c r="C2" s="189"/>
      <c r="D2" s="189"/>
      <c r="E2" s="189"/>
      <c r="F2" s="189"/>
      <c r="G2" s="189"/>
      <c r="H2" s="9"/>
    </row>
    <row r="3" spans="1:22">
      <c r="A3" s="342"/>
      <c r="B3" s="212" t="s">
        <v>3013</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M8" s="8"/>
      <c r="N8" s="8"/>
      <c r="O8" s="8"/>
      <c r="P8" s="8"/>
      <c r="Q8" s="8"/>
      <c r="R8" s="8"/>
      <c r="S8" s="8"/>
      <c r="T8" s="8"/>
      <c r="U8" s="8"/>
      <c r="V8" s="8"/>
    </row>
    <row r="9" spans="1:22" s="17" customFormat="1">
      <c r="A9" s="342"/>
      <c r="B9" s="18"/>
      <c r="C9" s="15"/>
      <c r="D9" s="15"/>
      <c r="E9" s="15"/>
      <c r="F9" s="15"/>
      <c r="G9" s="15"/>
      <c r="H9" s="16"/>
      <c r="I9" s="386" t="s">
        <v>864</v>
      </c>
      <c r="J9" s="386"/>
      <c r="K9" s="386"/>
      <c r="L9" s="320" t="s">
        <v>626</v>
      </c>
    </row>
    <row r="10" spans="1:22" s="17" customFormat="1" ht="34.5" customHeight="1">
      <c r="A10" s="343" t="s">
        <v>865</v>
      </c>
      <c r="B10" s="13"/>
      <c r="C10" s="15"/>
      <c r="D10" s="15"/>
      <c r="E10" s="15"/>
      <c r="F10" s="15"/>
      <c r="G10" s="15"/>
      <c r="H10" s="16"/>
      <c r="I10" s="384" t="s">
        <v>866</v>
      </c>
      <c r="J10" s="384"/>
      <c r="K10" s="384"/>
      <c r="L10" s="20" t="s">
        <v>339</v>
      </c>
    </row>
    <row r="11" spans="1:22" s="17" customFormat="1" ht="34.5" customHeight="1">
      <c r="A11" s="343" t="s">
        <v>865</v>
      </c>
      <c r="B11" s="19"/>
      <c r="C11" s="15"/>
      <c r="D11" s="15"/>
      <c r="E11" s="15"/>
      <c r="F11" s="15"/>
      <c r="G11" s="15"/>
      <c r="H11" s="16"/>
      <c r="I11" s="384" t="s">
        <v>867</v>
      </c>
      <c r="J11" s="384"/>
      <c r="K11" s="384"/>
      <c r="L11" s="20" t="s">
        <v>339</v>
      </c>
    </row>
    <row r="12" spans="1:22">
      <c r="A12" s="342"/>
      <c r="B12" s="14"/>
      <c r="M12" s="8"/>
      <c r="N12" s="8"/>
      <c r="O12" s="8"/>
      <c r="P12" s="8"/>
      <c r="Q12" s="8"/>
      <c r="R12" s="8"/>
      <c r="S12" s="8"/>
      <c r="T12" s="8"/>
      <c r="U12" s="8"/>
      <c r="V12" s="8"/>
    </row>
    <row r="13" spans="1:22">
      <c r="A13" s="342"/>
      <c r="B13" s="13"/>
      <c r="M13" s="8"/>
      <c r="N13" s="8"/>
      <c r="O13" s="8"/>
      <c r="P13" s="8"/>
      <c r="Q13" s="8"/>
      <c r="R13" s="8"/>
      <c r="S13" s="8"/>
      <c r="T13" s="8"/>
      <c r="U13" s="8"/>
      <c r="V13" s="8"/>
    </row>
    <row r="14" spans="1:22" s="17" customFormat="1">
      <c r="A14" s="342"/>
      <c r="B14" s="14" t="s">
        <v>868</v>
      </c>
      <c r="C14" s="15"/>
      <c r="D14" s="15"/>
      <c r="E14" s="15"/>
      <c r="F14" s="15"/>
      <c r="G14" s="15"/>
      <c r="H14" s="16"/>
      <c r="I14" s="16"/>
      <c r="J14" s="5"/>
      <c r="K14" s="6"/>
      <c r="L14" s="5"/>
    </row>
    <row r="15" spans="1:22" s="17" customFormat="1">
      <c r="A15" s="342"/>
      <c r="B15" s="14"/>
      <c r="C15" s="14"/>
      <c r="D15" s="14"/>
      <c r="E15" s="14"/>
      <c r="F15" s="14"/>
      <c r="G15" s="14"/>
      <c r="H15" s="10"/>
      <c r="I15" s="10"/>
      <c r="J15" s="5"/>
      <c r="K15" s="6"/>
      <c r="L15" s="191"/>
    </row>
    <row r="16" spans="1:22" s="17" customFormat="1">
      <c r="A16" s="342"/>
      <c r="B16" s="18"/>
      <c r="C16" s="15"/>
      <c r="D16" s="15"/>
      <c r="E16" s="15"/>
      <c r="F16" s="15"/>
      <c r="G16" s="15"/>
      <c r="H16" s="16"/>
      <c r="I16" s="386" t="s">
        <v>435</v>
      </c>
      <c r="J16" s="386"/>
      <c r="K16" s="386"/>
      <c r="L16" s="320" t="s">
        <v>626</v>
      </c>
    </row>
    <row r="17" spans="1:22" s="17" customFormat="1" ht="34.5" customHeight="1">
      <c r="A17" s="343" t="s">
        <v>865</v>
      </c>
      <c r="B17" s="13"/>
      <c r="C17" s="15"/>
      <c r="D17" s="15"/>
      <c r="E17" s="15"/>
      <c r="F17" s="15"/>
      <c r="G17" s="15"/>
      <c r="H17" s="16"/>
      <c r="I17" s="384" t="s">
        <v>0</v>
      </c>
      <c r="J17" s="384"/>
      <c r="K17" s="384"/>
      <c r="L17" s="20"/>
    </row>
    <row r="18" spans="1:22" s="17" customFormat="1" ht="34.5" customHeight="1">
      <c r="A18" s="343" t="s">
        <v>865</v>
      </c>
      <c r="B18" s="19"/>
      <c r="C18" s="15"/>
      <c r="D18" s="15"/>
      <c r="E18" s="15"/>
      <c r="F18" s="15"/>
      <c r="G18" s="15"/>
      <c r="H18" s="16"/>
      <c r="I18" s="384" t="s">
        <v>1</v>
      </c>
      <c r="J18" s="384"/>
      <c r="K18" s="384"/>
      <c r="L18" s="20"/>
    </row>
    <row r="19" spans="1:22" s="17" customFormat="1" ht="34.5" customHeight="1">
      <c r="A19" s="343" t="s">
        <v>865</v>
      </c>
      <c r="B19" s="19"/>
      <c r="C19" s="15"/>
      <c r="D19" s="15"/>
      <c r="E19" s="15"/>
      <c r="F19" s="15"/>
      <c r="G19" s="15"/>
      <c r="H19" s="16"/>
      <c r="I19" s="384" t="s">
        <v>2</v>
      </c>
      <c r="J19" s="384"/>
      <c r="K19" s="384"/>
      <c r="L19" s="22"/>
    </row>
    <row r="20" spans="1:22" s="17" customFormat="1" ht="34.5" customHeight="1">
      <c r="A20" s="343" t="s">
        <v>865</v>
      </c>
      <c r="B20" s="13"/>
      <c r="C20" s="15"/>
      <c r="D20" s="15"/>
      <c r="E20" s="15"/>
      <c r="F20" s="15"/>
      <c r="G20" s="15"/>
      <c r="H20" s="16"/>
      <c r="I20" s="384" t="s">
        <v>3</v>
      </c>
      <c r="J20" s="384"/>
      <c r="K20" s="384"/>
      <c r="L20" s="21" t="s">
        <v>869</v>
      </c>
    </row>
    <row r="21" spans="1:22" s="17" customFormat="1" ht="34.5" customHeight="1">
      <c r="A21" s="343" t="s">
        <v>865</v>
      </c>
      <c r="B21" s="13"/>
      <c r="C21" s="15"/>
      <c r="D21" s="15"/>
      <c r="E21" s="15"/>
      <c r="F21" s="15"/>
      <c r="G21" s="15"/>
      <c r="H21" s="16"/>
      <c r="I21" s="384" t="s">
        <v>343</v>
      </c>
      <c r="J21" s="384"/>
      <c r="K21" s="384"/>
      <c r="L21" s="22"/>
    </row>
    <row r="22" spans="1:22" s="17" customFormat="1" ht="34.5" customHeight="1">
      <c r="A22" s="343" t="s">
        <v>865</v>
      </c>
      <c r="B22" s="13"/>
      <c r="C22" s="15"/>
      <c r="D22" s="15"/>
      <c r="E22" s="15"/>
      <c r="F22" s="15"/>
      <c r="G22" s="15"/>
      <c r="H22" s="16"/>
      <c r="I22" s="384" t="s">
        <v>344</v>
      </c>
      <c r="J22" s="384"/>
      <c r="K22" s="384"/>
      <c r="L22" s="22"/>
    </row>
    <row r="23" spans="1:22" s="17" customFormat="1" ht="34.5" customHeight="1">
      <c r="A23" s="343" t="s">
        <v>865</v>
      </c>
      <c r="B23" s="13"/>
      <c r="C23" s="15"/>
      <c r="D23" s="15"/>
      <c r="E23" s="15"/>
      <c r="F23" s="15"/>
      <c r="G23" s="15"/>
      <c r="H23" s="16"/>
      <c r="I23" s="384" t="s">
        <v>3014</v>
      </c>
      <c r="J23" s="384"/>
      <c r="K23" s="384"/>
      <c r="L23" s="22"/>
    </row>
    <row r="24" spans="1:22" s="17" customFormat="1" ht="315" customHeight="1">
      <c r="A24" s="343" t="s">
        <v>870</v>
      </c>
      <c r="B24" s="13"/>
      <c r="C24" s="15"/>
      <c r="D24" s="15"/>
      <c r="E24" s="15"/>
      <c r="F24" s="15"/>
      <c r="G24" s="15"/>
      <c r="H24" s="16"/>
      <c r="I24" s="397" t="s">
        <v>444</v>
      </c>
      <c r="J24" s="397"/>
      <c r="K24" s="397"/>
      <c r="L24" s="22" t="s">
        <v>338</v>
      </c>
    </row>
    <row r="25" spans="1:22" s="17" customFormat="1">
      <c r="A25" s="342"/>
      <c r="B25" s="13"/>
      <c r="C25" s="2"/>
      <c r="D25" s="2"/>
      <c r="E25" s="3"/>
      <c r="F25" s="2"/>
      <c r="G25" s="23"/>
      <c r="H25" s="4"/>
      <c r="I25" s="4"/>
      <c r="J25" s="5"/>
      <c r="K25" s="24"/>
      <c r="L25" s="7"/>
    </row>
    <row r="26" spans="1:22">
      <c r="A26" s="342"/>
      <c r="B26" s="13"/>
      <c r="K26" s="24"/>
      <c r="L26" s="7"/>
      <c r="M26" s="8"/>
      <c r="N26" s="8"/>
      <c r="O26" s="8"/>
      <c r="P26" s="8"/>
      <c r="Q26" s="8"/>
      <c r="R26" s="8"/>
      <c r="S26" s="8"/>
      <c r="T26" s="8"/>
      <c r="U26" s="8"/>
      <c r="V26" s="8"/>
    </row>
    <row r="27" spans="1:22" s="17" customFormat="1">
      <c r="A27" s="342"/>
      <c r="B27" s="187" t="s">
        <v>436</v>
      </c>
      <c r="C27" s="15"/>
      <c r="D27" s="15"/>
      <c r="E27" s="15"/>
      <c r="F27" s="15"/>
      <c r="G27" s="15"/>
      <c r="H27" s="16"/>
      <c r="I27" s="16"/>
      <c r="J27" s="5"/>
      <c r="K27" s="24"/>
      <c r="L27" s="7"/>
    </row>
    <row r="28" spans="1:22" s="17" customFormat="1">
      <c r="A28" s="342"/>
      <c r="B28" s="14"/>
      <c r="C28" s="14"/>
      <c r="D28" s="14"/>
      <c r="E28" s="14"/>
      <c r="F28" s="14"/>
      <c r="G28" s="14"/>
      <c r="H28" s="10"/>
      <c r="I28" s="10"/>
      <c r="J28" s="5"/>
      <c r="K28" s="24"/>
      <c r="L28" s="191"/>
    </row>
    <row r="29" spans="1:22" s="17" customFormat="1">
      <c r="A29" s="342"/>
      <c r="B29" s="18"/>
      <c r="C29" s="15"/>
      <c r="D29" s="15"/>
      <c r="E29" s="15"/>
      <c r="F29" s="15"/>
      <c r="G29" s="15"/>
      <c r="H29" s="16"/>
      <c r="I29" s="391" t="s">
        <v>437</v>
      </c>
      <c r="J29" s="392"/>
      <c r="K29" s="393"/>
      <c r="L29" s="320" t="s">
        <v>626</v>
      </c>
    </row>
    <row r="30" spans="1:22" s="17" customFormat="1" ht="34.5" customHeight="1">
      <c r="A30" s="343" t="s">
        <v>871</v>
      </c>
      <c r="B30" s="13"/>
      <c r="C30" s="15"/>
      <c r="D30" s="15"/>
      <c r="E30" s="15"/>
      <c r="F30" s="15"/>
      <c r="G30" s="15"/>
      <c r="H30" s="16"/>
      <c r="I30" s="394" t="s">
        <v>0</v>
      </c>
      <c r="J30" s="395"/>
      <c r="K30" s="396"/>
      <c r="L30" s="20"/>
    </row>
    <row r="31" spans="1:22" s="17" customFormat="1" ht="34.5" customHeight="1">
      <c r="A31" s="343" t="s">
        <v>871</v>
      </c>
      <c r="B31" s="19"/>
      <c r="C31" s="15"/>
      <c r="D31" s="15"/>
      <c r="E31" s="15"/>
      <c r="F31" s="15"/>
      <c r="G31" s="15"/>
      <c r="H31" s="16"/>
      <c r="I31" s="394" t="s">
        <v>1</v>
      </c>
      <c r="J31" s="395"/>
      <c r="K31" s="396"/>
      <c r="L31" s="20"/>
    </row>
    <row r="32" spans="1:22" s="17" customFormat="1" ht="34.5" customHeight="1">
      <c r="A32" s="343" t="s">
        <v>871</v>
      </c>
      <c r="B32" s="19"/>
      <c r="C32" s="15"/>
      <c r="D32" s="15"/>
      <c r="E32" s="15"/>
      <c r="F32" s="15"/>
      <c r="G32" s="15"/>
      <c r="H32" s="16"/>
      <c r="I32" s="394" t="s">
        <v>2</v>
      </c>
      <c r="J32" s="395"/>
      <c r="K32" s="396"/>
      <c r="L32" s="22"/>
    </row>
    <row r="33" spans="1:22" s="17" customFormat="1" ht="34.5" customHeight="1">
      <c r="A33" s="343" t="s">
        <v>871</v>
      </c>
      <c r="B33" s="13"/>
      <c r="C33" s="15"/>
      <c r="D33" s="15"/>
      <c r="E33" s="15"/>
      <c r="F33" s="15"/>
      <c r="G33" s="15"/>
      <c r="H33" s="16"/>
      <c r="I33" s="394" t="s">
        <v>3</v>
      </c>
      <c r="J33" s="395"/>
      <c r="K33" s="396"/>
      <c r="L33" s="21" t="s">
        <v>869</v>
      </c>
    </row>
    <row r="34" spans="1:22" s="17" customFormat="1" ht="34.5" customHeight="1">
      <c r="A34" s="343" t="s">
        <v>871</v>
      </c>
      <c r="B34" s="13"/>
      <c r="C34" s="15"/>
      <c r="D34" s="15"/>
      <c r="E34" s="15"/>
      <c r="F34" s="15"/>
      <c r="G34" s="15"/>
      <c r="H34" s="16"/>
      <c r="I34" s="387" t="s">
        <v>347</v>
      </c>
      <c r="J34" s="388"/>
      <c r="K34" s="389"/>
      <c r="L34" s="22"/>
    </row>
    <row r="35" spans="1:22" s="17" customFormat="1" ht="34.5" customHeight="1">
      <c r="A35" s="343" t="s">
        <v>871</v>
      </c>
      <c r="B35" s="13"/>
      <c r="C35" s="15"/>
      <c r="D35" s="15"/>
      <c r="E35" s="15"/>
      <c r="F35" s="15"/>
      <c r="G35" s="15"/>
      <c r="H35" s="16"/>
      <c r="I35" s="387" t="s">
        <v>346</v>
      </c>
      <c r="J35" s="388"/>
      <c r="K35" s="389"/>
      <c r="L35" s="22"/>
    </row>
    <row r="36" spans="1:22" s="25" customFormat="1" ht="34.5" customHeight="1">
      <c r="A36" s="343" t="s">
        <v>871</v>
      </c>
      <c r="B36" s="13"/>
      <c r="C36" s="15"/>
      <c r="D36" s="15"/>
      <c r="E36" s="15"/>
      <c r="F36" s="15"/>
      <c r="G36" s="15"/>
      <c r="H36" s="16"/>
      <c r="I36" s="387" t="s">
        <v>497</v>
      </c>
      <c r="J36" s="388"/>
      <c r="K36" s="389"/>
      <c r="L36" s="22"/>
    </row>
    <row r="37" spans="1:22" s="17" customFormat="1" ht="34.5" customHeight="1">
      <c r="A37" s="343" t="s">
        <v>871</v>
      </c>
      <c r="B37" s="13"/>
      <c r="C37" s="15"/>
      <c r="D37" s="15"/>
      <c r="E37" s="15"/>
      <c r="F37" s="15"/>
      <c r="G37" s="15"/>
      <c r="H37" s="16"/>
      <c r="I37" s="390" t="s">
        <v>3014</v>
      </c>
      <c r="J37" s="390"/>
      <c r="K37" s="390"/>
      <c r="L37" s="22"/>
    </row>
    <row r="38" spans="1:22" s="17" customFormat="1">
      <c r="A38" s="342"/>
      <c r="B38" s="13"/>
      <c r="C38" s="2"/>
      <c r="D38" s="2"/>
      <c r="E38" s="3"/>
      <c r="F38" s="2"/>
      <c r="G38" s="26"/>
      <c r="H38" s="4"/>
      <c r="I38" s="4"/>
      <c r="J38" s="5"/>
      <c r="K38" s="24"/>
      <c r="L38" s="7"/>
    </row>
    <row r="39" spans="1:22" s="17" customFormat="1">
      <c r="A39" s="342"/>
      <c r="B39" s="13"/>
      <c r="C39" s="2"/>
      <c r="D39" s="2"/>
      <c r="E39" s="3"/>
      <c r="F39" s="2"/>
      <c r="G39" s="26"/>
      <c r="H39" s="4"/>
      <c r="I39" s="4"/>
      <c r="J39" s="5"/>
      <c r="K39" s="24"/>
      <c r="L39" s="7"/>
    </row>
    <row r="40" spans="1:22" s="17" customFormat="1">
      <c r="A40" s="342"/>
      <c r="B40" s="187" t="s">
        <v>439</v>
      </c>
      <c r="C40" s="15"/>
      <c r="D40" s="15"/>
      <c r="E40" s="15"/>
      <c r="F40" s="15"/>
      <c r="G40" s="15"/>
      <c r="H40" s="16"/>
      <c r="I40" s="16"/>
      <c r="J40" s="5"/>
      <c r="K40" s="24"/>
      <c r="L40" s="7"/>
    </row>
    <row r="41" spans="1:22" s="17" customFormat="1">
      <c r="A41" s="342"/>
      <c r="B41" s="14"/>
      <c r="C41" s="14"/>
      <c r="D41" s="14"/>
      <c r="E41" s="14"/>
      <c r="F41" s="14"/>
      <c r="G41" s="14"/>
      <c r="H41" s="10"/>
      <c r="I41" s="10"/>
      <c r="J41" s="5"/>
      <c r="K41" s="24"/>
      <c r="L41" s="191"/>
    </row>
    <row r="42" spans="1:22" s="17" customFormat="1">
      <c r="A42" s="342"/>
      <c r="B42" s="18"/>
      <c r="C42" s="15"/>
      <c r="D42" s="15"/>
      <c r="E42" s="15"/>
      <c r="F42" s="15"/>
      <c r="G42" s="15"/>
      <c r="H42" s="16"/>
      <c r="I42" s="391" t="s">
        <v>438</v>
      </c>
      <c r="J42" s="392"/>
      <c r="K42" s="393"/>
      <c r="L42" s="320" t="s">
        <v>626</v>
      </c>
    </row>
    <row r="43" spans="1:22" s="17" customFormat="1" ht="34.5" customHeight="1">
      <c r="A43" s="343" t="s">
        <v>874</v>
      </c>
      <c r="B43" s="13"/>
      <c r="C43" s="15"/>
      <c r="D43" s="15"/>
      <c r="E43" s="15"/>
      <c r="F43" s="15"/>
      <c r="G43" s="15"/>
      <c r="H43" s="16"/>
      <c r="I43" s="394" t="s">
        <v>498</v>
      </c>
      <c r="J43" s="395"/>
      <c r="K43" s="396"/>
      <c r="L43" s="20"/>
    </row>
    <row r="44" spans="1:22" s="17" customFormat="1" ht="34.5" customHeight="1">
      <c r="A44" s="343" t="s">
        <v>874</v>
      </c>
      <c r="B44" s="19"/>
      <c r="C44" s="15"/>
      <c r="D44" s="15"/>
      <c r="E44" s="15"/>
      <c r="F44" s="15"/>
      <c r="G44" s="15"/>
      <c r="H44" s="16"/>
      <c r="I44" s="394" t="s">
        <v>4</v>
      </c>
      <c r="J44" s="395"/>
      <c r="K44" s="396"/>
      <c r="L44" s="20"/>
    </row>
    <row r="45" spans="1:22" s="17" customFormat="1" ht="34.5" customHeight="1">
      <c r="A45" s="343" t="s">
        <v>874</v>
      </c>
      <c r="B45" s="19"/>
      <c r="C45" s="15"/>
      <c r="D45" s="15"/>
      <c r="E45" s="15"/>
      <c r="F45" s="15"/>
      <c r="G45" s="15"/>
      <c r="H45" s="16"/>
      <c r="I45" s="394" t="s">
        <v>5</v>
      </c>
      <c r="J45" s="395"/>
      <c r="K45" s="396"/>
      <c r="L45" s="200"/>
    </row>
    <row r="46" spans="1:22" s="17" customFormat="1" ht="34.5" customHeight="1">
      <c r="A46" s="343" t="s">
        <v>874</v>
      </c>
      <c r="B46" s="13"/>
      <c r="C46" s="15"/>
      <c r="D46" s="15"/>
      <c r="E46" s="15"/>
      <c r="F46" s="15"/>
      <c r="G46" s="15"/>
      <c r="H46" s="16"/>
      <c r="I46" s="394" t="s">
        <v>6</v>
      </c>
      <c r="J46" s="395"/>
      <c r="K46" s="396"/>
      <c r="L46" s="20"/>
    </row>
    <row r="47" spans="1:22" s="17" customFormat="1">
      <c r="A47" s="342"/>
      <c r="B47" s="13"/>
      <c r="C47" s="2"/>
      <c r="D47" s="2"/>
      <c r="E47" s="3"/>
      <c r="F47" s="2"/>
      <c r="G47" s="23"/>
      <c r="H47" s="4"/>
      <c r="I47" s="4"/>
      <c r="J47" s="5"/>
      <c r="K47" s="24"/>
      <c r="L47" s="7"/>
    </row>
    <row r="48" spans="1:22">
      <c r="A48" s="342"/>
      <c r="B48" s="13"/>
      <c r="K48" s="24"/>
      <c r="L48" s="7"/>
      <c r="M48" s="8"/>
      <c r="N48" s="8"/>
      <c r="O48" s="8"/>
      <c r="P48" s="8"/>
      <c r="Q48" s="8"/>
      <c r="R48" s="8"/>
      <c r="S48" s="8"/>
      <c r="T48" s="8"/>
      <c r="U48" s="8"/>
      <c r="V48" s="8"/>
    </row>
    <row r="49" spans="1:12" s="17" customFormat="1">
      <c r="A49" s="342"/>
      <c r="B49" s="187" t="s">
        <v>415</v>
      </c>
      <c r="C49" s="15"/>
      <c r="D49" s="15"/>
      <c r="E49" s="15"/>
      <c r="F49" s="15"/>
      <c r="G49" s="15"/>
      <c r="H49" s="16"/>
      <c r="I49" s="16"/>
      <c r="J49" s="5"/>
      <c r="K49" s="24"/>
      <c r="L49" s="7"/>
    </row>
    <row r="50" spans="1:12" s="17" customFormat="1">
      <c r="A50" s="342"/>
      <c r="B50" s="14"/>
      <c r="C50" s="14"/>
      <c r="D50" s="14"/>
      <c r="E50" s="14"/>
      <c r="F50" s="14"/>
      <c r="G50" s="14"/>
      <c r="H50" s="10"/>
      <c r="I50" s="10"/>
      <c r="J50" s="5"/>
      <c r="K50" s="24"/>
      <c r="L50" s="191"/>
    </row>
    <row r="51" spans="1:12" s="17" customFormat="1">
      <c r="A51" s="342"/>
      <c r="B51" s="18"/>
      <c r="C51" s="15"/>
      <c r="D51" s="15"/>
      <c r="E51" s="15"/>
      <c r="F51" s="15"/>
      <c r="G51" s="15"/>
      <c r="H51" s="213"/>
      <c r="I51" s="398" t="s">
        <v>437</v>
      </c>
      <c r="J51" s="399"/>
      <c r="K51" s="400"/>
      <c r="L51" s="320" t="s">
        <v>626</v>
      </c>
    </row>
    <row r="52" spans="1:12" s="17" customFormat="1" ht="34.5" customHeight="1">
      <c r="A52" s="344" t="s">
        <v>875</v>
      </c>
      <c r="B52" s="13"/>
      <c r="C52" s="15"/>
      <c r="D52" s="15"/>
      <c r="E52" s="15"/>
      <c r="F52" s="15"/>
      <c r="G52" s="15"/>
      <c r="H52" s="16"/>
      <c r="I52" s="387" t="s">
        <v>0</v>
      </c>
      <c r="J52" s="388"/>
      <c r="K52" s="389"/>
      <c r="L52" s="20"/>
    </row>
    <row r="53" spans="1:12" s="17" customFormat="1" ht="34.5" customHeight="1">
      <c r="A53" s="344" t="s">
        <v>875</v>
      </c>
      <c r="B53" s="19"/>
      <c r="C53" s="15"/>
      <c r="D53" s="15"/>
      <c r="E53" s="15"/>
      <c r="F53" s="15"/>
      <c r="G53" s="15"/>
      <c r="H53" s="16"/>
      <c r="I53" s="387" t="s">
        <v>1</v>
      </c>
      <c r="J53" s="388"/>
      <c r="K53" s="389"/>
      <c r="L53" s="20"/>
    </row>
    <row r="54" spans="1:12" s="17" customFormat="1" ht="34.5" customHeight="1">
      <c r="A54" s="344" t="s">
        <v>875</v>
      </c>
      <c r="B54" s="19"/>
      <c r="C54" s="15"/>
      <c r="D54" s="15"/>
      <c r="E54" s="15"/>
      <c r="F54" s="15"/>
      <c r="G54" s="15"/>
      <c r="H54" s="16"/>
      <c r="I54" s="387" t="s">
        <v>2</v>
      </c>
      <c r="J54" s="388"/>
      <c r="K54" s="389"/>
      <c r="L54" s="22"/>
    </row>
    <row r="55" spans="1:12" s="17" customFormat="1" ht="34.5" customHeight="1">
      <c r="A55" s="344" t="s">
        <v>875</v>
      </c>
      <c r="B55" s="13"/>
      <c r="C55" s="15"/>
      <c r="D55" s="15"/>
      <c r="E55" s="15"/>
      <c r="F55" s="15"/>
      <c r="G55" s="15"/>
      <c r="H55" s="16"/>
      <c r="I55" s="387" t="s">
        <v>3</v>
      </c>
      <c r="J55" s="388"/>
      <c r="K55" s="389"/>
      <c r="L55" s="21"/>
    </row>
    <row r="56" spans="1:12" s="17" customFormat="1" ht="34.5" customHeight="1">
      <c r="A56" s="344" t="s">
        <v>875</v>
      </c>
      <c r="B56" s="13"/>
      <c r="C56" s="15"/>
      <c r="D56" s="15"/>
      <c r="E56" s="15"/>
      <c r="F56" s="15"/>
      <c r="G56" s="15"/>
      <c r="H56" s="16"/>
      <c r="I56" s="387" t="s">
        <v>347</v>
      </c>
      <c r="J56" s="388"/>
      <c r="K56" s="389"/>
      <c r="L56" s="22"/>
    </row>
    <row r="57" spans="1:12" s="17" customFormat="1" ht="34.5" customHeight="1">
      <c r="A57" s="344" t="s">
        <v>875</v>
      </c>
      <c r="B57" s="13"/>
      <c r="C57" s="15"/>
      <c r="D57" s="15"/>
      <c r="E57" s="15"/>
      <c r="F57" s="15"/>
      <c r="G57" s="15"/>
      <c r="H57" s="16"/>
      <c r="I57" s="387" t="s">
        <v>346</v>
      </c>
      <c r="J57" s="388"/>
      <c r="K57" s="389"/>
      <c r="L57" s="22"/>
    </row>
    <row r="58" spans="1:12" s="25" customFormat="1" ht="34.5" customHeight="1">
      <c r="A58" s="344" t="s">
        <v>875</v>
      </c>
      <c r="B58" s="13"/>
      <c r="C58" s="15"/>
      <c r="D58" s="15"/>
      <c r="E58" s="15"/>
      <c r="F58" s="15"/>
      <c r="G58" s="15"/>
      <c r="H58" s="16"/>
      <c r="I58" s="387" t="s">
        <v>497</v>
      </c>
      <c r="J58" s="388"/>
      <c r="K58" s="389"/>
      <c r="L58" s="22"/>
    </row>
    <row r="59" spans="1:12" s="17" customFormat="1" ht="34.5" customHeight="1">
      <c r="A59" s="344" t="s">
        <v>875</v>
      </c>
      <c r="B59" s="13"/>
      <c r="C59" s="15"/>
      <c r="D59" s="15"/>
      <c r="E59" s="15"/>
      <c r="F59" s="15"/>
      <c r="G59" s="15"/>
      <c r="H59" s="16"/>
      <c r="I59" s="390" t="s">
        <v>3015</v>
      </c>
      <c r="J59" s="390"/>
      <c r="K59" s="390"/>
      <c r="L59" s="22" t="s">
        <v>869</v>
      </c>
    </row>
    <row r="60" spans="1:12" s="17" customFormat="1" ht="34.5" customHeight="1">
      <c r="A60" s="344" t="s">
        <v>875</v>
      </c>
      <c r="B60" s="13"/>
      <c r="C60" s="15"/>
      <c r="D60" s="15"/>
      <c r="E60" s="15"/>
      <c r="F60" s="15"/>
      <c r="G60" s="15"/>
      <c r="H60" s="16"/>
      <c r="I60" s="390" t="s">
        <v>416</v>
      </c>
      <c r="J60" s="390"/>
      <c r="K60" s="390"/>
      <c r="L60" s="22" t="s">
        <v>338</v>
      </c>
    </row>
    <row r="61" spans="1:12" s="17" customFormat="1">
      <c r="A61" s="342"/>
      <c r="B61" s="13"/>
      <c r="C61" s="2"/>
      <c r="D61" s="2"/>
      <c r="E61" s="3"/>
      <c r="F61" s="2"/>
      <c r="G61" s="26"/>
      <c r="H61" s="4"/>
      <c r="I61" s="4"/>
      <c r="J61" s="5"/>
      <c r="K61" s="24"/>
      <c r="L61" s="7"/>
    </row>
    <row r="62" spans="1:12" s="17" customFormat="1">
      <c r="A62" s="342"/>
      <c r="B62" s="13"/>
      <c r="C62" s="2"/>
      <c r="D62" s="2"/>
      <c r="E62" s="3"/>
      <c r="F62" s="2"/>
      <c r="G62" s="26"/>
      <c r="H62" s="4"/>
      <c r="I62" s="4"/>
      <c r="J62" s="5"/>
      <c r="K62" s="24"/>
      <c r="L62" s="7"/>
    </row>
    <row r="63" spans="1:12" s="17" customFormat="1">
      <c r="A63" s="342"/>
      <c r="B63" s="13"/>
      <c r="C63" s="2"/>
      <c r="D63" s="2"/>
      <c r="E63" s="3"/>
      <c r="F63" s="2"/>
      <c r="G63" s="26"/>
      <c r="H63" s="4"/>
      <c r="I63" s="4"/>
      <c r="J63" s="5"/>
      <c r="K63" s="24"/>
      <c r="L63" s="5"/>
    </row>
    <row r="64" spans="1:12" s="17" customFormat="1">
      <c r="A64" s="342"/>
      <c r="B64" s="13"/>
      <c r="C64" s="2"/>
      <c r="D64" s="2"/>
      <c r="E64" s="3"/>
      <c r="F64" s="2"/>
      <c r="G64" s="23"/>
      <c r="H64" s="4"/>
      <c r="I64" s="4"/>
      <c r="J64" s="5"/>
      <c r="K64" s="24"/>
      <c r="L64" s="5"/>
    </row>
    <row r="65" spans="1:12" s="17" customFormat="1">
      <c r="A65" s="342"/>
      <c r="B65" s="14"/>
      <c r="C65" s="27"/>
      <c r="D65" s="27"/>
      <c r="E65" s="27"/>
      <c r="F65" s="27"/>
      <c r="G65" s="27"/>
      <c r="H65" s="16"/>
      <c r="I65" s="16"/>
      <c r="J65" s="5"/>
      <c r="K65" s="24"/>
      <c r="L65" s="5"/>
    </row>
    <row r="66" spans="1:12" s="17" customFormat="1">
      <c r="A66" s="342"/>
      <c r="B66" s="1"/>
      <c r="C66" s="28" t="s">
        <v>3016</v>
      </c>
      <c r="D66" s="29"/>
      <c r="E66" s="29"/>
      <c r="F66" s="29"/>
      <c r="G66" s="29"/>
      <c r="H66" s="29"/>
      <c r="I66" s="4"/>
      <c r="J66" s="30"/>
      <c r="K66" s="6"/>
      <c r="L66" s="5"/>
    </row>
    <row r="67" spans="1:12" s="17" customFormat="1" ht="34.5" customHeight="1">
      <c r="A67" s="342"/>
      <c r="B67" s="1"/>
      <c r="C67" s="31"/>
      <c r="D67" s="401" t="s">
        <v>340</v>
      </c>
      <c r="E67" s="401"/>
      <c r="F67" s="401"/>
      <c r="G67" s="401"/>
      <c r="H67" s="401"/>
      <c r="I67" s="401"/>
      <c r="J67" s="401"/>
      <c r="K67" s="401"/>
      <c r="L67" s="401"/>
    </row>
    <row r="68" spans="1:12" s="17" customFormat="1" ht="34.5" customHeight="1">
      <c r="A68" s="342"/>
      <c r="B68" s="1"/>
      <c r="C68" s="34"/>
      <c r="D68" s="402" t="s">
        <v>3017</v>
      </c>
      <c r="E68" s="402"/>
      <c r="F68" s="402"/>
      <c r="G68" s="402"/>
      <c r="H68" s="402"/>
      <c r="I68" s="402"/>
      <c r="J68" s="402"/>
      <c r="K68" s="402"/>
      <c r="L68" s="402"/>
    </row>
    <row r="69" spans="1:12" s="17" customFormat="1" ht="34.5" customHeight="1">
      <c r="A69" s="342"/>
      <c r="B69" s="1"/>
      <c r="C69" s="34"/>
      <c r="D69" s="402" t="s">
        <v>3018</v>
      </c>
      <c r="E69" s="402"/>
      <c r="F69" s="402"/>
      <c r="G69" s="402"/>
      <c r="H69" s="402"/>
      <c r="I69" s="402"/>
      <c r="J69" s="402"/>
      <c r="K69" s="402"/>
      <c r="L69" s="402"/>
    </row>
    <row r="70" spans="1:12" s="17" customFormat="1" ht="34.5" customHeight="1">
      <c r="A70" s="342"/>
      <c r="B70" s="1"/>
      <c r="C70" s="34"/>
      <c r="D70" s="402" t="s">
        <v>7</v>
      </c>
      <c r="E70" s="402"/>
      <c r="F70" s="402"/>
      <c r="G70" s="402"/>
      <c r="H70" s="402"/>
      <c r="I70" s="402"/>
      <c r="J70" s="402"/>
      <c r="K70" s="402"/>
      <c r="L70" s="402"/>
    </row>
    <row r="71" spans="1:12" s="17" customFormat="1" ht="34.5" customHeight="1">
      <c r="A71" s="342"/>
      <c r="B71" s="1"/>
      <c r="C71" s="34"/>
      <c r="D71" s="402" t="s">
        <v>3019</v>
      </c>
      <c r="E71" s="402"/>
      <c r="F71" s="402"/>
      <c r="G71" s="402"/>
      <c r="H71" s="402"/>
      <c r="I71" s="402"/>
      <c r="J71" s="402"/>
      <c r="K71" s="402"/>
      <c r="L71" s="402"/>
    </row>
    <row r="72" spans="1:12" s="17" customFormat="1">
      <c r="A72" s="342"/>
      <c r="B72" s="14"/>
      <c r="C72" s="27"/>
      <c r="D72" s="27"/>
      <c r="E72" s="27"/>
      <c r="F72" s="27"/>
      <c r="G72" s="27"/>
      <c r="H72" s="16"/>
      <c r="I72" s="16"/>
      <c r="J72" s="5"/>
      <c r="K72" s="6"/>
      <c r="L72" s="5"/>
    </row>
    <row r="73" spans="1:12" s="39" customFormat="1">
      <c r="A73" s="345"/>
      <c r="B73" s="14"/>
      <c r="C73" s="35" t="s">
        <v>3020</v>
      </c>
      <c r="F73" s="37"/>
      <c r="G73" s="35"/>
      <c r="H73" s="36" t="s">
        <v>3021</v>
      </c>
      <c r="I73" s="36"/>
      <c r="J73" s="36" t="s">
        <v>3022</v>
      </c>
      <c r="K73" s="38"/>
      <c r="L73" s="36"/>
    </row>
    <row r="74" spans="1:12" s="17" customFormat="1">
      <c r="A74" s="342"/>
      <c r="B74" s="1"/>
      <c r="C74" s="40"/>
      <c r="D74" s="27"/>
      <c r="E74" s="27"/>
      <c r="F74" s="27"/>
      <c r="G74" s="27"/>
      <c r="H74" s="16"/>
      <c r="I74" s="29"/>
      <c r="J74" s="5"/>
      <c r="K74" s="6"/>
      <c r="L74" s="321"/>
    </row>
    <row r="75" spans="1:12" s="17" customFormat="1">
      <c r="A75" s="342"/>
      <c r="B75" s="1"/>
      <c r="C75" s="33"/>
      <c r="D75" s="33"/>
      <c r="E75" s="33"/>
      <c r="F75" s="33"/>
      <c r="G75" s="33"/>
      <c r="H75" s="33"/>
      <c r="I75" s="33"/>
      <c r="J75" s="33"/>
      <c r="K75" s="42"/>
      <c r="L75" s="33"/>
    </row>
    <row r="76" spans="1:12" s="17" customFormat="1">
      <c r="A76" s="342"/>
      <c r="B76" s="1"/>
      <c r="C76" s="43"/>
      <c r="D76" s="27"/>
      <c r="E76" s="27"/>
      <c r="F76" s="27"/>
      <c r="G76" s="27"/>
      <c r="H76" s="16"/>
      <c r="I76" s="29"/>
      <c r="J76" s="5"/>
      <c r="K76" s="6"/>
      <c r="L76" s="321"/>
    </row>
    <row r="77" spans="1:12" s="17" customFormat="1">
      <c r="A77" s="342"/>
      <c r="B77" s="1"/>
      <c r="C77" s="43"/>
      <c r="D77" s="27"/>
      <c r="E77" s="27"/>
      <c r="F77" s="27"/>
      <c r="G77" s="27"/>
      <c r="H77" s="16"/>
      <c r="I77" s="29"/>
      <c r="J77" s="5"/>
      <c r="K77" s="6"/>
      <c r="L77" s="321"/>
    </row>
    <row r="78" spans="1:12" s="17" customFormat="1">
      <c r="A78" s="342"/>
      <c r="B78" s="1"/>
      <c r="C78" s="385" t="s">
        <v>8</v>
      </c>
      <c r="D78" s="385"/>
      <c r="E78" s="385"/>
      <c r="F78" s="385"/>
      <c r="G78" s="385"/>
      <c r="H78" s="385" t="s">
        <v>3023</v>
      </c>
      <c r="I78" s="385"/>
      <c r="J78" s="385" t="s">
        <v>412</v>
      </c>
      <c r="K78" s="385"/>
      <c r="L78" s="385"/>
    </row>
    <row r="79" spans="1:12" s="17" customFormat="1">
      <c r="A79" s="342"/>
      <c r="B79" s="1"/>
      <c r="C79" s="385" t="s">
        <v>9</v>
      </c>
      <c r="D79" s="385"/>
      <c r="E79" s="385"/>
      <c r="F79" s="385"/>
      <c r="G79" s="385"/>
      <c r="H79" s="385" t="s">
        <v>3024</v>
      </c>
      <c r="I79" s="385"/>
      <c r="J79" s="385" t="s">
        <v>504</v>
      </c>
      <c r="K79" s="385"/>
      <c r="L79" s="385"/>
    </row>
    <row r="80" spans="1:12" s="17" customFormat="1">
      <c r="A80" s="342"/>
      <c r="B80" s="1"/>
      <c r="C80" s="385" t="s">
        <v>10</v>
      </c>
      <c r="D80" s="385"/>
      <c r="E80" s="385"/>
      <c r="F80" s="385"/>
      <c r="G80" s="385"/>
      <c r="H80" s="385" t="s">
        <v>3025</v>
      </c>
      <c r="I80" s="385"/>
      <c r="J80" s="385" t="s">
        <v>3026</v>
      </c>
      <c r="K80" s="385"/>
      <c r="L80" s="385"/>
    </row>
    <row r="81" spans="1:12" s="17" customFormat="1">
      <c r="A81" s="342"/>
      <c r="B81" s="1"/>
      <c r="C81" s="385" t="s">
        <v>12</v>
      </c>
      <c r="D81" s="385"/>
      <c r="E81" s="385"/>
      <c r="F81" s="385"/>
      <c r="G81" s="385"/>
      <c r="H81" s="385" t="s">
        <v>3027</v>
      </c>
      <c r="I81" s="385"/>
      <c r="J81" s="385" t="s">
        <v>173</v>
      </c>
      <c r="K81" s="385"/>
      <c r="L81" s="385"/>
    </row>
    <row r="82" spans="1:12" s="17" customFormat="1">
      <c r="A82" s="342"/>
      <c r="B82" s="1"/>
      <c r="C82" s="385" t="s">
        <v>506</v>
      </c>
      <c r="D82" s="385"/>
      <c r="E82" s="385"/>
      <c r="F82" s="385"/>
      <c r="G82" s="385"/>
      <c r="H82" s="29"/>
      <c r="I82" s="29"/>
      <c r="J82" s="385" t="s">
        <v>3028</v>
      </c>
      <c r="K82" s="385"/>
      <c r="L82" s="385"/>
    </row>
    <row r="83" spans="1:12" s="17" customFormat="1">
      <c r="A83" s="342"/>
      <c r="C83" s="385" t="s">
        <v>15</v>
      </c>
      <c r="D83" s="385"/>
      <c r="E83" s="385"/>
      <c r="F83" s="385"/>
      <c r="G83" s="385"/>
      <c r="J83" s="385" t="s">
        <v>3029</v>
      </c>
      <c r="K83" s="385"/>
      <c r="L83" s="385"/>
    </row>
    <row r="84" spans="1:12" s="17" customFormat="1">
      <c r="A84" s="342"/>
      <c r="B84" s="1"/>
      <c r="C84" s="385" t="s">
        <v>3030</v>
      </c>
      <c r="D84" s="385"/>
      <c r="E84" s="385"/>
      <c r="F84" s="385"/>
      <c r="G84" s="385"/>
      <c r="H84"/>
      <c r="I84"/>
      <c r="J84" s="385" t="s">
        <v>3031</v>
      </c>
      <c r="K84" s="385"/>
      <c r="L84" s="385"/>
    </row>
    <row r="85" spans="1:12" s="17" customFormat="1">
      <c r="A85" s="342"/>
      <c r="B85" s="1"/>
      <c r="C85" s="385" t="s">
        <v>509</v>
      </c>
      <c r="D85" s="385"/>
      <c r="E85" s="385"/>
      <c r="F85" s="385"/>
      <c r="H85" s="29"/>
      <c r="I85" s="29"/>
      <c r="J85" s="385" t="s">
        <v>510</v>
      </c>
      <c r="K85" s="385"/>
      <c r="L85" s="385"/>
    </row>
    <row r="86" spans="1:12" s="17" customFormat="1">
      <c r="A86" s="342"/>
      <c r="B86" s="1"/>
      <c r="C86" s="385" t="s">
        <v>3032</v>
      </c>
      <c r="D86" s="385"/>
      <c r="E86" s="385"/>
      <c r="F86" s="385"/>
      <c r="G86" s="29"/>
      <c r="H86" s="29"/>
      <c r="I86" s="29"/>
      <c r="J86" s="385" t="s">
        <v>3033</v>
      </c>
      <c r="K86" s="385"/>
      <c r="L86" s="385"/>
    </row>
    <row r="87" spans="1:12" s="17" customFormat="1">
      <c r="A87" s="342"/>
      <c r="B87" s="1"/>
      <c r="C87" s="385" t="s">
        <v>11</v>
      </c>
      <c r="D87" s="385"/>
      <c r="E87" s="385"/>
      <c r="F87" s="385"/>
      <c r="G87" s="29"/>
      <c r="H87" s="29"/>
      <c r="I87" s="29"/>
      <c r="J87" s="385" t="s">
        <v>3034</v>
      </c>
      <c r="K87" s="385"/>
      <c r="L87" s="385"/>
    </row>
    <row r="88" spans="1:12" s="17" customFormat="1">
      <c r="A88" s="342"/>
      <c r="B88" s="1"/>
      <c r="C88" s="385" t="s">
        <v>13</v>
      </c>
      <c r="D88" s="385"/>
      <c r="E88" s="385"/>
      <c r="F88" s="385"/>
      <c r="G88" s="29"/>
      <c r="H88" s="29"/>
      <c r="I88" s="29"/>
      <c r="J88" s="43"/>
      <c r="K88" s="44"/>
      <c r="L88" s="5"/>
    </row>
    <row r="89" spans="1:12" s="17" customFormat="1">
      <c r="A89" s="342"/>
      <c r="B89" s="1"/>
      <c r="C89" s="385" t="s">
        <v>14</v>
      </c>
      <c r="D89" s="385"/>
      <c r="E89" s="385"/>
      <c r="F89" s="385"/>
      <c r="G89" s="29"/>
      <c r="H89" s="29"/>
      <c r="I89" s="29"/>
      <c r="J89" s="43"/>
      <c r="K89" s="44"/>
      <c r="L89" s="5"/>
    </row>
    <row r="90" spans="1:12" s="17" customFormat="1">
      <c r="A90" s="342"/>
      <c r="B90" s="1"/>
      <c r="C90" s="385" t="s">
        <v>16</v>
      </c>
      <c r="D90" s="385"/>
      <c r="E90" s="385"/>
      <c r="F90" s="385"/>
      <c r="G90" s="385"/>
      <c r="H90" s="29"/>
      <c r="I90" s="29"/>
      <c r="J90" s="43"/>
      <c r="K90" s="44"/>
      <c r="L90" s="5"/>
    </row>
    <row r="91" spans="1:12" s="17" customFormat="1">
      <c r="A91" s="342"/>
      <c r="B91" s="1"/>
      <c r="C91" s="33"/>
      <c r="D91" s="33"/>
      <c r="E91" s="33"/>
      <c r="F91" s="33"/>
      <c r="G91" s="33"/>
      <c r="H91" s="33"/>
      <c r="I91" s="33"/>
      <c r="J91" s="33"/>
      <c r="K91" s="42"/>
      <c r="L91" s="33"/>
    </row>
    <row r="92" spans="1:12" s="17" customFormat="1" ht="19.5">
      <c r="A92" s="342"/>
      <c r="B92" s="45" t="s">
        <v>17</v>
      </c>
      <c r="C92" s="46"/>
      <c r="D92" s="47"/>
      <c r="E92" s="47"/>
      <c r="F92" s="47"/>
      <c r="G92" s="47"/>
      <c r="H92" s="48"/>
      <c r="I92" s="48"/>
      <c r="J92" s="49"/>
      <c r="K92" s="49"/>
      <c r="L92" s="49"/>
    </row>
    <row r="93" spans="1:12" s="17" customFormat="1">
      <c r="A93" s="342"/>
      <c r="B93" s="1"/>
      <c r="C93" s="52"/>
      <c r="D93" s="3"/>
      <c r="E93" s="3"/>
      <c r="F93" s="3"/>
      <c r="G93" s="3"/>
      <c r="H93" s="334"/>
      <c r="I93" s="334"/>
      <c r="J93" s="53"/>
      <c r="K93" s="24"/>
      <c r="L93" s="53"/>
    </row>
    <row r="94" spans="1:12" s="17" customFormat="1">
      <c r="A94" s="342"/>
      <c r="B94" s="187" t="s">
        <v>880</v>
      </c>
      <c r="C94" s="52"/>
      <c r="D94" s="3"/>
      <c r="E94" s="3"/>
      <c r="F94" s="3"/>
      <c r="G94" s="3"/>
      <c r="H94" s="334"/>
      <c r="I94" s="334"/>
      <c r="J94" s="53"/>
      <c r="K94" s="53"/>
      <c r="L94" s="53"/>
    </row>
    <row r="95" spans="1:12" s="17" customFormat="1" ht="18.75" customHeight="1">
      <c r="A95" s="342"/>
      <c r="B95" s="14"/>
      <c r="C95" s="52"/>
      <c r="D95" s="3"/>
      <c r="E95" s="3"/>
      <c r="F95" s="3"/>
      <c r="G95" s="3"/>
      <c r="H95" s="334"/>
      <c r="I95" s="334"/>
      <c r="J95" s="49"/>
      <c r="K95" s="49"/>
      <c r="L95" s="191"/>
    </row>
    <row r="96" spans="1:12" s="17" customFormat="1">
      <c r="A96" s="342"/>
      <c r="B96" s="14"/>
      <c r="C96" s="52"/>
      <c r="D96" s="3"/>
      <c r="E96" s="3"/>
      <c r="F96" s="3"/>
      <c r="G96" s="3"/>
      <c r="H96" s="334"/>
      <c r="I96" s="334"/>
      <c r="J96" s="54" t="s">
        <v>18</v>
      </c>
      <c r="K96" s="55"/>
      <c r="L96" s="201" t="s">
        <v>626</v>
      </c>
    </row>
    <row r="97" spans="1:22" s="17" customFormat="1">
      <c r="A97" s="342"/>
      <c r="B97" s="1"/>
      <c r="C97" s="3"/>
      <c r="D97" s="3"/>
      <c r="E97" s="3"/>
      <c r="F97" s="3"/>
      <c r="G97" s="3"/>
      <c r="H97" s="334"/>
      <c r="I97" s="57" t="s">
        <v>3035</v>
      </c>
      <c r="J97" s="58"/>
      <c r="K97" s="59"/>
      <c r="L97" s="201" t="s">
        <v>611</v>
      </c>
    </row>
    <row r="98" spans="1:22" s="17" customFormat="1" ht="54" customHeight="1">
      <c r="A98" s="343" t="s">
        <v>881</v>
      </c>
      <c r="B98" s="1"/>
      <c r="C98" s="403" t="s">
        <v>19</v>
      </c>
      <c r="D98" s="404"/>
      <c r="E98" s="404"/>
      <c r="F98" s="404"/>
      <c r="G98" s="404"/>
      <c r="H98" s="405"/>
      <c r="I98" s="327" t="s">
        <v>3036</v>
      </c>
      <c r="J98" s="199" t="s">
        <v>644</v>
      </c>
      <c r="K98" s="61"/>
      <c r="L98" s="194"/>
    </row>
    <row r="99" spans="1:22" s="17" customFormat="1" ht="19.5">
      <c r="A99" s="342"/>
      <c r="B99" s="63"/>
      <c r="C99" s="52"/>
      <c r="D99" s="3"/>
      <c r="E99" s="3"/>
      <c r="F99" s="3"/>
      <c r="G99" s="3"/>
      <c r="H99" s="334"/>
      <c r="I99" s="334"/>
      <c r="J99" s="53"/>
      <c r="K99" s="53"/>
      <c r="L99" s="51"/>
    </row>
    <row r="100" spans="1:22" s="17" customFormat="1" ht="19.5">
      <c r="A100" s="342"/>
      <c r="B100" s="63"/>
      <c r="C100" s="52"/>
      <c r="D100" s="3"/>
      <c r="E100" s="3"/>
      <c r="F100" s="3"/>
      <c r="G100" s="3"/>
      <c r="H100" s="334"/>
      <c r="I100" s="334"/>
      <c r="J100" s="53"/>
      <c r="K100" s="53"/>
      <c r="L100" s="51"/>
    </row>
    <row r="101" spans="1:22" s="17" customFormat="1" ht="19.5">
      <c r="A101" s="342"/>
      <c r="B101" s="63"/>
      <c r="C101" s="52"/>
      <c r="D101" s="3"/>
      <c r="E101" s="3"/>
      <c r="F101" s="3"/>
      <c r="G101" s="3"/>
      <c r="H101" s="334"/>
      <c r="I101" s="334"/>
      <c r="J101" s="53"/>
      <c r="K101" s="53"/>
      <c r="L101" s="51"/>
    </row>
    <row r="102" spans="1:22">
      <c r="A102" s="342"/>
      <c r="B102" s="14" t="s">
        <v>20</v>
      </c>
      <c r="C102" s="14"/>
      <c r="D102" s="14"/>
      <c r="E102" s="14"/>
      <c r="F102" s="14"/>
      <c r="G102" s="14"/>
      <c r="H102" s="10"/>
      <c r="I102" s="10"/>
      <c r="L102" s="64"/>
      <c r="M102" s="8"/>
      <c r="N102" s="8"/>
      <c r="O102" s="8"/>
      <c r="P102" s="8"/>
      <c r="Q102" s="8"/>
      <c r="R102" s="8"/>
      <c r="S102" s="8"/>
      <c r="T102" s="8"/>
      <c r="U102" s="8"/>
      <c r="V102" s="8"/>
    </row>
    <row r="103" spans="1:22">
      <c r="A103" s="342"/>
      <c r="B103" s="14"/>
      <c r="C103" s="14"/>
      <c r="D103" s="14"/>
      <c r="E103" s="14"/>
      <c r="F103" s="14"/>
      <c r="G103" s="14"/>
      <c r="H103" s="10"/>
      <c r="I103" s="10"/>
      <c r="L103" s="191"/>
      <c r="M103" s="8"/>
      <c r="N103" s="8"/>
      <c r="O103" s="8"/>
      <c r="P103" s="8"/>
      <c r="Q103" s="8"/>
      <c r="R103" s="8"/>
      <c r="S103" s="8"/>
      <c r="T103" s="8"/>
      <c r="U103" s="8"/>
      <c r="V103" s="8"/>
    </row>
    <row r="104" spans="1:22" ht="34.5" customHeight="1">
      <c r="A104" s="342"/>
      <c r="B104" s="14"/>
      <c r="C104" s="3"/>
      <c r="D104" s="3"/>
      <c r="F104" s="3"/>
      <c r="G104" s="3"/>
      <c r="H104" s="334"/>
      <c r="J104" s="65" t="s">
        <v>18</v>
      </c>
      <c r="K104" s="66"/>
      <c r="L104" s="56" t="s">
        <v>626</v>
      </c>
      <c r="M104" s="8"/>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8"/>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3037</v>
      </c>
      <c r="J106" s="195">
        <f t="shared" ref="J106:J118" si="0">IF(SUM(L106:L106)=0,IF(COUNTIF(L106:L106,"未確認")&gt;0,"未確認",IF(COUNTIF(L106:L106,"~*")&gt;0,"*",SUM(L106:L106))),SUM(L106:L106))</f>
        <v>44</v>
      </c>
      <c r="K106" s="188" t="str">
        <f>IF(OR(COUNTIF(L106:L106,"未確認")&gt;0,COUNTIF(L106:L106,"~*")&gt;0),"※","")</f>
        <v/>
      </c>
      <c r="L106" s="197">
        <v>44</v>
      </c>
    </row>
    <row r="107" spans="1:22" s="70" customFormat="1" ht="34.5" customHeight="1">
      <c r="A107" s="343" t="s">
        <v>883</v>
      </c>
      <c r="B107" s="71"/>
      <c r="C107" s="408"/>
      <c r="D107" s="409"/>
      <c r="E107" s="418"/>
      <c r="F107" s="419"/>
      <c r="G107" s="420" t="s">
        <v>3038</v>
      </c>
      <c r="H107" s="421"/>
      <c r="I107" s="416"/>
      <c r="J107" s="195">
        <f t="shared" si="0"/>
        <v>0</v>
      </c>
      <c r="K107" s="188" t="str">
        <f>IF(OR(COUNTIF(L107:L107,"未確認")&gt;0,COUNTIF(L107:L107,"~*")&gt;0),"※","")</f>
        <v/>
      </c>
      <c r="L107" s="197">
        <v>0</v>
      </c>
    </row>
    <row r="108" spans="1:22" s="70" customFormat="1" ht="34.5" customHeight="1">
      <c r="A108" s="343" t="s">
        <v>882</v>
      </c>
      <c r="B108" s="71"/>
      <c r="C108" s="408"/>
      <c r="D108" s="409"/>
      <c r="E108" s="403" t="s">
        <v>24</v>
      </c>
      <c r="F108" s="404"/>
      <c r="G108" s="404"/>
      <c r="H108" s="405"/>
      <c r="I108" s="416"/>
      <c r="J108" s="195">
        <f t="shared" si="0"/>
        <v>26</v>
      </c>
      <c r="K108" s="188" t="str">
        <f>IF(OR(COUNTIF(L108:L108,"未確認")&gt;0,COUNTIF(L108:L108,"~*")&gt;0),"※","")</f>
        <v/>
      </c>
      <c r="L108" s="197">
        <v>26</v>
      </c>
    </row>
    <row r="109" spans="1:22" s="70" customFormat="1" ht="34.5" customHeight="1">
      <c r="A109" s="343" t="s">
        <v>882</v>
      </c>
      <c r="B109" s="71"/>
      <c r="C109" s="410"/>
      <c r="D109" s="411"/>
      <c r="E109" s="422" t="s">
        <v>387</v>
      </c>
      <c r="F109" s="423"/>
      <c r="G109" s="423"/>
      <c r="H109" s="424"/>
      <c r="I109" s="416"/>
      <c r="J109" s="195">
        <f t="shared" si="0"/>
        <v>30</v>
      </c>
      <c r="K109" s="188" t="str">
        <f t="shared" ref="K109:K118" si="1">IF(OR(COUNTIF(L108:L108,"未確認")&gt;0,COUNTIF(L108:L108,"~*")&gt;0),"※","")</f>
        <v/>
      </c>
      <c r="L109" s="197">
        <v>30</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row>
    <row r="119" spans="1:22" s="70" customFormat="1" ht="315" customHeight="1">
      <c r="A119" s="343" t="s">
        <v>887</v>
      </c>
      <c r="B119" s="71"/>
      <c r="C119" s="420" t="s">
        <v>3039</v>
      </c>
      <c r="D119" s="435"/>
      <c r="E119" s="435"/>
      <c r="F119" s="435"/>
      <c r="G119" s="435"/>
      <c r="H119" s="421"/>
      <c r="I119" s="417"/>
      <c r="J119" s="72"/>
      <c r="K119" s="73" t="s">
        <v>339</v>
      </c>
      <c r="L119" s="196" t="s">
        <v>338</v>
      </c>
    </row>
    <row r="120" spans="1:22" s="77" customFormat="1">
      <c r="A120" s="342"/>
      <c r="B120" s="14"/>
      <c r="C120" s="14"/>
      <c r="D120" s="14"/>
      <c r="E120" s="14"/>
      <c r="F120" s="14"/>
      <c r="G120" s="14"/>
      <c r="H120" s="10"/>
      <c r="I120" s="10"/>
      <c r="J120" s="74"/>
      <c r="K120" s="75"/>
      <c r="L120" s="76"/>
    </row>
    <row r="121" spans="1:22" s="70" customFormat="1">
      <c r="A121" s="342"/>
      <c r="B121" s="71"/>
      <c r="C121" s="52"/>
      <c r="D121" s="52"/>
      <c r="E121" s="52"/>
      <c r="F121" s="52"/>
      <c r="G121" s="52"/>
      <c r="H121" s="78"/>
      <c r="I121" s="78"/>
      <c r="J121" s="74"/>
      <c r="K121" s="75"/>
      <c r="L121" s="76"/>
    </row>
    <row r="122" spans="1:22" s="17" customFormat="1">
      <c r="A122" s="342"/>
      <c r="B122" s="1"/>
      <c r="C122" s="52"/>
      <c r="D122" s="3"/>
      <c r="E122" s="3"/>
      <c r="F122" s="3"/>
      <c r="G122" s="3"/>
      <c r="H122" s="334"/>
      <c r="I122" s="334"/>
      <c r="J122" s="53"/>
      <c r="K122" s="24"/>
      <c r="L122" s="51"/>
    </row>
    <row r="123" spans="1:22" s="77" customFormat="1">
      <c r="A123" s="342"/>
      <c r="B123" s="14" t="s">
        <v>28</v>
      </c>
      <c r="C123" s="14"/>
      <c r="D123" s="14"/>
      <c r="E123" s="14"/>
      <c r="F123" s="14"/>
      <c r="G123" s="14"/>
      <c r="H123" s="10"/>
      <c r="I123" s="10"/>
      <c r="J123" s="74"/>
      <c r="K123" s="75"/>
      <c r="L123" s="76"/>
    </row>
    <row r="124" spans="1:22">
      <c r="A124" s="342"/>
      <c r="B124" s="14"/>
      <c r="C124" s="14"/>
      <c r="D124" s="14"/>
      <c r="E124" s="14"/>
      <c r="F124" s="14"/>
      <c r="G124" s="14"/>
      <c r="H124" s="10"/>
      <c r="I124" s="10"/>
      <c r="L124" s="191"/>
      <c r="M124" s="8"/>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626</v>
      </c>
      <c r="M125" s="8"/>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8"/>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3040</v>
      </c>
      <c r="J127" s="81"/>
      <c r="K127" s="82"/>
      <c r="L127" s="198" t="s">
        <v>589</v>
      </c>
    </row>
    <row r="128" spans="1:22" s="70" customFormat="1" ht="40.5" customHeight="1">
      <c r="A128" s="343" t="s">
        <v>892</v>
      </c>
      <c r="B128" s="1"/>
      <c r="C128" s="322"/>
      <c r="D128" s="325"/>
      <c r="E128" s="406" t="s">
        <v>30</v>
      </c>
      <c r="F128" s="425"/>
      <c r="G128" s="425"/>
      <c r="H128" s="407"/>
      <c r="I128" s="437"/>
      <c r="J128" s="84"/>
      <c r="K128" s="85"/>
      <c r="L128" s="83" t="s">
        <v>338</v>
      </c>
    </row>
    <row r="129" spans="1:22" s="70" customFormat="1" ht="40.5" customHeight="1">
      <c r="A129" s="343" t="s">
        <v>893</v>
      </c>
      <c r="B129" s="1"/>
      <c r="C129" s="322"/>
      <c r="D129" s="325"/>
      <c r="E129" s="408"/>
      <c r="F129" s="439"/>
      <c r="G129" s="439"/>
      <c r="H129" s="409"/>
      <c r="I129" s="437"/>
      <c r="J129" s="84"/>
      <c r="K129" s="85"/>
      <c r="L129" s="83" t="s">
        <v>338</v>
      </c>
    </row>
    <row r="130" spans="1:22" s="70" customFormat="1" ht="40.5" customHeight="1">
      <c r="A130" s="343" t="s">
        <v>894</v>
      </c>
      <c r="B130" s="1"/>
      <c r="C130" s="323"/>
      <c r="D130" s="326"/>
      <c r="E130" s="410"/>
      <c r="F130" s="440"/>
      <c r="G130" s="440"/>
      <c r="H130" s="411"/>
      <c r="I130" s="438"/>
      <c r="J130" s="86"/>
      <c r="K130" s="87"/>
      <c r="L130" s="83" t="s">
        <v>338</v>
      </c>
    </row>
    <row r="131" spans="1:22" s="77" customFormat="1">
      <c r="A131" s="342"/>
      <c r="B131" s="14"/>
      <c r="C131" s="14"/>
      <c r="D131" s="14"/>
      <c r="E131" s="14"/>
      <c r="F131" s="14"/>
      <c r="G131" s="14"/>
      <c r="H131" s="10"/>
      <c r="I131" s="10"/>
      <c r="J131" s="74"/>
      <c r="K131" s="75"/>
      <c r="L131" s="76"/>
    </row>
    <row r="132" spans="1:22" s="70" customFormat="1">
      <c r="A132" s="342"/>
      <c r="B132" s="71"/>
      <c r="C132" s="52"/>
      <c r="D132" s="52"/>
      <c r="E132" s="52"/>
      <c r="F132" s="52"/>
      <c r="G132" s="52"/>
      <c r="H132" s="78"/>
      <c r="I132" s="78"/>
      <c r="J132" s="74"/>
      <c r="K132" s="75"/>
      <c r="L132" s="76"/>
    </row>
    <row r="133" spans="1:22" s="17" customFormat="1">
      <c r="A133" s="342"/>
      <c r="B133" s="1"/>
      <c r="C133" s="52"/>
      <c r="D133" s="3"/>
      <c r="E133" s="3"/>
      <c r="F133" s="3"/>
      <c r="G133" s="3"/>
      <c r="H133" s="334"/>
      <c r="I133" s="334"/>
      <c r="J133" s="53"/>
      <c r="K133" s="24"/>
      <c r="L133" s="51"/>
    </row>
    <row r="134" spans="1:22" s="77" customFormat="1">
      <c r="A134" s="346"/>
      <c r="B134" s="14" t="s">
        <v>594</v>
      </c>
      <c r="C134" s="88"/>
      <c r="D134" s="88"/>
      <c r="E134" s="88"/>
      <c r="F134" s="88"/>
      <c r="G134" s="88"/>
      <c r="H134" s="10"/>
      <c r="I134" s="10"/>
      <c r="J134" s="51"/>
      <c r="K134" s="24"/>
      <c r="L134" s="89"/>
    </row>
    <row r="135" spans="1:22">
      <c r="A135" s="342"/>
      <c r="B135" s="14"/>
      <c r="C135" s="14"/>
      <c r="D135" s="14"/>
      <c r="E135" s="14"/>
      <c r="F135" s="14"/>
      <c r="G135" s="14"/>
      <c r="H135" s="10"/>
      <c r="I135" s="10"/>
      <c r="L135" s="191"/>
      <c r="M135" s="8"/>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626</v>
      </c>
      <c r="M136" s="8"/>
      <c r="N136" s="8"/>
      <c r="O136" s="8"/>
      <c r="P136" s="8"/>
      <c r="Q136" s="8"/>
      <c r="R136" s="8"/>
      <c r="S136" s="8"/>
      <c r="T136" s="8"/>
      <c r="U136" s="8"/>
      <c r="V136" s="8"/>
    </row>
    <row r="137" spans="1:22" ht="20.25" customHeight="1">
      <c r="A137" s="342"/>
      <c r="B137" s="1"/>
      <c r="C137" s="52"/>
      <c r="D137" s="3"/>
      <c r="F137" s="3"/>
      <c r="G137" s="3"/>
      <c r="H137" s="334"/>
      <c r="I137" s="57" t="s">
        <v>331</v>
      </c>
      <c r="J137" s="58"/>
      <c r="K137" s="67"/>
      <c r="L137" s="60" t="s">
        <v>611</v>
      </c>
      <c r="M137" s="8"/>
      <c r="N137" s="8"/>
      <c r="O137" s="8"/>
      <c r="P137" s="8"/>
      <c r="Q137" s="8"/>
      <c r="R137" s="8"/>
      <c r="S137" s="8"/>
      <c r="T137" s="8"/>
      <c r="U137" s="8"/>
      <c r="V137" s="8"/>
    </row>
    <row r="138" spans="1:22" s="70" customFormat="1" ht="67.5" customHeight="1">
      <c r="A138" s="343" t="s">
        <v>896</v>
      </c>
      <c r="B138" s="1"/>
      <c r="C138" s="406" t="s">
        <v>3041</v>
      </c>
      <c r="D138" s="425"/>
      <c r="E138" s="425"/>
      <c r="F138" s="425"/>
      <c r="G138" s="425"/>
      <c r="H138" s="407"/>
      <c r="I138" s="441" t="s">
        <v>596</v>
      </c>
      <c r="J138" s="90"/>
      <c r="K138" s="82"/>
      <c r="L138" s="198" t="s">
        <v>357</v>
      </c>
    </row>
    <row r="139" spans="1:22" s="70" customFormat="1" ht="34.5" customHeight="1">
      <c r="A139" s="343" t="s">
        <v>896</v>
      </c>
      <c r="B139" s="71"/>
      <c r="C139" s="322"/>
      <c r="D139" s="325"/>
      <c r="E139" s="403" t="s">
        <v>3042</v>
      </c>
      <c r="F139" s="404"/>
      <c r="G139" s="404"/>
      <c r="H139" s="405"/>
      <c r="I139" s="441"/>
      <c r="J139" s="84"/>
      <c r="K139" s="85"/>
      <c r="L139" s="69">
        <v>44</v>
      </c>
    </row>
    <row r="140" spans="1:22" s="70" customFormat="1" ht="67.5" customHeight="1">
      <c r="A140" s="343" t="s">
        <v>899</v>
      </c>
      <c r="B140" s="71"/>
      <c r="C140" s="406" t="s">
        <v>3043</v>
      </c>
      <c r="D140" s="425"/>
      <c r="E140" s="425"/>
      <c r="F140" s="425"/>
      <c r="G140" s="425"/>
      <c r="H140" s="407"/>
      <c r="I140" s="441"/>
      <c r="J140" s="84"/>
      <c r="K140" s="85"/>
      <c r="L140" s="198" t="s">
        <v>338</v>
      </c>
    </row>
    <row r="141" spans="1:22" s="70" customFormat="1" ht="34.5" customHeight="1">
      <c r="A141" s="343" t="s">
        <v>899</v>
      </c>
      <c r="B141" s="71"/>
      <c r="C141" s="91"/>
      <c r="D141" s="92"/>
      <c r="E141" s="403" t="s">
        <v>32</v>
      </c>
      <c r="F141" s="404"/>
      <c r="G141" s="404"/>
      <c r="H141" s="405"/>
      <c r="I141" s="441"/>
      <c r="J141" s="84"/>
      <c r="K141" s="85"/>
      <c r="L141" s="69">
        <v>0</v>
      </c>
    </row>
    <row r="142" spans="1:22" s="70" customFormat="1" ht="67.5" customHeight="1">
      <c r="A142" s="343" t="s">
        <v>900</v>
      </c>
      <c r="B142" s="71"/>
      <c r="C142" s="406" t="s">
        <v>31</v>
      </c>
      <c r="D142" s="425"/>
      <c r="E142" s="425"/>
      <c r="F142" s="425"/>
      <c r="G142" s="425"/>
      <c r="H142" s="407"/>
      <c r="I142" s="441"/>
      <c r="J142" s="84"/>
      <c r="K142" s="85"/>
      <c r="L142" s="198" t="s">
        <v>338</v>
      </c>
    </row>
    <row r="143" spans="1:22" s="70" customFormat="1" ht="34.5" customHeight="1">
      <c r="A143" s="343" t="s">
        <v>900</v>
      </c>
      <c r="B143" s="71"/>
      <c r="C143" s="93"/>
      <c r="D143" s="94"/>
      <c r="E143" s="403" t="s">
        <v>32</v>
      </c>
      <c r="F143" s="404"/>
      <c r="G143" s="404"/>
      <c r="H143" s="405"/>
      <c r="I143" s="441"/>
      <c r="J143" s="84"/>
      <c r="K143" s="85"/>
      <c r="L143" s="69">
        <v>0</v>
      </c>
    </row>
    <row r="144" spans="1:22" s="70" customFormat="1" ht="34.5" customHeight="1">
      <c r="A144" s="343" t="s">
        <v>901</v>
      </c>
      <c r="B144" s="71"/>
      <c r="C144" s="422" t="s">
        <v>440</v>
      </c>
      <c r="D144" s="423"/>
      <c r="E144" s="423"/>
      <c r="F144" s="423"/>
      <c r="G144" s="423"/>
      <c r="H144" s="424"/>
      <c r="I144" s="441"/>
      <c r="J144" s="86"/>
      <c r="K144" s="87"/>
      <c r="L144" s="69">
        <v>0</v>
      </c>
    </row>
    <row r="145" spans="1:22" s="77" customFormat="1">
      <c r="A145" s="342"/>
      <c r="B145" s="14"/>
      <c r="C145" s="14"/>
      <c r="D145" s="14"/>
      <c r="E145" s="14"/>
      <c r="F145" s="14"/>
      <c r="G145" s="14"/>
      <c r="H145" s="10"/>
      <c r="I145" s="10"/>
      <c r="J145" s="74"/>
      <c r="K145" s="75"/>
      <c r="L145" s="76"/>
    </row>
    <row r="146" spans="1:22" s="77" customFormat="1">
      <c r="A146" s="342"/>
      <c r="B146" s="14"/>
      <c r="C146" s="14"/>
      <c r="D146" s="14"/>
      <c r="E146" s="14"/>
      <c r="F146" s="14"/>
      <c r="G146" s="14"/>
      <c r="H146" s="10"/>
      <c r="I146" s="10"/>
      <c r="J146" s="74"/>
      <c r="K146" s="75"/>
      <c r="L146" s="76"/>
    </row>
    <row r="147" spans="1:22" s="95" customFormat="1">
      <c r="A147" s="342"/>
      <c r="C147" s="3"/>
      <c r="D147" s="3"/>
      <c r="E147" s="3"/>
      <c r="F147" s="3"/>
      <c r="G147" s="3"/>
      <c r="H147" s="334"/>
      <c r="I147" s="334"/>
      <c r="J147" s="51"/>
      <c r="K147" s="24"/>
      <c r="L147" s="89"/>
    </row>
    <row r="148" spans="1:22" s="95" customFormat="1">
      <c r="A148" s="342"/>
      <c r="B148" s="14" t="s">
        <v>33</v>
      </c>
      <c r="C148" s="3"/>
      <c r="D148" s="3"/>
      <c r="E148" s="3"/>
      <c r="F148" s="3"/>
      <c r="G148" s="3"/>
      <c r="H148" s="334"/>
      <c r="I148" s="334"/>
      <c r="J148" s="51"/>
      <c r="K148" s="24"/>
      <c r="L148" s="89"/>
    </row>
    <row r="149" spans="1:22">
      <c r="A149" s="342"/>
      <c r="B149" s="14"/>
      <c r="C149" s="14"/>
      <c r="D149" s="14"/>
      <c r="E149" s="14"/>
      <c r="F149" s="14"/>
      <c r="G149" s="14"/>
      <c r="H149" s="10"/>
      <c r="I149" s="10"/>
      <c r="L149" s="191"/>
      <c r="M149" s="8"/>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626</v>
      </c>
      <c r="M150" s="8"/>
      <c r="N150" s="8"/>
      <c r="O150" s="8"/>
      <c r="P150" s="8"/>
      <c r="Q150" s="8"/>
      <c r="R150" s="8"/>
      <c r="S150" s="8"/>
      <c r="T150" s="8"/>
      <c r="U150" s="8"/>
      <c r="V150" s="8"/>
    </row>
    <row r="151" spans="1:22" ht="20.25" customHeight="1">
      <c r="A151" s="342"/>
      <c r="B151" s="1"/>
      <c r="C151" s="52"/>
      <c r="D151" s="3"/>
      <c r="F151" s="3"/>
      <c r="G151" s="3"/>
      <c r="H151" s="334"/>
      <c r="I151" s="57" t="s">
        <v>3044</v>
      </c>
      <c r="J151" s="58"/>
      <c r="K151" s="67"/>
      <c r="L151" s="60" t="s">
        <v>611</v>
      </c>
      <c r="M151" s="8"/>
      <c r="N151" s="8"/>
      <c r="O151" s="8"/>
      <c r="P151" s="8"/>
      <c r="Q151" s="8"/>
      <c r="R151" s="8"/>
      <c r="S151" s="8"/>
      <c r="T151" s="8"/>
      <c r="U151" s="8"/>
      <c r="V151" s="8"/>
    </row>
    <row r="152" spans="1:22" s="98" customFormat="1" ht="34.5" customHeight="1">
      <c r="A152" s="347" t="s">
        <v>902</v>
      </c>
      <c r="B152" s="95"/>
      <c r="C152" s="422" t="s">
        <v>3045</v>
      </c>
      <c r="D152" s="423"/>
      <c r="E152" s="423"/>
      <c r="F152" s="423"/>
      <c r="G152" s="423"/>
      <c r="H152" s="424"/>
      <c r="I152" s="442" t="s">
        <v>3046</v>
      </c>
      <c r="J152" s="202">
        <f t="shared" ref="J152:J215" si="2">IF(SUM(L152:L152)=0,IF(COUNTIF(L152:L152,"未確認")&gt;0,"未確認",IF(COUNTIF(L152:L152,"~*")&gt;0,"*",SUM(L152:L152))),SUM(L152:L152))</f>
        <v>0</v>
      </c>
      <c r="K152" s="203" t="str">
        <f t="shared" ref="K152:K215" si="3">IF(OR(COUNTIF(L152:L152,"未確認")&gt;0,COUNTIF(L152:L152,"~*")&gt;0),"※","")</f>
        <v/>
      </c>
      <c r="L152" s="97">
        <v>0</v>
      </c>
    </row>
    <row r="153" spans="1:22" s="98" customFormat="1" ht="34.5" customHeight="1">
      <c r="A153" s="347" t="s">
        <v>905</v>
      </c>
      <c r="B153" s="95"/>
      <c r="C153" s="422" t="s">
        <v>349</v>
      </c>
      <c r="D153" s="423"/>
      <c r="E153" s="423"/>
      <c r="F153" s="423"/>
      <c r="G153" s="423"/>
      <c r="H153" s="424"/>
      <c r="I153" s="443"/>
      <c r="J153" s="202">
        <f t="shared" si="2"/>
        <v>0</v>
      </c>
      <c r="K153" s="203" t="str">
        <f t="shared" si="3"/>
        <v/>
      </c>
      <c r="L153" s="97">
        <v>0</v>
      </c>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v>0</v>
      </c>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v>0</v>
      </c>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v>0</v>
      </c>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v>0</v>
      </c>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v>0</v>
      </c>
    </row>
    <row r="159" spans="1:22" s="98" customFormat="1" ht="34.5" customHeight="1">
      <c r="A159" s="347" t="s">
        <v>911</v>
      </c>
      <c r="B159" s="95"/>
      <c r="C159" s="422" t="s">
        <v>3047</v>
      </c>
      <c r="D159" s="423"/>
      <c r="E159" s="423"/>
      <c r="F159" s="423"/>
      <c r="G159" s="423"/>
      <c r="H159" s="424"/>
      <c r="I159" s="443"/>
      <c r="J159" s="202">
        <f t="shared" si="2"/>
        <v>0</v>
      </c>
      <c r="K159" s="203" t="str">
        <f t="shared" si="3"/>
        <v/>
      </c>
      <c r="L159" s="97">
        <v>0</v>
      </c>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v>0</v>
      </c>
    </row>
    <row r="161" spans="1:12" s="98" customFormat="1" ht="34.5" customHeight="1">
      <c r="A161" s="347" t="s">
        <v>913</v>
      </c>
      <c r="B161" s="95"/>
      <c r="C161" s="422" t="s">
        <v>357</v>
      </c>
      <c r="D161" s="423"/>
      <c r="E161" s="423"/>
      <c r="F161" s="423"/>
      <c r="G161" s="423"/>
      <c r="H161" s="424"/>
      <c r="I161" s="443"/>
      <c r="J161" s="202">
        <f t="shared" si="2"/>
        <v>28</v>
      </c>
      <c r="K161" s="203" t="str">
        <f t="shared" si="3"/>
        <v/>
      </c>
      <c r="L161" s="97">
        <v>28</v>
      </c>
    </row>
    <row r="162" spans="1:12" s="98" customFormat="1" ht="34.5" customHeight="1">
      <c r="A162" s="347" t="s">
        <v>914</v>
      </c>
      <c r="B162" s="95"/>
      <c r="C162" s="422" t="s">
        <v>3048</v>
      </c>
      <c r="D162" s="423"/>
      <c r="E162" s="423"/>
      <c r="F162" s="423"/>
      <c r="G162" s="423"/>
      <c r="H162" s="424"/>
      <c r="I162" s="443"/>
      <c r="J162" s="202">
        <f t="shared" si="2"/>
        <v>0</v>
      </c>
      <c r="K162" s="203" t="str">
        <f t="shared" si="3"/>
        <v/>
      </c>
      <c r="L162" s="97">
        <v>0</v>
      </c>
    </row>
    <row r="163" spans="1:12" s="98" customFormat="1" ht="34.5" customHeight="1">
      <c r="A163" s="347" t="s">
        <v>915</v>
      </c>
      <c r="B163" s="95"/>
      <c r="C163" s="422" t="s">
        <v>3049</v>
      </c>
      <c r="D163" s="423"/>
      <c r="E163" s="423"/>
      <c r="F163" s="423"/>
      <c r="G163" s="423"/>
      <c r="H163" s="424"/>
      <c r="I163" s="443"/>
      <c r="J163" s="202">
        <f t="shared" si="2"/>
        <v>0</v>
      </c>
      <c r="K163" s="203" t="str">
        <f t="shared" si="3"/>
        <v/>
      </c>
      <c r="L163" s="97">
        <v>0</v>
      </c>
    </row>
    <row r="164" spans="1:12" s="98" customFormat="1" ht="34.5" customHeight="1">
      <c r="A164" s="347" t="s">
        <v>916</v>
      </c>
      <c r="B164" s="95"/>
      <c r="C164" s="422" t="s">
        <v>518</v>
      </c>
      <c r="D164" s="423"/>
      <c r="E164" s="423"/>
      <c r="F164" s="423"/>
      <c r="G164" s="423"/>
      <c r="H164" s="424"/>
      <c r="I164" s="443"/>
      <c r="J164" s="202">
        <f t="shared" si="2"/>
        <v>0</v>
      </c>
      <c r="K164" s="203" t="str">
        <f t="shared" si="3"/>
        <v/>
      </c>
      <c r="L164" s="97">
        <v>0</v>
      </c>
    </row>
    <row r="165" spans="1:12" s="98" customFormat="1" ht="34.5" customHeight="1">
      <c r="A165" s="347" t="s">
        <v>917</v>
      </c>
      <c r="B165" s="95"/>
      <c r="C165" s="422" t="s">
        <v>358</v>
      </c>
      <c r="D165" s="423"/>
      <c r="E165" s="423"/>
      <c r="F165" s="423"/>
      <c r="G165" s="423"/>
      <c r="H165" s="424"/>
      <c r="I165" s="443"/>
      <c r="J165" s="202">
        <f t="shared" si="2"/>
        <v>0</v>
      </c>
      <c r="K165" s="203" t="str">
        <f t="shared" si="3"/>
        <v/>
      </c>
      <c r="L165" s="97">
        <v>0</v>
      </c>
    </row>
    <row r="166" spans="1:12" s="98" customFormat="1" ht="34.5" customHeight="1">
      <c r="A166" s="347" t="s">
        <v>918</v>
      </c>
      <c r="B166" s="95"/>
      <c r="C166" s="422" t="s">
        <v>3050</v>
      </c>
      <c r="D166" s="423"/>
      <c r="E166" s="423"/>
      <c r="F166" s="423"/>
      <c r="G166" s="423"/>
      <c r="H166" s="424"/>
      <c r="I166" s="443"/>
      <c r="J166" s="202">
        <f t="shared" si="2"/>
        <v>0</v>
      </c>
      <c r="K166" s="203" t="str">
        <f t="shared" si="3"/>
        <v/>
      </c>
      <c r="L166" s="97">
        <v>0</v>
      </c>
    </row>
    <row r="167" spans="1:12" s="98" customFormat="1" ht="34.5" customHeight="1">
      <c r="A167" s="347" t="s">
        <v>919</v>
      </c>
      <c r="B167" s="95"/>
      <c r="C167" s="422" t="s">
        <v>3051</v>
      </c>
      <c r="D167" s="423"/>
      <c r="E167" s="423"/>
      <c r="F167" s="423"/>
      <c r="G167" s="423"/>
      <c r="H167" s="424"/>
      <c r="I167" s="443"/>
      <c r="J167" s="202">
        <f t="shared" si="2"/>
        <v>0</v>
      </c>
      <c r="K167" s="203" t="str">
        <f t="shared" si="3"/>
        <v/>
      </c>
      <c r="L167" s="97">
        <v>0</v>
      </c>
    </row>
    <row r="168" spans="1:12" s="98" customFormat="1" ht="34.5" customHeight="1">
      <c r="A168" s="347" t="s">
        <v>920</v>
      </c>
      <c r="B168" s="95"/>
      <c r="C168" s="422" t="s">
        <v>359</v>
      </c>
      <c r="D168" s="423"/>
      <c r="E168" s="423"/>
      <c r="F168" s="423"/>
      <c r="G168" s="423"/>
      <c r="H168" s="424"/>
      <c r="I168" s="443"/>
      <c r="J168" s="202">
        <f t="shared" si="2"/>
        <v>0</v>
      </c>
      <c r="K168" s="203" t="str">
        <f t="shared" si="3"/>
        <v/>
      </c>
      <c r="L168" s="97">
        <v>0</v>
      </c>
    </row>
    <row r="169" spans="1:12" s="98" customFormat="1" ht="34.5" customHeight="1">
      <c r="A169" s="347" t="s">
        <v>922</v>
      </c>
      <c r="B169" s="95"/>
      <c r="C169" s="422" t="s">
        <v>520</v>
      </c>
      <c r="D169" s="423"/>
      <c r="E169" s="423"/>
      <c r="F169" s="423"/>
      <c r="G169" s="423"/>
      <c r="H169" s="424"/>
      <c r="I169" s="443"/>
      <c r="J169" s="202">
        <f t="shared" si="2"/>
        <v>0</v>
      </c>
      <c r="K169" s="203" t="str">
        <f t="shared" si="3"/>
        <v/>
      </c>
      <c r="L169" s="97">
        <v>0</v>
      </c>
    </row>
    <row r="170" spans="1:12" s="98" customFormat="1" ht="34.5" customHeight="1">
      <c r="A170" s="347" t="s">
        <v>923</v>
      </c>
      <c r="B170" s="95"/>
      <c r="C170" s="422" t="s">
        <v>3052</v>
      </c>
      <c r="D170" s="423"/>
      <c r="E170" s="423"/>
      <c r="F170" s="423"/>
      <c r="G170" s="423"/>
      <c r="H170" s="424"/>
      <c r="I170" s="443"/>
      <c r="J170" s="202">
        <f t="shared" si="2"/>
        <v>0</v>
      </c>
      <c r="K170" s="203" t="str">
        <f t="shared" si="3"/>
        <v/>
      </c>
      <c r="L170" s="97">
        <v>0</v>
      </c>
    </row>
    <row r="171" spans="1:12" s="98" customFormat="1" ht="34.5" customHeight="1">
      <c r="A171" s="347" t="s">
        <v>924</v>
      </c>
      <c r="B171" s="95"/>
      <c r="C171" s="422" t="s">
        <v>3053</v>
      </c>
      <c r="D171" s="423"/>
      <c r="E171" s="423"/>
      <c r="F171" s="423"/>
      <c r="G171" s="423"/>
      <c r="H171" s="424"/>
      <c r="I171" s="443"/>
      <c r="J171" s="202">
        <f t="shared" si="2"/>
        <v>0</v>
      </c>
      <c r="K171" s="203" t="str">
        <f t="shared" si="3"/>
        <v/>
      </c>
      <c r="L171" s="97">
        <v>0</v>
      </c>
    </row>
    <row r="172" spans="1:12" s="98" customFormat="1" ht="34.5" customHeight="1">
      <c r="A172" s="347" t="s">
        <v>925</v>
      </c>
      <c r="B172" s="95"/>
      <c r="C172" s="422" t="s">
        <v>3054</v>
      </c>
      <c r="D172" s="423"/>
      <c r="E172" s="423"/>
      <c r="F172" s="423"/>
      <c r="G172" s="423"/>
      <c r="H172" s="424"/>
      <c r="I172" s="443"/>
      <c r="J172" s="202">
        <f t="shared" si="2"/>
        <v>0</v>
      </c>
      <c r="K172" s="203" t="str">
        <f t="shared" si="3"/>
        <v/>
      </c>
      <c r="L172" s="97">
        <v>0</v>
      </c>
    </row>
    <row r="173" spans="1:12" s="98" customFormat="1" ht="34.5" customHeight="1">
      <c r="A173" s="347" t="s">
        <v>926</v>
      </c>
      <c r="B173" s="95"/>
      <c r="C173" s="422" t="s">
        <v>3055</v>
      </c>
      <c r="D173" s="423"/>
      <c r="E173" s="423"/>
      <c r="F173" s="423"/>
      <c r="G173" s="423"/>
      <c r="H173" s="424"/>
      <c r="I173" s="443"/>
      <c r="J173" s="202">
        <f t="shared" si="2"/>
        <v>0</v>
      </c>
      <c r="K173" s="203" t="str">
        <f t="shared" si="3"/>
        <v/>
      </c>
      <c r="L173" s="97">
        <v>0</v>
      </c>
    </row>
    <row r="174" spans="1:12" s="98" customFormat="1" ht="34.5" customHeight="1">
      <c r="A174" s="347" t="s">
        <v>927</v>
      </c>
      <c r="B174" s="95"/>
      <c r="C174" s="422" t="s">
        <v>363</v>
      </c>
      <c r="D174" s="423"/>
      <c r="E174" s="423"/>
      <c r="F174" s="423"/>
      <c r="G174" s="423"/>
      <c r="H174" s="424"/>
      <c r="I174" s="443"/>
      <c r="J174" s="202">
        <f t="shared" si="2"/>
        <v>0</v>
      </c>
      <c r="K174" s="203" t="str">
        <f t="shared" si="3"/>
        <v/>
      </c>
      <c r="L174" s="97">
        <v>0</v>
      </c>
    </row>
    <row r="175" spans="1:12" s="98" customFormat="1" ht="34.5" customHeight="1">
      <c r="A175" s="347" t="s">
        <v>928</v>
      </c>
      <c r="B175" s="95"/>
      <c r="C175" s="422" t="s">
        <v>3056</v>
      </c>
      <c r="D175" s="423"/>
      <c r="E175" s="423"/>
      <c r="F175" s="423"/>
      <c r="G175" s="423"/>
      <c r="H175" s="424"/>
      <c r="I175" s="443"/>
      <c r="J175" s="202">
        <f t="shared" si="2"/>
        <v>0</v>
      </c>
      <c r="K175" s="203" t="str">
        <f t="shared" si="3"/>
        <v/>
      </c>
      <c r="L175" s="97">
        <v>0</v>
      </c>
    </row>
    <row r="176" spans="1:12" s="98" customFormat="1" ht="34.5" customHeight="1">
      <c r="A176" s="347" t="s">
        <v>930</v>
      </c>
      <c r="B176" s="95"/>
      <c r="C176" s="422" t="s">
        <v>3057</v>
      </c>
      <c r="D176" s="423"/>
      <c r="E176" s="423"/>
      <c r="F176" s="423"/>
      <c r="G176" s="423"/>
      <c r="H176" s="424"/>
      <c r="I176" s="443"/>
      <c r="J176" s="202">
        <f t="shared" si="2"/>
        <v>0</v>
      </c>
      <c r="K176" s="203" t="str">
        <f t="shared" si="3"/>
        <v/>
      </c>
      <c r="L176" s="97">
        <v>0</v>
      </c>
    </row>
    <row r="177" spans="1:12" s="98" customFormat="1" ht="34.5" customHeight="1">
      <c r="A177" s="347" t="s">
        <v>931</v>
      </c>
      <c r="B177" s="95"/>
      <c r="C177" s="422" t="s">
        <v>3058</v>
      </c>
      <c r="D177" s="423"/>
      <c r="E177" s="423"/>
      <c r="F177" s="423"/>
      <c r="G177" s="423"/>
      <c r="H177" s="424"/>
      <c r="I177" s="443"/>
      <c r="J177" s="202">
        <f t="shared" si="2"/>
        <v>0</v>
      </c>
      <c r="K177" s="203" t="str">
        <f t="shared" si="3"/>
        <v/>
      </c>
      <c r="L177" s="97">
        <v>0</v>
      </c>
    </row>
    <row r="178" spans="1:12" s="98" customFormat="1" ht="34.5" customHeight="1">
      <c r="A178" s="347" t="s">
        <v>932</v>
      </c>
      <c r="B178" s="95"/>
      <c r="C178" s="422" t="s">
        <v>3059</v>
      </c>
      <c r="D178" s="423"/>
      <c r="E178" s="423"/>
      <c r="F178" s="423"/>
      <c r="G178" s="423"/>
      <c r="H178" s="424"/>
      <c r="I178" s="443"/>
      <c r="J178" s="202">
        <f t="shared" si="2"/>
        <v>0</v>
      </c>
      <c r="K178" s="203" t="str">
        <f t="shared" si="3"/>
        <v/>
      </c>
      <c r="L178" s="97">
        <v>0</v>
      </c>
    </row>
    <row r="179" spans="1:12" s="98" customFormat="1" ht="34.5" customHeight="1">
      <c r="A179" s="347" t="s">
        <v>933</v>
      </c>
      <c r="B179" s="95"/>
      <c r="C179" s="422" t="s">
        <v>35</v>
      </c>
      <c r="D179" s="423"/>
      <c r="E179" s="423"/>
      <c r="F179" s="423"/>
      <c r="G179" s="423"/>
      <c r="H179" s="424"/>
      <c r="I179" s="443"/>
      <c r="J179" s="202">
        <f t="shared" si="2"/>
        <v>0</v>
      </c>
      <c r="K179" s="203" t="str">
        <f t="shared" si="3"/>
        <v/>
      </c>
      <c r="L179" s="97">
        <v>0</v>
      </c>
    </row>
    <row r="180" spans="1:12" s="98" customFormat="1" ht="34.5" customHeight="1">
      <c r="A180" s="347" t="s">
        <v>934</v>
      </c>
      <c r="B180" s="95"/>
      <c r="C180" s="422" t="s">
        <v>36</v>
      </c>
      <c r="D180" s="423"/>
      <c r="E180" s="423"/>
      <c r="F180" s="423"/>
      <c r="G180" s="423"/>
      <c r="H180" s="424"/>
      <c r="I180" s="443"/>
      <c r="J180" s="202">
        <f t="shared" si="2"/>
        <v>0</v>
      </c>
      <c r="K180" s="203" t="str">
        <f t="shared" si="3"/>
        <v/>
      </c>
      <c r="L180" s="97">
        <v>0</v>
      </c>
    </row>
    <row r="181" spans="1:12" s="98" customFormat="1" ht="34.5" customHeight="1">
      <c r="A181" s="347" t="s">
        <v>935</v>
      </c>
      <c r="B181" s="95"/>
      <c r="C181" s="422" t="s">
        <v>37</v>
      </c>
      <c r="D181" s="423"/>
      <c r="E181" s="423"/>
      <c r="F181" s="423"/>
      <c r="G181" s="423"/>
      <c r="H181" s="424"/>
      <c r="I181" s="443"/>
      <c r="J181" s="202">
        <f t="shared" si="2"/>
        <v>0</v>
      </c>
      <c r="K181" s="203" t="str">
        <f t="shared" si="3"/>
        <v/>
      </c>
      <c r="L181" s="97">
        <v>0</v>
      </c>
    </row>
    <row r="182" spans="1:12" s="98" customFormat="1" ht="34.5" customHeight="1">
      <c r="A182" s="347" t="s">
        <v>936</v>
      </c>
      <c r="B182" s="95"/>
      <c r="C182" s="422" t="s">
        <v>366</v>
      </c>
      <c r="D182" s="423"/>
      <c r="E182" s="423"/>
      <c r="F182" s="423"/>
      <c r="G182" s="423"/>
      <c r="H182" s="424"/>
      <c r="I182" s="443"/>
      <c r="J182" s="202">
        <f t="shared" si="2"/>
        <v>0</v>
      </c>
      <c r="K182" s="203" t="str">
        <f t="shared" si="3"/>
        <v/>
      </c>
      <c r="L182" s="97">
        <v>0</v>
      </c>
    </row>
    <row r="183" spans="1:12" s="98" customFormat="1" ht="34.5" customHeight="1">
      <c r="A183" s="347" t="s">
        <v>937</v>
      </c>
      <c r="B183" s="95"/>
      <c r="C183" s="422" t="s">
        <v>38</v>
      </c>
      <c r="D183" s="423"/>
      <c r="E183" s="423"/>
      <c r="F183" s="423"/>
      <c r="G183" s="423"/>
      <c r="H183" s="424"/>
      <c r="I183" s="443"/>
      <c r="J183" s="202">
        <f t="shared" si="2"/>
        <v>0</v>
      </c>
      <c r="K183" s="203" t="str">
        <f t="shared" si="3"/>
        <v/>
      </c>
      <c r="L183" s="97">
        <v>0</v>
      </c>
    </row>
    <row r="184" spans="1:12" s="98" customFormat="1" ht="34.5" customHeight="1">
      <c r="A184" s="347" t="s">
        <v>938</v>
      </c>
      <c r="B184" s="95"/>
      <c r="C184" s="422" t="s">
        <v>39</v>
      </c>
      <c r="D184" s="423"/>
      <c r="E184" s="423"/>
      <c r="F184" s="423"/>
      <c r="G184" s="423"/>
      <c r="H184" s="424"/>
      <c r="I184" s="443"/>
      <c r="J184" s="202">
        <f t="shared" si="2"/>
        <v>0</v>
      </c>
      <c r="K184" s="203" t="str">
        <f t="shared" si="3"/>
        <v/>
      </c>
      <c r="L184" s="97">
        <v>0</v>
      </c>
    </row>
    <row r="185" spans="1:12" s="98" customFormat="1" ht="34.5" customHeight="1">
      <c r="A185" s="347" t="s">
        <v>939</v>
      </c>
      <c r="B185" s="95"/>
      <c r="C185" s="422" t="s">
        <v>3060</v>
      </c>
      <c r="D185" s="423"/>
      <c r="E185" s="423"/>
      <c r="F185" s="423"/>
      <c r="G185" s="423"/>
      <c r="H185" s="424"/>
      <c r="I185" s="443"/>
      <c r="J185" s="202">
        <f t="shared" si="2"/>
        <v>0</v>
      </c>
      <c r="K185" s="203" t="str">
        <f t="shared" si="3"/>
        <v/>
      </c>
      <c r="L185" s="97">
        <v>0</v>
      </c>
    </row>
    <row r="186" spans="1:12" s="98" customFormat="1" ht="34.5" customHeight="1">
      <c r="A186" s="347" t="s">
        <v>940</v>
      </c>
      <c r="B186" s="95"/>
      <c r="C186" s="422" t="s">
        <v>3061</v>
      </c>
      <c r="D186" s="423"/>
      <c r="E186" s="423"/>
      <c r="F186" s="423"/>
      <c r="G186" s="423"/>
      <c r="H186" s="424"/>
      <c r="I186" s="443"/>
      <c r="J186" s="202">
        <f t="shared" si="2"/>
        <v>0</v>
      </c>
      <c r="K186" s="203" t="str">
        <f t="shared" si="3"/>
        <v/>
      </c>
      <c r="L186" s="97">
        <v>0</v>
      </c>
    </row>
    <row r="187" spans="1:12" s="98" customFormat="1" ht="34.5" customHeight="1">
      <c r="A187" s="347" t="s">
        <v>942</v>
      </c>
      <c r="B187" s="95"/>
      <c r="C187" s="422" t="s">
        <v>3062</v>
      </c>
      <c r="D187" s="423"/>
      <c r="E187" s="423"/>
      <c r="F187" s="423"/>
      <c r="G187" s="423"/>
      <c r="H187" s="424"/>
      <c r="I187" s="443"/>
      <c r="J187" s="202">
        <f t="shared" si="2"/>
        <v>0</v>
      </c>
      <c r="K187" s="203" t="str">
        <f t="shared" si="3"/>
        <v/>
      </c>
      <c r="L187" s="97">
        <v>0</v>
      </c>
    </row>
    <row r="188" spans="1:12" s="98" customFormat="1" ht="34.5" customHeight="1">
      <c r="A188" s="347" t="s">
        <v>943</v>
      </c>
      <c r="B188" s="95"/>
      <c r="C188" s="422" t="s">
        <v>417</v>
      </c>
      <c r="D188" s="423"/>
      <c r="E188" s="423"/>
      <c r="F188" s="423"/>
      <c r="G188" s="423"/>
      <c r="H188" s="424"/>
      <c r="I188" s="443"/>
      <c r="J188" s="202">
        <f t="shared" si="2"/>
        <v>0</v>
      </c>
      <c r="K188" s="203" t="str">
        <f t="shared" si="3"/>
        <v/>
      </c>
      <c r="L188" s="97">
        <v>0</v>
      </c>
    </row>
    <row r="189" spans="1:12" s="98" customFormat="1" ht="34.5" customHeight="1">
      <c r="A189" s="347" t="s">
        <v>944</v>
      </c>
      <c r="B189" s="95"/>
      <c r="C189" s="422" t="s">
        <v>369</v>
      </c>
      <c r="D189" s="423"/>
      <c r="E189" s="423"/>
      <c r="F189" s="423"/>
      <c r="G189" s="423"/>
      <c r="H189" s="424"/>
      <c r="I189" s="443"/>
      <c r="J189" s="202">
        <f t="shared" si="2"/>
        <v>0</v>
      </c>
      <c r="K189" s="203" t="str">
        <f t="shared" si="3"/>
        <v/>
      </c>
      <c r="L189" s="97">
        <v>0</v>
      </c>
    </row>
    <row r="190" spans="1:12" s="98" customFormat="1" ht="34.5" customHeight="1">
      <c r="A190" s="347" t="s">
        <v>945</v>
      </c>
      <c r="B190" s="95"/>
      <c r="C190" s="422" t="s">
        <v>525</v>
      </c>
      <c r="D190" s="423"/>
      <c r="E190" s="423"/>
      <c r="F190" s="423"/>
      <c r="G190" s="423"/>
      <c r="H190" s="424"/>
      <c r="I190" s="443"/>
      <c r="J190" s="202">
        <f t="shared" si="2"/>
        <v>0</v>
      </c>
      <c r="K190" s="203" t="str">
        <f t="shared" si="3"/>
        <v/>
      </c>
      <c r="L190" s="97">
        <v>0</v>
      </c>
    </row>
    <row r="191" spans="1:12" s="98" customFormat="1" ht="34.5" customHeight="1">
      <c r="A191" s="347" t="s">
        <v>946</v>
      </c>
      <c r="B191" s="95"/>
      <c r="C191" s="422" t="s">
        <v>40</v>
      </c>
      <c r="D191" s="423"/>
      <c r="E191" s="423"/>
      <c r="F191" s="423"/>
      <c r="G191" s="423"/>
      <c r="H191" s="424"/>
      <c r="I191" s="443"/>
      <c r="J191" s="202">
        <f t="shared" si="2"/>
        <v>0</v>
      </c>
      <c r="K191" s="203" t="str">
        <f t="shared" si="3"/>
        <v/>
      </c>
      <c r="L191" s="97">
        <v>0</v>
      </c>
    </row>
    <row r="192" spans="1:12" s="98" customFormat="1" ht="34.5" customHeight="1">
      <c r="A192" s="347" t="s">
        <v>947</v>
      </c>
      <c r="B192" s="95"/>
      <c r="C192" s="422" t="s">
        <v>3063</v>
      </c>
      <c r="D192" s="423"/>
      <c r="E192" s="423"/>
      <c r="F192" s="423"/>
      <c r="G192" s="423"/>
      <c r="H192" s="424"/>
      <c r="I192" s="443"/>
      <c r="J192" s="202">
        <f t="shared" si="2"/>
        <v>0</v>
      </c>
      <c r="K192" s="203" t="str">
        <f t="shared" si="3"/>
        <v/>
      </c>
      <c r="L192" s="97">
        <v>0</v>
      </c>
    </row>
    <row r="193" spans="1:12" s="98" customFormat="1" ht="34.5" customHeight="1">
      <c r="A193" s="347" t="s">
        <v>948</v>
      </c>
      <c r="B193" s="95"/>
      <c r="C193" s="422" t="s">
        <v>3064</v>
      </c>
      <c r="D193" s="423"/>
      <c r="E193" s="423"/>
      <c r="F193" s="423"/>
      <c r="G193" s="423"/>
      <c r="H193" s="424"/>
      <c r="I193" s="443"/>
      <c r="J193" s="202">
        <f t="shared" si="2"/>
        <v>0</v>
      </c>
      <c r="K193" s="203" t="str">
        <f t="shared" si="3"/>
        <v/>
      </c>
      <c r="L193" s="97">
        <v>0</v>
      </c>
    </row>
    <row r="194" spans="1:12" s="98" customFormat="1" ht="34.5" customHeight="1">
      <c r="A194" s="347" t="s">
        <v>950</v>
      </c>
      <c r="B194" s="95"/>
      <c r="C194" s="422" t="s">
        <v>3065</v>
      </c>
      <c r="D194" s="423"/>
      <c r="E194" s="423"/>
      <c r="F194" s="423"/>
      <c r="G194" s="423"/>
      <c r="H194" s="424"/>
      <c r="I194" s="443"/>
      <c r="J194" s="202">
        <f t="shared" si="2"/>
        <v>0</v>
      </c>
      <c r="K194" s="203" t="str">
        <f t="shared" si="3"/>
        <v/>
      </c>
      <c r="L194" s="97">
        <v>0</v>
      </c>
    </row>
    <row r="195" spans="1:12" s="98" customFormat="1" ht="34.5" customHeight="1">
      <c r="A195" s="347" t="s">
        <v>951</v>
      </c>
      <c r="B195" s="95"/>
      <c r="C195" s="422" t="s">
        <v>3066</v>
      </c>
      <c r="D195" s="423"/>
      <c r="E195" s="423"/>
      <c r="F195" s="423"/>
      <c r="G195" s="423"/>
      <c r="H195" s="424"/>
      <c r="I195" s="443"/>
      <c r="J195" s="202">
        <f t="shared" si="2"/>
        <v>0</v>
      </c>
      <c r="K195" s="203" t="str">
        <f t="shared" si="3"/>
        <v/>
      </c>
      <c r="L195" s="97">
        <v>0</v>
      </c>
    </row>
    <row r="196" spans="1:12" s="98" customFormat="1" ht="34.5" customHeight="1">
      <c r="A196" s="347" t="s">
        <v>952</v>
      </c>
      <c r="B196" s="95"/>
      <c r="C196" s="422" t="s">
        <v>3067</v>
      </c>
      <c r="D196" s="423"/>
      <c r="E196" s="423"/>
      <c r="F196" s="423"/>
      <c r="G196" s="423"/>
      <c r="H196" s="424"/>
      <c r="I196" s="443"/>
      <c r="J196" s="202">
        <f t="shared" si="2"/>
        <v>0</v>
      </c>
      <c r="K196" s="203" t="str">
        <f t="shared" si="3"/>
        <v/>
      </c>
      <c r="L196" s="97">
        <v>0</v>
      </c>
    </row>
    <row r="197" spans="1:12" s="98" customFormat="1" ht="34.5" customHeight="1">
      <c r="A197" s="347" t="s">
        <v>953</v>
      </c>
      <c r="B197" s="95"/>
      <c r="C197" s="422" t="s">
        <v>41</v>
      </c>
      <c r="D197" s="423"/>
      <c r="E197" s="423"/>
      <c r="F197" s="423"/>
      <c r="G197" s="423"/>
      <c r="H197" s="424"/>
      <c r="I197" s="443"/>
      <c r="J197" s="202">
        <f t="shared" si="2"/>
        <v>0</v>
      </c>
      <c r="K197" s="203" t="str">
        <f t="shared" si="3"/>
        <v/>
      </c>
      <c r="L197" s="97">
        <v>0</v>
      </c>
    </row>
    <row r="198" spans="1:12" s="98" customFormat="1" ht="34.5" customHeight="1">
      <c r="A198" s="347" t="s">
        <v>954</v>
      </c>
      <c r="B198" s="95"/>
      <c r="C198" s="422" t="s">
        <v>42</v>
      </c>
      <c r="D198" s="423"/>
      <c r="E198" s="423"/>
      <c r="F198" s="423"/>
      <c r="G198" s="423"/>
      <c r="H198" s="424"/>
      <c r="I198" s="443"/>
      <c r="J198" s="202">
        <f t="shared" si="2"/>
        <v>0</v>
      </c>
      <c r="K198" s="203" t="str">
        <f t="shared" si="3"/>
        <v/>
      </c>
      <c r="L198" s="97">
        <v>0</v>
      </c>
    </row>
    <row r="199" spans="1:12" s="98" customFormat="1" ht="34.5" customHeight="1">
      <c r="A199" s="347" t="s">
        <v>955</v>
      </c>
      <c r="B199" s="95"/>
      <c r="C199" s="422" t="s">
        <v>43</v>
      </c>
      <c r="D199" s="423"/>
      <c r="E199" s="423"/>
      <c r="F199" s="423"/>
      <c r="G199" s="423"/>
      <c r="H199" s="424"/>
      <c r="I199" s="443"/>
      <c r="J199" s="202">
        <f t="shared" si="2"/>
        <v>0</v>
      </c>
      <c r="K199" s="203" t="str">
        <f t="shared" si="3"/>
        <v/>
      </c>
      <c r="L199" s="97">
        <v>0</v>
      </c>
    </row>
    <row r="200" spans="1:12" s="98" customFormat="1" ht="34.5" customHeight="1">
      <c r="A200" s="347" t="s">
        <v>956</v>
      </c>
      <c r="B200" s="95"/>
      <c r="C200" s="422" t="s">
        <v>44</v>
      </c>
      <c r="D200" s="423"/>
      <c r="E200" s="423"/>
      <c r="F200" s="423"/>
      <c r="G200" s="423"/>
      <c r="H200" s="424"/>
      <c r="I200" s="443"/>
      <c r="J200" s="202">
        <f t="shared" si="2"/>
        <v>0</v>
      </c>
      <c r="K200" s="203" t="str">
        <f t="shared" si="3"/>
        <v/>
      </c>
      <c r="L200" s="97">
        <v>0</v>
      </c>
    </row>
    <row r="201" spans="1:12" s="98" customFormat="1" ht="34.5" customHeight="1">
      <c r="A201" s="347" t="s">
        <v>957</v>
      </c>
      <c r="B201" s="95"/>
      <c r="C201" s="422" t="s">
        <v>3068</v>
      </c>
      <c r="D201" s="423"/>
      <c r="E201" s="423"/>
      <c r="F201" s="423"/>
      <c r="G201" s="423"/>
      <c r="H201" s="424"/>
      <c r="I201" s="443"/>
      <c r="J201" s="202">
        <f t="shared" si="2"/>
        <v>0</v>
      </c>
      <c r="K201" s="203" t="str">
        <f t="shared" si="3"/>
        <v/>
      </c>
      <c r="L201" s="97">
        <v>0</v>
      </c>
    </row>
    <row r="202" spans="1:12" s="98" customFormat="1" ht="34.5" customHeight="1">
      <c r="A202" s="347" t="s">
        <v>958</v>
      </c>
      <c r="B202" s="95"/>
      <c r="C202" s="422" t="s">
        <v>45</v>
      </c>
      <c r="D202" s="423"/>
      <c r="E202" s="423"/>
      <c r="F202" s="423"/>
      <c r="G202" s="423"/>
      <c r="H202" s="424"/>
      <c r="I202" s="443"/>
      <c r="J202" s="202">
        <f t="shared" si="2"/>
        <v>0</v>
      </c>
      <c r="K202" s="203" t="str">
        <f t="shared" si="3"/>
        <v/>
      </c>
      <c r="L202" s="97">
        <v>0</v>
      </c>
    </row>
    <row r="203" spans="1:12" s="98" customFormat="1" ht="34.5" customHeight="1">
      <c r="A203" s="347" t="s">
        <v>959</v>
      </c>
      <c r="B203" s="95"/>
      <c r="C203" s="422" t="s">
        <v>46</v>
      </c>
      <c r="D203" s="423"/>
      <c r="E203" s="423"/>
      <c r="F203" s="423"/>
      <c r="G203" s="423"/>
      <c r="H203" s="424"/>
      <c r="I203" s="443"/>
      <c r="J203" s="202">
        <f t="shared" si="2"/>
        <v>0</v>
      </c>
      <c r="K203" s="203" t="str">
        <f t="shared" si="3"/>
        <v/>
      </c>
      <c r="L203" s="97">
        <v>0</v>
      </c>
    </row>
    <row r="204" spans="1:12" s="98" customFormat="1" ht="34.5" customHeight="1">
      <c r="A204" s="347" t="s">
        <v>960</v>
      </c>
      <c r="B204" s="95"/>
      <c r="C204" s="422" t="s">
        <v>376</v>
      </c>
      <c r="D204" s="423"/>
      <c r="E204" s="423"/>
      <c r="F204" s="423"/>
      <c r="G204" s="423"/>
      <c r="H204" s="424"/>
      <c r="I204" s="443"/>
      <c r="J204" s="202">
        <f t="shared" si="2"/>
        <v>0</v>
      </c>
      <c r="K204" s="203" t="str">
        <f t="shared" si="3"/>
        <v/>
      </c>
      <c r="L204" s="97">
        <v>0</v>
      </c>
    </row>
    <row r="205" spans="1:12" s="98" customFormat="1" ht="34.5" customHeight="1">
      <c r="A205" s="347" t="s">
        <v>961</v>
      </c>
      <c r="B205" s="95"/>
      <c r="C205" s="422" t="s">
        <v>377</v>
      </c>
      <c r="D205" s="423"/>
      <c r="E205" s="423"/>
      <c r="F205" s="423"/>
      <c r="G205" s="423"/>
      <c r="H205" s="424"/>
      <c r="I205" s="443"/>
      <c r="J205" s="202">
        <f t="shared" si="2"/>
        <v>0</v>
      </c>
      <c r="K205" s="203" t="str">
        <f t="shared" si="3"/>
        <v/>
      </c>
      <c r="L205" s="97">
        <v>0</v>
      </c>
    </row>
    <row r="206" spans="1:12" s="98" customFormat="1" ht="34.5" customHeight="1">
      <c r="A206" s="347" t="s">
        <v>962</v>
      </c>
      <c r="B206" s="95"/>
      <c r="C206" s="422" t="s">
        <v>378</v>
      </c>
      <c r="D206" s="423"/>
      <c r="E206" s="423"/>
      <c r="F206" s="423"/>
      <c r="G206" s="423"/>
      <c r="H206" s="424"/>
      <c r="I206" s="443"/>
      <c r="J206" s="202">
        <f t="shared" si="2"/>
        <v>0</v>
      </c>
      <c r="K206" s="203" t="str">
        <f t="shared" si="3"/>
        <v/>
      </c>
      <c r="L206" s="97">
        <v>0</v>
      </c>
    </row>
    <row r="207" spans="1:12" s="98" customFormat="1" ht="34.5" customHeight="1">
      <c r="A207" s="347" t="s">
        <v>963</v>
      </c>
      <c r="B207" s="95"/>
      <c r="C207" s="422" t="s">
        <v>3069</v>
      </c>
      <c r="D207" s="423"/>
      <c r="E207" s="423"/>
      <c r="F207" s="423"/>
      <c r="G207" s="423"/>
      <c r="H207" s="424"/>
      <c r="I207" s="443"/>
      <c r="J207" s="202">
        <f t="shared" si="2"/>
        <v>0</v>
      </c>
      <c r="K207" s="203" t="str">
        <f t="shared" si="3"/>
        <v/>
      </c>
      <c r="L207" s="97">
        <v>0</v>
      </c>
    </row>
    <row r="208" spans="1:12" s="98" customFormat="1" ht="34.5" customHeight="1">
      <c r="A208" s="347" t="s">
        <v>964</v>
      </c>
      <c r="B208" s="95"/>
      <c r="C208" s="422" t="s">
        <v>47</v>
      </c>
      <c r="D208" s="423"/>
      <c r="E208" s="423"/>
      <c r="F208" s="423"/>
      <c r="G208" s="423"/>
      <c r="H208" s="424"/>
      <c r="I208" s="443"/>
      <c r="J208" s="202">
        <f t="shared" si="2"/>
        <v>0</v>
      </c>
      <c r="K208" s="203" t="str">
        <f t="shared" si="3"/>
        <v/>
      </c>
      <c r="L208" s="97">
        <v>0</v>
      </c>
    </row>
    <row r="209" spans="1:12" s="98" customFormat="1" ht="34.5" customHeight="1">
      <c r="A209" s="347" t="s">
        <v>965</v>
      </c>
      <c r="B209" s="95"/>
      <c r="C209" s="422" t="s">
        <v>380</v>
      </c>
      <c r="D209" s="423"/>
      <c r="E209" s="423"/>
      <c r="F209" s="423"/>
      <c r="G209" s="423"/>
      <c r="H209" s="424"/>
      <c r="I209" s="443"/>
      <c r="J209" s="202">
        <f t="shared" si="2"/>
        <v>0</v>
      </c>
      <c r="K209" s="203" t="str">
        <f t="shared" si="3"/>
        <v/>
      </c>
      <c r="L209" s="97">
        <v>0</v>
      </c>
    </row>
    <row r="210" spans="1:12" s="98" customFormat="1" ht="34.5" customHeight="1">
      <c r="A210" s="347" t="s">
        <v>966</v>
      </c>
      <c r="B210" s="99"/>
      <c r="C210" s="422" t="s">
        <v>3070</v>
      </c>
      <c r="D210" s="423"/>
      <c r="E210" s="423"/>
      <c r="F210" s="423"/>
      <c r="G210" s="423"/>
      <c r="H210" s="424"/>
      <c r="I210" s="443"/>
      <c r="J210" s="202">
        <f t="shared" si="2"/>
        <v>0</v>
      </c>
      <c r="K210" s="203" t="str">
        <f t="shared" si="3"/>
        <v/>
      </c>
      <c r="L210" s="97">
        <v>0</v>
      </c>
    </row>
    <row r="211" spans="1:12" s="98" customFormat="1" ht="34.5" customHeight="1">
      <c r="A211" s="347" t="s">
        <v>968</v>
      </c>
      <c r="B211" s="99"/>
      <c r="C211" s="422" t="s">
        <v>3071</v>
      </c>
      <c r="D211" s="423"/>
      <c r="E211" s="423"/>
      <c r="F211" s="423"/>
      <c r="G211" s="423"/>
      <c r="H211" s="424"/>
      <c r="I211" s="443"/>
      <c r="J211" s="202">
        <f t="shared" si="2"/>
        <v>0</v>
      </c>
      <c r="K211" s="203" t="str">
        <f t="shared" si="3"/>
        <v/>
      </c>
      <c r="L211" s="97">
        <v>0</v>
      </c>
    </row>
    <row r="212" spans="1:12" s="98" customFormat="1" ht="34.5" customHeight="1">
      <c r="A212" s="347" t="s">
        <v>969</v>
      </c>
      <c r="B212" s="99"/>
      <c r="C212" s="422" t="s">
        <v>3072</v>
      </c>
      <c r="D212" s="423"/>
      <c r="E212" s="423"/>
      <c r="F212" s="423"/>
      <c r="G212" s="423"/>
      <c r="H212" s="424"/>
      <c r="I212" s="443"/>
      <c r="J212" s="202">
        <f t="shared" si="2"/>
        <v>0</v>
      </c>
      <c r="K212" s="203" t="str">
        <f t="shared" si="3"/>
        <v/>
      </c>
      <c r="L212" s="97">
        <v>0</v>
      </c>
    </row>
    <row r="213" spans="1:12" s="98" customFormat="1" ht="34.5" customHeight="1">
      <c r="A213" s="347" t="s">
        <v>970</v>
      </c>
      <c r="B213" s="99"/>
      <c r="C213" s="422" t="s">
        <v>3073</v>
      </c>
      <c r="D213" s="423"/>
      <c r="E213" s="423"/>
      <c r="F213" s="423"/>
      <c r="G213" s="423"/>
      <c r="H213" s="424"/>
      <c r="I213" s="443"/>
      <c r="J213" s="202">
        <f t="shared" si="2"/>
        <v>0</v>
      </c>
      <c r="K213" s="203" t="str">
        <f t="shared" si="3"/>
        <v/>
      </c>
      <c r="L213" s="97">
        <v>0</v>
      </c>
    </row>
    <row r="214" spans="1:12" s="98" customFormat="1" ht="34.5" customHeight="1">
      <c r="A214" s="347" t="s">
        <v>971</v>
      </c>
      <c r="B214" s="95"/>
      <c r="C214" s="422" t="s">
        <v>3074</v>
      </c>
      <c r="D214" s="423"/>
      <c r="E214" s="423"/>
      <c r="F214" s="423"/>
      <c r="G214" s="423"/>
      <c r="H214" s="424"/>
      <c r="I214" s="443"/>
      <c r="J214" s="202">
        <f t="shared" si="2"/>
        <v>0</v>
      </c>
      <c r="K214" s="203" t="str">
        <f t="shared" si="3"/>
        <v/>
      </c>
      <c r="L214" s="97">
        <v>0</v>
      </c>
    </row>
    <row r="215" spans="1:12" s="98" customFormat="1" ht="34.5" customHeight="1">
      <c r="A215" s="347" t="s">
        <v>972</v>
      </c>
      <c r="B215" s="95"/>
      <c r="C215" s="422" t="s">
        <v>3075</v>
      </c>
      <c r="D215" s="423"/>
      <c r="E215" s="423"/>
      <c r="F215" s="423"/>
      <c r="G215" s="423"/>
      <c r="H215" s="424"/>
      <c r="I215" s="443"/>
      <c r="J215" s="202">
        <f t="shared" si="2"/>
        <v>0</v>
      </c>
      <c r="K215" s="203" t="str">
        <f t="shared" si="3"/>
        <v/>
      </c>
      <c r="L215" s="97">
        <v>0</v>
      </c>
    </row>
    <row r="216" spans="1:12" s="98" customFormat="1" ht="34.5" customHeight="1">
      <c r="A216" s="347" t="s">
        <v>973</v>
      </c>
      <c r="B216" s="95"/>
      <c r="C216" s="422" t="s">
        <v>390</v>
      </c>
      <c r="D216" s="423"/>
      <c r="E216" s="423"/>
      <c r="F216" s="423"/>
      <c r="G216" s="423"/>
      <c r="H216" s="424"/>
      <c r="I216" s="443"/>
      <c r="J216" s="202">
        <f t="shared" ref="J216:J227" si="4">IF(SUM(L216:L216)=0,IF(COUNTIF(L216:L216,"未確認")&gt;0,"未確認",IF(COUNTIF(L216:L216,"~*")&gt;0,"*",SUM(L216:L216))),SUM(L216:L216))</f>
        <v>0</v>
      </c>
      <c r="K216" s="203" t="str">
        <f t="shared" ref="K216:K227" si="5">IF(OR(COUNTIF(L216:L216,"未確認")&gt;0,COUNTIF(L216:L216,"~*")&gt;0),"※","")</f>
        <v/>
      </c>
      <c r="L216" s="97">
        <v>0</v>
      </c>
    </row>
    <row r="217" spans="1:12" s="98" customFormat="1" ht="34.5" customHeight="1">
      <c r="A217" s="347" t="s">
        <v>974</v>
      </c>
      <c r="B217" s="95"/>
      <c r="C217" s="422" t="s">
        <v>3076</v>
      </c>
      <c r="D217" s="423"/>
      <c r="E217" s="423"/>
      <c r="F217" s="423"/>
      <c r="G217" s="423"/>
      <c r="H217" s="424"/>
      <c r="I217" s="443"/>
      <c r="J217" s="202">
        <f t="shared" si="4"/>
        <v>0</v>
      </c>
      <c r="K217" s="203" t="str">
        <f t="shared" si="5"/>
        <v/>
      </c>
      <c r="L217" s="97">
        <v>0</v>
      </c>
    </row>
    <row r="218" spans="1:12" s="98" customFormat="1" ht="34.5" customHeight="1">
      <c r="A218" s="347" t="s">
        <v>975</v>
      </c>
      <c r="B218" s="99"/>
      <c r="C218" s="422" t="s">
        <v>3077</v>
      </c>
      <c r="D218" s="423"/>
      <c r="E218" s="423"/>
      <c r="F218" s="423"/>
      <c r="G218" s="423"/>
      <c r="H218" s="424"/>
      <c r="I218" s="443"/>
      <c r="J218" s="202">
        <f t="shared" si="4"/>
        <v>0</v>
      </c>
      <c r="K218" s="203" t="str">
        <f t="shared" si="5"/>
        <v/>
      </c>
      <c r="L218" s="97">
        <v>0</v>
      </c>
    </row>
    <row r="219" spans="1:12" s="98" customFormat="1" ht="34.5" customHeight="1">
      <c r="A219" s="347" t="s">
        <v>976</v>
      </c>
      <c r="B219" s="99"/>
      <c r="C219" s="422" t="s">
        <v>3078</v>
      </c>
      <c r="D219" s="423"/>
      <c r="E219" s="423"/>
      <c r="F219" s="423"/>
      <c r="G219" s="423"/>
      <c r="H219" s="424"/>
      <c r="I219" s="443"/>
      <c r="J219" s="202">
        <f t="shared" si="4"/>
        <v>0</v>
      </c>
      <c r="K219" s="203" t="str">
        <f t="shared" si="5"/>
        <v/>
      </c>
      <c r="L219" s="97">
        <v>0</v>
      </c>
    </row>
    <row r="220" spans="1:12" s="98" customFormat="1" ht="34.5" customHeight="1">
      <c r="A220" s="347" t="s">
        <v>978</v>
      </c>
      <c r="B220" s="99"/>
      <c r="C220" s="422" t="s">
        <v>3079</v>
      </c>
      <c r="D220" s="423"/>
      <c r="E220" s="423"/>
      <c r="F220" s="423"/>
      <c r="G220" s="423"/>
      <c r="H220" s="424"/>
      <c r="I220" s="443"/>
      <c r="J220" s="202">
        <f t="shared" si="4"/>
        <v>0</v>
      </c>
      <c r="K220" s="203" t="str">
        <f t="shared" si="5"/>
        <v/>
      </c>
      <c r="L220" s="97">
        <v>0</v>
      </c>
    </row>
    <row r="221" spans="1:12" s="98" customFormat="1" ht="34.5" customHeight="1">
      <c r="A221" s="347" t="s">
        <v>979</v>
      </c>
      <c r="B221" s="99"/>
      <c r="C221" s="422" t="s">
        <v>3080</v>
      </c>
      <c r="D221" s="423"/>
      <c r="E221" s="423"/>
      <c r="F221" s="423"/>
      <c r="G221" s="423"/>
      <c r="H221" s="424"/>
      <c r="I221" s="443"/>
      <c r="J221" s="202">
        <f t="shared" si="4"/>
        <v>0</v>
      </c>
      <c r="K221" s="203" t="str">
        <f t="shared" si="5"/>
        <v/>
      </c>
      <c r="L221" s="97">
        <v>0</v>
      </c>
    </row>
    <row r="222" spans="1:12" s="98" customFormat="1" ht="34.5" customHeight="1">
      <c r="A222" s="347" t="s">
        <v>980</v>
      </c>
      <c r="B222" s="99"/>
      <c r="C222" s="422" t="s">
        <v>391</v>
      </c>
      <c r="D222" s="423"/>
      <c r="E222" s="423"/>
      <c r="F222" s="423"/>
      <c r="G222" s="423"/>
      <c r="H222" s="424"/>
      <c r="I222" s="443"/>
      <c r="J222" s="202">
        <f t="shared" si="4"/>
        <v>0</v>
      </c>
      <c r="K222" s="203" t="str">
        <f t="shared" si="5"/>
        <v/>
      </c>
      <c r="L222" s="97">
        <v>0</v>
      </c>
    </row>
    <row r="223" spans="1:12" s="98" customFormat="1" ht="34.5" customHeight="1">
      <c r="A223" s="347" t="s">
        <v>981</v>
      </c>
      <c r="B223" s="99"/>
      <c r="C223" s="422" t="s">
        <v>392</v>
      </c>
      <c r="D223" s="423"/>
      <c r="E223" s="423"/>
      <c r="F223" s="423"/>
      <c r="G223" s="423"/>
      <c r="H223" s="424"/>
      <c r="I223" s="443"/>
      <c r="J223" s="202">
        <f t="shared" si="4"/>
        <v>0</v>
      </c>
      <c r="K223" s="203" t="str">
        <f t="shared" si="5"/>
        <v/>
      </c>
      <c r="L223" s="97">
        <v>0</v>
      </c>
    </row>
    <row r="224" spans="1:12" s="98" customFormat="1" ht="34.5" customHeight="1">
      <c r="A224" s="347" t="s">
        <v>982</v>
      </c>
      <c r="B224" s="99"/>
      <c r="C224" s="422" t="s">
        <v>393</v>
      </c>
      <c r="D224" s="423"/>
      <c r="E224" s="423"/>
      <c r="F224" s="423"/>
      <c r="G224" s="423"/>
      <c r="H224" s="424"/>
      <c r="I224" s="443"/>
      <c r="J224" s="202">
        <f t="shared" si="4"/>
        <v>0</v>
      </c>
      <c r="K224" s="203" t="str">
        <f t="shared" si="5"/>
        <v/>
      </c>
      <c r="L224" s="97">
        <v>0</v>
      </c>
    </row>
    <row r="225" spans="1:22" s="98" customFormat="1" ht="34.5" customHeight="1">
      <c r="A225" s="347" t="s">
        <v>983</v>
      </c>
      <c r="B225" s="99"/>
      <c r="C225" s="422" t="s">
        <v>3081</v>
      </c>
      <c r="D225" s="423"/>
      <c r="E225" s="423"/>
      <c r="F225" s="423"/>
      <c r="G225" s="423"/>
      <c r="H225" s="424"/>
      <c r="I225" s="443"/>
      <c r="J225" s="202">
        <f t="shared" si="4"/>
        <v>0</v>
      </c>
      <c r="K225" s="203" t="str">
        <f t="shared" si="5"/>
        <v/>
      </c>
      <c r="L225" s="97">
        <v>0</v>
      </c>
    </row>
    <row r="226" spans="1:22" s="98" customFormat="1" ht="34.5" customHeight="1">
      <c r="A226" s="347" t="s">
        <v>985</v>
      </c>
      <c r="B226" s="99"/>
      <c r="C226" s="422" t="s">
        <v>3082</v>
      </c>
      <c r="D226" s="423"/>
      <c r="E226" s="423"/>
      <c r="F226" s="423"/>
      <c r="G226" s="423"/>
      <c r="H226" s="424"/>
      <c r="I226" s="443"/>
      <c r="J226" s="202">
        <f t="shared" si="4"/>
        <v>0</v>
      </c>
      <c r="K226" s="203" t="str">
        <f t="shared" si="5"/>
        <v/>
      </c>
      <c r="L226" s="97">
        <v>0</v>
      </c>
    </row>
    <row r="227" spans="1:22" s="98" customFormat="1" ht="34.5" customHeight="1">
      <c r="A227" s="347" t="s">
        <v>987</v>
      </c>
      <c r="B227" s="99"/>
      <c r="C227" s="422" t="s">
        <v>3083</v>
      </c>
      <c r="D227" s="423"/>
      <c r="E227" s="423"/>
      <c r="F227" s="423"/>
      <c r="G227" s="423"/>
      <c r="H227" s="424"/>
      <c r="I227" s="444"/>
      <c r="J227" s="202">
        <f t="shared" si="4"/>
        <v>0</v>
      </c>
      <c r="K227" s="203" t="str">
        <f t="shared" si="5"/>
        <v/>
      </c>
      <c r="L227" s="97">
        <v>0</v>
      </c>
    </row>
    <row r="228" spans="1:22" s="77" customFormat="1">
      <c r="A228" s="342"/>
      <c r="B228" s="14"/>
      <c r="C228" s="14"/>
      <c r="D228" s="14"/>
      <c r="E228" s="14"/>
      <c r="F228" s="14"/>
      <c r="G228" s="14"/>
      <c r="H228" s="10"/>
      <c r="I228" s="10"/>
      <c r="J228" s="74"/>
      <c r="K228" s="75"/>
      <c r="L228" s="76"/>
    </row>
    <row r="229" spans="1:22" s="70" customFormat="1">
      <c r="A229" s="342"/>
      <c r="B229" s="71"/>
      <c r="C229" s="52"/>
      <c r="D229" s="52"/>
      <c r="E229" s="52"/>
      <c r="F229" s="52"/>
      <c r="G229" s="52"/>
      <c r="H229" s="78"/>
      <c r="I229" s="78"/>
      <c r="J229" s="74"/>
      <c r="K229" s="75"/>
      <c r="L229" s="76"/>
    </row>
    <row r="230" spans="1:22" s="77" customFormat="1" ht="14.25">
      <c r="A230" s="342"/>
      <c r="B230" s="100"/>
      <c r="C230" s="3"/>
      <c r="D230" s="3"/>
      <c r="E230" s="3"/>
      <c r="F230" s="3"/>
      <c r="G230" s="53"/>
      <c r="H230" s="101"/>
      <c r="I230" s="101"/>
      <c r="J230" s="51"/>
      <c r="K230" s="24"/>
      <c r="L230" s="89"/>
    </row>
    <row r="231" spans="1:22" s="1" customFormat="1">
      <c r="A231" s="342"/>
      <c r="B231" s="14" t="s">
        <v>48</v>
      </c>
      <c r="C231" s="14"/>
      <c r="D231" s="14"/>
      <c r="E231" s="14"/>
      <c r="F231" s="14"/>
      <c r="G231" s="14"/>
      <c r="H231" s="10"/>
      <c r="I231" s="10"/>
      <c r="J231" s="51"/>
      <c r="K231" s="24"/>
      <c r="L231" s="89"/>
    </row>
    <row r="232" spans="1:22">
      <c r="A232" s="342"/>
      <c r="B232" s="14"/>
      <c r="C232" s="14"/>
      <c r="D232" s="14"/>
      <c r="E232" s="14"/>
      <c r="F232" s="14"/>
      <c r="G232" s="14"/>
      <c r="H232" s="10"/>
      <c r="I232" s="10"/>
      <c r="L232" s="191"/>
      <c r="M232" s="8"/>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626</v>
      </c>
      <c r="M233" s="8"/>
      <c r="N233" s="8"/>
      <c r="O233" s="8"/>
      <c r="P233" s="8"/>
      <c r="Q233" s="8"/>
      <c r="R233" s="8"/>
      <c r="S233" s="8"/>
      <c r="T233" s="8"/>
      <c r="U233" s="8"/>
      <c r="V233" s="8"/>
    </row>
    <row r="234" spans="1:22" ht="20.25" customHeight="1">
      <c r="A234" s="342"/>
      <c r="B234" s="1"/>
      <c r="C234" s="3"/>
      <c r="D234" s="3"/>
      <c r="F234" s="3"/>
      <c r="G234" s="3"/>
      <c r="H234" s="334"/>
      <c r="I234" s="57" t="s">
        <v>3084</v>
      </c>
      <c r="J234" s="58"/>
      <c r="K234" s="67"/>
      <c r="L234" s="60" t="s">
        <v>611</v>
      </c>
      <c r="M234" s="8"/>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3085</v>
      </c>
      <c r="J235" s="103" t="s">
        <v>618</v>
      </c>
      <c r="K235" s="68"/>
      <c r="L235" s="204"/>
    </row>
    <row r="236" spans="1:22" s="77" customFormat="1">
      <c r="A236" s="342"/>
      <c r="B236" s="14"/>
      <c r="C236" s="14"/>
      <c r="D236" s="14"/>
      <c r="E236" s="14"/>
      <c r="F236" s="14"/>
      <c r="G236" s="14"/>
      <c r="H236" s="10"/>
      <c r="I236" s="10"/>
      <c r="J236" s="74"/>
      <c r="K236" s="75"/>
      <c r="L236" s="89"/>
    </row>
    <row r="237" spans="1:22" s="70" customFormat="1">
      <c r="A237" s="342"/>
      <c r="B237" s="71"/>
      <c r="C237" s="52"/>
      <c r="D237" s="52"/>
      <c r="E237" s="52"/>
      <c r="F237" s="52"/>
      <c r="G237" s="52"/>
      <c r="H237" s="78"/>
      <c r="I237" s="78"/>
      <c r="J237" s="74"/>
      <c r="K237" s="75"/>
      <c r="L237" s="89"/>
    </row>
    <row r="238" spans="1:22" s="77" customFormat="1">
      <c r="A238" s="342"/>
      <c r="B238" s="1"/>
      <c r="C238" s="3"/>
      <c r="D238" s="3"/>
      <c r="E238" s="3"/>
      <c r="F238" s="3"/>
      <c r="G238" s="3"/>
      <c r="H238" s="334"/>
      <c r="I238" s="334"/>
      <c r="J238" s="105"/>
      <c r="K238" s="24"/>
      <c r="L238" s="89"/>
    </row>
    <row r="239" spans="1:22" s="77" customFormat="1">
      <c r="A239" s="348"/>
      <c r="B239" s="14" t="s">
        <v>50</v>
      </c>
      <c r="C239" s="88"/>
      <c r="D239" s="88"/>
      <c r="E239" s="88"/>
      <c r="F239" s="88"/>
      <c r="G239" s="88"/>
      <c r="H239" s="10"/>
      <c r="I239" s="10"/>
      <c r="J239" s="51"/>
      <c r="K239" s="24"/>
      <c r="L239" s="89"/>
    </row>
    <row r="240" spans="1:22">
      <c r="A240" s="342"/>
      <c r="B240" s="14"/>
      <c r="C240" s="14"/>
      <c r="D240" s="14"/>
      <c r="E240" s="14"/>
      <c r="F240" s="14"/>
      <c r="G240" s="14"/>
      <c r="H240" s="10"/>
      <c r="I240" s="10"/>
      <c r="L240" s="191"/>
      <c r="M240" s="8"/>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626</v>
      </c>
      <c r="M241" s="8"/>
      <c r="N241" s="8"/>
      <c r="O241" s="8"/>
      <c r="P241" s="8"/>
      <c r="Q241" s="8"/>
      <c r="R241" s="8"/>
      <c r="S241" s="8"/>
      <c r="T241" s="8"/>
      <c r="U241" s="8"/>
      <c r="V241" s="8"/>
    </row>
    <row r="242" spans="1:22" ht="20.25" customHeight="1">
      <c r="A242" s="349" t="s">
        <v>989</v>
      </c>
      <c r="B242" s="1"/>
      <c r="C242" s="3"/>
      <c r="D242" s="3"/>
      <c r="F242" s="3"/>
      <c r="G242" s="3"/>
      <c r="H242" s="334"/>
      <c r="I242" s="57" t="s">
        <v>3086</v>
      </c>
      <c r="J242" s="58"/>
      <c r="K242" s="67"/>
      <c r="L242" s="60" t="s">
        <v>611</v>
      </c>
      <c r="M242" s="8"/>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52</v>
      </c>
      <c r="J243" s="199" t="s">
        <v>455</v>
      </c>
      <c r="K243" s="68"/>
      <c r="L243" s="90"/>
    </row>
    <row r="244" spans="1:22" s="70" customFormat="1" ht="34.5" customHeight="1">
      <c r="A244" s="350" t="s">
        <v>992</v>
      </c>
      <c r="B244" s="99"/>
      <c r="C244" s="403" t="s">
        <v>53</v>
      </c>
      <c r="D244" s="404"/>
      <c r="E244" s="404"/>
      <c r="F244" s="404"/>
      <c r="G244" s="404"/>
      <c r="H244" s="405"/>
      <c r="I244" s="446"/>
      <c r="J244" s="199" t="s">
        <v>455</v>
      </c>
      <c r="K244" s="68"/>
      <c r="L244" s="84"/>
    </row>
    <row r="245" spans="1:22" s="70" customFormat="1" ht="34.5" customHeight="1">
      <c r="A245" s="350" t="s">
        <v>993</v>
      </c>
      <c r="B245" s="99"/>
      <c r="C245" s="403" t="s">
        <v>54</v>
      </c>
      <c r="D245" s="404"/>
      <c r="E245" s="404"/>
      <c r="F245" s="404"/>
      <c r="G245" s="404"/>
      <c r="H245" s="405"/>
      <c r="I245" s="447"/>
      <c r="J245" s="199" t="s">
        <v>455</v>
      </c>
      <c r="K245" s="68"/>
      <c r="L245" s="86"/>
    </row>
    <row r="246" spans="1:22" s="77" customFormat="1">
      <c r="A246" s="342"/>
      <c r="B246" s="14"/>
      <c r="C246" s="192"/>
      <c r="D246" s="14"/>
      <c r="E246" s="14"/>
      <c r="F246" s="14"/>
      <c r="G246" s="14"/>
      <c r="H246" s="10"/>
      <c r="I246" s="10"/>
      <c r="J246" s="74"/>
      <c r="K246" s="75"/>
      <c r="L246" s="64"/>
    </row>
    <row r="247" spans="1:22" s="70" customFormat="1">
      <c r="A247" s="342"/>
      <c r="B247" s="71"/>
      <c r="C247" s="52"/>
      <c r="D247" s="52"/>
      <c r="E247" s="52"/>
      <c r="F247" s="52"/>
      <c r="G247" s="52"/>
      <c r="H247" s="78"/>
      <c r="I247" s="78"/>
      <c r="J247" s="74"/>
      <c r="K247" s="75"/>
      <c r="L247" s="76"/>
    </row>
    <row r="248" spans="1:22" s="77" customFormat="1">
      <c r="A248" s="342"/>
      <c r="B248" s="1"/>
      <c r="C248" s="3"/>
      <c r="D248" s="3"/>
      <c r="E248" s="3"/>
      <c r="F248" s="3"/>
      <c r="G248" s="3"/>
      <c r="H248" s="334"/>
      <c r="I248" s="334"/>
      <c r="J248" s="105"/>
      <c r="K248" s="24"/>
      <c r="L248" s="89"/>
    </row>
    <row r="249" spans="1:22" s="77" customFormat="1">
      <c r="A249" s="342"/>
      <c r="B249" s="14" t="s">
        <v>3087</v>
      </c>
      <c r="C249" s="88"/>
      <c r="D249" s="88"/>
      <c r="E249" s="88"/>
      <c r="F249" s="88"/>
      <c r="G249" s="88"/>
      <c r="H249" s="10"/>
      <c r="I249" s="10"/>
      <c r="J249" s="51"/>
      <c r="K249" s="24"/>
      <c r="L249" s="89"/>
    </row>
    <row r="250" spans="1:22">
      <c r="A250" s="342"/>
      <c r="B250" s="14"/>
      <c r="C250" s="14"/>
      <c r="D250" s="14"/>
      <c r="E250" s="14"/>
      <c r="F250" s="14"/>
      <c r="G250" s="14"/>
      <c r="H250" s="10"/>
      <c r="I250" s="10"/>
      <c r="L250" s="191"/>
      <c r="M250" s="8"/>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626</v>
      </c>
      <c r="M251" s="8"/>
      <c r="N251" s="8"/>
      <c r="O251" s="8"/>
      <c r="P251" s="8"/>
      <c r="Q251" s="8"/>
      <c r="R251" s="8"/>
      <c r="S251" s="8"/>
      <c r="T251" s="8"/>
      <c r="U251" s="8"/>
      <c r="V251" s="8"/>
    </row>
    <row r="252" spans="1:22" ht="20.25" customHeight="1">
      <c r="A252" s="342"/>
      <c r="B252" s="1"/>
      <c r="C252" s="52"/>
      <c r="D252" s="3"/>
      <c r="F252" s="3"/>
      <c r="G252" s="3"/>
      <c r="H252" s="334"/>
      <c r="I252" s="57" t="s">
        <v>331</v>
      </c>
      <c r="J252" s="58"/>
      <c r="K252" s="67"/>
      <c r="L252" s="60" t="s">
        <v>611</v>
      </c>
      <c r="M252" s="8"/>
      <c r="N252" s="8"/>
      <c r="O252" s="8"/>
      <c r="P252" s="8"/>
      <c r="Q252" s="8"/>
      <c r="R252" s="8"/>
      <c r="S252" s="8"/>
      <c r="T252" s="8"/>
      <c r="U252" s="8"/>
      <c r="V252" s="8"/>
    </row>
    <row r="253" spans="1:22" s="70" customFormat="1" ht="56.1" customHeight="1">
      <c r="A253" s="343" t="s">
        <v>994</v>
      </c>
      <c r="B253" s="99"/>
      <c r="C253" s="403" t="s">
        <v>3088</v>
      </c>
      <c r="D253" s="404"/>
      <c r="E253" s="404"/>
      <c r="F253" s="404"/>
      <c r="G253" s="404"/>
      <c r="H253" s="405"/>
      <c r="I253" s="328" t="s">
        <v>57</v>
      </c>
      <c r="J253" s="199" t="s">
        <v>455</v>
      </c>
      <c r="K253" s="68"/>
      <c r="L253" s="90"/>
    </row>
    <row r="254" spans="1:22" s="70" customFormat="1" ht="98.1" customHeight="1">
      <c r="A254" s="343" t="s">
        <v>995</v>
      </c>
      <c r="B254" s="99"/>
      <c r="C254" s="403" t="s">
        <v>58</v>
      </c>
      <c r="D254" s="404"/>
      <c r="E254" s="404"/>
      <c r="F254" s="404"/>
      <c r="G254" s="404"/>
      <c r="H254" s="405"/>
      <c r="I254" s="339" t="s">
        <v>3089</v>
      </c>
      <c r="J254" s="199" t="s">
        <v>455</v>
      </c>
      <c r="K254" s="68"/>
      <c r="L254" s="86"/>
    </row>
    <row r="255" spans="1:22" s="77" customFormat="1">
      <c r="A255" s="342"/>
      <c r="B255" s="14"/>
      <c r="C255" s="14"/>
      <c r="D255" s="14"/>
      <c r="E255" s="14"/>
      <c r="F255" s="14"/>
      <c r="G255" s="14"/>
      <c r="H255" s="10"/>
      <c r="I255" s="10"/>
      <c r="J255" s="74"/>
      <c r="K255" s="75"/>
      <c r="L255" s="64"/>
    </row>
    <row r="256" spans="1:22" s="70" customFormat="1">
      <c r="A256" s="342"/>
      <c r="B256" s="71"/>
      <c r="C256" s="52"/>
      <c r="D256" s="52"/>
      <c r="E256" s="52"/>
      <c r="F256" s="52"/>
      <c r="G256" s="52"/>
      <c r="H256" s="78"/>
      <c r="I256" s="78"/>
      <c r="J256" s="74"/>
      <c r="K256" s="75"/>
      <c r="L256" s="76"/>
    </row>
    <row r="257" spans="1:22" s="77" customFormat="1">
      <c r="A257" s="342"/>
      <c r="B257" s="99"/>
      <c r="C257" s="3"/>
      <c r="D257" s="3"/>
      <c r="E257" s="109"/>
      <c r="F257" s="109"/>
      <c r="G257" s="109"/>
      <c r="H257" s="110"/>
      <c r="I257" s="110"/>
      <c r="J257" s="74"/>
      <c r="K257" s="75"/>
      <c r="L257" s="76"/>
    </row>
    <row r="258" spans="1:22" s="77" customFormat="1">
      <c r="A258" s="342"/>
      <c r="B258" s="14" t="s">
        <v>60</v>
      </c>
      <c r="C258" s="88"/>
      <c r="D258" s="88"/>
      <c r="E258" s="88"/>
      <c r="F258" s="88"/>
      <c r="G258" s="10"/>
      <c r="H258" s="10"/>
      <c r="I258" s="10"/>
      <c r="J258" s="51"/>
      <c r="K258" s="24"/>
      <c r="L258" s="89"/>
    </row>
    <row r="259" spans="1:22">
      <c r="A259" s="342"/>
      <c r="B259" s="14"/>
      <c r="C259" s="14"/>
      <c r="D259" s="14"/>
      <c r="E259" s="14"/>
      <c r="F259" s="14"/>
      <c r="G259" s="14"/>
      <c r="H259" s="10"/>
      <c r="I259" s="10"/>
      <c r="L259" s="191"/>
      <c r="M259" s="8"/>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626</v>
      </c>
      <c r="M260" s="8"/>
      <c r="N260" s="8"/>
      <c r="O260" s="8"/>
      <c r="P260" s="8"/>
      <c r="Q260" s="8"/>
      <c r="R260" s="8"/>
      <c r="S260" s="8"/>
      <c r="T260" s="8"/>
      <c r="U260" s="8"/>
      <c r="V260" s="8"/>
    </row>
    <row r="261" spans="1:22">
      <c r="A261" s="342"/>
      <c r="B261" s="1"/>
      <c r="C261" s="52"/>
      <c r="D261" s="3"/>
      <c r="F261" s="3"/>
      <c r="G261" s="3"/>
      <c r="H261" s="334"/>
      <c r="I261" s="57" t="s">
        <v>331</v>
      </c>
      <c r="J261" s="58"/>
      <c r="K261" s="67"/>
      <c r="L261" s="60" t="s">
        <v>611</v>
      </c>
      <c r="M261" s="8"/>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3090</v>
      </c>
      <c r="J262" s="199" t="s">
        <v>615</v>
      </c>
      <c r="K262" s="68"/>
      <c r="L262" s="90"/>
    </row>
    <row r="263" spans="1:22" s="70" customFormat="1" ht="56.1" customHeight="1">
      <c r="A263" s="343" t="s">
        <v>997</v>
      </c>
      <c r="B263" s="99"/>
      <c r="C263" s="403" t="s">
        <v>63</v>
      </c>
      <c r="D263" s="404"/>
      <c r="E263" s="404"/>
      <c r="F263" s="404"/>
      <c r="G263" s="404"/>
      <c r="H263" s="405"/>
      <c r="I263" s="112" t="s">
        <v>3091</v>
      </c>
      <c r="J263" s="199" t="s">
        <v>455</v>
      </c>
      <c r="K263" s="68"/>
      <c r="L263" s="84"/>
    </row>
    <row r="264" spans="1:22" s="70" customFormat="1" ht="56.1" customHeight="1">
      <c r="A264" s="343" t="s">
        <v>998</v>
      </c>
      <c r="B264" s="99"/>
      <c r="C264" s="403" t="s">
        <v>65</v>
      </c>
      <c r="D264" s="404"/>
      <c r="E264" s="404"/>
      <c r="F264" s="404"/>
      <c r="G264" s="404"/>
      <c r="H264" s="405"/>
      <c r="I264" s="112" t="s">
        <v>3092</v>
      </c>
      <c r="J264" s="199" t="s">
        <v>455</v>
      </c>
      <c r="K264" s="68"/>
      <c r="L264" s="86"/>
    </row>
    <row r="265" spans="1:22" s="77" customFormat="1">
      <c r="A265" s="342"/>
      <c r="B265" s="14"/>
      <c r="C265" s="14"/>
      <c r="D265" s="14"/>
      <c r="E265" s="14"/>
      <c r="F265" s="14"/>
      <c r="G265" s="14"/>
      <c r="H265" s="10"/>
      <c r="I265" s="10"/>
      <c r="J265" s="74"/>
      <c r="K265" s="75"/>
      <c r="L265" s="64"/>
    </row>
    <row r="266" spans="1:22" s="70" customFormat="1">
      <c r="A266" s="342"/>
      <c r="B266" s="71"/>
      <c r="C266" s="52"/>
      <c r="D266" s="52"/>
      <c r="E266" s="52"/>
      <c r="F266" s="52"/>
      <c r="G266" s="52"/>
      <c r="H266" s="78"/>
      <c r="I266" s="78"/>
      <c r="J266" s="74"/>
      <c r="K266" s="75"/>
      <c r="L266" s="76"/>
    </row>
    <row r="267" spans="1:22" s="77" customFormat="1">
      <c r="A267" s="342"/>
      <c r="B267" s="1"/>
      <c r="C267" s="3"/>
      <c r="D267" s="3"/>
      <c r="E267" s="3"/>
      <c r="F267" s="3"/>
      <c r="G267" s="3"/>
      <c r="H267" s="334"/>
      <c r="I267" s="334"/>
      <c r="J267" s="51"/>
      <c r="K267" s="24"/>
      <c r="L267" s="89"/>
    </row>
    <row r="268" spans="1:22">
      <c r="A268" s="342"/>
      <c r="B268" s="14" t="s">
        <v>67</v>
      </c>
      <c r="C268" s="14"/>
      <c r="D268" s="14"/>
      <c r="E268" s="14"/>
      <c r="F268" s="14"/>
      <c r="G268" s="14"/>
      <c r="H268" s="10"/>
      <c r="I268" s="10"/>
      <c r="J268" s="7"/>
      <c r="L268" s="113"/>
      <c r="M268" s="8"/>
      <c r="N268" s="8"/>
      <c r="O268" s="8"/>
      <c r="P268" s="8"/>
      <c r="Q268" s="8"/>
      <c r="R268" s="8"/>
      <c r="S268" s="8"/>
      <c r="T268" s="8"/>
      <c r="U268" s="8"/>
      <c r="V268" s="8"/>
    </row>
    <row r="269" spans="1:22">
      <c r="A269" s="342"/>
      <c r="B269" s="14"/>
      <c r="C269" s="14"/>
      <c r="D269" s="14"/>
      <c r="E269" s="14"/>
      <c r="F269" s="14"/>
      <c r="G269" s="14"/>
      <c r="H269" s="10"/>
      <c r="I269" s="10"/>
      <c r="L269" s="191"/>
      <c r="M269" s="8"/>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626</v>
      </c>
      <c r="M270" s="8"/>
      <c r="N270" s="8"/>
      <c r="O270" s="8"/>
      <c r="P270" s="8"/>
      <c r="Q270" s="8"/>
      <c r="R270" s="8"/>
      <c r="S270" s="8"/>
      <c r="T270" s="8"/>
      <c r="U270" s="8"/>
      <c r="V270" s="8"/>
    </row>
    <row r="271" spans="1:22" ht="20.25" customHeight="1">
      <c r="A271" s="342"/>
      <c r="B271" s="1"/>
      <c r="C271" s="52"/>
      <c r="D271" s="3"/>
      <c r="F271" s="3"/>
      <c r="G271" s="3"/>
      <c r="H271" s="334"/>
      <c r="I271" s="57" t="s">
        <v>3084</v>
      </c>
      <c r="J271" s="58"/>
      <c r="K271" s="67"/>
      <c r="L271" s="60" t="s">
        <v>611</v>
      </c>
      <c r="M271" s="8"/>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1657</v>
      </c>
      <c r="J272" s="205">
        <v>2</v>
      </c>
      <c r="K272" s="68" t="str">
        <f t="shared" ref="K272:K299" si="6">IF(OR(COUNTIF(L272:L272,"未確認")&gt;0,COUNTIF(L272:L272,"~*")&gt;0),"※","")</f>
        <v/>
      </c>
      <c r="L272" s="115"/>
    </row>
    <row r="273" spans="1:12" s="70" customFormat="1" ht="34.5" customHeight="1">
      <c r="A273" s="343" t="s">
        <v>999</v>
      </c>
      <c r="B273" s="71"/>
      <c r="C273" s="449"/>
      <c r="D273" s="449"/>
      <c r="E273" s="449"/>
      <c r="F273" s="449"/>
      <c r="G273" s="448" t="s">
        <v>71</v>
      </c>
      <c r="H273" s="448"/>
      <c r="I273" s="452"/>
      <c r="J273" s="206">
        <v>1.3</v>
      </c>
      <c r="K273" s="68" t="str">
        <f t="shared" si="6"/>
        <v/>
      </c>
      <c r="L273" s="116"/>
    </row>
    <row r="274" spans="1:12" s="70" customFormat="1" ht="34.5" customHeight="1">
      <c r="A274" s="343" t="s">
        <v>1000</v>
      </c>
      <c r="B274" s="71"/>
      <c r="C274" s="448" t="s">
        <v>72</v>
      </c>
      <c r="D274" s="449"/>
      <c r="E274" s="449"/>
      <c r="F274" s="449"/>
      <c r="G274" s="448" t="s">
        <v>69</v>
      </c>
      <c r="H274" s="448"/>
      <c r="I274" s="452"/>
      <c r="J274" s="205">
        <v>0</v>
      </c>
      <c r="K274" s="68" t="str">
        <f t="shared" si="6"/>
        <v/>
      </c>
      <c r="L274" s="115"/>
    </row>
    <row r="275" spans="1:12" s="70" customFormat="1" ht="34.5" customHeight="1">
      <c r="A275" s="343" t="s">
        <v>1000</v>
      </c>
      <c r="B275" s="71"/>
      <c r="C275" s="449"/>
      <c r="D275" s="449"/>
      <c r="E275" s="449"/>
      <c r="F275" s="449"/>
      <c r="G275" s="448" t="s">
        <v>71</v>
      </c>
      <c r="H275" s="448"/>
      <c r="I275" s="452"/>
      <c r="J275" s="206">
        <v>0</v>
      </c>
      <c r="K275" s="68" t="str">
        <f t="shared" si="6"/>
        <v/>
      </c>
      <c r="L275" s="116"/>
    </row>
    <row r="276" spans="1:12" s="70" customFormat="1" ht="34.5" customHeight="1">
      <c r="A276" s="351" t="s">
        <v>1001</v>
      </c>
      <c r="B276" s="100"/>
      <c r="C276" s="448" t="s">
        <v>73</v>
      </c>
      <c r="D276" s="448"/>
      <c r="E276" s="448"/>
      <c r="F276" s="448"/>
      <c r="G276" s="448" t="s">
        <v>69</v>
      </c>
      <c r="H276" s="448"/>
      <c r="I276" s="452"/>
      <c r="J276" s="205">
        <f t="shared" ref="J276:J291" si="7">IF(SUM(L276:L276)=0,IF(COUNTIF(L276:L276,"未確認")&gt;0,"未確認",IF(COUNTIF(L276:L276,"~*")&gt;0,"*",SUM(L276:L276))),SUM(L276:L276))</f>
        <v>10</v>
      </c>
      <c r="K276" s="68" t="str">
        <f t="shared" si="6"/>
        <v/>
      </c>
      <c r="L276" s="117">
        <v>10</v>
      </c>
    </row>
    <row r="277" spans="1:12" s="70" customFormat="1" ht="34.5" customHeight="1">
      <c r="A277" s="351" t="s">
        <v>1001</v>
      </c>
      <c r="B277" s="100"/>
      <c r="C277" s="448"/>
      <c r="D277" s="448"/>
      <c r="E277" s="448"/>
      <c r="F277" s="448"/>
      <c r="G277" s="448" t="s">
        <v>71</v>
      </c>
      <c r="H277" s="448"/>
      <c r="I277" s="452"/>
      <c r="J277" s="205">
        <f t="shared" si="7"/>
        <v>0</v>
      </c>
      <c r="K277" s="68" t="str">
        <f t="shared" si="6"/>
        <v/>
      </c>
      <c r="L277" s="118">
        <v>0</v>
      </c>
    </row>
    <row r="278" spans="1:12" s="70" customFormat="1" ht="34.5" customHeight="1">
      <c r="A278" s="351" t="s">
        <v>1002</v>
      </c>
      <c r="B278" s="100"/>
      <c r="C278" s="448" t="s">
        <v>74</v>
      </c>
      <c r="D278" s="450"/>
      <c r="E278" s="450"/>
      <c r="F278" s="450"/>
      <c r="G278" s="448" t="s">
        <v>69</v>
      </c>
      <c r="H278" s="448"/>
      <c r="I278" s="452"/>
      <c r="J278" s="205">
        <f t="shared" si="7"/>
        <v>4</v>
      </c>
      <c r="K278" s="68" t="str">
        <f t="shared" si="6"/>
        <v/>
      </c>
      <c r="L278" s="117">
        <v>4</v>
      </c>
    </row>
    <row r="279" spans="1:12" s="70" customFormat="1" ht="34.5" customHeight="1">
      <c r="A279" s="351" t="s">
        <v>1002</v>
      </c>
      <c r="B279" s="100"/>
      <c r="C279" s="450"/>
      <c r="D279" s="450"/>
      <c r="E279" s="450"/>
      <c r="F279" s="450"/>
      <c r="G279" s="448" t="s">
        <v>71</v>
      </c>
      <c r="H279" s="448"/>
      <c r="I279" s="452"/>
      <c r="J279" s="205">
        <f t="shared" si="7"/>
        <v>0</v>
      </c>
      <c r="K279" s="68" t="str">
        <f t="shared" si="6"/>
        <v/>
      </c>
      <c r="L279" s="118">
        <v>0</v>
      </c>
    </row>
    <row r="280" spans="1:12" s="70" customFormat="1" ht="34.5" customHeight="1">
      <c r="A280" s="351" t="s">
        <v>1003</v>
      </c>
      <c r="B280" s="100"/>
      <c r="C280" s="448" t="s">
        <v>75</v>
      </c>
      <c r="D280" s="450"/>
      <c r="E280" s="450"/>
      <c r="F280" s="450"/>
      <c r="G280" s="448" t="s">
        <v>69</v>
      </c>
      <c r="H280" s="448"/>
      <c r="I280" s="452"/>
      <c r="J280" s="205">
        <f t="shared" si="7"/>
        <v>3</v>
      </c>
      <c r="K280" s="68" t="str">
        <f t="shared" si="6"/>
        <v/>
      </c>
      <c r="L280" s="117">
        <v>3</v>
      </c>
    </row>
    <row r="281" spans="1:12" s="70" customFormat="1" ht="34.5" customHeight="1">
      <c r="A281" s="351" t="s">
        <v>1003</v>
      </c>
      <c r="B281" s="100"/>
      <c r="C281" s="450"/>
      <c r="D281" s="450"/>
      <c r="E281" s="450"/>
      <c r="F281" s="450"/>
      <c r="G281" s="448" t="s">
        <v>71</v>
      </c>
      <c r="H281" s="448"/>
      <c r="I281" s="452"/>
      <c r="J281" s="205">
        <f t="shared" si="7"/>
        <v>0.9</v>
      </c>
      <c r="K281" s="68" t="str">
        <f t="shared" si="6"/>
        <v/>
      </c>
      <c r="L281" s="118">
        <v>0.9</v>
      </c>
    </row>
    <row r="282" spans="1:12" s="70" customFormat="1" ht="34.5" customHeight="1">
      <c r="A282" s="351" t="s">
        <v>1004</v>
      </c>
      <c r="B282" s="100"/>
      <c r="C282" s="448" t="s">
        <v>76</v>
      </c>
      <c r="D282" s="450"/>
      <c r="E282" s="450"/>
      <c r="F282" s="450"/>
      <c r="G282" s="448" t="s">
        <v>69</v>
      </c>
      <c r="H282" s="448"/>
      <c r="I282" s="452"/>
      <c r="J282" s="205">
        <f t="shared" si="7"/>
        <v>0</v>
      </c>
      <c r="K282" s="68" t="str">
        <f t="shared" si="6"/>
        <v/>
      </c>
      <c r="L282" s="117">
        <v>0</v>
      </c>
    </row>
    <row r="283" spans="1:12" s="70" customFormat="1" ht="34.5" customHeight="1">
      <c r="A283" s="351" t="s">
        <v>1004</v>
      </c>
      <c r="B283" s="71"/>
      <c r="C283" s="450"/>
      <c r="D283" s="450"/>
      <c r="E283" s="450"/>
      <c r="F283" s="450"/>
      <c r="G283" s="448" t="s">
        <v>71</v>
      </c>
      <c r="H283" s="448"/>
      <c r="I283" s="452"/>
      <c r="J283" s="205">
        <f t="shared" si="7"/>
        <v>0</v>
      </c>
      <c r="K283" s="68" t="str">
        <f t="shared" si="6"/>
        <v/>
      </c>
      <c r="L283" s="118">
        <v>0</v>
      </c>
    </row>
    <row r="284" spans="1:12" s="70" customFormat="1" ht="34.5" customHeight="1">
      <c r="A284" s="351" t="s">
        <v>1005</v>
      </c>
      <c r="B284" s="71"/>
      <c r="C284" s="448" t="s">
        <v>77</v>
      </c>
      <c r="D284" s="450"/>
      <c r="E284" s="450"/>
      <c r="F284" s="450"/>
      <c r="G284" s="448" t="s">
        <v>69</v>
      </c>
      <c r="H284" s="448"/>
      <c r="I284" s="452"/>
      <c r="J284" s="205">
        <f t="shared" si="7"/>
        <v>0</v>
      </c>
      <c r="K284" s="68" t="str">
        <f t="shared" si="6"/>
        <v/>
      </c>
      <c r="L284" s="117">
        <v>0</v>
      </c>
    </row>
    <row r="285" spans="1:12" s="70" customFormat="1" ht="34.5" customHeight="1">
      <c r="A285" s="351" t="s">
        <v>1005</v>
      </c>
      <c r="B285" s="71"/>
      <c r="C285" s="450"/>
      <c r="D285" s="450"/>
      <c r="E285" s="450"/>
      <c r="F285" s="450"/>
      <c r="G285" s="448" t="s">
        <v>71</v>
      </c>
      <c r="H285" s="448"/>
      <c r="I285" s="452"/>
      <c r="J285" s="205">
        <f t="shared" si="7"/>
        <v>0</v>
      </c>
      <c r="K285" s="68" t="str">
        <f t="shared" si="6"/>
        <v/>
      </c>
      <c r="L285" s="118">
        <v>0</v>
      </c>
    </row>
    <row r="286" spans="1:12" s="70" customFormat="1" ht="34.5" customHeight="1">
      <c r="A286" s="351" t="s">
        <v>1006</v>
      </c>
      <c r="B286" s="71"/>
      <c r="C286" s="448" t="s">
        <v>78</v>
      </c>
      <c r="D286" s="450"/>
      <c r="E286" s="450"/>
      <c r="F286" s="450"/>
      <c r="G286" s="448" t="s">
        <v>69</v>
      </c>
      <c r="H286" s="448"/>
      <c r="I286" s="452"/>
      <c r="J286" s="205">
        <f t="shared" si="7"/>
        <v>0</v>
      </c>
      <c r="K286" s="68" t="str">
        <f t="shared" si="6"/>
        <v/>
      </c>
      <c r="L286" s="117">
        <v>0</v>
      </c>
    </row>
    <row r="287" spans="1:12" s="70" customFormat="1" ht="34.5" customHeight="1">
      <c r="A287" s="351" t="s">
        <v>1006</v>
      </c>
      <c r="B287" s="71"/>
      <c r="C287" s="450"/>
      <c r="D287" s="450"/>
      <c r="E287" s="450"/>
      <c r="F287" s="450"/>
      <c r="G287" s="448" t="s">
        <v>71</v>
      </c>
      <c r="H287" s="448"/>
      <c r="I287" s="452"/>
      <c r="J287" s="205">
        <f t="shared" si="7"/>
        <v>0</v>
      </c>
      <c r="K287" s="68" t="str">
        <f t="shared" si="6"/>
        <v/>
      </c>
      <c r="L287" s="118">
        <v>0</v>
      </c>
    </row>
    <row r="288" spans="1:12" s="70" customFormat="1" ht="34.5" customHeight="1">
      <c r="A288" s="351" t="s">
        <v>1007</v>
      </c>
      <c r="B288" s="71"/>
      <c r="C288" s="448" t="s">
        <v>79</v>
      </c>
      <c r="D288" s="450"/>
      <c r="E288" s="450"/>
      <c r="F288" s="450"/>
      <c r="G288" s="448" t="s">
        <v>69</v>
      </c>
      <c r="H288" s="448"/>
      <c r="I288" s="452"/>
      <c r="J288" s="205">
        <f t="shared" si="7"/>
        <v>0</v>
      </c>
      <c r="K288" s="68" t="str">
        <f t="shared" si="6"/>
        <v/>
      </c>
      <c r="L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row>
    <row r="292" spans="1:22" s="70" customFormat="1" ht="34.5" customHeight="1">
      <c r="A292" s="343" t="s">
        <v>1009</v>
      </c>
      <c r="B292" s="71"/>
      <c r="C292" s="448" t="s">
        <v>81</v>
      </c>
      <c r="D292" s="449"/>
      <c r="E292" s="449"/>
      <c r="F292" s="449"/>
      <c r="G292" s="448" t="s">
        <v>69</v>
      </c>
      <c r="H292" s="448"/>
      <c r="I292" s="452"/>
      <c r="J292" s="205">
        <v>0</v>
      </c>
      <c r="K292" s="68" t="str">
        <f t="shared" si="6"/>
        <v/>
      </c>
      <c r="L292" s="115"/>
    </row>
    <row r="293" spans="1:22" s="70" customFormat="1" ht="34.5" customHeight="1">
      <c r="A293" s="343" t="s">
        <v>1009</v>
      </c>
      <c r="B293" s="71"/>
      <c r="C293" s="449"/>
      <c r="D293" s="449"/>
      <c r="E293" s="449"/>
      <c r="F293" s="449"/>
      <c r="G293" s="448" t="s">
        <v>71</v>
      </c>
      <c r="H293" s="448"/>
      <c r="I293" s="452"/>
      <c r="J293" s="205">
        <v>0</v>
      </c>
      <c r="K293" s="68" t="str">
        <f t="shared" si="6"/>
        <v/>
      </c>
      <c r="L293" s="116"/>
    </row>
    <row r="294" spans="1:22" s="70" customFormat="1" ht="34.5" customHeight="1">
      <c r="A294" s="343" t="s">
        <v>1010</v>
      </c>
      <c r="B294" s="71"/>
      <c r="C294" s="448" t="s">
        <v>82</v>
      </c>
      <c r="D294" s="449"/>
      <c r="E294" s="449"/>
      <c r="F294" s="449"/>
      <c r="G294" s="448" t="s">
        <v>69</v>
      </c>
      <c r="H294" s="448"/>
      <c r="I294" s="452"/>
      <c r="J294" s="205">
        <v>1</v>
      </c>
      <c r="K294" s="68" t="str">
        <f t="shared" si="6"/>
        <v/>
      </c>
      <c r="L294" s="115"/>
    </row>
    <row r="295" spans="1:22" s="70" customFormat="1" ht="34.5" customHeight="1">
      <c r="A295" s="343" t="s">
        <v>1010</v>
      </c>
      <c r="B295" s="71"/>
      <c r="C295" s="449"/>
      <c r="D295" s="449"/>
      <c r="E295" s="449"/>
      <c r="F295" s="449"/>
      <c r="G295" s="448" t="s">
        <v>71</v>
      </c>
      <c r="H295" s="448"/>
      <c r="I295" s="452"/>
      <c r="J295" s="205">
        <v>1.5</v>
      </c>
      <c r="K295" s="68" t="str">
        <f t="shared" si="6"/>
        <v/>
      </c>
      <c r="L295" s="116"/>
    </row>
    <row r="296" spans="1:22" s="70" customFormat="1" ht="34.5" customHeight="1">
      <c r="A296" s="351" t="s">
        <v>1011</v>
      </c>
      <c r="B296" s="71"/>
      <c r="C296" s="448" t="s">
        <v>1658</v>
      </c>
      <c r="D296" s="450"/>
      <c r="E296" s="450"/>
      <c r="F296" s="450"/>
      <c r="G296" s="448" t="s">
        <v>69</v>
      </c>
      <c r="H296" s="448"/>
      <c r="I296" s="452"/>
      <c r="J296" s="205">
        <f>IF(SUM(L296:L296)=0,IF(COUNTIF(L296:L296,"未確認")&gt;0,"未確認",IF(COUNTIF(L296:L296,"~*")&gt;0,"*",SUM(L296:L296))),SUM(L296:L296))</f>
        <v>0</v>
      </c>
      <c r="K296" s="68" t="str">
        <f t="shared" si="6"/>
        <v/>
      </c>
      <c r="L296" s="117">
        <v>0</v>
      </c>
    </row>
    <row r="297" spans="1:22" s="70" customFormat="1" ht="34.5" customHeight="1">
      <c r="A297" s="351" t="s">
        <v>1011</v>
      </c>
      <c r="B297" s="71"/>
      <c r="C297" s="450"/>
      <c r="D297" s="450"/>
      <c r="E297" s="450"/>
      <c r="F297" s="450"/>
      <c r="G297" s="448" t="s">
        <v>71</v>
      </c>
      <c r="H297" s="448"/>
      <c r="I297" s="452"/>
      <c r="J297" s="205">
        <f>IF(SUM(L297:L297)=0,IF(COUNTIF(L297:L297,"未確認")&gt;0,"未確認",IF(COUNTIF(L297:L297,"~*")&gt;0,"*",SUM(L297:L297))),SUM(L297:L297))</f>
        <v>0</v>
      </c>
      <c r="K297" s="68" t="str">
        <f t="shared" si="6"/>
        <v/>
      </c>
      <c r="L297" s="118">
        <v>0</v>
      </c>
    </row>
    <row r="298" spans="1:22" s="70" customFormat="1" ht="34.5" customHeight="1">
      <c r="A298" s="351" t="s">
        <v>1012</v>
      </c>
      <c r="B298" s="71"/>
      <c r="C298" s="448" t="s">
        <v>84</v>
      </c>
      <c r="D298" s="449"/>
      <c r="E298" s="449"/>
      <c r="F298" s="449"/>
      <c r="G298" s="448" t="s">
        <v>69</v>
      </c>
      <c r="H298" s="448"/>
      <c r="I298" s="452"/>
      <c r="J298" s="205">
        <f>IF(SUM(L298:L298)=0,IF(COUNTIF(L298:L298,"未確認")&gt;0,"未確認",IF(COUNTIF(L298:L298,"~*")&gt;0,"*",SUM(L298:L298))),SUM(L298:L298))</f>
        <v>0</v>
      </c>
      <c r="K298" s="68" t="str">
        <f t="shared" si="6"/>
        <v/>
      </c>
      <c r="L298" s="117">
        <v>0</v>
      </c>
    </row>
    <row r="299" spans="1:22" s="70" customFormat="1" ht="34.5" customHeight="1">
      <c r="A299" s="351" t="s">
        <v>1012</v>
      </c>
      <c r="B299" s="71"/>
      <c r="C299" s="449"/>
      <c r="D299" s="449"/>
      <c r="E299" s="449"/>
      <c r="F299" s="449"/>
      <c r="G299" s="448" t="s">
        <v>71</v>
      </c>
      <c r="H299" s="448"/>
      <c r="I299" s="453"/>
      <c r="J299" s="205">
        <f>IF(SUM(L299:L299)=0,IF(COUNTIF(L299:L299,"未確認")&gt;0,"未確認",IF(COUNTIF(L299:L299,"~*")&gt;0,"*",SUM(L299:L299))),SUM(L299:L299))</f>
        <v>0</v>
      </c>
      <c r="K299" s="68" t="str">
        <f t="shared" si="6"/>
        <v/>
      </c>
      <c r="L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3093</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3094</v>
      </c>
      <c r="J304" s="120"/>
      <c r="K304" s="121"/>
      <c r="L304" s="117">
        <v>0</v>
      </c>
      <c r="M304" s="117">
        <v>1</v>
      </c>
      <c r="N304" s="117">
        <v>3</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1.4</v>
      </c>
      <c r="N305" s="118">
        <v>1.5</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2</v>
      </c>
      <c r="N306" s="117">
        <v>8</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0.8</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2</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0.8</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1</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1</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1</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626</v>
      </c>
      <c r="M329" s="8"/>
      <c r="N329" s="8"/>
      <c r="O329" s="8"/>
      <c r="P329" s="8"/>
      <c r="Q329" s="8"/>
      <c r="R329" s="8"/>
      <c r="S329" s="8"/>
      <c r="T329" s="8"/>
      <c r="U329" s="8"/>
      <c r="V329" s="8"/>
    </row>
    <row r="330" spans="1:22" ht="20.25" customHeight="1">
      <c r="A330" s="342"/>
      <c r="B330" s="1"/>
      <c r="C330" s="52"/>
      <c r="D330" s="3"/>
      <c r="F330" s="3"/>
      <c r="G330" s="3"/>
      <c r="H330" s="334"/>
      <c r="I330" s="57" t="s">
        <v>331</v>
      </c>
      <c r="J330" s="58"/>
      <c r="K330" s="67"/>
      <c r="L330" s="60" t="s">
        <v>611</v>
      </c>
      <c r="M330" s="8"/>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93</v>
      </c>
      <c r="J331" s="199" t="s">
        <v>455</v>
      </c>
      <c r="K331" s="68"/>
      <c r="L331" s="207"/>
    </row>
    <row r="332" spans="1:22" s="70" customFormat="1" ht="34.5" customHeight="1">
      <c r="A332" s="351" t="s">
        <v>1024</v>
      </c>
      <c r="B332" s="127"/>
      <c r="C332" s="457" t="s">
        <v>94</v>
      </c>
      <c r="D332" s="457"/>
      <c r="E332" s="457"/>
      <c r="F332" s="458"/>
      <c r="G332" s="448" t="s">
        <v>68</v>
      </c>
      <c r="H332" s="330" t="s">
        <v>95</v>
      </c>
      <c r="I332" s="437"/>
      <c r="J332" s="205">
        <v>0</v>
      </c>
      <c r="K332" s="68"/>
      <c r="L332" s="208"/>
    </row>
    <row r="333" spans="1:22" s="70" customFormat="1" ht="34.5" customHeight="1">
      <c r="A333" s="351" t="s">
        <v>1024</v>
      </c>
      <c r="B333" s="127"/>
      <c r="C333" s="448"/>
      <c r="D333" s="448"/>
      <c r="E333" s="448"/>
      <c r="F333" s="450"/>
      <c r="G333" s="448"/>
      <c r="H333" s="330" t="s">
        <v>96</v>
      </c>
      <c r="I333" s="437"/>
      <c r="J333" s="206">
        <v>0</v>
      </c>
      <c r="K333" s="68"/>
      <c r="L333" s="208"/>
    </row>
    <row r="334" spans="1:22" s="70" customFormat="1" ht="34.5" customHeight="1">
      <c r="A334" s="351" t="s">
        <v>1025</v>
      </c>
      <c r="B334" s="127"/>
      <c r="C334" s="448"/>
      <c r="D334" s="448"/>
      <c r="E334" s="448"/>
      <c r="F334" s="450"/>
      <c r="G334" s="448" t="s">
        <v>97</v>
      </c>
      <c r="H334" s="330" t="s">
        <v>95</v>
      </c>
      <c r="I334" s="437"/>
      <c r="J334" s="205">
        <v>0</v>
      </c>
      <c r="K334" s="68"/>
      <c r="L334" s="208"/>
    </row>
    <row r="335" spans="1:22" s="70" customFormat="1" ht="34.5" customHeight="1">
      <c r="A335" s="351" t="s">
        <v>1025</v>
      </c>
      <c r="B335" s="127"/>
      <c r="C335" s="448"/>
      <c r="D335" s="448"/>
      <c r="E335" s="448"/>
      <c r="F335" s="450"/>
      <c r="G335" s="450"/>
      <c r="H335" s="330" t="s">
        <v>96</v>
      </c>
      <c r="I335" s="437"/>
      <c r="J335" s="206">
        <v>0</v>
      </c>
      <c r="K335" s="68"/>
      <c r="L335" s="208"/>
    </row>
    <row r="336" spans="1:22" s="70" customFormat="1" ht="34.5" customHeight="1">
      <c r="A336" s="351" t="s">
        <v>1026</v>
      </c>
      <c r="B336" s="127"/>
      <c r="C336" s="448"/>
      <c r="D336" s="448"/>
      <c r="E336" s="448"/>
      <c r="F336" s="450"/>
      <c r="G336" s="448" t="s">
        <v>3095</v>
      </c>
      <c r="H336" s="330" t="s">
        <v>95</v>
      </c>
      <c r="I336" s="437"/>
      <c r="J336" s="205">
        <v>0</v>
      </c>
      <c r="K336" s="68"/>
      <c r="L336" s="208"/>
    </row>
    <row r="337" spans="1:22" s="70" customFormat="1" ht="34.5" customHeight="1">
      <c r="A337" s="351" t="s">
        <v>1026</v>
      </c>
      <c r="B337" s="127"/>
      <c r="C337" s="448"/>
      <c r="D337" s="448"/>
      <c r="E337" s="448"/>
      <c r="F337" s="450"/>
      <c r="G337" s="450"/>
      <c r="H337" s="330" t="s">
        <v>96</v>
      </c>
      <c r="I337" s="437"/>
      <c r="J337" s="206">
        <v>0</v>
      </c>
      <c r="K337" s="68"/>
      <c r="L337" s="208"/>
    </row>
    <row r="338" spans="1:22" s="70" customFormat="1" ht="34.5" customHeight="1">
      <c r="A338" s="351" t="s">
        <v>1028</v>
      </c>
      <c r="B338" s="127"/>
      <c r="C338" s="448"/>
      <c r="D338" s="448"/>
      <c r="E338" s="448"/>
      <c r="F338" s="450"/>
      <c r="G338" s="459" t="s">
        <v>99</v>
      </c>
      <c r="H338" s="330" t="s">
        <v>95</v>
      </c>
      <c r="I338" s="437"/>
      <c r="J338" s="205">
        <v>0</v>
      </c>
      <c r="K338" s="68"/>
      <c r="L338" s="208"/>
    </row>
    <row r="339" spans="1:22" s="70" customFormat="1" ht="34.5" customHeight="1">
      <c r="A339" s="351" t="s">
        <v>1028</v>
      </c>
      <c r="B339" s="127"/>
      <c r="C339" s="448"/>
      <c r="D339" s="448"/>
      <c r="E339" s="448"/>
      <c r="F339" s="450"/>
      <c r="G339" s="450"/>
      <c r="H339" s="330" t="s">
        <v>96</v>
      </c>
      <c r="I339" s="437"/>
      <c r="J339" s="206">
        <v>0</v>
      </c>
      <c r="K339" s="68"/>
      <c r="L339" s="208"/>
    </row>
    <row r="340" spans="1:22" s="70" customFormat="1" ht="34.5" customHeight="1">
      <c r="A340" s="351" t="s">
        <v>1029</v>
      </c>
      <c r="B340" s="127"/>
      <c r="C340" s="448"/>
      <c r="D340" s="448"/>
      <c r="E340" s="448"/>
      <c r="F340" s="450"/>
      <c r="G340" s="448" t="s">
        <v>100</v>
      </c>
      <c r="H340" s="330" t="s">
        <v>95</v>
      </c>
      <c r="I340" s="437"/>
      <c r="J340" s="205">
        <v>0</v>
      </c>
      <c r="K340" s="68"/>
      <c r="L340" s="208"/>
    </row>
    <row r="341" spans="1:22" s="70" customFormat="1" ht="34.5" customHeight="1">
      <c r="A341" s="351" t="s">
        <v>1029</v>
      </c>
      <c r="B341" s="127"/>
      <c r="C341" s="448"/>
      <c r="D341" s="448"/>
      <c r="E341" s="448"/>
      <c r="F341" s="450"/>
      <c r="G341" s="450"/>
      <c r="H341" s="330" t="s">
        <v>96</v>
      </c>
      <c r="I341" s="437"/>
      <c r="J341" s="206">
        <v>0</v>
      </c>
      <c r="K341" s="68"/>
      <c r="L341" s="208"/>
    </row>
    <row r="342" spans="1:22" s="70" customFormat="1" ht="34.5" customHeight="1">
      <c r="A342" s="351" t="s">
        <v>1030</v>
      </c>
      <c r="B342" s="127"/>
      <c r="C342" s="448"/>
      <c r="D342" s="448"/>
      <c r="E342" s="448"/>
      <c r="F342" s="450"/>
      <c r="G342" s="448" t="s">
        <v>88</v>
      </c>
      <c r="H342" s="330" t="s">
        <v>95</v>
      </c>
      <c r="I342" s="437"/>
      <c r="J342" s="205">
        <v>0</v>
      </c>
      <c r="K342" s="68"/>
      <c r="L342" s="208"/>
    </row>
    <row r="343" spans="1:22" s="70" customFormat="1" ht="34.5" customHeight="1">
      <c r="A343" s="351" t="s">
        <v>1030</v>
      </c>
      <c r="B343" s="127"/>
      <c r="C343" s="448"/>
      <c r="D343" s="448"/>
      <c r="E343" s="448"/>
      <c r="F343" s="450"/>
      <c r="G343" s="450"/>
      <c r="H343" s="330" t="s">
        <v>96</v>
      </c>
      <c r="I343" s="438"/>
      <c r="J343" s="206">
        <v>0</v>
      </c>
      <c r="K343" s="68"/>
      <c r="L343" s="209"/>
    </row>
    <row r="344" spans="1:22" s="77" customFormat="1">
      <c r="A344" s="342"/>
      <c r="B344" s="14"/>
      <c r="C344" s="14"/>
      <c r="D344" s="14"/>
      <c r="E344" s="14"/>
      <c r="F344" s="14"/>
      <c r="G344" s="14"/>
      <c r="H344" s="10"/>
      <c r="I344" s="10"/>
      <c r="J344" s="74"/>
      <c r="K344" s="75"/>
      <c r="L344" s="89"/>
    </row>
    <row r="345" spans="1:22" s="70" customFormat="1">
      <c r="A345" s="342"/>
      <c r="B345" s="71"/>
      <c r="C345" s="52"/>
      <c r="D345" s="52"/>
      <c r="E345" s="52"/>
      <c r="F345" s="52"/>
      <c r="G345" s="52"/>
      <c r="H345" s="78"/>
      <c r="I345" s="78"/>
      <c r="J345" s="74"/>
      <c r="K345" s="75"/>
      <c r="L345" s="76"/>
    </row>
    <row r="346" spans="1:22" s="77" customFormat="1">
      <c r="A346" s="342"/>
      <c r="B346" s="127"/>
      <c r="C346" s="130"/>
      <c r="D346" s="130"/>
      <c r="E346" s="3"/>
      <c r="F346" s="3"/>
      <c r="G346" s="3"/>
      <c r="H346" s="334"/>
      <c r="I346" s="334"/>
      <c r="J346" s="51"/>
      <c r="K346" s="24"/>
      <c r="L346" s="89"/>
    </row>
    <row r="347" spans="1:22" s="77" customFormat="1">
      <c r="A347" s="342"/>
      <c r="B347" s="14" t="s">
        <v>101</v>
      </c>
      <c r="C347" s="14"/>
      <c r="D347" s="14"/>
      <c r="E347" s="14"/>
      <c r="F347" s="14"/>
      <c r="G347" s="14"/>
      <c r="H347" s="10"/>
      <c r="I347" s="10"/>
      <c r="J347" s="89"/>
      <c r="K347" s="24"/>
      <c r="L347" s="89"/>
    </row>
    <row r="348" spans="1:22">
      <c r="A348" s="342"/>
      <c r="B348" s="14"/>
      <c r="C348" s="14"/>
      <c r="D348" s="14"/>
      <c r="E348" s="14"/>
      <c r="F348" s="14"/>
      <c r="G348" s="14"/>
      <c r="H348" s="10"/>
      <c r="I348" s="10"/>
      <c r="L348" s="191"/>
      <c r="M348" s="8"/>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626</v>
      </c>
      <c r="M349" s="8"/>
      <c r="N349" s="8"/>
      <c r="O349" s="8"/>
      <c r="P349" s="8"/>
      <c r="Q349" s="8"/>
      <c r="R349" s="8"/>
      <c r="S349" s="8"/>
      <c r="T349" s="8"/>
      <c r="U349" s="8"/>
      <c r="V349" s="8"/>
    </row>
    <row r="350" spans="1:22" ht="20.25" customHeight="1">
      <c r="A350" s="342"/>
      <c r="B350" s="1"/>
      <c r="C350" s="52"/>
      <c r="D350" s="3"/>
      <c r="F350" s="3"/>
      <c r="G350" s="3"/>
      <c r="H350" s="334"/>
      <c r="I350" s="57" t="s">
        <v>1057</v>
      </c>
      <c r="J350" s="58"/>
      <c r="K350" s="67"/>
      <c r="L350" s="60" t="s">
        <v>611</v>
      </c>
      <c r="M350" s="8"/>
      <c r="N350" s="8"/>
      <c r="O350" s="8"/>
      <c r="P350" s="8"/>
      <c r="Q350" s="8"/>
      <c r="R350" s="8"/>
      <c r="S350" s="8"/>
      <c r="T350" s="8"/>
      <c r="U350" s="8"/>
      <c r="V350" s="8"/>
    </row>
    <row r="351" spans="1:22" s="70" customFormat="1" ht="34.5" customHeight="1">
      <c r="A351" s="351" t="s">
        <v>1031</v>
      </c>
      <c r="B351" s="1"/>
      <c r="C351" s="406" t="s">
        <v>3096</v>
      </c>
      <c r="D351" s="407"/>
      <c r="E351" s="460" t="s">
        <v>3097</v>
      </c>
      <c r="F351" s="461"/>
      <c r="G351" s="403" t="s">
        <v>104</v>
      </c>
      <c r="H351" s="405"/>
      <c r="I351" s="442" t="s">
        <v>105</v>
      </c>
      <c r="J351" s="210">
        <v>0</v>
      </c>
      <c r="K351" s="68"/>
      <c r="L351" s="207"/>
    </row>
    <row r="352" spans="1:22" s="70" customFormat="1" ht="34.5" customHeight="1">
      <c r="A352" s="351" t="s">
        <v>1033</v>
      </c>
      <c r="B352" s="127"/>
      <c r="C352" s="408"/>
      <c r="D352" s="409"/>
      <c r="E352" s="461"/>
      <c r="F352" s="461"/>
      <c r="G352" s="403" t="s">
        <v>106</v>
      </c>
      <c r="H352" s="405"/>
      <c r="I352" s="437"/>
      <c r="J352" s="210">
        <v>0</v>
      </c>
      <c r="K352" s="68"/>
      <c r="L352" s="208"/>
    </row>
    <row r="353" spans="1:12" s="70" customFormat="1" ht="34.5" customHeight="1">
      <c r="A353" s="351" t="s">
        <v>1034</v>
      </c>
      <c r="B353" s="127"/>
      <c r="C353" s="408"/>
      <c r="D353" s="409"/>
      <c r="E353" s="461"/>
      <c r="F353" s="461"/>
      <c r="G353" s="403" t="s">
        <v>107</v>
      </c>
      <c r="H353" s="405"/>
      <c r="I353" s="437"/>
      <c r="J353" s="210">
        <v>0</v>
      </c>
      <c r="K353" s="68"/>
      <c r="L353" s="208"/>
    </row>
    <row r="354" spans="1:12" s="70" customFormat="1" ht="34.5" customHeight="1">
      <c r="A354" s="351" t="s">
        <v>1035</v>
      </c>
      <c r="B354" s="127"/>
      <c r="C354" s="410"/>
      <c r="D354" s="411"/>
      <c r="E354" s="403" t="s">
        <v>88</v>
      </c>
      <c r="F354" s="404"/>
      <c r="G354" s="404"/>
      <c r="H354" s="405"/>
      <c r="I354" s="438"/>
      <c r="J354" s="210">
        <v>0</v>
      </c>
      <c r="K354" s="68"/>
      <c r="L354" s="208"/>
    </row>
    <row r="355" spans="1:12" s="70" customFormat="1" ht="34.5" customHeight="1">
      <c r="A355" s="351" t="s">
        <v>1036</v>
      </c>
      <c r="B355" s="127"/>
      <c r="C355" s="406" t="s">
        <v>3098</v>
      </c>
      <c r="D355" s="462"/>
      <c r="E355" s="403" t="s">
        <v>109</v>
      </c>
      <c r="F355" s="404"/>
      <c r="G355" s="404"/>
      <c r="H355" s="405"/>
      <c r="I355" s="442" t="s">
        <v>1037</v>
      </c>
      <c r="J355" s="210">
        <v>0</v>
      </c>
      <c r="K355" s="68"/>
      <c r="L355" s="208"/>
    </row>
    <row r="356" spans="1:12" s="70" customFormat="1" ht="34.5" customHeight="1">
      <c r="A356" s="351" t="s">
        <v>1038</v>
      </c>
      <c r="B356" s="127"/>
      <c r="C356" s="463"/>
      <c r="D356" s="464"/>
      <c r="E356" s="403" t="s">
        <v>111</v>
      </c>
      <c r="F356" s="404"/>
      <c r="G356" s="404"/>
      <c r="H356" s="405"/>
      <c r="I356" s="437"/>
      <c r="J356" s="210">
        <v>0</v>
      </c>
      <c r="K356" s="68"/>
      <c r="L356" s="208"/>
    </row>
    <row r="357" spans="1:12" s="70" customFormat="1" ht="34.5" customHeight="1">
      <c r="A357" s="351" t="s">
        <v>1039</v>
      </c>
      <c r="B357" s="127"/>
      <c r="C357" s="465"/>
      <c r="D357" s="466"/>
      <c r="E357" s="403" t="s">
        <v>112</v>
      </c>
      <c r="F357" s="404"/>
      <c r="G357" s="404"/>
      <c r="H357" s="405"/>
      <c r="I357" s="438"/>
      <c r="J357" s="210">
        <v>0</v>
      </c>
      <c r="K357" s="68"/>
      <c r="L357" s="208"/>
    </row>
    <row r="358" spans="1:12" s="70" customFormat="1" ht="42" customHeight="1">
      <c r="A358" s="351" t="s">
        <v>1040</v>
      </c>
      <c r="B358" s="127"/>
      <c r="C358" s="406" t="s">
        <v>88</v>
      </c>
      <c r="D358" s="462"/>
      <c r="E358" s="403" t="s">
        <v>113</v>
      </c>
      <c r="F358" s="404"/>
      <c r="G358" s="404"/>
      <c r="H358" s="405"/>
      <c r="I358" s="102" t="s">
        <v>3099</v>
      </c>
      <c r="J358" s="210">
        <v>0</v>
      </c>
      <c r="K358" s="68"/>
      <c r="L358" s="208"/>
    </row>
    <row r="359" spans="1:12" s="70" customFormat="1" ht="34.5" customHeight="1">
      <c r="A359" s="351" t="s">
        <v>1041</v>
      </c>
      <c r="B359" s="127"/>
      <c r="C359" s="463"/>
      <c r="D359" s="464"/>
      <c r="E359" s="403" t="s">
        <v>1663</v>
      </c>
      <c r="F359" s="404"/>
      <c r="G359" s="404"/>
      <c r="H359" s="405"/>
      <c r="I359" s="436" t="s">
        <v>1664</v>
      </c>
      <c r="J359" s="210">
        <v>0</v>
      </c>
      <c r="K359" s="68"/>
      <c r="L359" s="208"/>
    </row>
    <row r="360" spans="1:12" s="70" customFormat="1" ht="34.5" customHeight="1">
      <c r="A360" s="351" t="s">
        <v>1042</v>
      </c>
      <c r="B360" s="127"/>
      <c r="C360" s="463"/>
      <c r="D360" s="464"/>
      <c r="E360" s="403" t="s">
        <v>1043</v>
      </c>
      <c r="F360" s="404"/>
      <c r="G360" s="404"/>
      <c r="H360" s="405"/>
      <c r="I360" s="467"/>
      <c r="J360" s="210">
        <v>0</v>
      </c>
      <c r="K360" s="68"/>
      <c r="L360" s="208"/>
    </row>
    <row r="361" spans="1:12" s="70" customFormat="1" ht="42.75">
      <c r="A361" s="351" t="s">
        <v>1044</v>
      </c>
      <c r="B361" s="127"/>
      <c r="C361" s="463"/>
      <c r="D361" s="464"/>
      <c r="E361" s="403" t="s">
        <v>3100</v>
      </c>
      <c r="F361" s="404"/>
      <c r="G361" s="404"/>
      <c r="H361" s="405"/>
      <c r="I361" s="102" t="s">
        <v>3101</v>
      </c>
      <c r="J361" s="210">
        <v>0</v>
      </c>
      <c r="K361" s="68"/>
      <c r="L361" s="208"/>
    </row>
    <row r="362" spans="1:12" s="70" customFormat="1" ht="42.75">
      <c r="A362" s="351" t="s">
        <v>1047</v>
      </c>
      <c r="B362" s="127"/>
      <c r="C362" s="463"/>
      <c r="D362" s="464"/>
      <c r="E362" s="403" t="s">
        <v>1665</v>
      </c>
      <c r="F362" s="404"/>
      <c r="G362" s="404"/>
      <c r="H362" s="405"/>
      <c r="I362" s="102" t="s">
        <v>3102</v>
      </c>
      <c r="J362" s="210">
        <v>0</v>
      </c>
      <c r="K362" s="68"/>
      <c r="L362" s="208"/>
    </row>
    <row r="363" spans="1:12" s="70" customFormat="1" ht="42" customHeight="1">
      <c r="A363" s="351" t="s">
        <v>1048</v>
      </c>
      <c r="B363" s="127"/>
      <c r="C363" s="463"/>
      <c r="D363" s="464"/>
      <c r="E363" s="403" t="s">
        <v>122</v>
      </c>
      <c r="F363" s="404"/>
      <c r="G363" s="404"/>
      <c r="H363" s="405"/>
      <c r="I363" s="102" t="s">
        <v>1921</v>
      </c>
      <c r="J363" s="210">
        <v>0</v>
      </c>
      <c r="K363" s="68"/>
      <c r="L363" s="208"/>
    </row>
    <row r="364" spans="1:12" s="70" customFormat="1" ht="42" customHeight="1">
      <c r="A364" s="351" t="s">
        <v>1049</v>
      </c>
      <c r="B364" s="127"/>
      <c r="C364" s="463"/>
      <c r="D364" s="464"/>
      <c r="E364" s="403" t="s">
        <v>3103</v>
      </c>
      <c r="F364" s="404"/>
      <c r="G364" s="404"/>
      <c r="H364" s="405"/>
      <c r="I364" s="102" t="s">
        <v>3104</v>
      </c>
      <c r="J364" s="210">
        <v>0</v>
      </c>
      <c r="K364" s="68"/>
      <c r="L364" s="208"/>
    </row>
    <row r="365" spans="1:12" s="70" customFormat="1" ht="42" customHeight="1">
      <c r="A365" s="351" t="s">
        <v>1051</v>
      </c>
      <c r="B365" s="127"/>
      <c r="C365" s="463"/>
      <c r="D365" s="464"/>
      <c r="E365" s="403" t="s">
        <v>126</v>
      </c>
      <c r="F365" s="404"/>
      <c r="G365" s="404"/>
      <c r="H365" s="405"/>
      <c r="I365" s="102" t="s">
        <v>1668</v>
      </c>
      <c r="J365" s="210">
        <v>0</v>
      </c>
      <c r="K365" s="68"/>
      <c r="L365" s="208"/>
    </row>
    <row r="366" spans="1:12" s="70" customFormat="1" ht="56.1" customHeight="1">
      <c r="A366" s="351" t="s">
        <v>1052</v>
      </c>
      <c r="B366" s="127"/>
      <c r="C366" s="463"/>
      <c r="D366" s="464"/>
      <c r="E366" s="403" t="s">
        <v>128</v>
      </c>
      <c r="F366" s="404"/>
      <c r="G366" s="404"/>
      <c r="H366" s="405"/>
      <c r="I366" s="102" t="s">
        <v>1053</v>
      </c>
      <c r="J366" s="210">
        <v>0</v>
      </c>
      <c r="K366" s="68"/>
      <c r="L366" s="208"/>
    </row>
    <row r="367" spans="1:12" s="70" customFormat="1" ht="56.1" customHeight="1">
      <c r="A367" s="351" t="s">
        <v>1054</v>
      </c>
      <c r="B367" s="127"/>
      <c r="C367" s="465"/>
      <c r="D367" s="466"/>
      <c r="E367" s="403" t="s">
        <v>130</v>
      </c>
      <c r="F367" s="404"/>
      <c r="G367" s="404"/>
      <c r="H367" s="405"/>
      <c r="I367" s="102" t="s">
        <v>3105</v>
      </c>
      <c r="J367" s="210">
        <v>0</v>
      </c>
      <c r="K367" s="68"/>
      <c r="L367" s="209"/>
    </row>
    <row r="368" spans="1:12" s="77" customFormat="1">
      <c r="A368" s="342"/>
      <c r="B368" s="14"/>
      <c r="C368" s="14"/>
      <c r="D368" s="14"/>
      <c r="E368" s="14"/>
      <c r="F368" s="14"/>
      <c r="G368" s="14"/>
      <c r="H368" s="10"/>
      <c r="I368" s="10"/>
      <c r="J368" s="74"/>
      <c r="K368" s="75"/>
      <c r="L368" s="76"/>
    </row>
    <row r="369" spans="1:22" s="70" customFormat="1">
      <c r="A369" s="342"/>
      <c r="B369" s="71"/>
      <c r="C369" s="52"/>
      <c r="D369" s="52"/>
      <c r="E369" s="52"/>
      <c r="F369" s="52"/>
      <c r="G369" s="52"/>
      <c r="H369" s="78"/>
      <c r="I369" s="78"/>
      <c r="J369" s="74"/>
      <c r="K369" s="75"/>
      <c r="L369" s="76"/>
    </row>
    <row r="370" spans="1:22" s="70" customFormat="1">
      <c r="A370" s="342"/>
      <c r="B370" s="99"/>
      <c r="C370" s="99"/>
      <c r="D370" s="52"/>
      <c r="E370" s="52"/>
      <c r="F370" s="52"/>
      <c r="G370" s="52"/>
      <c r="H370" s="78"/>
      <c r="I370" s="131"/>
      <c r="J370" s="74"/>
      <c r="K370" s="75"/>
      <c r="L370" s="76"/>
    </row>
    <row r="371" spans="1:22" s="77" customFormat="1">
      <c r="A371" s="342"/>
      <c r="B371" s="99"/>
      <c r="C371" s="3"/>
      <c r="D371" s="3"/>
      <c r="E371" s="3"/>
      <c r="F371" s="3"/>
      <c r="G371" s="3"/>
      <c r="H371" s="334"/>
      <c r="I371" s="334"/>
      <c r="J371" s="51"/>
      <c r="K371" s="24"/>
      <c r="L371" s="89"/>
    </row>
    <row r="372" spans="1:22" s="70" customFormat="1">
      <c r="A372" s="342"/>
      <c r="B372" s="132" t="s">
        <v>132</v>
      </c>
      <c r="C372" s="133"/>
      <c r="D372" s="3"/>
      <c r="E372" s="3"/>
      <c r="F372" s="3"/>
      <c r="G372" s="3"/>
      <c r="H372" s="334"/>
      <c r="I372" s="334"/>
      <c r="J372" s="51"/>
      <c r="K372" s="53"/>
      <c r="L372" s="76"/>
    </row>
    <row r="373" spans="1:22">
      <c r="A373" s="342"/>
      <c r="B373" s="14"/>
      <c r="C373" s="14"/>
      <c r="D373" s="14"/>
      <c r="E373" s="14"/>
      <c r="F373" s="14"/>
      <c r="G373" s="14"/>
      <c r="H373" s="10"/>
      <c r="I373" s="10"/>
      <c r="L373" s="191"/>
      <c r="M373" s="8"/>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626</v>
      </c>
    </row>
    <row r="375" spans="1:22" s="98" customFormat="1" ht="20.25" customHeight="1">
      <c r="A375" s="342"/>
      <c r="B375" s="1"/>
      <c r="C375" s="3"/>
      <c r="D375" s="3"/>
      <c r="E375" s="3"/>
      <c r="F375" s="3"/>
      <c r="G375" s="3"/>
      <c r="H375" s="334"/>
      <c r="I375" s="57" t="s">
        <v>3084</v>
      </c>
      <c r="J375" s="134"/>
      <c r="K375" s="67"/>
      <c r="L375" s="111" t="s">
        <v>611</v>
      </c>
    </row>
    <row r="376" spans="1:22" s="98" customFormat="1" ht="34.5" customHeight="1">
      <c r="A376" s="342"/>
      <c r="B376" s="95"/>
      <c r="C376" s="428" t="s">
        <v>133</v>
      </c>
      <c r="D376" s="429"/>
      <c r="E376" s="429"/>
      <c r="F376" s="429"/>
      <c r="G376" s="429"/>
      <c r="H376" s="430"/>
      <c r="I376" s="441" t="s">
        <v>1058</v>
      </c>
      <c r="J376" s="135"/>
      <c r="K376" s="82"/>
      <c r="L376" s="352"/>
    </row>
    <row r="377" spans="1:22" s="98" customFormat="1" ht="34.5" customHeight="1">
      <c r="A377" s="342"/>
      <c r="B377" s="136"/>
      <c r="C377" s="468"/>
      <c r="D377" s="469"/>
      <c r="E377" s="469"/>
      <c r="F377" s="469"/>
      <c r="G377" s="469"/>
      <c r="H377" s="470"/>
      <c r="I377" s="441"/>
      <c r="J377" s="137"/>
      <c r="K377" s="85"/>
      <c r="L377" s="138"/>
    </row>
    <row r="378" spans="1:22" s="98" customFormat="1" ht="34.5" customHeight="1">
      <c r="A378" s="351" t="s">
        <v>1059</v>
      </c>
      <c r="B378" s="136"/>
      <c r="C378" s="468"/>
      <c r="D378" s="469"/>
      <c r="E378" s="469"/>
      <c r="F378" s="469"/>
      <c r="G378" s="469"/>
      <c r="H378" s="470"/>
      <c r="I378" s="441"/>
      <c r="J378" s="137"/>
      <c r="K378" s="85"/>
      <c r="L378" s="139" t="str">
        <f>IF(ISBLANK(L376), "-", "～")</f>
        <v>-</v>
      </c>
    </row>
    <row r="379" spans="1:22" s="98" customFormat="1" ht="34.5" customHeight="1">
      <c r="A379" s="342"/>
      <c r="B379" s="136"/>
      <c r="C379" s="468"/>
      <c r="D379" s="469"/>
      <c r="E379" s="469"/>
      <c r="F379" s="469"/>
      <c r="G379" s="469"/>
      <c r="H379" s="470"/>
      <c r="I379" s="441"/>
      <c r="J379" s="137"/>
      <c r="K379" s="85"/>
      <c r="L379" s="353"/>
    </row>
    <row r="380" spans="1:22" s="98" customFormat="1" ht="34.5" customHeight="1">
      <c r="A380" s="342"/>
      <c r="B380" s="136"/>
      <c r="C380" s="471"/>
      <c r="D380" s="472"/>
      <c r="E380" s="472"/>
      <c r="F380" s="472"/>
      <c r="G380" s="472"/>
      <c r="H380" s="473"/>
      <c r="I380" s="441"/>
      <c r="J380" s="140"/>
      <c r="K380" s="87"/>
      <c r="L380" s="141"/>
    </row>
    <row r="381" spans="1:22" s="77" customFormat="1">
      <c r="A381" s="342"/>
      <c r="B381" s="14"/>
      <c r="C381" s="14"/>
      <c r="D381" s="14"/>
      <c r="E381" s="14"/>
      <c r="F381" s="14"/>
      <c r="G381" s="14"/>
      <c r="H381" s="10"/>
      <c r="I381" s="10"/>
      <c r="J381" s="74"/>
      <c r="K381" s="75"/>
      <c r="L381" s="76"/>
    </row>
    <row r="382" spans="1:22" s="70" customFormat="1">
      <c r="A382" s="342"/>
      <c r="B382" s="71"/>
      <c r="C382" s="52"/>
      <c r="D382" s="52"/>
      <c r="E382" s="52"/>
      <c r="F382" s="52"/>
      <c r="G382" s="52"/>
      <c r="H382" s="78"/>
      <c r="I382" s="78"/>
      <c r="J382" s="74"/>
      <c r="K382" s="75"/>
      <c r="L382" s="76"/>
    </row>
    <row r="383" spans="1:22" s="70" customFormat="1">
      <c r="A383" s="342"/>
      <c r="B383" s="99"/>
      <c r="C383" s="99"/>
      <c r="D383" s="52"/>
      <c r="E383" s="52"/>
      <c r="F383" s="52"/>
      <c r="G383" s="52"/>
      <c r="H383" s="78"/>
      <c r="I383" s="131" t="s">
        <v>408</v>
      </c>
      <c r="J383" s="74"/>
      <c r="K383" s="75"/>
      <c r="L383" s="76"/>
    </row>
    <row r="384" spans="1:22" s="70" customFormat="1">
      <c r="A384" s="342"/>
      <c r="B384" s="99"/>
      <c r="C384" s="99"/>
      <c r="D384" s="52"/>
      <c r="E384" s="52"/>
      <c r="F384" s="52"/>
      <c r="G384" s="52"/>
      <c r="H384" s="78"/>
      <c r="I384" s="78"/>
      <c r="J384" s="74"/>
      <c r="K384" s="75"/>
      <c r="L384" s="76"/>
    </row>
    <row r="385" spans="1:22" s="17" customFormat="1">
      <c r="A385" s="342"/>
      <c r="B385" s="1"/>
      <c r="C385" s="43"/>
      <c r="D385" s="27"/>
      <c r="E385" s="27"/>
      <c r="F385" s="27"/>
      <c r="G385" s="27"/>
      <c r="H385" s="16"/>
      <c r="I385" s="29"/>
      <c r="J385" s="5"/>
      <c r="K385" s="6"/>
    </row>
    <row r="386" spans="1:22" s="17" customFormat="1">
      <c r="A386" s="342"/>
      <c r="B386" s="1"/>
      <c r="C386" s="43"/>
      <c r="D386" s="27"/>
      <c r="E386" s="27"/>
      <c r="F386" s="27"/>
      <c r="G386" s="27"/>
      <c r="H386" s="16"/>
      <c r="I386" s="29"/>
      <c r="J386" s="5"/>
      <c r="K386" s="6"/>
    </row>
    <row r="387" spans="1:22" s="17" customFormat="1">
      <c r="A387" s="342"/>
      <c r="B387" s="1"/>
      <c r="E387" s="43"/>
      <c r="F387" s="43"/>
      <c r="G387" s="43"/>
      <c r="H387" s="16"/>
      <c r="I387" s="29"/>
      <c r="J387" s="5"/>
      <c r="K387" s="6"/>
    </row>
    <row r="388" spans="1:22" s="17" customFormat="1">
      <c r="A388" s="342"/>
      <c r="B388" s="1"/>
      <c r="E388" s="43"/>
      <c r="F388" s="43"/>
      <c r="G388" s="43"/>
      <c r="H388" s="16"/>
      <c r="I388" s="29"/>
      <c r="J388" s="5"/>
      <c r="K388" s="6"/>
    </row>
    <row r="389" spans="1:22" s="17" customFormat="1">
      <c r="A389" s="342"/>
      <c r="B389" s="1"/>
      <c r="E389" s="43"/>
      <c r="F389" s="43"/>
      <c r="G389" s="43"/>
      <c r="H389" s="16"/>
      <c r="I389" s="29"/>
      <c r="J389" s="5"/>
      <c r="K389" s="6"/>
    </row>
    <row r="390" spans="1:22" s="17" customFormat="1">
      <c r="A390" s="342"/>
      <c r="B390" s="1"/>
      <c r="E390" s="43"/>
      <c r="F390" s="43"/>
      <c r="G390" s="43"/>
      <c r="H390" s="16"/>
      <c r="I390" s="29"/>
      <c r="J390" s="5"/>
      <c r="K390" s="6"/>
    </row>
    <row r="391" spans="1:22" s="17" customFormat="1">
      <c r="A391" s="342"/>
      <c r="B391" s="1"/>
      <c r="E391" s="27"/>
      <c r="F391" s="27"/>
      <c r="G391" s="27"/>
      <c r="H391" s="16"/>
      <c r="I391" s="4"/>
      <c r="J391" s="30"/>
      <c r="K391" s="44"/>
      <c r="L391" s="7"/>
    </row>
    <row r="392" spans="1:22" s="17" customFormat="1">
      <c r="A392" s="342"/>
      <c r="B392" s="1"/>
      <c r="C392" s="33"/>
      <c r="D392" s="33"/>
      <c r="E392" s="33"/>
      <c r="F392" s="33"/>
      <c r="G392" s="33"/>
      <c r="H392" s="33"/>
      <c r="I392" s="33"/>
      <c r="J392" s="33"/>
      <c r="K392" s="42"/>
      <c r="L392" s="33"/>
    </row>
    <row r="393" spans="1:22" s="17" customFormat="1">
      <c r="A393" s="342"/>
      <c r="B393" s="1"/>
      <c r="C393" s="52"/>
      <c r="D393" s="3"/>
      <c r="E393" s="3"/>
      <c r="F393" s="3"/>
      <c r="G393" s="3"/>
      <c r="H393" s="334"/>
      <c r="I393" s="334"/>
      <c r="J393" s="53"/>
      <c r="K393" s="24"/>
      <c r="L393" s="51"/>
    </row>
    <row r="394" spans="1:22" s="77" customFormat="1" ht="19.5">
      <c r="A394" s="342"/>
      <c r="B394" s="142" t="s">
        <v>134</v>
      </c>
      <c r="C394" s="143"/>
      <c r="D394" s="143"/>
      <c r="E394" s="47"/>
      <c r="F394" s="47"/>
      <c r="G394" s="47"/>
      <c r="H394" s="48"/>
      <c r="I394" s="48"/>
      <c r="J394" s="50"/>
      <c r="K394" s="49"/>
      <c r="L394" s="144"/>
    </row>
    <row r="395" spans="1:22" s="77" customFormat="1">
      <c r="A395" s="342"/>
      <c r="B395" s="37" t="s">
        <v>135</v>
      </c>
      <c r="C395" s="57"/>
      <c r="D395" s="57"/>
      <c r="E395" s="3"/>
      <c r="F395" s="3"/>
      <c r="G395" s="3"/>
      <c r="H395" s="334"/>
      <c r="I395" s="334"/>
      <c r="J395" s="51"/>
      <c r="K395" s="24"/>
      <c r="L395" s="89"/>
    </row>
    <row r="396" spans="1:22">
      <c r="A396" s="342"/>
      <c r="B396" s="14"/>
      <c r="C396" s="14"/>
      <c r="D396" s="14"/>
      <c r="E396" s="14"/>
      <c r="F396" s="14"/>
      <c r="G396" s="14"/>
      <c r="H396" s="10"/>
      <c r="I396" s="10"/>
      <c r="L396" s="191"/>
      <c r="M396" s="8"/>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626</v>
      </c>
      <c r="M397" s="8"/>
      <c r="N397" s="8"/>
      <c r="O397" s="8"/>
      <c r="P397" s="8"/>
      <c r="Q397" s="8"/>
      <c r="R397" s="8"/>
      <c r="S397" s="8"/>
      <c r="T397" s="8"/>
      <c r="U397" s="8"/>
      <c r="V397" s="8"/>
    </row>
    <row r="398" spans="1:22" ht="20.25" customHeight="1">
      <c r="A398" s="349" t="s">
        <v>989</v>
      </c>
      <c r="B398" s="1"/>
      <c r="C398" s="3"/>
      <c r="D398" s="3"/>
      <c r="F398" s="3"/>
      <c r="G398" s="3"/>
      <c r="H398" s="334"/>
      <c r="I398" s="57" t="s">
        <v>331</v>
      </c>
      <c r="J398" s="58"/>
      <c r="K398" s="67"/>
      <c r="L398" s="60" t="s">
        <v>611</v>
      </c>
      <c r="M398" s="8"/>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8">IF(SUM(L399:L399)=0,IF(COUNTIF(L399:L399,"未確認")&gt;0,"未確認",IF(COUNTIF(L399:L399,"~*")&gt;0,"*",SUM(L399:L399))),SUM(L399:L399))</f>
        <v>173</v>
      </c>
      <c r="K399" s="68" t="str">
        <f t="shared" ref="K399:K404" si="9">IF(OR(COUNTIF(L399:L399,"未確認")&gt;0,COUNTIF(L399:L399,"~*")&gt;0),"※","")</f>
        <v/>
      </c>
      <c r="L399" s="117">
        <v>173</v>
      </c>
    </row>
    <row r="400" spans="1:22" s="70" customFormat="1" ht="34.5" customHeight="1">
      <c r="A400" s="351" t="s">
        <v>1062</v>
      </c>
      <c r="B400" s="71"/>
      <c r="C400" s="475"/>
      <c r="D400" s="477"/>
      <c r="E400" s="403" t="s">
        <v>138</v>
      </c>
      <c r="F400" s="404"/>
      <c r="G400" s="404"/>
      <c r="H400" s="405"/>
      <c r="I400" s="476"/>
      <c r="J400" s="114">
        <f t="shared" si="8"/>
        <v>107</v>
      </c>
      <c r="K400" s="68" t="str">
        <f t="shared" si="9"/>
        <v/>
      </c>
      <c r="L400" s="117">
        <v>107</v>
      </c>
    </row>
    <row r="401" spans="1:22" s="70" customFormat="1" ht="34.5" customHeight="1">
      <c r="A401" s="354" t="s">
        <v>1063</v>
      </c>
      <c r="B401" s="71"/>
      <c r="C401" s="475"/>
      <c r="D401" s="478"/>
      <c r="E401" s="403" t="s">
        <v>139</v>
      </c>
      <c r="F401" s="404"/>
      <c r="G401" s="404"/>
      <c r="H401" s="405"/>
      <c r="I401" s="476"/>
      <c r="J401" s="114">
        <f t="shared" si="8"/>
        <v>0</v>
      </c>
      <c r="K401" s="68" t="str">
        <f t="shared" si="9"/>
        <v/>
      </c>
      <c r="L401" s="117">
        <v>0</v>
      </c>
    </row>
    <row r="402" spans="1:22" s="70" customFormat="1" ht="34.5" customHeight="1">
      <c r="A402" s="354" t="s">
        <v>1064</v>
      </c>
      <c r="B402" s="71"/>
      <c r="C402" s="475"/>
      <c r="D402" s="479"/>
      <c r="E402" s="403" t="s">
        <v>140</v>
      </c>
      <c r="F402" s="404"/>
      <c r="G402" s="404"/>
      <c r="H402" s="405"/>
      <c r="I402" s="476"/>
      <c r="J402" s="114">
        <f t="shared" si="8"/>
        <v>66</v>
      </c>
      <c r="K402" s="68" t="str">
        <f t="shared" si="9"/>
        <v/>
      </c>
      <c r="L402" s="117">
        <v>66</v>
      </c>
    </row>
    <row r="403" spans="1:22" s="70" customFormat="1" ht="34.5" customHeight="1">
      <c r="A403" s="354" t="s">
        <v>1065</v>
      </c>
      <c r="B403" s="1"/>
      <c r="C403" s="475"/>
      <c r="D403" s="403" t="s">
        <v>141</v>
      </c>
      <c r="E403" s="404"/>
      <c r="F403" s="404"/>
      <c r="G403" s="404"/>
      <c r="H403" s="405"/>
      <c r="I403" s="476"/>
      <c r="J403" s="114">
        <f t="shared" si="8"/>
        <v>7354</v>
      </c>
      <c r="K403" s="68" t="str">
        <f t="shared" si="9"/>
        <v/>
      </c>
      <c r="L403" s="117">
        <v>7354</v>
      </c>
    </row>
    <row r="404" spans="1:22" s="70" customFormat="1" ht="34.5" customHeight="1">
      <c r="A404" s="354" t="s">
        <v>1066</v>
      </c>
      <c r="B404" s="99"/>
      <c r="C404" s="475"/>
      <c r="D404" s="403" t="s">
        <v>142</v>
      </c>
      <c r="E404" s="404"/>
      <c r="F404" s="404"/>
      <c r="G404" s="404"/>
      <c r="H404" s="405"/>
      <c r="I404" s="467"/>
      <c r="J404" s="114">
        <f t="shared" si="8"/>
        <v>175</v>
      </c>
      <c r="K404" s="68" t="str">
        <f t="shared" si="9"/>
        <v/>
      </c>
      <c r="L404" s="117">
        <v>175</v>
      </c>
    </row>
    <row r="405" spans="1:22" s="77" customFormat="1">
      <c r="A405" s="342"/>
      <c r="B405" s="14"/>
      <c r="C405" s="192"/>
      <c r="D405" s="14"/>
      <c r="E405" s="14"/>
      <c r="F405" s="14"/>
      <c r="G405" s="14"/>
      <c r="H405" s="10"/>
      <c r="I405" s="10"/>
      <c r="J405" s="74"/>
      <c r="K405" s="75"/>
      <c r="L405" s="76"/>
    </row>
    <row r="406" spans="1:22" s="70" customFormat="1">
      <c r="A406" s="342"/>
      <c r="B406" s="71"/>
      <c r="C406" s="52"/>
      <c r="D406" s="52"/>
      <c r="E406" s="52"/>
      <c r="F406" s="52"/>
      <c r="G406" s="52"/>
      <c r="H406" s="78"/>
      <c r="I406" s="78"/>
      <c r="J406" s="74"/>
      <c r="K406" s="75"/>
      <c r="L406" s="76"/>
    </row>
    <row r="407" spans="1:22" s="77" customFormat="1">
      <c r="A407" s="342"/>
      <c r="B407" s="99"/>
      <c r="C407" s="145"/>
      <c r="D407" s="3"/>
      <c r="E407" s="3"/>
      <c r="F407" s="3"/>
      <c r="H407" s="334"/>
      <c r="I407" s="334"/>
      <c r="J407" s="51"/>
      <c r="K407" s="24"/>
      <c r="L407" s="89"/>
    </row>
    <row r="408" spans="1:22" s="77" customFormat="1">
      <c r="A408" s="342"/>
      <c r="B408" s="37" t="s">
        <v>385</v>
      </c>
      <c r="C408" s="88"/>
      <c r="D408" s="88"/>
      <c r="E408" s="88"/>
      <c r="F408" s="88"/>
      <c r="G408" s="88"/>
      <c r="H408" s="10"/>
      <c r="I408" s="10"/>
      <c r="J408" s="51"/>
      <c r="K408" s="24"/>
      <c r="L408" s="89"/>
    </row>
    <row r="409" spans="1:22">
      <c r="A409" s="342"/>
      <c r="B409" s="14"/>
      <c r="C409" s="14"/>
      <c r="D409" s="14"/>
      <c r="E409" s="14"/>
      <c r="F409" s="14"/>
      <c r="G409" s="14"/>
      <c r="H409" s="10"/>
      <c r="I409" s="10"/>
      <c r="L409" s="191"/>
      <c r="M409" s="8"/>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626</v>
      </c>
      <c r="M410" s="8"/>
      <c r="N410" s="8"/>
      <c r="O410" s="8"/>
      <c r="P410" s="8"/>
      <c r="Q410" s="8"/>
      <c r="R410" s="8"/>
      <c r="S410" s="8"/>
      <c r="T410" s="8"/>
      <c r="U410" s="8"/>
      <c r="V410" s="8"/>
    </row>
    <row r="411" spans="1:22" ht="20.25" customHeight="1">
      <c r="A411" s="342"/>
      <c r="B411" s="1"/>
      <c r="C411" s="52"/>
      <c r="D411" s="3"/>
      <c r="F411" s="3"/>
      <c r="G411" s="3"/>
      <c r="H411" s="334"/>
      <c r="I411" s="57" t="s">
        <v>331</v>
      </c>
      <c r="J411" s="58"/>
      <c r="K411" s="67"/>
      <c r="L411" s="60" t="s">
        <v>611</v>
      </c>
      <c r="M411" s="8"/>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0">IF(SUM(L412:L412)=0,IF(COUNTIF(L412:L412,"未確認")&gt;0,"未確認",IF(COUNTIF(L412:L412,"~*")&gt;0,"*",SUM(L412:L412))),SUM(L412:L412))</f>
        <v>173</v>
      </c>
      <c r="K412" s="68" t="str">
        <f t="shared" ref="K412:K429" si="11">IF(OR(COUNTIF(L412:L412,"未確認")&gt;0,COUNTIF(L412:L412,"~*")&gt;0),"※","")</f>
        <v/>
      </c>
      <c r="L412" s="117">
        <v>173</v>
      </c>
    </row>
    <row r="413" spans="1:22" s="70" customFormat="1" ht="34.5" customHeight="1">
      <c r="A413" s="355" t="s">
        <v>1069</v>
      </c>
      <c r="B413" s="99"/>
      <c r="C413" s="474"/>
      <c r="D413" s="482" t="s">
        <v>143</v>
      </c>
      <c r="E413" s="410" t="s">
        <v>144</v>
      </c>
      <c r="F413" s="440"/>
      <c r="G413" s="440"/>
      <c r="H413" s="411"/>
      <c r="I413" s="480"/>
      <c r="J413" s="114">
        <f t="shared" si="10"/>
        <v>0</v>
      </c>
      <c r="K413" s="68" t="str">
        <f t="shared" si="11"/>
        <v/>
      </c>
      <c r="L413" s="117">
        <v>0</v>
      </c>
    </row>
    <row r="414" spans="1:22" s="70" customFormat="1" ht="34.5" customHeight="1">
      <c r="A414" s="355" t="s">
        <v>1070</v>
      </c>
      <c r="B414" s="99"/>
      <c r="C414" s="474"/>
      <c r="D414" s="474"/>
      <c r="E414" s="403" t="s">
        <v>145</v>
      </c>
      <c r="F414" s="404"/>
      <c r="G414" s="404"/>
      <c r="H414" s="405"/>
      <c r="I414" s="480"/>
      <c r="J414" s="114">
        <f t="shared" si="10"/>
        <v>135</v>
      </c>
      <c r="K414" s="68" t="str">
        <f t="shared" si="11"/>
        <v/>
      </c>
      <c r="L414" s="117">
        <v>135</v>
      </c>
    </row>
    <row r="415" spans="1:22" s="70" customFormat="1" ht="34.5" customHeight="1">
      <c r="A415" s="355" t="s">
        <v>1071</v>
      </c>
      <c r="B415" s="99"/>
      <c r="C415" s="474"/>
      <c r="D415" s="474"/>
      <c r="E415" s="403" t="s">
        <v>146</v>
      </c>
      <c r="F415" s="404"/>
      <c r="G415" s="404"/>
      <c r="H415" s="405"/>
      <c r="I415" s="480"/>
      <c r="J415" s="114">
        <f t="shared" si="10"/>
        <v>20</v>
      </c>
      <c r="K415" s="68" t="str">
        <f t="shared" si="11"/>
        <v/>
      </c>
      <c r="L415" s="117">
        <v>20</v>
      </c>
    </row>
    <row r="416" spans="1:22" s="70" customFormat="1" ht="34.5" customHeight="1">
      <c r="A416" s="355" t="s">
        <v>1072</v>
      </c>
      <c r="B416" s="99"/>
      <c r="C416" s="474"/>
      <c r="D416" s="474"/>
      <c r="E416" s="422" t="s">
        <v>418</v>
      </c>
      <c r="F416" s="423"/>
      <c r="G416" s="423"/>
      <c r="H416" s="424"/>
      <c r="I416" s="480"/>
      <c r="J416" s="114">
        <f t="shared" si="10"/>
        <v>18</v>
      </c>
      <c r="K416" s="68" t="str">
        <f t="shared" si="11"/>
        <v/>
      </c>
      <c r="L416" s="117">
        <v>18</v>
      </c>
    </row>
    <row r="417" spans="1:12" s="70" customFormat="1" ht="34.5" customHeight="1">
      <c r="A417" s="355" t="s">
        <v>1073</v>
      </c>
      <c r="B417" s="99"/>
      <c r="C417" s="474"/>
      <c r="D417" s="474"/>
      <c r="E417" s="422" t="s">
        <v>419</v>
      </c>
      <c r="F417" s="423"/>
      <c r="G417" s="423"/>
      <c r="H417" s="424"/>
      <c r="I417" s="480"/>
      <c r="J417" s="114">
        <f t="shared" si="10"/>
        <v>0</v>
      </c>
      <c r="K417" s="68" t="str">
        <f t="shared" si="11"/>
        <v/>
      </c>
      <c r="L417" s="117">
        <v>0</v>
      </c>
    </row>
    <row r="418" spans="1:12" s="70" customFormat="1" ht="34.5" customHeight="1">
      <c r="A418" s="355" t="s">
        <v>1074</v>
      </c>
      <c r="B418" s="99"/>
      <c r="C418" s="474"/>
      <c r="D418" s="474"/>
      <c r="E418" s="403" t="s">
        <v>147</v>
      </c>
      <c r="F418" s="404"/>
      <c r="G418" s="404"/>
      <c r="H418" s="405"/>
      <c r="I418" s="480"/>
      <c r="J418" s="114">
        <f t="shared" si="10"/>
        <v>0</v>
      </c>
      <c r="K418" s="68" t="str">
        <f t="shared" si="11"/>
        <v/>
      </c>
      <c r="L418" s="117">
        <v>0</v>
      </c>
    </row>
    <row r="419" spans="1:12" s="70" customFormat="1" ht="34.5" customHeight="1">
      <c r="A419" s="355" t="s">
        <v>1075</v>
      </c>
      <c r="B419" s="99"/>
      <c r="C419" s="474"/>
      <c r="D419" s="483"/>
      <c r="E419" s="406" t="s">
        <v>88</v>
      </c>
      <c r="F419" s="425"/>
      <c r="G419" s="425"/>
      <c r="H419" s="407"/>
      <c r="I419" s="480"/>
      <c r="J419" s="114">
        <f t="shared" si="10"/>
        <v>0</v>
      </c>
      <c r="K419" s="68" t="str">
        <f t="shared" si="11"/>
        <v/>
      </c>
      <c r="L419" s="117">
        <v>0</v>
      </c>
    </row>
    <row r="420" spans="1:12" s="70" customFormat="1" ht="34.5" customHeight="1">
      <c r="A420" s="355" t="s">
        <v>1076</v>
      </c>
      <c r="B420" s="99"/>
      <c r="C420" s="474"/>
      <c r="D420" s="403" t="s">
        <v>158</v>
      </c>
      <c r="E420" s="404"/>
      <c r="F420" s="404"/>
      <c r="G420" s="404"/>
      <c r="H420" s="405"/>
      <c r="I420" s="480"/>
      <c r="J420" s="114">
        <f t="shared" si="10"/>
        <v>175</v>
      </c>
      <c r="K420" s="68" t="str">
        <f t="shared" si="11"/>
        <v/>
      </c>
      <c r="L420" s="117">
        <v>175</v>
      </c>
    </row>
    <row r="421" spans="1:12" s="70" customFormat="1" ht="34.5" customHeight="1">
      <c r="A421" s="355" t="s">
        <v>1077</v>
      </c>
      <c r="B421" s="99"/>
      <c r="C421" s="474"/>
      <c r="D421" s="482" t="s">
        <v>148</v>
      </c>
      <c r="E421" s="410" t="s">
        <v>149</v>
      </c>
      <c r="F421" s="440"/>
      <c r="G421" s="440"/>
      <c r="H421" s="411"/>
      <c r="I421" s="480"/>
      <c r="J421" s="114">
        <f t="shared" si="10"/>
        <v>0</v>
      </c>
      <c r="K421" s="68" t="str">
        <f t="shared" si="11"/>
        <v/>
      </c>
      <c r="L421" s="117">
        <v>0</v>
      </c>
    </row>
    <row r="422" spans="1:12" s="70" customFormat="1" ht="34.5" customHeight="1">
      <c r="A422" s="355" t="s">
        <v>1078</v>
      </c>
      <c r="B422" s="99"/>
      <c r="C422" s="474"/>
      <c r="D422" s="474"/>
      <c r="E422" s="403" t="s">
        <v>150</v>
      </c>
      <c r="F422" s="404"/>
      <c r="G422" s="404"/>
      <c r="H422" s="405"/>
      <c r="I422" s="480"/>
      <c r="J422" s="114">
        <f t="shared" si="10"/>
        <v>122</v>
      </c>
      <c r="K422" s="68" t="str">
        <f t="shared" si="11"/>
        <v/>
      </c>
      <c r="L422" s="117">
        <v>122</v>
      </c>
    </row>
    <row r="423" spans="1:12" s="70" customFormat="1" ht="34.5" customHeight="1">
      <c r="A423" s="355" t="s">
        <v>1079</v>
      </c>
      <c r="B423" s="99"/>
      <c r="C423" s="474"/>
      <c r="D423" s="474"/>
      <c r="E423" s="403" t="s">
        <v>151</v>
      </c>
      <c r="F423" s="404"/>
      <c r="G423" s="404"/>
      <c r="H423" s="405"/>
      <c r="I423" s="480"/>
      <c r="J423" s="114">
        <f t="shared" si="10"/>
        <v>10</v>
      </c>
      <c r="K423" s="68" t="str">
        <f t="shared" si="11"/>
        <v/>
      </c>
      <c r="L423" s="117">
        <v>10</v>
      </c>
    </row>
    <row r="424" spans="1:12" s="70" customFormat="1" ht="34.5" customHeight="1">
      <c r="A424" s="355" t="s">
        <v>1080</v>
      </c>
      <c r="B424" s="99"/>
      <c r="C424" s="474"/>
      <c r="D424" s="474"/>
      <c r="E424" s="403" t="s">
        <v>152</v>
      </c>
      <c r="F424" s="404"/>
      <c r="G424" s="404"/>
      <c r="H424" s="405"/>
      <c r="I424" s="480"/>
      <c r="J424" s="114">
        <f t="shared" si="10"/>
        <v>8</v>
      </c>
      <c r="K424" s="68" t="str">
        <f t="shared" si="11"/>
        <v/>
      </c>
      <c r="L424" s="117">
        <v>8</v>
      </c>
    </row>
    <row r="425" spans="1:12" s="70" customFormat="1" ht="34.5" customHeight="1">
      <c r="A425" s="355" t="s">
        <v>1081</v>
      </c>
      <c r="B425" s="99"/>
      <c r="C425" s="474"/>
      <c r="D425" s="474"/>
      <c r="E425" s="403" t="s">
        <v>153</v>
      </c>
      <c r="F425" s="404"/>
      <c r="G425" s="404"/>
      <c r="H425" s="405"/>
      <c r="I425" s="480"/>
      <c r="J425" s="114">
        <f t="shared" si="10"/>
        <v>3</v>
      </c>
      <c r="K425" s="68" t="str">
        <f t="shared" si="11"/>
        <v/>
      </c>
      <c r="L425" s="117">
        <v>3</v>
      </c>
    </row>
    <row r="426" spans="1:12" s="70" customFormat="1" ht="34.5" customHeight="1">
      <c r="A426" s="355" t="s">
        <v>1082</v>
      </c>
      <c r="B426" s="99"/>
      <c r="C426" s="474"/>
      <c r="D426" s="474"/>
      <c r="E426" s="422" t="s">
        <v>386</v>
      </c>
      <c r="F426" s="423"/>
      <c r="G426" s="423"/>
      <c r="H426" s="424"/>
      <c r="I426" s="480"/>
      <c r="J426" s="114">
        <f t="shared" si="10"/>
        <v>0</v>
      </c>
      <c r="K426" s="68" t="str">
        <f t="shared" si="11"/>
        <v/>
      </c>
      <c r="L426" s="117">
        <v>0</v>
      </c>
    </row>
    <row r="427" spans="1:12" s="70" customFormat="1" ht="34.5" customHeight="1">
      <c r="A427" s="355" t="s">
        <v>1083</v>
      </c>
      <c r="B427" s="99"/>
      <c r="C427" s="474"/>
      <c r="D427" s="474"/>
      <c r="E427" s="403" t="s">
        <v>154</v>
      </c>
      <c r="F427" s="404"/>
      <c r="G427" s="404"/>
      <c r="H427" s="405"/>
      <c r="I427" s="480"/>
      <c r="J427" s="114">
        <f t="shared" si="10"/>
        <v>8</v>
      </c>
      <c r="K427" s="68" t="str">
        <f t="shared" si="11"/>
        <v/>
      </c>
      <c r="L427" s="117">
        <v>8</v>
      </c>
    </row>
    <row r="428" spans="1:12" s="70" customFormat="1" ht="34.5" customHeight="1">
      <c r="A428" s="355" t="s">
        <v>1084</v>
      </c>
      <c r="B428" s="99"/>
      <c r="C428" s="474"/>
      <c r="D428" s="474"/>
      <c r="E428" s="403" t="s">
        <v>1521</v>
      </c>
      <c r="F428" s="404"/>
      <c r="G428" s="404"/>
      <c r="H428" s="405"/>
      <c r="I428" s="480"/>
      <c r="J428" s="114">
        <f t="shared" si="10"/>
        <v>24</v>
      </c>
      <c r="K428" s="68" t="str">
        <f t="shared" si="11"/>
        <v/>
      </c>
      <c r="L428" s="117">
        <v>24</v>
      </c>
    </row>
    <row r="429" spans="1:12" s="70" customFormat="1" ht="34.5" customHeight="1">
      <c r="A429" s="355" t="s">
        <v>1085</v>
      </c>
      <c r="B429" s="99"/>
      <c r="C429" s="474"/>
      <c r="D429" s="474"/>
      <c r="E429" s="403" t="s">
        <v>88</v>
      </c>
      <c r="F429" s="404"/>
      <c r="G429" s="404"/>
      <c r="H429" s="405"/>
      <c r="I429" s="481"/>
      <c r="J429" s="114">
        <f t="shared" si="10"/>
        <v>0</v>
      </c>
      <c r="K429" s="68" t="str">
        <f t="shared" si="11"/>
        <v/>
      </c>
      <c r="L429" s="117">
        <v>0</v>
      </c>
    </row>
    <row r="430" spans="1:12" s="77" customFormat="1">
      <c r="A430" s="342"/>
      <c r="B430" s="14"/>
      <c r="C430" s="14"/>
      <c r="D430" s="14"/>
      <c r="E430" s="14"/>
      <c r="F430" s="14"/>
      <c r="G430" s="14"/>
      <c r="H430" s="10"/>
      <c r="I430" s="10"/>
      <c r="J430" s="74"/>
      <c r="K430" s="75"/>
      <c r="L430" s="76"/>
    </row>
    <row r="431" spans="1:12" s="70" customFormat="1">
      <c r="A431" s="342"/>
      <c r="B431" s="71"/>
      <c r="C431" s="52"/>
      <c r="D431" s="52"/>
      <c r="E431" s="52"/>
      <c r="F431" s="52"/>
      <c r="G431" s="52"/>
      <c r="H431" s="78"/>
      <c r="I431" s="78"/>
      <c r="J431" s="74"/>
      <c r="K431" s="75"/>
      <c r="L431" s="76"/>
    </row>
    <row r="432" spans="1:12" s="3" customFormat="1">
      <c r="A432" s="342"/>
      <c r="B432" s="99"/>
      <c r="C432" s="146"/>
      <c r="D432" s="145"/>
      <c r="H432" s="334"/>
      <c r="I432" s="334"/>
      <c r="J432" s="51"/>
      <c r="K432" s="24"/>
      <c r="L432" s="89"/>
    </row>
    <row r="433" spans="1:22" s="3" customFormat="1">
      <c r="A433" s="342"/>
      <c r="B433" s="14" t="s">
        <v>159</v>
      </c>
      <c r="C433" s="88"/>
      <c r="D433" s="88"/>
      <c r="E433" s="88"/>
      <c r="F433" s="88"/>
      <c r="G433" s="88"/>
      <c r="H433" s="10"/>
      <c r="I433" s="10"/>
      <c r="J433" s="51"/>
      <c r="K433" s="24"/>
      <c r="L433" s="89"/>
    </row>
    <row r="434" spans="1:22">
      <c r="A434" s="342"/>
      <c r="B434" s="14"/>
      <c r="C434" s="14"/>
      <c r="D434" s="14"/>
      <c r="E434" s="14"/>
      <c r="F434" s="14"/>
      <c r="G434" s="14"/>
      <c r="H434" s="10"/>
      <c r="I434" s="10"/>
      <c r="L434" s="191"/>
      <c r="M434" s="8"/>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626</v>
      </c>
      <c r="M435" s="8"/>
      <c r="N435" s="8"/>
      <c r="O435" s="8"/>
      <c r="P435" s="8"/>
      <c r="Q435" s="8"/>
      <c r="R435" s="8"/>
      <c r="S435" s="8"/>
      <c r="T435" s="8"/>
      <c r="U435" s="8"/>
      <c r="V435" s="8"/>
    </row>
    <row r="436" spans="1:22" ht="20.25" customHeight="1">
      <c r="A436" s="349" t="s">
        <v>989</v>
      </c>
      <c r="B436" s="1"/>
      <c r="C436" s="52"/>
      <c r="D436" s="3"/>
      <c r="F436" s="3"/>
      <c r="G436" s="3"/>
      <c r="H436" s="334"/>
      <c r="I436" s="57" t="s">
        <v>1057</v>
      </c>
      <c r="J436" s="58"/>
      <c r="K436" s="148"/>
      <c r="L436" s="60" t="s">
        <v>611</v>
      </c>
      <c r="M436" s="8"/>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IF(SUM(L437:L437)=0,IF(COUNTIF(L437:L437,"未確認")&gt;0,"未確認",IF(COUNTIF(L437:L437,"~*")&gt;0,"*",SUM(L437:L437))),SUM(L437:L437))</f>
        <v>175</v>
      </c>
      <c r="K437" s="155" t="str">
        <f>IF(OR(COUNTIF(L437:L437,"未確認")&gt;0,COUNTIF(L437:L437,"~*")&gt;0),"※","")</f>
        <v/>
      </c>
      <c r="L437" s="117">
        <v>175</v>
      </c>
    </row>
    <row r="438" spans="1:22" s="70" customFormat="1" ht="34.5" customHeight="1">
      <c r="A438" s="354" t="s">
        <v>1088</v>
      </c>
      <c r="B438" s="99"/>
      <c r="C438" s="150"/>
      <c r="D438" s="151"/>
      <c r="E438" s="492" t="s">
        <v>160</v>
      </c>
      <c r="F438" s="493"/>
      <c r="G438" s="493"/>
      <c r="H438" s="494"/>
      <c r="I438" s="480"/>
      <c r="J438" s="154">
        <f>IF(SUM(L438:L438)=0,IF(COUNTIF(L438:L438,"未確認")&gt;0,"未確認",IF(COUNTIF(L438:L438,"~*")&gt;0,"*",SUM(L438:L438))),SUM(L438:L438))</f>
        <v>0</v>
      </c>
      <c r="K438" s="155" t="str">
        <f>IF(OR(COUNTIF(L438:L438,"未確認")&gt;0,COUNTIF(L438:L438,"~*")&gt;0),"※","")</f>
        <v/>
      </c>
      <c r="L438" s="117">
        <v>0</v>
      </c>
    </row>
    <row r="439" spans="1:22" s="70" customFormat="1" ht="34.5" customHeight="1">
      <c r="A439" s="354" t="s">
        <v>1089</v>
      </c>
      <c r="B439" s="99"/>
      <c r="C439" s="150"/>
      <c r="D439" s="151"/>
      <c r="E439" s="492" t="s">
        <v>1669</v>
      </c>
      <c r="F439" s="493"/>
      <c r="G439" s="493"/>
      <c r="H439" s="494"/>
      <c r="I439" s="480"/>
      <c r="J439" s="154">
        <f>IF(SUM(L439:L439)=0,IF(COUNTIF(L439:L439,"未確認")&gt;0,"未確認",IF(COUNTIF(L439:L439,"~*")&gt;0,"*",SUM(L439:L439))),SUM(L439:L439))</f>
        <v>0</v>
      </c>
      <c r="K439" s="155" t="str">
        <f>IF(OR(COUNTIF(L439:L439,"未確認")&gt;0,COUNTIF(L439:L439,"~*")&gt;0),"※","")</f>
        <v/>
      </c>
      <c r="L439" s="117">
        <v>0</v>
      </c>
    </row>
    <row r="440" spans="1:22" s="70" customFormat="1" ht="34.5" customHeight="1">
      <c r="A440" s="354" t="s">
        <v>1090</v>
      </c>
      <c r="B440" s="99"/>
      <c r="C440" s="150"/>
      <c r="D440" s="151"/>
      <c r="E440" s="492" t="s">
        <v>161</v>
      </c>
      <c r="F440" s="493"/>
      <c r="G440" s="493"/>
      <c r="H440" s="494"/>
      <c r="I440" s="480"/>
      <c r="J440" s="154">
        <f>IF(SUM(L440:L440)=0,IF(COUNTIF(L440:L440,"未確認")&gt;0,"未確認",IF(COUNTIF(L440:L440,"~*")&gt;0,"*",SUM(L440:L440))),SUM(L440:L440))</f>
        <v>175</v>
      </c>
      <c r="K440" s="155" t="str">
        <f>IF(OR(COUNTIF(L440:L440,"未確認")&gt;0,COUNTIF(L440:L440,"~*")&gt;0),"※","")</f>
        <v/>
      </c>
      <c r="L440" s="117">
        <v>175</v>
      </c>
    </row>
    <row r="441" spans="1:22" s="70" customFormat="1" ht="34.5" customHeight="1">
      <c r="A441" s="355" t="s">
        <v>1091</v>
      </c>
      <c r="B441" s="1"/>
      <c r="C441" s="152"/>
      <c r="D441" s="153"/>
      <c r="E441" s="492" t="s">
        <v>162</v>
      </c>
      <c r="F441" s="493"/>
      <c r="G441" s="493"/>
      <c r="H441" s="494"/>
      <c r="I441" s="481"/>
      <c r="J441" s="154">
        <f>IF(SUM(L441:L441)=0,IF(COUNTIF(L441:L441,"未確認")&gt;0,"未確認",IF(COUNTIF(L441:L441,"~*")&gt;0,"*",SUM(L441:L441))),SUM(L441:L441))</f>
        <v>0</v>
      </c>
      <c r="K441" s="155" t="str">
        <f>IF(OR(COUNTIF(L441:L441,"未確認")&gt;0,COUNTIF(L441:L441,"~*")&gt;0),"※","")</f>
        <v/>
      </c>
      <c r="L441" s="117">
        <v>0</v>
      </c>
    </row>
    <row r="442" spans="1:22" s="77" customFormat="1">
      <c r="A442" s="342"/>
      <c r="B442" s="14"/>
      <c r="C442" s="192"/>
      <c r="D442" s="14"/>
      <c r="E442" s="14"/>
      <c r="F442" s="14"/>
      <c r="G442" s="14"/>
      <c r="H442" s="10"/>
      <c r="I442" s="10"/>
      <c r="J442" s="74"/>
      <c r="K442" s="75"/>
      <c r="L442" s="76"/>
    </row>
    <row r="443" spans="1:22" s="70" customFormat="1">
      <c r="A443" s="342"/>
      <c r="B443" s="71"/>
      <c r="C443" s="52"/>
      <c r="D443" s="52"/>
      <c r="E443" s="52"/>
      <c r="F443" s="52"/>
      <c r="G443" s="52"/>
      <c r="H443" s="78"/>
      <c r="I443" s="78"/>
      <c r="J443" s="74"/>
      <c r="K443" s="75"/>
      <c r="L443" s="76"/>
    </row>
    <row r="444" spans="1:22" s="77" customFormat="1">
      <c r="A444" s="342"/>
      <c r="B444" s="1"/>
      <c r="C444" s="156"/>
      <c r="D444" s="3"/>
      <c r="E444" s="3"/>
      <c r="F444" s="3"/>
      <c r="G444" s="3"/>
      <c r="H444" s="157"/>
      <c r="I444" s="157"/>
      <c r="J444" s="51"/>
      <c r="K444" s="24"/>
      <c r="L444" s="89"/>
    </row>
    <row r="445" spans="1:22" s="3" customFormat="1">
      <c r="A445" s="342"/>
      <c r="B445" s="14" t="s">
        <v>164</v>
      </c>
      <c r="C445" s="88"/>
      <c r="D445" s="88"/>
      <c r="E445" s="88"/>
      <c r="F445" s="88"/>
      <c r="G445" s="88"/>
      <c r="H445" s="10"/>
      <c r="I445" s="10"/>
      <c r="J445" s="51"/>
      <c r="K445" s="24"/>
      <c r="L445" s="89"/>
    </row>
    <row r="446" spans="1:22" s="77" customFormat="1">
      <c r="A446" s="342"/>
      <c r="B446" s="99" t="s">
        <v>165</v>
      </c>
      <c r="C446" s="3"/>
      <c r="D446" s="3"/>
      <c r="E446" s="3"/>
      <c r="F446" s="3"/>
      <c r="G446" s="3"/>
      <c r="H446" s="334"/>
      <c r="I446" s="334"/>
      <c r="J446" s="51"/>
      <c r="K446" s="24"/>
      <c r="L446" s="89"/>
    </row>
    <row r="447" spans="1:22">
      <c r="A447" s="342"/>
      <c r="B447" s="14"/>
      <c r="C447" s="14"/>
      <c r="D447" s="14"/>
      <c r="E447" s="14"/>
      <c r="F447" s="14"/>
      <c r="G447" s="14"/>
      <c r="H447" s="10"/>
      <c r="I447" s="10"/>
      <c r="L447" s="191"/>
      <c r="M447" s="8"/>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626</v>
      </c>
      <c r="M448" s="8"/>
      <c r="N448" s="8"/>
      <c r="O448" s="8"/>
      <c r="P448" s="8"/>
      <c r="Q448" s="8"/>
      <c r="R448" s="8"/>
      <c r="S448" s="8"/>
      <c r="T448" s="8"/>
      <c r="U448" s="8"/>
      <c r="V448" s="8"/>
    </row>
    <row r="449" spans="1:22" ht="20.25" customHeight="1">
      <c r="A449" s="342"/>
      <c r="B449" s="1"/>
      <c r="C449" s="3"/>
      <c r="D449" s="3"/>
      <c r="F449" s="3"/>
      <c r="G449" s="3"/>
      <c r="H449" s="334"/>
      <c r="I449" s="57" t="s">
        <v>1057</v>
      </c>
      <c r="J449" s="58"/>
      <c r="K449" s="148"/>
      <c r="L449" s="60" t="s">
        <v>611</v>
      </c>
      <c r="M449" s="8"/>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row>
    <row r="451" spans="1:22" s="70" customFormat="1" ht="34.5" customHeight="1">
      <c r="A451" s="355" t="s">
        <v>1094</v>
      </c>
      <c r="B451" s="99"/>
      <c r="C451" s="150"/>
      <c r="D451" s="158"/>
      <c r="E451" s="403" t="s">
        <v>167</v>
      </c>
      <c r="F451" s="404"/>
      <c r="G451" s="404"/>
      <c r="H451" s="405"/>
      <c r="I451" s="487"/>
      <c r="J451" s="154">
        <v>0</v>
      </c>
      <c r="K451" s="149" t="str">
        <f t="shared" ref="K451:K455" si="12">IF(OR(COUNTIF(J451,"未確認")&gt;0,COUNTIF(J451,"~*")&gt;0),"※","")</f>
        <v/>
      </c>
      <c r="L451" s="208"/>
    </row>
    <row r="452" spans="1:22" s="70" customFormat="1" ht="34.5" customHeight="1">
      <c r="A452" s="355" t="s">
        <v>1095</v>
      </c>
      <c r="B452" s="99"/>
      <c r="C452" s="152"/>
      <c r="D452" s="159"/>
      <c r="E452" s="403" t="s">
        <v>168</v>
      </c>
      <c r="F452" s="404"/>
      <c r="G452" s="404"/>
      <c r="H452" s="405"/>
      <c r="I452" s="487"/>
      <c r="J452" s="154">
        <v>0</v>
      </c>
      <c r="K452" s="149" t="str">
        <f t="shared" si="12"/>
        <v/>
      </c>
      <c r="L452" s="208"/>
    </row>
    <row r="453" spans="1:22" s="70" customFormat="1" ht="34.5" customHeight="1">
      <c r="A453" s="355" t="s">
        <v>1096</v>
      </c>
      <c r="B453" s="99"/>
      <c r="C453" s="489" t="s">
        <v>169</v>
      </c>
      <c r="D453" s="490"/>
      <c r="E453" s="490"/>
      <c r="F453" s="490"/>
      <c r="G453" s="490"/>
      <c r="H453" s="491"/>
      <c r="I453" s="487"/>
      <c r="J453" s="154">
        <v>0</v>
      </c>
      <c r="K453" s="149" t="str">
        <f t="shared" si="12"/>
        <v/>
      </c>
      <c r="L453" s="208"/>
    </row>
    <row r="454" spans="1:22" s="70" customFormat="1" ht="34.5" customHeight="1">
      <c r="A454" s="355" t="s">
        <v>1097</v>
      </c>
      <c r="B454" s="99"/>
      <c r="C454" s="150"/>
      <c r="D454" s="158"/>
      <c r="E454" s="403" t="s">
        <v>170</v>
      </c>
      <c r="F454" s="404"/>
      <c r="G454" s="404"/>
      <c r="H454" s="405"/>
      <c r="I454" s="487"/>
      <c r="J454" s="154">
        <v>0</v>
      </c>
      <c r="K454" s="149" t="str">
        <f t="shared" si="12"/>
        <v/>
      </c>
      <c r="L454" s="208"/>
    </row>
    <row r="455" spans="1:22" s="70" customFormat="1" ht="34.5" customHeight="1">
      <c r="A455" s="355" t="s">
        <v>1098</v>
      </c>
      <c r="B455" s="99"/>
      <c r="C455" s="152"/>
      <c r="D455" s="159"/>
      <c r="E455" s="403" t="s">
        <v>171</v>
      </c>
      <c r="F455" s="404"/>
      <c r="G455" s="404"/>
      <c r="H455" s="405"/>
      <c r="I455" s="488"/>
      <c r="J455" s="154">
        <v>0</v>
      </c>
      <c r="K455" s="149" t="str">
        <f t="shared" si="12"/>
        <v/>
      </c>
      <c r="L455" s="209"/>
    </row>
    <row r="456" spans="1:22" s="77" customFormat="1">
      <c r="A456" s="342"/>
      <c r="B456" s="14"/>
      <c r="C456" s="14"/>
      <c r="D456" s="14"/>
      <c r="E456" s="14"/>
      <c r="F456" s="14"/>
      <c r="G456" s="14"/>
      <c r="H456" s="10"/>
      <c r="I456" s="10"/>
      <c r="J456" s="74"/>
      <c r="K456" s="75"/>
      <c r="L456" s="76"/>
    </row>
    <row r="457" spans="1:22" s="70" customFormat="1">
      <c r="A457" s="342"/>
      <c r="B457" s="71"/>
      <c r="C457" s="52"/>
      <c r="D457" s="52"/>
      <c r="E457" s="52"/>
      <c r="F457" s="52"/>
      <c r="G457" s="52"/>
      <c r="H457" s="78"/>
      <c r="I457" s="78"/>
      <c r="J457" s="74"/>
      <c r="K457" s="75"/>
      <c r="L457" s="76"/>
    </row>
    <row r="458" spans="1:22" s="70" customFormat="1">
      <c r="A458" s="342"/>
      <c r="B458" s="99"/>
      <c r="C458" s="99"/>
      <c r="D458" s="52"/>
      <c r="E458" s="52"/>
      <c r="F458" s="52"/>
      <c r="G458" s="52"/>
      <c r="H458" s="78"/>
      <c r="I458" s="131" t="s">
        <v>408</v>
      </c>
      <c r="J458" s="74"/>
      <c r="K458" s="75"/>
      <c r="L458" s="76"/>
    </row>
    <row r="459" spans="1:22" s="70" customFormat="1">
      <c r="A459" s="342"/>
      <c r="B459" s="99"/>
      <c r="C459" s="99"/>
      <c r="D459" s="52"/>
      <c r="E459" s="52"/>
      <c r="F459" s="52"/>
      <c r="G459" s="52"/>
      <c r="H459" s="78"/>
      <c r="I459" s="78"/>
      <c r="J459" s="74"/>
      <c r="K459" s="75"/>
      <c r="L459" s="76"/>
    </row>
    <row r="460" spans="1:22" s="70" customFormat="1">
      <c r="A460" s="342"/>
      <c r="B460" s="99"/>
      <c r="C460" s="99"/>
      <c r="D460" s="52"/>
      <c r="E460" s="52"/>
      <c r="F460" s="52"/>
      <c r="G460" s="52"/>
      <c r="H460" s="78"/>
      <c r="I460" s="78"/>
      <c r="J460" s="74"/>
      <c r="K460" s="75"/>
      <c r="L460" s="76"/>
    </row>
    <row r="461" spans="1:22" s="17" customFormat="1">
      <c r="A461" s="342"/>
      <c r="B461" s="1"/>
      <c r="C461" s="43"/>
      <c r="D461" s="27"/>
      <c r="E461" s="27"/>
      <c r="F461" s="27"/>
      <c r="G461" s="27"/>
      <c r="H461" s="16"/>
      <c r="I461" s="29"/>
      <c r="J461" s="5"/>
      <c r="K461" s="6"/>
    </row>
    <row r="462" spans="1:22" s="17" customFormat="1">
      <c r="A462" s="342"/>
      <c r="B462" s="1"/>
      <c r="C462" s="43"/>
      <c r="D462" s="27"/>
      <c r="E462" s="27"/>
      <c r="F462" s="27"/>
      <c r="G462" s="27"/>
      <c r="H462" s="16"/>
      <c r="I462" s="29"/>
      <c r="J462" s="5"/>
      <c r="K462" s="6"/>
    </row>
    <row r="463" spans="1:22" s="17" customFormat="1">
      <c r="A463" s="342"/>
      <c r="B463" s="1"/>
      <c r="H463" s="43"/>
    </row>
    <row r="464" spans="1:22" s="17" customFormat="1">
      <c r="A464" s="342"/>
      <c r="B464" s="1"/>
      <c r="H464" s="43"/>
    </row>
    <row r="465" spans="1:22" s="17" customFormat="1">
      <c r="A465" s="342"/>
      <c r="B465" s="1"/>
      <c r="H465" s="43"/>
    </row>
    <row r="466" spans="1:22" s="17" customFormat="1">
      <c r="A466" s="342"/>
      <c r="B466" s="1"/>
      <c r="H466" s="43"/>
    </row>
    <row r="467" spans="1:22" s="17" customFormat="1">
      <c r="A467" s="342"/>
      <c r="B467" s="1"/>
      <c r="H467" s="43"/>
      <c r="L467" s="7"/>
    </row>
    <row r="468" spans="1:22" s="17" customFormat="1">
      <c r="A468" s="342"/>
      <c r="B468" s="1"/>
      <c r="C468" s="33"/>
      <c r="D468" s="33"/>
      <c r="E468" s="33"/>
      <c r="F468" s="33"/>
      <c r="G468" s="160"/>
      <c r="H468" s="33"/>
      <c r="I468" s="33"/>
      <c r="J468" s="33"/>
      <c r="K468" s="42"/>
      <c r="L468" s="33"/>
    </row>
    <row r="469" spans="1:22" s="17" customFormat="1">
      <c r="A469" s="342"/>
      <c r="B469" s="1"/>
      <c r="C469" s="52"/>
      <c r="D469" s="3"/>
      <c r="E469" s="3"/>
      <c r="F469" s="3"/>
      <c r="G469" s="3"/>
      <c r="H469" s="334"/>
      <c r="I469" s="334"/>
      <c r="J469" s="53"/>
      <c r="K469" s="24"/>
      <c r="L469" s="51"/>
    </row>
    <row r="470" spans="1:22" s="77" customFormat="1" ht="19.5">
      <c r="A470" s="342"/>
      <c r="B470" s="142" t="s">
        <v>176</v>
      </c>
      <c r="C470" s="161"/>
      <c r="D470" s="47"/>
      <c r="E470" s="47"/>
      <c r="F470" s="47"/>
      <c r="G470" s="47"/>
      <c r="H470" s="48"/>
      <c r="I470" s="48"/>
      <c r="J470" s="50"/>
      <c r="K470" s="49"/>
      <c r="L470" s="144"/>
    </row>
    <row r="471" spans="1:22" s="77" customFormat="1">
      <c r="A471" s="342"/>
      <c r="B471" s="14" t="s">
        <v>177</v>
      </c>
      <c r="C471" s="162"/>
      <c r="D471" s="3"/>
      <c r="E471" s="3"/>
      <c r="F471" s="3"/>
      <c r="G471" s="3"/>
      <c r="H471" s="334"/>
      <c r="I471" s="334"/>
      <c r="J471" s="51"/>
      <c r="K471" s="24"/>
      <c r="L471" s="89"/>
    </row>
    <row r="472" spans="1:22">
      <c r="A472" s="342"/>
      <c r="B472" s="14"/>
      <c r="C472" s="14"/>
      <c r="D472" s="14"/>
      <c r="E472" s="14"/>
      <c r="F472" s="14"/>
      <c r="G472" s="14"/>
      <c r="H472" s="10"/>
      <c r="I472" s="10"/>
      <c r="L472" s="191"/>
      <c r="M472" s="8"/>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626</v>
      </c>
      <c r="M473" s="8"/>
      <c r="N473" s="8"/>
      <c r="O473" s="8"/>
      <c r="P473" s="8"/>
      <c r="Q473" s="8"/>
      <c r="R473" s="8"/>
      <c r="S473" s="8"/>
      <c r="T473" s="8"/>
      <c r="U473" s="8"/>
      <c r="V473" s="8"/>
    </row>
    <row r="474" spans="1:22" ht="20.25" customHeight="1">
      <c r="A474" s="342"/>
      <c r="B474" s="1"/>
      <c r="C474" s="52"/>
      <c r="D474" s="3"/>
      <c r="F474" s="3"/>
      <c r="G474" s="3"/>
      <c r="H474" s="334"/>
      <c r="I474" s="57" t="s">
        <v>331</v>
      </c>
      <c r="J474" s="58"/>
      <c r="K474" s="148"/>
      <c r="L474" s="60" t="s">
        <v>611</v>
      </c>
      <c r="M474" s="8"/>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3106</v>
      </c>
      <c r="J475" s="96">
        <f>IF(SUM(L475:L475)=0,IF(COUNTIF(L475:L475,"未確認")&gt;0,"未確認",IF(COUNTIF(L475:L475,"*")&gt;0,"*",SUM(L475:L475))),SUM(L475:L475))</f>
        <v>0</v>
      </c>
      <c r="K475" s="163" t="str">
        <f t="shared" ref="K475:K482" si="13">IF(OR(COUNTIF(L475:L475,"未確認")&gt;0,COUNTIF(L475:L475,"*")&gt;0),"※","")</f>
        <v/>
      </c>
      <c r="L475" s="97">
        <v>0</v>
      </c>
      <c r="M475" s="8"/>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4">IF(SUM(L476:L476)=0,IF(COUNTIF(L476:L476,"未確認")&gt;0,"未確認",IF(COUNTIF(L476:L476,"~*")&gt;0,"*",SUM(L476:L476))),SUM(L476:L476))</f>
        <v>0</v>
      </c>
      <c r="K476" s="163" t="str">
        <f t="shared" si="13"/>
        <v/>
      </c>
      <c r="L476" s="97"/>
      <c r="M476" s="8"/>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4"/>
        <v>0</v>
      </c>
      <c r="K477" s="163" t="str">
        <f t="shared" si="13"/>
        <v/>
      </c>
      <c r="L477" s="97"/>
      <c r="M477" s="8"/>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4"/>
        <v>0</v>
      </c>
      <c r="K478" s="163" t="str">
        <f t="shared" si="13"/>
        <v/>
      </c>
      <c r="L478" s="97"/>
      <c r="M478" s="8"/>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4"/>
        <v>0</v>
      </c>
      <c r="K479" s="163" t="str">
        <f t="shared" si="13"/>
        <v/>
      </c>
      <c r="L479" s="97"/>
      <c r="M479" s="8"/>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4"/>
        <v>0</v>
      </c>
      <c r="K480" s="163" t="str">
        <f t="shared" si="13"/>
        <v/>
      </c>
      <c r="L480" s="97"/>
      <c r="M480" s="8"/>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4"/>
        <v>0</v>
      </c>
      <c r="K481" s="163" t="str">
        <f t="shared" si="13"/>
        <v/>
      </c>
      <c r="L481" s="97"/>
      <c r="M481" s="8"/>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4"/>
        <v>0</v>
      </c>
      <c r="K482" s="163" t="str">
        <f t="shared" si="13"/>
        <v/>
      </c>
      <c r="L482" s="97"/>
      <c r="M482" s="8"/>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4"/>
        <v>0</v>
      </c>
      <c r="K483" s="163" t="str">
        <f>IF(OR(COUNTIF(L483:L483,"未確認")&gt;0,COUNTIF(L483:L483,"~")&gt;0),"※","")</f>
        <v/>
      </c>
      <c r="L483" s="97"/>
      <c r="M483" s="8"/>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4"/>
        <v>0</v>
      </c>
      <c r="K484" s="163" t="str">
        <f t="shared" ref="K484:K503" si="15">IF(OR(COUNTIF(L484:L484,"未確認")&gt;0,COUNTIF(L484:L484,"*")&gt;0),"※","")</f>
        <v/>
      </c>
      <c r="L484" s="97"/>
      <c r="M484" s="8"/>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4"/>
        <v>0</v>
      </c>
      <c r="K485" s="163" t="str">
        <f t="shared" si="15"/>
        <v/>
      </c>
      <c r="L485" s="97"/>
      <c r="M485" s="8"/>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4"/>
        <v>0</v>
      </c>
      <c r="K486" s="163" t="str">
        <f t="shared" si="15"/>
        <v/>
      </c>
      <c r="L486" s="97"/>
      <c r="M486" s="8"/>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4"/>
        <v>0</v>
      </c>
      <c r="K487" s="163" t="str">
        <f t="shared" si="15"/>
        <v/>
      </c>
      <c r="L487" s="97"/>
      <c r="M487" s="8"/>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1119</v>
      </c>
      <c r="J488" s="96">
        <f>IF(SUM(L488:L488)=0,IF(COUNTIF(L488:L488,"未確認")&gt;0,"未確認",IF(COUNTIF(L488:L488,"*")&gt;0,"*",SUM(L488:L488))),SUM(L488:L488))</f>
        <v>0</v>
      </c>
      <c r="K488" s="163" t="str">
        <f t="shared" si="15"/>
        <v/>
      </c>
      <c r="L488" s="97">
        <v>0</v>
      </c>
      <c r="M488" s="8"/>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6">IF(SUM(L489:L489)=0,IF(COUNTIF(L489:L489,"未確認")&gt;0,"未確認",IF(COUNTIF(L489:L489,"~*")&gt;0,"*",SUM(L489:L489))),SUM(L489:L489))</f>
        <v>0</v>
      </c>
      <c r="K489" s="163" t="str">
        <f t="shared" si="15"/>
        <v/>
      </c>
      <c r="L489" s="97"/>
      <c r="M489" s="8"/>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6"/>
        <v>0</v>
      </c>
      <c r="K490" s="163" t="str">
        <f t="shared" si="15"/>
        <v/>
      </c>
      <c r="L490" s="97"/>
      <c r="M490" s="8"/>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6"/>
        <v>0</v>
      </c>
      <c r="K491" s="163" t="str">
        <f t="shared" si="15"/>
        <v/>
      </c>
      <c r="L491" s="97"/>
      <c r="M491" s="8"/>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6"/>
        <v>0</v>
      </c>
      <c r="K492" s="163" t="str">
        <f t="shared" si="15"/>
        <v/>
      </c>
      <c r="L492" s="97"/>
      <c r="M492" s="8"/>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6"/>
        <v>0</v>
      </c>
      <c r="K493" s="163" t="str">
        <f t="shared" si="15"/>
        <v/>
      </c>
      <c r="L493" s="97"/>
      <c r="M493" s="8"/>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6"/>
        <v>0</v>
      </c>
      <c r="K494" s="163" t="str">
        <f t="shared" si="15"/>
        <v/>
      </c>
      <c r="L494" s="97"/>
      <c r="M494" s="8"/>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6"/>
        <v>0</v>
      </c>
      <c r="K495" s="163" t="str">
        <f t="shared" si="15"/>
        <v/>
      </c>
      <c r="L495" s="97"/>
      <c r="M495" s="8"/>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6"/>
        <v>0</v>
      </c>
      <c r="K496" s="163" t="str">
        <f t="shared" si="15"/>
        <v/>
      </c>
      <c r="L496" s="97"/>
      <c r="M496" s="8"/>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6"/>
        <v>0</v>
      </c>
      <c r="K497" s="163" t="str">
        <f t="shared" si="15"/>
        <v/>
      </c>
      <c r="L497" s="97"/>
      <c r="M497" s="8"/>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6"/>
        <v>0</v>
      </c>
      <c r="K498" s="163" t="str">
        <f t="shared" si="15"/>
        <v/>
      </c>
      <c r="L498" s="97"/>
      <c r="M498" s="8"/>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6"/>
        <v>0</v>
      </c>
      <c r="K499" s="163" t="str">
        <f t="shared" si="15"/>
        <v/>
      </c>
      <c r="L499" s="97"/>
      <c r="M499" s="8"/>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6"/>
        <v>0</v>
      </c>
      <c r="K500" s="163" t="str">
        <f t="shared" si="15"/>
        <v/>
      </c>
      <c r="L500" s="97"/>
      <c r="M500" s="8"/>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2106</v>
      </c>
      <c r="J501" s="96">
        <f t="shared" si="16"/>
        <v>0</v>
      </c>
      <c r="K501" s="163" t="str">
        <f t="shared" si="15"/>
        <v/>
      </c>
      <c r="L501" s="97">
        <v>0</v>
      </c>
      <c r="M501" s="8"/>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3107</v>
      </c>
      <c r="J502" s="96">
        <f t="shared" si="16"/>
        <v>0</v>
      </c>
      <c r="K502" s="163" t="str">
        <f t="shared" si="15"/>
        <v/>
      </c>
      <c r="L502" s="97">
        <v>0</v>
      </c>
      <c r="M502" s="8"/>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3108</v>
      </c>
      <c r="J503" s="96">
        <f t="shared" si="16"/>
        <v>0</v>
      </c>
      <c r="K503" s="163" t="str">
        <f t="shared" si="15"/>
        <v/>
      </c>
      <c r="L503" s="97">
        <v>0</v>
      </c>
      <c r="M503" s="8"/>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row>
    <row r="505" spans="1:22" s="70" customFormat="1">
      <c r="A505" s="342"/>
      <c r="B505" s="71"/>
      <c r="C505" s="52"/>
      <c r="D505" s="52"/>
      <c r="E505" s="52"/>
      <c r="F505" s="52"/>
      <c r="G505" s="52"/>
      <c r="H505" s="78"/>
      <c r="I505" s="78"/>
      <c r="J505" s="74"/>
      <c r="K505" s="75"/>
      <c r="L505" s="76"/>
    </row>
    <row r="506" spans="1:22">
      <c r="A506" s="342"/>
      <c r="B506" s="165"/>
      <c r="C506" s="3"/>
      <c r="D506" s="3"/>
      <c r="F506" s="3"/>
      <c r="G506" s="3"/>
      <c r="H506" s="334"/>
      <c r="I506" s="334"/>
      <c r="J506" s="51"/>
      <c r="K506" s="24"/>
      <c r="L506" s="89"/>
      <c r="M506" s="8"/>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
      <c r="N507" s="8"/>
      <c r="O507" s="8"/>
      <c r="P507" s="8"/>
      <c r="Q507" s="8"/>
      <c r="R507" s="8"/>
      <c r="S507" s="8"/>
      <c r="T507" s="8"/>
      <c r="U507" s="8"/>
      <c r="V507" s="8"/>
    </row>
    <row r="508" spans="1:22">
      <c r="A508" s="342"/>
      <c r="B508" s="14"/>
      <c r="C508" s="14"/>
      <c r="D508" s="14"/>
      <c r="E508" s="14"/>
      <c r="F508" s="14"/>
      <c r="G508" s="14"/>
      <c r="H508" s="10"/>
      <c r="I508" s="10"/>
      <c r="L508" s="191"/>
      <c r="M508" s="8"/>
      <c r="N508" s="8"/>
      <c r="O508" s="8"/>
      <c r="P508" s="8"/>
      <c r="Q508" s="8"/>
      <c r="R508" s="8"/>
      <c r="S508" s="8"/>
      <c r="T508" s="8"/>
      <c r="U508" s="8"/>
      <c r="V508" s="8"/>
    </row>
    <row r="509" spans="1:22" ht="34.5" customHeight="1">
      <c r="A509" s="342"/>
      <c r="B509" s="14"/>
      <c r="C509" s="14" t="s">
        <v>1535</v>
      </c>
      <c r="D509" s="3"/>
      <c r="F509" s="3"/>
      <c r="G509" s="3"/>
      <c r="H509" s="334"/>
      <c r="I509" s="334"/>
      <c r="J509" s="65" t="s">
        <v>18</v>
      </c>
      <c r="K509" s="147"/>
      <c r="L509" s="56" t="s">
        <v>626</v>
      </c>
      <c r="M509" s="8"/>
      <c r="N509" s="8"/>
      <c r="O509" s="8"/>
      <c r="P509" s="8"/>
      <c r="Q509" s="8"/>
      <c r="R509" s="8"/>
      <c r="S509" s="8"/>
      <c r="T509" s="8"/>
      <c r="U509" s="8"/>
      <c r="V509" s="8"/>
    </row>
    <row r="510" spans="1:22" ht="20.25" customHeight="1">
      <c r="A510" s="342"/>
      <c r="B510" s="1"/>
      <c r="C510" s="497"/>
      <c r="D510" s="498"/>
      <c r="E510" s="498"/>
      <c r="F510" s="498"/>
      <c r="G510" s="88"/>
      <c r="H510" s="334"/>
      <c r="I510" s="57" t="s">
        <v>1641</v>
      </c>
      <c r="J510" s="58"/>
      <c r="K510" s="148"/>
      <c r="L510" s="60" t="s">
        <v>611</v>
      </c>
      <c r="M510" s="8"/>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3109</v>
      </c>
      <c r="J511" s="96">
        <f t="shared" ref="J511:J518" si="17">IF(SUM(L511:L511)=0,IF(COUNTIF(L511:L511,"未確認")&gt;0,"未確認",IF(COUNTIF(L511:L511,"~*")&gt;0,"*",SUM(L511:L511))),SUM(L511:L511))</f>
        <v>0</v>
      </c>
      <c r="K511" s="163" t="str">
        <f t="shared" ref="K511:K518" si="18">IF(OR(COUNTIF(L511:L511,"未確認")&gt;0,COUNTIF(L511:L511,"*")&gt;0),"※","")</f>
        <v/>
      </c>
      <c r="L511" s="97">
        <v>0</v>
      </c>
      <c r="M511" s="8"/>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2244</v>
      </c>
      <c r="J512" s="96" t="str">
        <f t="shared" si="17"/>
        <v>*</v>
      </c>
      <c r="K512" s="163" t="str">
        <f t="shared" si="18"/>
        <v>※</v>
      </c>
      <c r="L512" s="97" t="s">
        <v>3110</v>
      </c>
      <c r="M512" s="8"/>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1672</v>
      </c>
      <c r="J513" s="96">
        <f t="shared" si="17"/>
        <v>0</v>
      </c>
      <c r="K513" s="163" t="str">
        <f t="shared" si="18"/>
        <v/>
      </c>
      <c r="L513" s="97">
        <v>0</v>
      </c>
      <c r="M513" s="8"/>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1540</v>
      </c>
      <c r="J514" s="96">
        <f t="shared" si="17"/>
        <v>0</v>
      </c>
      <c r="K514" s="163" t="str">
        <f t="shared" si="18"/>
        <v/>
      </c>
      <c r="L514" s="97">
        <v>0</v>
      </c>
      <c r="M514" s="8"/>
      <c r="N514" s="8"/>
      <c r="O514" s="8"/>
      <c r="P514" s="8"/>
      <c r="Q514" s="8"/>
      <c r="R514" s="8"/>
      <c r="S514" s="8"/>
      <c r="T514" s="8"/>
      <c r="U514" s="8"/>
      <c r="V514" s="8"/>
    </row>
    <row r="515" spans="1:22" ht="71.25">
      <c r="A515" s="356" t="s">
        <v>1147</v>
      </c>
      <c r="B515" s="166"/>
      <c r="C515" s="403" t="s">
        <v>205</v>
      </c>
      <c r="D515" s="404"/>
      <c r="E515" s="404"/>
      <c r="F515" s="404"/>
      <c r="G515" s="404"/>
      <c r="H515" s="405"/>
      <c r="I515" s="102" t="s">
        <v>2629</v>
      </c>
      <c r="J515" s="96" t="str">
        <f t="shared" si="17"/>
        <v>*</v>
      </c>
      <c r="K515" s="163" t="str">
        <f t="shared" si="18"/>
        <v>※</v>
      </c>
      <c r="L515" s="97" t="s">
        <v>3111</v>
      </c>
      <c r="M515" s="8"/>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2181</v>
      </c>
      <c r="J516" s="96">
        <f t="shared" si="17"/>
        <v>0</v>
      </c>
      <c r="K516" s="163" t="str">
        <f t="shared" si="18"/>
        <v/>
      </c>
      <c r="L516" s="97">
        <v>0</v>
      </c>
    </row>
    <row r="517" spans="1:22" s="98" customFormat="1" ht="70.150000000000006" customHeight="1">
      <c r="A517" s="356" t="s">
        <v>1150</v>
      </c>
      <c r="B517" s="166"/>
      <c r="C517" s="403" t="s">
        <v>206</v>
      </c>
      <c r="D517" s="404"/>
      <c r="E517" s="404"/>
      <c r="F517" s="404"/>
      <c r="G517" s="404"/>
      <c r="H517" s="405"/>
      <c r="I517" s="102" t="s">
        <v>1675</v>
      </c>
      <c r="J517" s="96">
        <f t="shared" si="17"/>
        <v>0</v>
      </c>
      <c r="K517" s="163" t="str">
        <f t="shared" si="18"/>
        <v/>
      </c>
      <c r="L517" s="97">
        <v>0</v>
      </c>
    </row>
    <row r="518" spans="1:22" s="98" customFormat="1" ht="84" customHeight="1">
      <c r="A518" s="356" t="s">
        <v>1152</v>
      </c>
      <c r="B518" s="166"/>
      <c r="C518" s="403" t="s">
        <v>208</v>
      </c>
      <c r="D518" s="404"/>
      <c r="E518" s="404"/>
      <c r="F518" s="404"/>
      <c r="G518" s="404"/>
      <c r="H518" s="405"/>
      <c r="I518" s="102" t="s">
        <v>2377</v>
      </c>
      <c r="J518" s="96">
        <f t="shared" si="17"/>
        <v>0</v>
      </c>
      <c r="K518" s="163" t="str">
        <f t="shared" si="18"/>
        <v/>
      </c>
      <c r="L518" s="97">
        <v>0</v>
      </c>
    </row>
    <row r="519" spans="1:22" s="77" customFormat="1">
      <c r="A519" s="342"/>
      <c r="B519" s="14"/>
      <c r="C519" s="14"/>
      <c r="D519" s="14"/>
      <c r="E519" s="14"/>
      <c r="F519" s="14"/>
      <c r="G519" s="14"/>
      <c r="H519" s="10"/>
      <c r="I519" s="10"/>
      <c r="J519" s="74"/>
      <c r="K519" s="75"/>
      <c r="L519" s="76"/>
    </row>
    <row r="520" spans="1:22">
      <c r="A520" s="342"/>
      <c r="B520" s="14"/>
      <c r="C520" s="14"/>
      <c r="D520" s="14"/>
      <c r="E520" s="14"/>
      <c r="F520" s="14"/>
      <c r="G520" s="14"/>
      <c r="H520" s="10"/>
      <c r="I520" s="10"/>
      <c r="L520" s="64"/>
      <c r="M520" s="8"/>
      <c r="N520" s="8"/>
      <c r="O520" s="8"/>
      <c r="P520" s="8"/>
      <c r="Q520" s="8"/>
      <c r="R520" s="8"/>
      <c r="S520" s="8"/>
      <c r="T520" s="8"/>
      <c r="U520" s="8"/>
      <c r="V520" s="8"/>
    </row>
    <row r="521" spans="1:22" ht="34.5" customHeight="1">
      <c r="A521" s="342"/>
      <c r="B521" s="14"/>
      <c r="C521" s="14" t="s">
        <v>3112</v>
      </c>
      <c r="D521" s="3"/>
      <c r="F521" s="3"/>
      <c r="G521" s="3"/>
      <c r="H521" s="334"/>
      <c r="I521" s="334"/>
      <c r="J521" s="65" t="s">
        <v>18</v>
      </c>
      <c r="K521" s="147"/>
      <c r="L521" s="56" t="s">
        <v>626</v>
      </c>
      <c r="M521" s="8"/>
      <c r="N521" s="8"/>
      <c r="O521" s="8"/>
      <c r="P521" s="8"/>
      <c r="Q521" s="8"/>
      <c r="R521" s="8"/>
      <c r="S521" s="8"/>
      <c r="T521" s="8"/>
      <c r="U521" s="8"/>
      <c r="V521" s="8"/>
    </row>
    <row r="522" spans="1:22" ht="20.25" customHeight="1">
      <c r="A522" s="342"/>
      <c r="B522" s="1"/>
      <c r="C522" s="497"/>
      <c r="D522" s="498"/>
      <c r="E522" s="498"/>
      <c r="F522" s="498"/>
      <c r="G522" s="88"/>
      <c r="H522" s="334"/>
      <c r="I522" s="57" t="s">
        <v>1238</v>
      </c>
      <c r="J522" s="58"/>
      <c r="K522" s="148"/>
      <c r="L522" s="60" t="s">
        <v>611</v>
      </c>
      <c r="M522" s="8"/>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1678</v>
      </c>
      <c r="J523" s="167">
        <f>IF(SUM(L523:L523)=0,IF(COUNTIF(L523:L523,"未確認")&gt;0,"未確認",IF(COUNTIF(L523:L523,"~*")&gt;0,"*",SUM(L523:L523))),SUM(L523:L523))</f>
        <v>0</v>
      </c>
      <c r="K523" s="163" t="str">
        <f>IF(OR(COUNTIF(L523:L523,"未確認")&gt;0,COUNTIF(L523:L523,"*")&gt;0),"※","")</f>
        <v/>
      </c>
      <c r="L523" s="97">
        <v>0</v>
      </c>
    </row>
    <row r="524" spans="1:22" s="95" customFormat="1" ht="42.75">
      <c r="A524" s="356"/>
      <c r="B524" s="166"/>
      <c r="C524" s="499" t="s">
        <v>3113</v>
      </c>
      <c r="D524" s="500"/>
      <c r="E524" s="500"/>
      <c r="F524" s="500"/>
      <c r="G524" s="500"/>
      <c r="H524" s="501"/>
      <c r="I524" s="102" t="s">
        <v>1159</v>
      </c>
      <c r="J524" s="167">
        <f>IF(SUM(L524:L524)=0,IF(COUNTIF(L524:L524,"未確認")&gt;0,"未確認",IF(COUNTIF(L524:L524,"~*")&gt;0,"*",SUM(L524:L524))),SUM(L524:L524))</f>
        <v>0</v>
      </c>
      <c r="K524" s="163" t="str">
        <f>IF(OR(COUNTIF(L524:L524,"未確認")&gt;0,COUNTIF(L524:L524,"*")&gt;0),"※","")</f>
        <v/>
      </c>
      <c r="L524" s="97">
        <v>0</v>
      </c>
    </row>
    <row r="525" spans="1:22" s="95" customFormat="1" ht="71.25">
      <c r="A525" s="356" t="s">
        <v>1160</v>
      </c>
      <c r="B525" s="166"/>
      <c r="C525" s="499" t="s">
        <v>211</v>
      </c>
      <c r="D525" s="500"/>
      <c r="E525" s="500"/>
      <c r="F525" s="500"/>
      <c r="G525" s="500"/>
      <c r="H525" s="501"/>
      <c r="I525" s="102" t="s">
        <v>1680</v>
      </c>
      <c r="J525" s="167">
        <f>IF(SUM(L525:L525)=0,IF(COUNTIF(L525:L525,"未確認")&gt;0,"未確認",IF(COUNTIF(L525:L525,"~*")&gt;0,"*",SUM(L525:L525))),SUM(L525:L525))</f>
        <v>0</v>
      </c>
      <c r="K525" s="163" t="str">
        <f>IF(OR(COUNTIF(L525:L525,"未確認")&gt;0,COUNTIF(L525:L525,"*")&gt;0),"※","")</f>
        <v/>
      </c>
      <c r="L525" s="97">
        <v>0</v>
      </c>
    </row>
    <row r="526" spans="1:22" s="77" customFormat="1">
      <c r="A526" s="342"/>
      <c r="B526" s="14"/>
      <c r="C526" s="14"/>
      <c r="D526" s="14"/>
      <c r="E526" s="14"/>
      <c r="F526" s="14"/>
      <c r="G526" s="14"/>
      <c r="H526" s="10"/>
      <c r="I526" s="10"/>
      <c r="J526" s="74"/>
      <c r="K526" s="75"/>
      <c r="L526" s="64"/>
    </row>
    <row r="527" spans="1:22">
      <c r="A527" s="342"/>
      <c r="B527" s="14"/>
      <c r="C527" s="14"/>
      <c r="D527" s="14"/>
      <c r="E527" s="14"/>
      <c r="F527" s="14"/>
      <c r="G527" s="14"/>
      <c r="H527" s="10"/>
      <c r="I527" s="10"/>
      <c r="L527" s="64"/>
      <c r="M527" s="8"/>
      <c r="N527" s="8"/>
      <c r="O527" s="8"/>
      <c r="P527" s="8"/>
      <c r="Q527" s="8"/>
      <c r="R527" s="8"/>
      <c r="S527" s="8"/>
      <c r="T527" s="8"/>
      <c r="U527" s="8"/>
      <c r="V527" s="8"/>
    </row>
    <row r="528" spans="1:22" ht="34.5" customHeight="1">
      <c r="A528" s="342"/>
      <c r="B528" s="14"/>
      <c r="C528" s="14" t="s">
        <v>3114</v>
      </c>
      <c r="D528" s="3"/>
      <c r="F528" s="3"/>
      <c r="G528" s="3"/>
      <c r="H528" s="334"/>
      <c r="I528" s="334"/>
      <c r="J528" s="65" t="s">
        <v>18</v>
      </c>
      <c r="K528" s="147"/>
      <c r="L528" s="56" t="s">
        <v>626</v>
      </c>
      <c r="M528" s="8"/>
      <c r="N528" s="8"/>
      <c r="O528" s="8"/>
      <c r="P528" s="8"/>
      <c r="Q528" s="8"/>
      <c r="R528" s="8"/>
      <c r="S528" s="8"/>
      <c r="T528" s="8"/>
      <c r="U528" s="8"/>
      <c r="V528" s="8"/>
    </row>
    <row r="529" spans="1:22" ht="20.25" customHeight="1">
      <c r="A529" s="342"/>
      <c r="B529" s="1"/>
      <c r="C529" s="504"/>
      <c r="D529" s="504"/>
      <c r="E529" s="504"/>
      <c r="F529" s="504"/>
      <c r="G529" s="88"/>
      <c r="H529" s="334"/>
      <c r="I529" s="57" t="s">
        <v>1155</v>
      </c>
      <c r="J529" s="58"/>
      <c r="K529" s="148"/>
      <c r="L529" s="60" t="s">
        <v>611</v>
      </c>
      <c r="M529" s="8"/>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3115</v>
      </c>
      <c r="J530" s="167">
        <f>IF(SUM(L530:L530)=0,IF(COUNTIF(L530:L530,"未確認")&gt;0,"未確認",IF(COUNTIF(L530:L530,"~*")&gt;0,"*",SUM(L530:L530))),SUM(L530:L530))</f>
        <v>0</v>
      </c>
      <c r="K530" s="163" t="str">
        <f>IF(OR(COUNTIF(L530:L530,"未確認")&gt;0,COUNTIF(L530:L530,"*")&gt;0),"※","")</f>
        <v/>
      </c>
      <c r="L530" s="97">
        <v>0</v>
      </c>
    </row>
    <row r="531" spans="1:22" s="77" customFormat="1">
      <c r="A531" s="342"/>
      <c r="B531" s="14"/>
      <c r="C531" s="14"/>
      <c r="D531" s="14"/>
      <c r="E531" s="14"/>
      <c r="F531" s="14"/>
      <c r="G531" s="14"/>
      <c r="H531" s="10"/>
      <c r="I531" s="10"/>
      <c r="J531" s="74"/>
      <c r="K531" s="75"/>
      <c r="L531" s="76"/>
    </row>
    <row r="532" spans="1:22">
      <c r="A532" s="342"/>
      <c r="B532" s="14"/>
      <c r="C532" s="14"/>
      <c r="D532" s="14"/>
      <c r="E532" s="14"/>
      <c r="F532" s="14"/>
      <c r="G532" s="14"/>
      <c r="H532" s="10"/>
      <c r="I532" s="10"/>
      <c r="L532" s="64"/>
      <c r="M532" s="8"/>
      <c r="N532" s="8"/>
      <c r="O532" s="8"/>
      <c r="P532" s="8"/>
      <c r="Q532" s="8"/>
      <c r="R532" s="8"/>
      <c r="S532" s="8"/>
      <c r="T532" s="8"/>
      <c r="U532" s="8"/>
      <c r="V532" s="8"/>
    </row>
    <row r="533" spans="1:22" ht="34.5" customHeight="1">
      <c r="A533" s="342"/>
      <c r="B533" s="14"/>
      <c r="C533" s="14" t="s">
        <v>1681</v>
      </c>
      <c r="D533" s="3"/>
      <c r="F533" s="3"/>
      <c r="G533" s="3"/>
      <c r="H533" s="334"/>
      <c r="I533" s="334"/>
      <c r="J533" s="65" t="s">
        <v>18</v>
      </c>
      <c r="K533" s="147"/>
      <c r="L533" s="56" t="s">
        <v>626</v>
      </c>
      <c r="M533" s="8"/>
      <c r="N533" s="8"/>
      <c r="O533" s="8"/>
      <c r="P533" s="8"/>
      <c r="Q533" s="8"/>
      <c r="R533" s="8"/>
      <c r="S533" s="8"/>
      <c r="T533" s="8"/>
      <c r="U533" s="8"/>
      <c r="V533" s="8"/>
    </row>
    <row r="534" spans="1:22" ht="20.25" customHeight="1">
      <c r="A534" s="342"/>
      <c r="B534" s="1"/>
      <c r="C534" s="504"/>
      <c r="D534" s="505"/>
      <c r="E534" s="505"/>
      <c r="F534" s="505"/>
      <c r="G534" s="88"/>
      <c r="H534" s="334"/>
      <c r="I534" s="57" t="s">
        <v>1641</v>
      </c>
      <c r="J534" s="58"/>
      <c r="K534" s="148"/>
      <c r="L534" s="60" t="s">
        <v>611</v>
      </c>
      <c r="M534" s="8"/>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1824</v>
      </c>
      <c r="J535" s="96">
        <f>IF(SUM(L535:L535)=0,IF(COUNTIF(L535:L535,"未確認")&gt;0,"未確認",IF(COUNTIF(L535:L535,"~*")&gt;0,"*",SUM(L535:L535))),SUM(L535:L535))</f>
        <v>0</v>
      </c>
      <c r="K535" s="163" t="str">
        <f>IF(OR(COUNTIF(L535:L535,"未確認")&gt;0,COUNTIF(L535:L535,"*")&gt;0),"※","")</f>
        <v/>
      </c>
      <c r="L535" s="97">
        <v>0</v>
      </c>
    </row>
    <row r="536" spans="1:22" s="77" customFormat="1">
      <c r="A536" s="342"/>
      <c r="B536" s="14"/>
      <c r="C536" s="14"/>
      <c r="D536" s="14"/>
      <c r="E536" s="14"/>
      <c r="F536" s="14"/>
      <c r="G536" s="14"/>
      <c r="H536" s="10"/>
      <c r="I536" s="10"/>
      <c r="J536" s="74"/>
      <c r="K536" s="75"/>
      <c r="L536" s="76"/>
    </row>
    <row r="537" spans="1:22">
      <c r="A537" s="342"/>
      <c r="B537" s="14"/>
      <c r="C537" s="14"/>
      <c r="D537" s="14"/>
      <c r="E537" s="14"/>
      <c r="F537" s="14"/>
      <c r="G537" s="14"/>
      <c r="H537" s="10"/>
      <c r="I537" s="10"/>
      <c r="J537" s="53"/>
      <c r="K537" s="24"/>
      <c r="L537" s="64"/>
      <c r="M537" s="8"/>
      <c r="N537" s="8"/>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626</v>
      </c>
      <c r="M538" s="8"/>
      <c r="N538" s="8"/>
      <c r="O538" s="8"/>
      <c r="P538" s="8"/>
      <c r="Q538" s="8"/>
      <c r="R538" s="8"/>
      <c r="S538" s="8"/>
      <c r="T538" s="8"/>
      <c r="U538" s="8"/>
      <c r="V538" s="8"/>
    </row>
    <row r="539" spans="1:22" ht="20.25" customHeight="1">
      <c r="A539" s="342"/>
      <c r="B539" s="1"/>
      <c r="C539" s="497"/>
      <c r="D539" s="498"/>
      <c r="E539" s="498"/>
      <c r="F539" s="498"/>
      <c r="G539" s="88"/>
      <c r="H539" s="334"/>
      <c r="I539" s="57" t="s">
        <v>3084</v>
      </c>
      <c r="J539" s="58"/>
      <c r="K539" s="148"/>
      <c r="L539" s="60" t="s">
        <v>611</v>
      </c>
      <c r="M539" s="8"/>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1683</v>
      </c>
      <c r="J540" s="96">
        <f t="shared" ref="J540:J545" si="19">IF(SUM(L540:L540)=0,IF(COUNTIF(L540:L540,"未確認")&gt;0,"未確認",IF(COUNTIF(L540:L540,"~*")&gt;0,"*",SUM(L540:L540))),SUM(L540:L540))</f>
        <v>0</v>
      </c>
      <c r="K540" s="163" t="str">
        <f t="shared" ref="K540:K545" si="20">IF(OR(COUNTIF(L540:L540,"未確認")&gt;0,COUNTIF(L540:L540,"*")&gt;0),"※","")</f>
        <v/>
      </c>
      <c r="L540" s="97">
        <v>0</v>
      </c>
    </row>
    <row r="541" spans="1:22" s="95" customFormat="1" ht="70.150000000000006" customHeight="1">
      <c r="A541" s="356" t="s">
        <v>1171</v>
      </c>
      <c r="B541" s="166"/>
      <c r="C541" s="403" t="s">
        <v>221</v>
      </c>
      <c r="D541" s="404"/>
      <c r="E541" s="404"/>
      <c r="F541" s="404"/>
      <c r="G541" s="404"/>
      <c r="H541" s="405"/>
      <c r="I541" s="102" t="s">
        <v>3116</v>
      </c>
      <c r="J541" s="96">
        <f t="shared" si="19"/>
        <v>0</v>
      </c>
      <c r="K541" s="163" t="str">
        <f t="shared" si="20"/>
        <v/>
      </c>
      <c r="L541" s="97">
        <v>0</v>
      </c>
    </row>
    <row r="542" spans="1:22" s="95" customFormat="1" ht="42.75" customHeight="1">
      <c r="A542" s="356" t="s">
        <v>1173</v>
      </c>
      <c r="B542" s="166"/>
      <c r="C542" s="403" t="s">
        <v>222</v>
      </c>
      <c r="D542" s="404"/>
      <c r="E542" s="404"/>
      <c r="F542" s="404"/>
      <c r="G542" s="404"/>
      <c r="H542" s="405"/>
      <c r="I542" s="502" t="s">
        <v>1826</v>
      </c>
      <c r="J542" s="96">
        <f t="shared" si="19"/>
        <v>0</v>
      </c>
      <c r="K542" s="163" t="str">
        <f t="shared" si="20"/>
        <v/>
      </c>
      <c r="L542" s="97">
        <v>0</v>
      </c>
    </row>
    <row r="543" spans="1:22" s="95" customFormat="1" ht="42.75" customHeight="1">
      <c r="A543" s="356" t="s">
        <v>1175</v>
      </c>
      <c r="B543" s="166"/>
      <c r="C543" s="403" t="s">
        <v>3117</v>
      </c>
      <c r="D543" s="404"/>
      <c r="E543" s="404"/>
      <c r="F543" s="404"/>
      <c r="G543" s="404"/>
      <c r="H543" s="405"/>
      <c r="I543" s="503"/>
      <c r="J543" s="96">
        <f t="shared" si="19"/>
        <v>0</v>
      </c>
      <c r="K543" s="163" t="str">
        <f t="shared" si="20"/>
        <v/>
      </c>
      <c r="L543" s="97">
        <v>0</v>
      </c>
    </row>
    <row r="544" spans="1:22" s="95" customFormat="1" ht="70.150000000000006" customHeight="1">
      <c r="A544" s="356" t="s">
        <v>1177</v>
      </c>
      <c r="B544" s="166"/>
      <c r="C544" s="403" t="s">
        <v>223</v>
      </c>
      <c r="D544" s="404"/>
      <c r="E544" s="404"/>
      <c r="F544" s="404"/>
      <c r="G544" s="404"/>
      <c r="H544" s="405"/>
      <c r="I544" s="102" t="s">
        <v>2000</v>
      </c>
      <c r="J544" s="96">
        <f t="shared" si="19"/>
        <v>0</v>
      </c>
      <c r="K544" s="163" t="str">
        <f t="shared" si="20"/>
        <v/>
      </c>
      <c r="L544" s="97">
        <v>0</v>
      </c>
    </row>
    <row r="545" spans="1:22" s="95" customFormat="1" ht="56.1" customHeight="1">
      <c r="A545" s="356" t="s">
        <v>1178</v>
      </c>
      <c r="B545" s="166"/>
      <c r="C545" s="403" t="s">
        <v>224</v>
      </c>
      <c r="D545" s="404"/>
      <c r="E545" s="404"/>
      <c r="F545" s="404"/>
      <c r="G545" s="404"/>
      <c r="H545" s="405"/>
      <c r="I545" s="102" t="s">
        <v>3118</v>
      </c>
      <c r="J545" s="96">
        <f t="shared" si="19"/>
        <v>0</v>
      </c>
      <c r="K545" s="163" t="str">
        <f t="shared" si="20"/>
        <v/>
      </c>
      <c r="L545" s="97">
        <v>0</v>
      </c>
    </row>
    <row r="546" spans="1:22" s="77" customFormat="1">
      <c r="A546" s="342"/>
      <c r="B546" s="14"/>
      <c r="C546" s="14"/>
      <c r="D546" s="14"/>
      <c r="E546" s="14"/>
      <c r="F546" s="14"/>
      <c r="G546" s="14"/>
      <c r="H546" s="10"/>
      <c r="I546" s="10"/>
      <c r="J546" s="74"/>
      <c r="K546" s="75"/>
      <c r="L546" s="76"/>
    </row>
    <row r="547" spans="1:22" s="70" customFormat="1">
      <c r="A547" s="342"/>
      <c r="B547" s="71"/>
      <c r="C547" s="52"/>
      <c r="D547" s="52"/>
      <c r="E547" s="52"/>
      <c r="F547" s="52"/>
      <c r="G547" s="52"/>
      <c r="H547" s="78"/>
      <c r="I547" s="78"/>
      <c r="J547" s="74"/>
      <c r="K547" s="75"/>
      <c r="L547" s="76"/>
    </row>
    <row r="548" spans="1:22" s="95" customFormat="1">
      <c r="A548" s="342"/>
      <c r="B548" s="166"/>
      <c r="C548" s="3"/>
      <c r="D548" s="3"/>
      <c r="E548" s="3"/>
      <c r="F548" s="3"/>
      <c r="G548" s="3"/>
      <c r="H548" s="334"/>
      <c r="I548" s="334"/>
      <c r="J548" s="51"/>
      <c r="K548" s="24"/>
      <c r="L548" s="89"/>
    </row>
    <row r="549" spans="1:22" s="95" customFormat="1">
      <c r="A549" s="342"/>
      <c r="B549" s="14" t="s">
        <v>225</v>
      </c>
      <c r="C549" s="14"/>
      <c r="D549" s="14"/>
      <c r="E549" s="14"/>
      <c r="F549" s="14"/>
      <c r="G549" s="14"/>
      <c r="H549" s="10"/>
      <c r="I549" s="10"/>
      <c r="J549" s="51"/>
      <c r="K549" s="24"/>
      <c r="L549" s="89"/>
    </row>
    <row r="550" spans="1:22">
      <c r="A550" s="342"/>
      <c r="B550" s="14"/>
      <c r="C550" s="14"/>
      <c r="D550" s="14"/>
      <c r="E550" s="14"/>
      <c r="F550" s="14"/>
      <c r="G550" s="14"/>
      <c r="H550" s="10"/>
      <c r="I550" s="10"/>
      <c r="L550" s="64"/>
      <c r="M550" s="8"/>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626</v>
      </c>
    </row>
    <row r="552" spans="1:22" s="1" customFormat="1" ht="20.25" customHeight="1">
      <c r="A552" s="342"/>
      <c r="C552" s="52"/>
      <c r="D552" s="3"/>
      <c r="E552" s="3"/>
      <c r="F552" s="3"/>
      <c r="G552" s="3"/>
      <c r="H552" s="334"/>
      <c r="I552" s="57" t="s">
        <v>1155</v>
      </c>
      <c r="J552" s="58"/>
      <c r="K552" s="148"/>
      <c r="L552" s="60" t="s">
        <v>611</v>
      </c>
    </row>
    <row r="553" spans="1:22" s="95" customFormat="1" ht="70.150000000000006" customHeight="1">
      <c r="A553" s="356" t="s">
        <v>1180</v>
      </c>
      <c r="C553" s="403" t="s">
        <v>226</v>
      </c>
      <c r="D553" s="404"/>
      <c r="E553" s="404"/>
      <c r="F553" s="404"/>
      <c r="G553" s="404"/>
      <c r="H553" s="405"/>
      <c r="I553" s="102" t="s">
        <v>1688</v>
      </c>
      <c r="J553" s="96">
        <f t="shared" ref="J553:J565" si="21">IF(SUM(L553:L553)=0,IF(COUNTIF(L553:L553,"未確認")&gt;0,"未確認",IF(COUNTIF(L553:L553,"~*")&gt;0,"*",SUM(L553:L553))),SUM(L553:L553))</f>
        <v>0</v>
      </c>
      <c r="K553" s="163" t="str">
        <f t="shared" ref="K553:K565" si="22">IF(OR(COUNTIF(L553:L553,"未確認")&gt;0,COUNTIF(L553:L553,"*")&gt;0),"※","")</f>
        <v/>
      </c>
      <c r="L553" s="97">
        <v>0</v>
      </c>
    </row>
    <row r="554" spans="1:22" s="95" customFormat="1" ht="70.150000000000006" customHeight="1">
      <c r="A554" s="356" t="s">
        <v>1182</v>
      </c>
      <c r="B554" s="99"/>
      <c r="C554" s="403" t="s">
        <v>228</v>
      </c>
      <c r="D554" s="404"/>
      <c r="E554" s="404"/>
      <c r="F554" s="404"/>
      <c r="G554" s="404"/>
      <c r="H554" s="405"/>
      <c r="I554" s="102" t="s">
        <v>3119</v>
      </c>
      <c r="J554" s="96">
        <f t="shared" si="21"/>
        <v>0</v>
      </c>
      <c r="K554" s="163" t="str">
        <f t="shared" si="22"/>
        <v/>
      </c>
      <c r="L554" s="97">
        <v>0</v>
      </c>
    </row>
    <row r="555" spans="1:22" s="95" customFormat="1" ht="70.150000000000006" customHeight="1">
      <c r="A555" s="356" t="s">
        <v>1184</v>
      </c>
      <c r="B555" s="99"/>
      <c r="C555" s="403" t="s">
        <v>229</v>
      </c>
      <c r="D555" s="404"/>
      <c r="E555" s="404"/>
      <c r="F555" s="404"/>
      <c r="G555" s="404"/>
      <c r="H555" s="405"/>
      <c r="I555" s="102" t="s">
        <v>1561</v>
      </c>
      <c r="J555" s="96">
        <f t="shared" si="21"/>
        <v>0</v>
      </c>
      <c r="K555" s="163" t="str">
        <f t="shared" si="22"/>
        <v/>
      </c>
      <c r="L555" s="97">
        <v>0</v>
      </c>
    </row>
    <row r="556" spans="1:22" s="95" customFormat="1" ht="70.150000000000006" customHeight="1">
      <c r="A556" s="356" t="s">
        <v>1186</v>
      </c>
      <c r="B556" s="99"/>
      <c r="C556" s="403" t="s">
        <v>230</v>
      </c>
      <c r="D556" s="404"/>
      <c r="E556" s="404"/>
      <c r="F556" s="404"/>
      <c r="G556" s="404"/>
      <c r="H556" s="405"/>
      <c r="I556" s="102" t="s">
        <v>231</v>
      </c>
      <c r="J556" s="96">
        <f t="shared" si="21"/>
        <v>0</v>
      </c>
      <c r="K556" s="163" t="str">
        <f t="shared" si="22"/>
        <v/>
      </c>
      <c r="L556" s="97">
        <v>0</v>
      </c>
    </row>
    <row r="557" spans="1:22" s="95" customFormat="1" ht="70.150000000000006" customHeight="1">
      <c r="A557" s="356" t="s">
        <v>1187</v>
      </c>
      <c r="B557" s="99"/>
      <c r="C557" s="403" t="s">
        <v>232</v>
      </c>
      <c r="D557" s="404"/>
      <c r="E557" s="404"/>
      <c r="F557" s="404"/>
      <c r="G557" s="404"/>
      <c r="H557" s="405"/>
      <c r="I557" s="102" t="s">
        <v>3120</v>
      </c>
      <c r="J557" s="96">
        <f t="shared" si="21"/>
        <v>0</v>
      </c>
      <c r="K557" s="163" t="str">
        <f t="shared" si="22"/>
        <v/>
      </c>
      <c r="L557" s="97">
        <v>0</v>
      </c>
    </row>
    <row r="558" spans="1:22" s="95" customFormat="1" ht="98.1" customHeight="1">
      <c r="A558" s="356" t="s">
        <v>1188</v>
      </c>
      <c r="B558" s="99"/>
      <c r="C558" s="403" t="s">
        <v>233</v>
      </c>
      <c r="D558" s="404"/>
      <c r="E558" s="404"/>
      <c r="F558" s="404"/>
      <c r="G558" s="404"/>
      <c r="H558" s="405"/>
      <c r="I558" s="102" t="s">
        <v>3121</v>
      </c>
      <c r="J558" s="96">
        <f t="shared" si="21"/>
        <v>0</v>
      </c>
      <c r="K558" s="163" t="str">
        <f t="shared" si="22"/>
        <v/>
      </c>
      <c r="L558" s="97">
        <v>0</v>
      </c>
    </row>
    <row r="559" spans="1:22" s="95" customFormat="1" ht="84" customHeight="1">
      <c r="A559" s="356" t="s">
        <v>1190</v>
      </c>
      <c r="B559" s="99"/>
      <c r="C559" s="403" t="s">
        <v>235</v>
      </c>
      <c r="D559" s="404"/>
      <c r="E559" s="404"/>
      <c r="F559" s="404"/>
      <c r="G559" s="404"/>
      <c r="H559" s="405"/>
      <c r="I559" s="102" t="s">
        <v>3122</v>
      </c>
      <c r="J559" s="96">
        <f t="shared" si="21"/>
        <v>0</v>
      </c>
      <c r="K559" s="163" t="str">
        <f t="shared" si="22"/>
        <v/>
      </c>
      <c r="L559" s="97">
        <v>0</v>
      </c>
    </row>
    <row r="560" spans="1:22" s="95" customFormat="1" ht="70.150000000000006" customHeight="1">
      <c r="A560" s="356" t="s">
        <v>1192</v>
      </c>
      <c r="B560" s="99"/>
      <c r="C560" s="403" t="s">
        <v>237</v>
      </c>
      <c r="D560" s="404"/>
      <c r="E560" s="404"/>
      <c r="F560" s="404"/>
      <c r="G560" s="404"/>
      <c r="H560" s="405"/>
      <c r="I560" s="102" t="s">
        <v>3123</v>
      </c>
      <c r="J560" s="96">
        <f t="shared" si="21"/>
        <v>0</v>
      </c>
      <c r="K560" s="163" t="str">
        <f t="shared" si="22"/>
        <v/>
      </c>
      <c r="L560" s="97">
        <v>0</v>
      </c>
    </row>
    <row r="561" spans="1:12" s="95" customFormat="1" ht="70.150000000000006" customHeight="1">
      <c r="A561" s="356" t="s">
        <v>1194</v>
      </c>
      <c r="B561" s="99"/>
      <c r="C561" s="422" t="s">
        <v>420</v>
      </c>
      <c r="D561" s="423"/>
      <c r="E561" s="423"/>
      <c r="F561" s="423"/>
      <c r="G561" s="423"/>
      <c r="H561" s="424"/>
      <c r="I561" s="112" t="s">
        <v>1691</v>
      </c>
      <c r="J561" s="96">
        <f t="shared" si="21"/>
        <v>0</v>
      </c>
      <c r="K561" s="163" t="str">
        <f t="shared" si="22"/>
        <v/>
      </c>
      <c r="L561" s="97">
        <v>0</v>
      </c>
    </row>
    <row r="562" spans="1:12" s="95" customFormat="1" ht="42.75">
      <c r="A562" s="356" t="s">
        <v>1196</v>
      </c>
      <c r="B562" s="99"/>
      <c r="C562" s="403" t="s">
        <v>239</v>
      </c>
      <c r="D562" s="404"/>
      <c r="E562" s="404"/>
      <c r="F562" s="404"/>
      <c r="G562" s="404"/>
      <c r="H562" s="405"/>
      <c r="I562" s="112" t="s">
        <v>240</v>
      </c>
      <c r="J562" s="96">
        <f t="shared" si="21"/>
        <v>0</v>
      </c>
      <c r="K562" s="163" t="str">
        <f t="shared" si="22"/>
        <v/>
      </c>
      <c r="L562" s="97">
        <v>0</v>
      </c>
    </row>
    <row r="563" spans="1:12" s="95" customFormat="1" ht="70.150000000000006" customHeight="1">
      <c r="A563" s="356" t="s">
        <v>1197</v>
      </c>
      <c r="B563" s="99"/>
      <c r="C563" s="403" t="s">
        <v>241</v>
      </c>
      <c r="D563" s="404"/>
      <c r="E563" s="404"/>
      <c r="F563" s="404"/>
      <c r="G563" s="404"/>
      <c r="H563" s="405"/>
      <c r="I563" s="112" t="s">
        <v>242</v>
      </c>
      <c r="J563" s="96">
        <f t="shared" si="21"/>
        <v>0</v>
      </c>
      <c r="K563" s="163" t="str">
        <f t="shared" si="22"/>
        <v/>
      </c>
      <c r="L563" s="97">
        <v>0</v>
      </c>
    </row>
    <row r="564" spans="1:12" s="95" customFormat="1" ht="70.150000000000006" customHeight="1">
      <c r="A564" s="356" t="s">
        <v>1198</v>
      </c>
      <c r="B564" s="99"/>
      <c r="C564" s="403" t="s">
        <v>243</v>
      </c>
      <c r="D564" s="404"/>
      <c r="E564" s="404"/>
      <c r="F564" s="404"/>
      <c r="G564" s="404"/>
      <c r="H564" s="405"/>
      <c r="I564" s="112" t="s">
        <v>3124</v>
      </c>
      <c r="J564" s="96">
        <f t="shared" si="21"/>
        <v>0</v>
      </c>
      <c r="K564" s="163" t="str">
        <f t="shared" si="22"/>
        <v/>
      </c>
      <c r="L564" s="97">
        <v>0</v>
      </c>
    </row>
    <row r="565" spans="1:12" s="95" customFormat="1" ht="70.150000000000006" customHeight="1">
      <c r="A565" s="356" t="s">
        <v>1199</v>
      </c>
      <c r="B565" s="99"/>
      <c r="C565" s="403" t="s">
        <v>244</v>
      </c>
      <c r="D565" s="404"/>
      <c r="E565" s="404"/>
      <c r="F565" s="404"/>
      <c r="G565" s="404"/>
      <c r="H565" s="405"/>
      <c r="I565" s="112" t="s">
        <v>1568</v>
      </c>
      <c r="J565" s="96">
        <f t="shared" si="21"/>
        <v>0</v>
      </c>
      <c r="K565" s="163" t="str">
        <f t="shared" si="22"/>
        <v/>
      </c>
      <c r="L565" s="97">
        <v>0</v>
      </c>
    </row>
    <row r="566" spans="1:12" s="95" customFormat="1" ht="113.65" customHeight="1">
      <c r="A566" s="355" t="s">
        <v>1200</v>
      </c>
      <c r="B566" s="99"/>
      <c r="C566" s="422" t="s">
        <v>1694</v>
      </c>
      <c r="D566" s="423"/>
      <c r="E566" s="423"/>
      <c r="F566" s="423"/>
      <c r="G566" s="423"/>
      <c r="H566" s="424"/>
      <c r="I566" s="329" t="s">
        <v>1202</v>
      </c>
      <c r="J566" s="181"/>
      <c r="K566" s="193"/>
      <c r="L566" s="172" t="s">
        <v>1210</v>
      </c>
    </row>
    <row r="567" spans="1:12" s="77" customFormat="1" ht="65.099999999999994" customHeight="1">
      <c r="A567" s="342"/>
      <c r="B567" s="99"/>
      <c r="C567" s="428" t="s">
        <v>441</v>
      </c>
      <c r="D567" s="429"/>
      <c r="E567" s="429"/>
      <c r="F567" s="429"/>
      <c r="G567" s="429"/>
      <c r="H567" s="430"/>
      <c r="I567" s="436" t="s">
        <v>2260</v>
      </c>
      <c r="J567" s="168"/>
      <c r="K567" s="169"/>
      <c r="L567" s="104"/>
    </row>
    <row r="568" spans="1:12" s="77" customFormat="1" ht="34.5" customHeight="1">
      <c r="A568" s="355" t="s">
        <v>1212</v>
      </c>
      <c r="B568" s="99"/>
      <c r="C568" s="170"/>
      <c r="D568" s="506" t="s">
        <v>246</v>
      </c>
      <c r="E568" s="507"/>
      <c r="F568" s="507"/>
      <c r="G568" s="507"/>
      <c r="H568" s="508"/>
      <c r="I568" s="476"/>
      <c r="J568" s="168"/>
      <c r="K568" s="171"/>
      <c r="L568" s="172">
        <v>0</v>
      </c>
    </row>
    <row r="569" spans="1:12" s="77" customFormat="1" ht="34.5" customHeight="1">
      <c r="A569" s="355" t="s">
        <v>1213</v>
      </c>
      <c r="B569" s="99"/>
      <c r="C569" s="170"/>
      <c r="D569" s="506" t="s">
        <v>247</v>
      </c>
      <c r="E569" s="507"/>
      <c r="F569" s="507"/>
      <c r="G569" s="507"/>
      <c r="H569" s="508"/>
      <c r="I569" s="476"/>
      <c r="J569" s="168"/>
      <c r="K569" s="171"/>
      <c r="L569" s="172">
        <v>0</v>
      </c>
    </row>
    <row r="570" spans="1:12" s="77" customFormat="1" ht="34.5" customHeight="1">
      <c r="A570" s="355" t="s">
        <v>1214</v>
      </c>
      <c r="B570" s="99"/>
      <c r="C570" s="170"/>
      <c r="D570" s="506" t="s">
        <v>421</v>
      </c>
      <c r="E570" s="507"/>
      <c r="F570" s="507"/>
      <c r="G570" s="507"/>
      <c r="H570" s="508"/>
      <c r="I570" s="476"/>
      <c r="J570" s="168"/>
      <c r="K570" s="171"/>
      <c r="L570" s="172">
        <v>0</v>
      </c>
    </row>
    <row r="571" spans="1:12" s="77" customFormat="1" ht="34.5" customHeight="1">
      <c r="A571" s="355" t="s">
        <v>1215</v>
      </c>
      <c r="B571" s="99"/>
      <c r="C571" s="170"/>
      <c r="D571" s="506" t="s">
        <v>248</v>
      </c>
      <c r="E571" s="507"/>
      <c r="F571" s="507"/>
      <c r="G571" s="507"/>
      <c r="H571" s="508"/>
      <c r="I571" s="476"/>
      <c r="J571" s="168"/>
      <c r="K571" s="171"/>
      <c r="L571" s="172">
        <v>0</v>
      </c>
    </row>
    <row r="572" spans="1:12" s="77" customFormat="1" ht="34.5" customHeight="1">
      <c r="A572" s="355" t="s">
        <v>1216</v>
      </c>
      <c r="B572" s="99"/>
      <c r="C572" s="170"/>
      <c r="D572" s="506" t="s">
        <v>1697</v>
      </c>
      <c r="E572" s="507"/>
      <c r="F572" s="507"/>
      <c r="G572" s="507"/>
      <c r="H572" s="508"/>
      <c r="I572" s="476"/>
      <c r="J572" s="168"/>
      <c r="K572" s="171"/>
      <c r="L572" s="172">
        <v>0</v>
      </c>
    </row>
    <row r="573" spans="1:12" s="77" customFormat="1" ht="34.5" customHeight="1">
      <c r="A573" s="355" t="s">
        <v>1218</v>
      </c>
      <c r="B573" s="99"/>
      <c r="C573" s="214"/>
      <c r="D573" s="506" t="s">
        <v>2316</v>
      </c>
      <c r="E573" s="507"/>
      <c r="F573" s="507"/>
      <c r="G573" s="507"/>
      <c r="H573" s="508"/>
      <c r="I573" s="476"/>
      <c r="J573" s="168"/>
      <c r="K573" s="171"/>
      <c r="L573" s="172">
        <v>0</v>
      </c>
    </row>
    <row r="574" spans="1:12" s="77" customFormat="1" ht="34.5" customHeight="1">
      <c r="A574" s="355" t="s">
        <v>1220</v>
      </c>
      <c r="B574" s="99"/>
      <c r="C574" s="335"/>
      <c r="D574" s="506" t="s">
        <v>1696</v>
      </c>
      <c r="E574" s="507"/>
      <c r="F574" s="507"/>
      <c r="G574" s="507"/>
      <c r="H574" s="508"/>
      <c r="I574" s="476"/>
      <c r="J574" s="173"/>
      <c r="K574" s="174"/>
      <c r="L574" s="172">
        <v>0</v>
      </c>
    </row>
    <row r="575" spans="1:12" s="77" customFormat="1" ht="42.75" customHeight="1">
      <c r="A575" s="342"/>
      <c r="B575" s="99"/>
      <c r="C575" s="428" t="s">
        <v>442</v>
      </c>
      <c r="D575" s="429"/>
      <c r="E575" s="429"/>
      <c r="F575" s="429"/>
      <c r="G575" s="429"/>
      <c r="H575" s="430"/>
      <c r="I575" s="476"/>
      <c r="J575" s="168"/>
      <c r="K575" s="169"/>
      <c r="L575" s="104"/>
    </row>
    <row r="576" spans="1:12" s="77" customFormat="1" ht="34.5" customHeight="1">
      <c r="A576" s="355" t="s">
        <v>1222</v>
      </c>
      <c r="B576" s="99"/>
      <c r="C576" s="170"/>
      <c r="D576" s="506" t="s">
        <v>246</v>
      </c>
      <c r="E576" s="507"/>
      <c r="F576" s="507"/>
      <c r="G576" s="507"/>
      <c r="H576" s="508"/>
      <c r="I576" s="476"/>
      <c r="J576" s="168"/>
      <c r="K576" s="171"/>
      <c r="L576" s="172">
        <v>0</v>
      </c>
    </row>
    <row r="577" spans="1:12" s="77" customFormat="1" ht="34.5" customHeight="1">
      <c r="A577" s="355" t="s">
        <v>1223</v>
      </c>
      <c r="B577" s="99"/>
      <c r="C577" s="170"/>
      <c r="D577" s="506" t="s">
        <v>247</v>
      </c>
      <c r="E577" s="507"/>
      <c r="F577" s="507"/>
      <c r="G577" s="507"/>
      <c r="H577" s="508"/>
      <c r="I577" s="476"/>
      <c r="J577" s="168"/>
      <c r="K577" s="171"/>
      <c r="L577" s="172">
        <v>0</v>
      </c>
    </row>
    <row r="578" spans="1:12" s="77" customFormat="1" ht="34.5" customHeight="1">
      <c r="A578" s="355" t="s">
        <v>1224</v>
      </c>
      <c r="B578" s="99"/>
      <c r="C578" s="170"/>
      <c r="D578" s="506" t="s">
        <v>421</v>
      </c>
      <c r="E578" s="507"/>
      <c r="F578" s="507"/>
      <c r="G578" s="507"/>
      <c r="H578" s="508"/>
      <c r="I578" s="476"/>
      <c r="J578" s="168"/>
      <c r="K578" s="171"/>
      <c r="L578" s="172">
        <v>0</v>
      </c>
    </row>
    <row r="579" spans="1:12" s="77" customFormat="1" ht="34.5" customHeight="1">
      <c r="A579" s="355" t="s">
        <v>1225</v>
      </c>
      <c r="B579" s="99"/>
      <c r="C579" s="170"/>
      <c r="D579" s="506" t="s">
        <v>248</v>
      </c>
      <c r="E579" s="507"/>
      <c r="F579" s="507"/>
      <c r="G579" s="507"/>
      <c r="H579" s="508"/>
      <c r="I579" s="476"/>
      <c r="J579" s="168"/>
      <c r="K579" s="171"/>
      <c r="L579" s="172">
        <v>0</v>
      </c>
    </row>
    <row r="580" spans="1:12" s="77" customFormat="1" ht="34.5" customHeight="1">
      <c r="A580" s="355" t="s">
        <v>1226</v>
      </c>
      <c r="B580" s="99"/>
      <c r="C580" s="170"/>
      <c r="D580" s="506" t="s">
        <v>1577</v>
      </c>
      <c r="E580" s="507"/>
      <c r="F580" s="507"/>
      <c r="G580" s="507"/>
      <c r="H580" s="508"/>
      <c r="I580" s="476"/>
      <c r="J580" s="168"/>
      <c r="K580" s="171"/>
      <c r="L580" s="172">
        <v>0</v>
      </c>
    </row>
    <row r="581" spans="1:12" s="77" customFormat="1" ht="34.5" customHeight="1">
      <c r="A581" s="355" t="s">
        <v>1227</v>
      </c>
      <c r="B581" s="99"/>
      <c r="C581" s="170"/>
      <c r="D581" s="506" t="s">
        <v>3125</v>
      </c>
      <c r="E581" s="507"/>
      <c r="F581" s="507"/>
      <c r="G581" s="507"/>
      <c r="H581" s="508"/>
      <c r="I581" s="476"/>
      <c r="J581" s="168"/>
      <c r="K581" s="171"/>
      <c r="L581" s="172">
        <v>0</v>
      </c>
    </row>
    <row r="582" spans="1:12" s="77" customFormat="1" ht="34.5" customHeight="1">
      <c r="A582" s="355" t="s">
        <v>1228</v>
      </c>
      <c r="B582" s="99"/>
      <c r="C582" s="337"/>
      <c r="D582" s="506" t="s">
        <v>3126</v>
      </c>
      <c r="E582" s="507"/>
      <c r="F582" s="507"/>
      <c r="G582" s="507"/>
      <c r="H582" s="508"/>
      <c r="I582" s="476"/>
      <c r="J582" s="173"/>
      <c r="K582" s="174"/>
      <c r="L582" s="172">
        <v>0</v>
      </c>
    </row>
    <row r="583" spans="1:12" s="77" customFormat="1" ht="42.75" customHeight="1">
      <c r="A583" s="342"/>
      <c r="B583" s="99"/>
      <c r="C583" s="428" t="s">
        <v>249</v>
      </c>
      <c r="D583" s="429"/>
      <c r="E583" s="429"/>
      <c r="F583" s="429"/>
      <c r="G583" s="429"/>
      <c r="H583" s="430"/>
      <c r="I583" s="476"/>
      <c r="J583" s="175"/>
      <c r="K583" s="169"/>
      <c r="L583" s="104"/>
    </row>
    <row r="584" spans="1:12" s="77" customFormat="1" ht="34.5" customHeight="1">
      <c r="A584" s="355" t="s">
        <v>1230</v>
      </c>
      <c r="B584" s="99"/>
      <c r="C584" s="170"/>
      <c r="D584" s="506" t="s">
        <v>246</v>
      </c>
      <c r="E584" s="507"/>
      <c r="F584" s="507"/>
      <c r="G584" s="507"/>
      <c r="H584" s="508"/>
      <c r="I584" s="476"/>
      <c r="J584" s="168"/>
      <c r="K584" s="171"/>
      <c r="L584" s="172">
        <v>0</v>
      </c>
    </row>
    <row r="585" spans="1:12" s="77" customFormat="1" ht="34.5" customHeight="1">
      <c r="A585" s="355" t="s">
        <v>1231</v>
      </c>
      <c r="B585" s="99"/>
      <c r="C585" s="170"/>
      <c r="D585" s="506" t="s">
        <v>247</v>
      </c>
      <c r="E585" s="507"/>
      <c r="F585" s="507"/>
      <c r="G585" s="507"/>
      <c r="H585" s="508"/>
      <c r="I585" s="476"/>
      <c r="J585" s="168"/>
      <c r="K585" s="171"/>
      <c r="L585" s="172">
        <v>0</v>
      </c>
    </row>
    <row r="586" spans="1:12" s="77" customFormat="1" ht="34.5" customHeight="1">
      <c r="A586" s="355" t="s">
        <v>1232</v>
      </c>
      <c r="B586" s="99"/>
      <c r="C586" s="170"/>
      <c r="D586" s="506" t="s">
        <v>421</v>
      </c>
      <c r="E586" s="507"/>
      <c r="F586" s="507"/>
      <c r="G586" s="507"/>
      <c r="H586" s="508"/>
      <c r="I586" s="476"/>
      <c r="J586" s="168"/>
      <c r="K586" s="171"/>
      <c r="L586" s="172">
        <v>0</v>
      </c>
    </row>
    <row r="587" spans="1:12" s="77" customFormat="1" ht="34.5" customHeight="1">
      <c r="A587" s="355" t="s">
        <v>1233</v>
      </c>
      <c r="B587" s="99"/>
      <c r="C587" s="170"/>
      <c r="D587" s="506" t="s">
        <v>248</v>
      </c>
      <c r="E587" s="507"/>
      <c r="F587" s="507"/>
      <c r="G587" s="507"/>
      <c r="H587" s="508"/>
      <c r="I587" s="476"/>
      <c r="J587" s="168"/>
      <c r="K587" s="171"/>
      <c r="L587" s="172">
        <v>0</v>
      </c>
    </row>
    <row r="588" spans="1:12" s="77" customFormat="1" ht="34.5" customHeight="1">
      <c r="A588" s="355" t="s">
        <v>1234</v>
      </c>
      <c r="B588" s="99"/>
      <c r="C588" s="170"/>
      <c r="D588" s="506" t="s">
        <v>3127</v>
      </c>
      <c r="E588" s="507"/>
      <c r="F588" s="507"/>
      <c r="G588" s="507"/>
      <c r="H588" s="508"/>
      <c r="I588" s="476"/>
      <c r="J588" s="168"/>
      <c r="K588" s="171"/>
      <c r="L588" s="172">
        <v>0</v>
      </c>
    </row>
    <row r="589" spans="1:12" s="77" customFormat="1" ht="34.5" customHeight="1">
      <c r="A589" s="355" t="s">
        <v>1236</v>
      </c>
      <c r="B589" s="99"/>
      <c r="C589" s="170"/>
      <c r="D589" s="506" t="s">
        <v>2316</v>
      </c>
      <c r="E589" s="507"/>
      <c r="F589" s="507"/>
      <c r="G589" s="507"/>
      <c r="H589" s="508"/>
      <c r="I589" s="476"/>
      <c r="J589" s="168"/>
      <c r="K589" s="171"/>
      <c r="L589" s="172">
        <v>0</v>
      </c>
    </row>
    <row r="590" spans="1:12" s="77" customFormat="1" ht="34.5" customHeight="1">
      <c r="A590" s="355" t="s">
        <v>1237</v>
      </c>
      <c r="B590" s="99"/>
      <c r="C590" s="337"/>
      <c r="D590" s="506" t="s">
        <v>1696</v>
      </c>
      <c r="E590" s="507"/>
      <c r="F590" s="507"/>
      <c r="G590" s="507"/>
      <c r="H590" s="508"/>
      <c r="I590" s="467"/>
      <c r="J590" s="173"/>
      <c r="K590" s="174"/>
      <c r="L590" s="172">
        <v>0</v>
      </c>
    </row>
    <row r="591" spans="1:12" s="77" customFormat="1">
      <c r="A591" s="342"/>
      <c r="B591" s="14"/>
      <c r="C591" s="14"/>
      <c r="D591" s="14"/>
      <c r="E591" s="14"/>
      <c r="F591" s="14"/>
      <c r="G591" s="14"/>
      <c r="H591" s="10"/>
      <c r="I591" s="10"/>
      <c r="J591" s="74"/>
      <c r="K591" s="75"/>
      <c r="L591" s="76"/>
    </row>
    <row r="592" spans="1:12" s="70" customFormat="1">
      <c r="A592" s="342"/>
      <c r="B592" s="71"/>
      <c r="C592" s="52"/>
      <c r="D592" s="52"/>
      <c r="E592" s="52"/>
      <c r="F592" s="52"/>
      <c r="G592" s="52"/>
      <c r="H592" s="78"/>
      <c r="I592" s="78"/>
      <c r="J592" s="74"/>
      <c r="K592" s="75"/>
      <c r="L592" s="76"/>
    </row>
    <row r="593" spans="1:22" s="77" customFormat="1">
      <c r="A593" s="342"/>
      <c r="B593" s="99"/>
      <c r="C593" s="3"/>
      <c r="D593" s="3"/>
      <c r="E593" s="3"/>
      <c r="F593" s="3"/>
      <c r="G593" s="3"/>
      <c r="H593" s="334"/>
      <c r="I593" s="334"/>
      <c r="J593" s="51"/>
      <c r="K593" s="24"/>
      <c r="L593" s="89"/>
    </row>
    <row r="594" spans="1:22" s="77" customFormat="1">
      <c r="A594" s="342"/>
      <c r="B594" s="14" t="s">
        <v>250</v>
      </c>
      <c r="C594" s="14"/>
      <c r="D594" s="14"/>
      <c r="E594" s="14"/>
      <c r="F594" s="14"/>
      <c r="G594" s="14"/>
      <c r="H594" s="10"/>
      <c r="I594" s="10"/>
      <c r="J594" s="51"/>
      <c r="K594" s="24"/>
      <c r="L594" s="89"/>
    </row>
    <row r="595" spans="1:22">
      <c r="A595" s="342"/>
      <c r="B595" s="14"/>
      <c r="C595" s="14"/>
      <c r="D595" s="14"/>
      <c r="E595" s="14"/>
      <c r="F595" s="14"/>
      <c r="G595" s="14"/>
      <c r="H595" s="10"/>
      <c r="I595" s="10"/>
      <c r="L595" s="64"/>
      <c r="M595" s="8"/>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626</v>
      </c>
    </row>
    <row r="597" spans="1:22" s="1" customFormat="1" ht="20.25" customHeight="1">
      <c r="A597" s="342"/>
      <c r="C597" s="52"/>
      <c r="D597" s="3"/>
      <c r="E597" s="3"/>
      <c r="F597" s="3"/>
      <c r="G597" s="3"/>
      <c r="H597" s="334"/>
      <c r="I597" s="57" t="s">
        <v>3128</v>
      </c>
      <c r="J597" s="58"/>
      <c r="K597" s="148"/>
      <c r="L597" s="60" t="s">
        <v>611</v>
      </c>
    </row>
    <row r="598" spans="1:22" s="95" customFormat="1" ht="70.150000000000006" customHeight="1">
      <c r="A598" s="356" t="s">
        <v>1239</v>
      </c>
      <c r="C598" s="403" t="s">
        <v>251</v>
      </c>
      <c r="D598" s="404"/>
      <c r="E598" s="404"/>
      <c r="F598" s="404"/>
      <c r="G598" s="404"/>
      <c r="H598" s="405"/>
      <c r="I598" s="339" t="s">
        <v>1839</v>
      </c>
      <c r="J598" s="96">
        <f>IF(SUM(L598:L598)=0,IF(COUNTIF(L598:L598,"未確認")&gt;0,"未確認",IF(COUNTIF(L598:L598,"~*")&gt;0,"*",SUM(L598:L598))),SUM(L598:L598))</f>
        <v>0</v>
      </c>
      <c r="K598" s="163" t="str">
        <f>IF(OR(COUNTIF(L598:L598,"未確認")&gt;0,COUNTIF(L598:L598,"*")&gt;0),"※","")</f>
        <v/>
      </c>
      <c r="L598" s="97">
        <v>0</v>
      </c>
    </row>
    <row r="599" spans="1:22" s="95" customFormat="1" ht="70.150000000000006" customHeight="1">
      <c r="A599" s="356" t="s">
        <v>1241</v>
      </c>
      <c r="B599" s="71"/>
      <c r="C599" s="403" t="s">
        <v>2647</v>
      </c>
      <c r="D599" s="404"/>
      <c r="E599" s="404"/>
      <c r="F599" s="404"/>
      <c r="G599" s="404"/>
      <c r="H599" s="405"/>
      <c r="I599" s="339" t="s">
        <v>254</v>
      </c>
      <c r="J599" s="96">
        <f>IF(SUM(L599:L599)=0,IF(COUNTIF(L599:L599,"未確認")&gt;0,"未確認",IF(COUNTIF(L599:L599,"~*")&gt;0,"*",SUM(L599:L599))),SUM(L599:L599))</f>
        <v>0</v>
      </c>
      <c r="K599" s="163" t="str">
        <f>IF(OR(COUNTIF(L599:L599,"未確認")&gt;0,COUNTIF(L599:L599,"*")&gt;0),"※","")</f>
        <v/>
      </c>
      <c r="L599" s="97">
        <v>0</v>
      </c>
    </row>
    <row r="600" spans="1:22" s="95" customFormat="1" ht="72" customHeight="1">
      <c r="A600" s="356" t="s">
        <v>1243</v>
      </c>
      <c r="B600" s="71"/>
      <c r="C600" s="403" t="s">
        <v>1244</v>
      </c>
      <c r="D600" s="404"/>
      <c r="E600" s="404"/>
      <c r="F600" s="404"/>
      <c r="G600" s="404"/>
      <c r="H600" s="405"/>
      <c r="I600" s="339" t="s">
        <v>1245</v>
      </c>
      <c r="J600" s="96">
        <f>IF(SUM(L600:L600)=0,IF(COUNTIF(L600:L600,"未確認")&gt;0,"未確認",IF(COUNTIF(L600:L600,"~*")&gt;0,"*",SUM(L600:L600))),SUM(L600:L600))</f>
        <v>0</v>
      </c>
      <c r="K600" s="163" t="str">
        <f>IF(OR(COUNTIF(L600:L600,"未確認")&gt;0,COUNTIF(L600:L600,"*")&gt;0),"※","")</f>
        <v/>
      </c>
      <c r="L600" s="97">
        <v>0</v>
      </c>
    </row>
    <row r="601" spans="1:22" s="95" customFormat="1" ht="56.1" customHeight="1">
      <c r="A601" s="356" t="s">
        <v>1246</v>
      </c>
      <c r="B601" s="71"/>
      <c r="C601" s="403" t="s">
        <v>255</v>
      </c>
      <c r="D601" s="404"/>
      <c r="E601" s="404"/>
      <c r="F601" s="404"/>
      <c r="G601" s="404"/>
      <c r="H601" s="405"/>
      <c r="I601" s="327" t="s">
        <v>1840</v>
      </c>
      <c r="J601" s="96">
        <f>IF(SUM(L601:L601)=0,IF(COUNTIF(L601:L601,"未確認")&gt;0,"未確認",IF(COUNTIF(L601:L601,"~*")&gt;0,"*",SUM(L601:L601))),SUM(L601:L601))</f>
        <v>0</v>
      </c>
      <c r="K601" s="163" t="str">
        <f>IF(OR(COUNTIF(L601:L601,"未確認")&gt;0,COUNTIF(L601:L601,"*")&gt;0),"※","")</f>
        <v/>
      </c>
      <c r="L601" s="97">
        <v>0</v>
      </c>
    </row>
    <row r="602" spans="1:22" s="95" customFormat="1" ht="84" customHeight="1">
      <c r="A602" s="356" t="s">
        <v>1248</v>
      </c>
      <c r="B602" s="71"/>
      <c r="C602" s="403" t="s">
        <v>257</v>
      </c>
      <c r="D602" s="404"/>
      <c r="E602" s="404"/>
      <c r="F602" s="404"/>
      <c r="G602" s="404"/>
      <c r="H602" s="405"/>
      <c r="I602" s="339" t="s">
        <v>3129</v>
      </c>
      <c r="J602" s="96">
        <f>IF(SUM(L602:L602)=0,IF(COUNTIF(L602:L602,"未確認")&gt;0,"未確認",IF(COUNTIF(L602:L602,"~*")&gt;0,"*",SUM(L602:L602))),SUM(L602:L602))</f>
        <v>0</v>
      </c>
      <c r="K602" s="163" t="str">
        <f>IF(OR(COUNTIF(L602:L602,"未確認")&gt;0,COUNTIF(L602:L602,"*")&gt;0),"※","")</f>
        <v/>
      </c>
      <c r="L602" s="97">
        <v>0</v>
      </c>
    </row>
    <row r="603" spans="1:22" s="95" customFormat="1" ht="35.1" customHeight="1">
      <c r="A603" s="355" t="s">
        <v>1250</v>
      </c>
      <c r="B603" s="71"/>
      <c r="C603" s="428" t="s">
        <v>423</v>
      </c>
      <c r="D603" s="429"/>
      <c r="E603" s="429"/>
      <c r="F603" s="429"/>
      <c r="G603" s="429"/>
      <c r="H603" s="430"/>
      <c r="I603" s="442" t="s">
        <v>2475</v>
      </c>
      <c r="J603" s="114">
        <v>798</v>
      </c>
      <c r="K603" s="163" t="str">
        <f>IF(OR(COUNTIF(L603:L603,"未確認")&gt;0,COUNTIF(L603:L603,"~*")&gt;0),"※","")</f>
        <v/>
      </c>
      <c r="L603" s="357"/>
    </row>
    <row r="604" spans="1:22" s="95" customFormat="1" ht="35.1" customHeight="1">
      <c r="A604" s="355" t="s">
        <v>1252</v>
      </c>
      <c r="B604" s="71"/>
      <c r="C604" s="332"/>
      <c r="D604" s="333"/>
      <c r="E604" s="422" t="s">
        <v>260</v>
      </c>
      <c r="F604" s="423"/>
      <c r="G604" s="423"/>
      <c r="H604" s="424"/>
      <c r="I604" s="438"/>
      <c r="J604" s="114" t="s">
        <v>461</v>
      </c>
      <c r="K604" s="163" t="str">
        <f>IF(OR(COUNTIF(L604:L604,"未確認")&gt;0,COUNTIF(L604:L604,"~*")&gt;0),"※","")</f>
        <v/>
      </c>
      <c r="L604" s="357"/>
    </row>
    <row r="605" spans="1:22" s="95" customFormat="1" ht="35.1" customHeight="1">
      <c r="A605" s="355" t="s">
        <v>1253</v>
      </c>
      <c r="B605" s="71"/>
      <c r="C605" s="428" t="s">
        <v>424</v>
      </c>
      <c r="D605" s="429"/>
      <c r="E605" s="429"/>
      <c r="F605" s="429"/>
      <c r="G605" s="429"/>
      <c r="H605" s="430"/>
      <c r="I605" s="436" t="s">
        <v>3130</v>
      </c>
      <c r="J605" s="114">
        <v>1977</v>
      </c>
      <c r="K605" s="163" t="str">
        <f>IF(OR(COUNTIF(L605:L605,"未確認")&gt;0,COUNTIF(L605:L605,"~*")&gt;0),"※","")</f>
        <v/>
      </c>
      <c r="L605" s="357"/>
    </row>
    <row r="606" spans="1:22" s="95" customFormat="1" ht="35.1" customHeight="1">
      <c r="A606" s="355" t="s">
        <v>1255</v>
      </c>
      <c r="B606" s="71"/>
      <c r="C606" s="332"/>
      <c r="D606" s="333"/>
      <c r="E606" s="422" t="s">
        <v>260</v>
      </c>
      <c r="F606" s="423"/>
      <c r="G606" s="423"/>
      <c r="H606" s="424"/>
      <c r="I606" s="488"/>
      <c r="J606" s="114" t="s">
        <v>461</v>
      </c>
      <c r="K606" s="163" t="str">
        <f>IF(OR(COUNTIF(L606:L606,"未確認")&gt;0,COUNTIF(L606:L606,"~*")&gt;0),"※","")</f>
        <v/>
      </c>
      <c r="L606" s="357"/>
    </row>
    <row r="607" spans="1:22" s="95" customFormat="1" ht="42" customHeight="1">
      <c r="A607" s="355" t="s">
        <v>1256</v>
      </c>
      <c r="B607" s="71"/>
      <c r="C607" s="422" t="s">
        <v>425</v>
      </c>
      <c r="D607" s="423"/>
      <c r="E607" s="423"/>
      <c r="F607" s="423"/>
      <c r="G607" s="423"/>
      <c r="H607" s="424"/>
      <c r="I607" s="102" t="s">
        <v>1257</v>
      </c>
      <c r="J607" s="96" t="s">
        <v>461</v>
      </c>
      <c r="K607" s="163" t="str">
        <f>IF(OR(COUNTIF(L607:L607,"未確認")&gt;0,COUNTIF(L607:L607,"~*")&gt;0),"※","")</f>
        <v/>
      </c>
      <c r="L607" s="357"/>
    </row>
    <row r="608" spans="1:22" s="95" customFormat="1" ht="56.1" customHeight="1">
      <c r="A608" s="356" t="s">
        <v>1258</v>
      </c>
      <c r="B608" s="71"/>
      <c r="C608" s="403" t="s">
        <v>263</v>
      </c>
      <c r="D608" s="404"/>
      <c r="E608" s="404"/>
      <c r="F608" s="404"/>
      <c r="G608" s="404"/>
      <c r="H608" s="405"/>
      <c r="I608" s="102" t="s">
        <v>264</v>
      </c>
      <c r="J608" s="96">
        <f t="shared" ref="J608:J613" si="23">IF(SUM(L608:L608)=0,IF(COUNTIF(L608:L608,"未確認")&gt;0,"未確認",IF(COUNTIF(L608:L608,"~*")&gt;0,"*",SUM(L608:L608))),SUM(L608:L608))</f>
        <v>0</v>
      </c>
      <c r="K608" s="163" t="str">
        <f t="shared" ref="K608:K613" si="24">IF(OR(COUNTIF(L608:L608,"未確認")&gt;0,COUNTIF(L608:L608,"*")&gt;0),"※","")</f>
        <v/>
      </c>
      <c r="L608" s="97">
        <v>0</v>
      </c>
    </row>
    <row r="609" spans="1:22" s="95" customFormat="1" ht="56.1" customHeight="1">
      <c r="A609" s="356" t="s">
        <v>1259</v>
      </c>
      <c r="B609" s="71"/>
      <c r="C609" s="403" t="s">
        <v>3131</v>
      </c>
      <c r="D609" s="404"/>
      <c r="E609" s="404"/>
      <c r="F609" s="404"/>
      <c r="G609" s="404"/>
      <c r="H609" s="405"/>
      <c r="I609" s="102" t="s">
        <v>266</v>
      </c>
      <c r="J609" s="96">
        <f t="shared" si="23"/>
        <v>0</v>
      </c>
      <c r="K609" s="163" t="str">
        <f t="shared" si="24"/>
        <v/>
      </c>
      <c r="L609" s="97">
        <v>0</v>
      </c>
    </row>
    <row r="610" spans="1:22" s="77" customFormat="1" ht="56.1" customHeight="1">
      <c r="A610" s="356" t="s">
        <v>1261</v>
      </c>
      <c r="B610" s="71"/>
      <c r="C610" s="403" t="s">
        <v>267</v>
      </c>
      <c r="D610" s="404"/>
      <c r="E610" s="404"/>
      <c r="F610" s="404"/>
      <c r="G610" s="404"/>
      <c r="H610" s="405"/>
      <c r="I610" s="102" t="s">
        <v>268</v>
      </c>
      <c r="J610" s="96">
        <f t="shared" si="23"/>
        <v>0</v>
      </c>
      <c r="K610" s="163" t="str">
        <f t="shared" si="24"/>
        <v/>
      </c>
      <c r="L610" s="97">
        <v>0</v>
      </c>
    </row>
    <row r="611" spans="1:22" s="77" customFormat="1" ht="56.1" customHeight="1">
      <c r="A611" s="356" t="s">
        <v>1262</v>
      </c>
      <c r="B611" s="71"/>
      <c r="C611" s="403" t="s">
        <v>269</v>
      </c>
      <c r="D611" s="404"/>
      <c r="E611" s="404"/>
      <c r="F611" s="404"/>
      <c r="G611" s="404"/>
      <c r="H611" s="405"/>
      <c r="I611" s="102" t="s">
        <v>1263</v>
      </c>
      <c r="J611" s="96">
        <f t="shared" si="23"/>
        <v>0</v>
      </c>
      <c r="K611" s="163" t="str">
        <f t="shared" si="24"/>
        <v/>
      </c>
      <c r="L611" s="97">
        <v>0</v>
      </c>
    </row>
    <row r="612" spans="1:22" s="77" customFormat="1" ht="42" customHeight="1">
      <c r="A612" s="356" t="s">
        <v>1264</v>
      </c>
      <c r="B612" s="71"/>
      <c r="C612" s="403" t="s">
        <v>270</v>
      </c>
      <c r="D612" s="404"/>
      <c r="E612" s="404"/>
      <c r="F612" s="404"/>
      <c r="G612" s="404"/>
      <c r="H612" s="405"/>
      <c r="I612" s="176" t="s">
        <v>271</v>
      </c>
      <c r="J612" s="96">
        <f t="shared" si="23"/>
        <v>0</v>
      </c>
      <c r="K612" s="163" t="str">
        <f t="shared" si="24"/>
        <v/>
      </c>
      <c r="L612" s="97">
        <v>0</v>
      </c>
    </row>
    <row r="613" spans="1:22" s="77" customFormat="1" ht="56.1" customHeight="1">
      <c r="A613" s="356" t="s">
        <v>1265</v>
      </c>
      <c r="B613" s="71"/>
      <c r="C613" s="403" t="s">
        <v>272</v>
      </c>
      <c r="D613" s="404"/>
      <c r="E613" s="404"/>
      <c r="F613" s="404"/>
      <c r="G613" s="404"/>
      <c r="H613" s="405"/>
      <c r="I613" s="102" t="s">
        <v>3132</v>
      </c>
      <c r="J613" s="96">
        <f t="shared" si="23"/>
        <v>0</v>
      </c>
      <c r="K613" s="163" t="str">
        <f t="shared" si="24"/>
        <v/>
      </c>
      <c r="L613" s="97">
        <v>0</v>
      </c>
    </row>
    <row r="614" spans="1:22" s="77" customFormat="1">
      <c r="A614" s="342"/>
      <c r="B614" s="14"/>
      <c r="C614" s="14"/>
      <c r="D614" s="14"/>
      <c r="E614" s="14"/>
      <c r="F614" s="14"/>
      <c r="G614" s="14"/>
      <c r="H614" s="10"/>
      <c r="I614" s="10"/>
      <c r="J614" s="74"/>
      <c r="K614" s="75"/>
      <c r="L614" s="76"/>
    </row>
    <row r="615" spans="1:22" s="70" customFormat="1">
      <c r="A615" s="342"/>
      <c r="B615" s="71"/>
      <c r="C615" s="52"/>
      <c r="D615" s="52"/>
      <c r="E615" s="52"/>
      <c r="F615" s="52"/>
      <c r="G615" s="52"/>
      <c r="H615" s="78"/>
      <c r="I615" s="78"/>
      <c r="J615" s="74"/>
      <c r="K615" s="75"/>
      <c r="L615" s="76"/>
    </row>
    <row r="616" spans="1:22" s="77" customFormat="1">
      <c r="A616" s="342"/>
      <c r="B616" s="71"/>
      <c r="C616" s="3"/>
      <c r="D616" s="3"/>
      <c r="E616" s="109"/>
      <c r="F616" s="109"/>
      <c r="G616" s="109"/>
      <c r="H616" s="110"/>
      <c r="I616" s="110"/>
      <c r="J616" s="74"/>
      <c r="K616" s="75"/>
      <c r="L616" s="76"/>
    </row>
    <row r="617" spans="1:22" s="77" customFormat="1">
      <c r="A617" s="342"/>
      <c r="B617" s="14" t="s">
        <v>274</v>
      </c>
      <c r="C617" s="88"/>
      <c r="D617" s="88"/>
      <c r="E617" s="88"/>
      <c r="F617" s="88"/>
      <c r="G617" s="88"/>
      <c r="H617" s="10"/>
      <c r="I617" s="10"/>
      <c r="J617" s="74"/>
      <c r="K617" s="75"/>
      <c r="L617" s="76"/>
    </row>
    <row r="618" spans="1:22">
      <c r="A618" s="342"/>
      <c r="B618" s="14"/>
      <c r="C618" s="14"/>
      <c r="D618" s="14"/>
      <c r="E618" s="14"/>
      <c r="F618" s="14"/>
      <c r="G618" s="14"/>
      <c r="H618" s="10"/>
      <c r="I618" s="10"/>
      <c r="L618" s="64"/>
      <c r="M618" s="8"/>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626</v>
      </c>
      <c r="M619" s="8"/>
      <c r="N619" s="8"/>
      <c r="O619" s="8"/>
      <c r="P619" s="8"/>
      <c r="Q619" s="8"/>
      <c r="R619" s="8"/>
      <c r="S619" s="8"/>
      <c r="T619" s="8"/>
      <c r="U619" s="8"/>
      <c r="V619" s="8"/>
    </row>
    <row r="620" spans="1:22" ht="20.25" customHeight="1">
      <c r="A620" s="342"/>
      <c r="B620" s="1"/>
      <c r="C620" s="52"/>
      <c r="D620" s="3"/>
      <c r="F620" s="3"/>
      <c r="G620" s="3"/>
      <c r="H620" s="334"/>
      <c r="I620" s="57" t="s">
        <v>1155</v>
      </c>
      <c r="J620" s="58"/>
      <c r="K620" s="178"/>
      <c r="L620" s="60" t="s">
        <v>611</v>
      </c>
      <c r="M620" s="8"/>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1268</v>
      </c>
      <c r="J621" s="96">
        <f t="shared" ref="J621:J631" si="25">IF(SUM(L621:L621)=0,IF(COUNTIF(L621:L621,"未確認")&gt;0,"未確認",IF(COUNTIF(L621:L621,"~*")&gt;0,"*",SUM(L621:L621))),SUM(L621:L621))</f>
        <v>0</v>
      </c>
      <c r="K621" s="163" t="str">
        <f t="shared" ref="K621:K631" si="26">IF(OR(COUNTIF(L621:L621,"未確認")&gt;0,COUNTIF(L621:L621,"*")&gt;0),"※","")</f>
        <v/>
      </c>
      <c r="L621" s="97">
        <v>0</v>
      </c>
    </row>
    <row r="622" spans="1:22" s="98" customFormat="1" ht="71.25" customHeight="1">
      <c r="A622" s="356" t="s">
        <v>1269</v>
      </c>
      <c r="B622" s="95"/>
      <c r="C622" s="422" t="s">
        <v>427</v>
      </c>
      <c r="D622" s="423"/>
      <c r="E622" s="423"/>
      <c r="F622" s="423"/>
      <c r="G622" s="423"/>
      <c r="H622" s="424"/>
      <c r="I622" s="510"/>
      <c r="J622" s="96">
        <f t="shared" si="25"/>
        <v>0</v>
      </c>
      <c r="K622" s="163" t="str">
        <f t="shared" si="26"/>
        <v/>
      </c>
      <c r="L622" s="97">
        <v>0</v>
      </c>
    </row>
    <row r="623" spans="1:22" s="98" customFormat="1" ht="71.25" customHeight="1">
      <c r="A623" s="356" t="s">
        <v>1270</v>
      </c>
      <c r="B623" s="95"/>
      <c r="C623" s="422" t="s">
        <v>3133</v>
      </c>
      <c r="D623" s="423"/>
      <c r="E623" s="423"/>
      <c r="F623" s="423"/>
      <c r="G623" s="423"/>
      <c r="H623" s="424"/>
      <c r="I623" s="511"/>
      <c r="J623" s="96">
        <f t="shared" si="25"/>
        <v>0</v>
      </c>
      <c r="K623" s="163" t="str">
        <f t="shared" si="26"/>
        <v/>
      </c>
      <c r="L623" s="97">
        <v>0</v>
      </c>
    </row>
    <row r="624" spans="1:22" s="98" customFormat="1" ht="70.150000000000006" customHeight="1">
      <c r="A624" s="356" t="s">
        <v>1271</v>
      </c>
      <c r="B624" s="95"/>
      <c r="C624" s="422" t="s">
        <v>1594</v>
      </c>
      <c r="D624" s="423"/>
      <c r="E624" s="423"/>
      <c r="F624" s="423"/>
      <c r="G624" s="423"/>
      <c r="H624" s="424"/>
      <c r="I624" s="215" t="s">
        <v>446</v>
      </c>
      <c r="J624" s="96">
        <f t="shared" si="25"/>
        <v>0</v>
      </c>
      <c r="K624" s="163" t="str">
        <f t="shared" si="26"/>
        <v/>
      </c>
      <c r="L624" s="97">
        <v>0</v>
      </c>
    </row>
    <row r="625" spans="1:22" s="98" customFormat="1" ht="84" customHeight="1">
      <c r="A625" s="356" t="s">
        <v>1273</v>
      </c>
      <c r="B625" s="95"/>
      <c r="C625" s="403" t="s">
        <v>1274</v>
      </c>
      <c r="D625" s="404"/>
      <c r="E625" s="404"/>
      <c r="F625" s="404"/>
      <c r="G625" s="404"/>
      <c r="H625" s="405"/>
      <c r="I625" s="102" t="s">
        <v>1275</v>
      </c>
      <c r="J625" s="96">
        <f t="shared" si="25"/>
        <v>12</v>
      </c>
      <c r="K625" s="163" t="str">
        <f t="shared" si="26"/>
        <v/>
      </c>
      <c r="L625" s="97">
        <v>12</v>
      </c>
    </row>
    <row r="626" spans="1:22" s="98" customFormat="1" ht="100.35" customHeight="1">
      <c r="A626" s="356" t="s">
        <v>1276</v>
      </c>
      <c r="B626" s="95"/>
      <c r="C626" s="422" t="s">
        <v>3134</v>
      </c>
      <c r="D626" s="423"/>
      <c r="E626" s="423"/>
      <c r="F626" s="423"/>
      <c r="G626" s="423"/>
      <c r="H626" s="424"/>
      <c r="I626" s="112" t="s">
        <v>1952</v>
      </c>
      <c r="J626" s="96">
        <f t="shared" si="25"/>
        <v>0</v>
      </c>
      <c r="K626" s="163" t="str">
        <f t="shared" si="26"/>
        <v/>
      </c>
      <c r="L626" s="97">
        <v>0</v>
      </c>
    </row>
    <row r="627" spans="1:22" s="98" customFormat="1" ht="84" customHeight="1">
      <c r="A627" s="356" t="s">
        <v>1279</v>
      </c>
      <c r="B627" s="99"/>
      <c r="C627" s="422" t="s">
        <v>2218</v>
      </c>
      <c r="D627" s="423"/>
      <c r="E627" s="423"/>
      <c r="F627" s="423"/>
      <c r="G627" s="423"/>
      <c r="H627" s="424"/>
      <c r="I627" s="112" t="s">
        <v>448</v>
      </c>
      <c r="J627" s="96">
        <f t="shared" si="25"/>
        <v>0</v>
      </c>
      <c r="K627" s="163" t="str">
        <f t="shared" si="26"/>
        <v/>
      </c>
      <c r="L627" s="97">
        <v>0</v>
      </c>
    </row>
    <row r="628" spans="1:22" s="98" customFormat="1" ht="98.1" customHeight="1">
      <c r="A628" s="356" t="s">
        <v>1281</v>
      </c>
      <c r="B628" s="99"/>
      <c r="C628" s="403" t="s">
        <v>3136</v>
      </c>
      <c r="D628" s="404"/>
      <c r="E628" s="404"/>
      <c r="F628" s="404"/>
      <c r="G628" s="404"/>
      <c r="H628" s="405"/>
      <c r="I628" s="102" t="s">
        <v>1283</v>
      </c>
      <c r="J628" s="96">
        <f t="shared" si="25"/>
        <v>0</v>
      </c>
      <c r="K628" s="163" t="str">
        <f t="shared" si="26"/>
        <v/>
      </c>
      <c r="L628" s="97">
        <v>0</v>
      </c>
    </row>
    <row r="629" spans="1:22" s="98" customFormat="1" ht="84" customHeight="1">
      <c r="A629" s="356" t="s">
        <v>1284</v>
      </c>
      <c r="B629" s="99"/>
      <c r="C629" s="422" t="s">
        <v>428</v>
      </c>
      <c r="D629" s="423"/>
      <c r="E629" s="423"/>
      <c r="F629" s="423"/>
      <c r="G629" s="423"/>
      <c r="H629" s="424"/>
      <c r="I629" s="102" t="s">
        <v>1285</v>
      </c>
      <c r="J629" s="96">
        <f t="shared" si="25"/>
        <v>0</v>
      </c>
      <c r="K629" s="163" t="str">
        <f t="shared" si="26"/>
        <v/>
      </c>
      <c r="L629" s="97">
        <v>0</v>
      </c>
    </row>
    <row r="630" spans="1:22" s="98" customFormat="1" ht="70.150000000000006" customHeight="1">
      <c r="A630" s="356" t="s">
        <v>1286</v>
      </c>
      <c r="B630" s="99"/>
      <c r="C630" s="403" t="s">
        <v>2187</v>
      </c>
      <c r="D630" s="404"/>
      <c r="E630" s="404"/>
      <c r="F630" s="404"/>
      <c r="G630" s="404"/>
      <c r="H630" s="405"/>
      <c r="I630" s="102" t="s">
        <v>2747</v>
      </c>
      <c r="J630" s="96">
        <f t="shared" si="25"/>
        <v>0</v>
      </c>
      <c r="K630" s="163" t="str">
        <f t="shared" si="26"/>
        <v/>
      </c>
      <c r="L630" s="97">
        <v>0</v>
      </c>
    </row>
    <row r="631" spans="1:22" s="98" customFormat="1" ht="84" customHeight="1">
      <c r="A631" s="356" t="s">
        <v>1289</v>
      </c>
      <c r="B631" s="99"/>
      <c r="C631" s="403" t="s">
        <v>1290</v>
      </c>
      <c r="D631" s="404"/>
      <c r="E631" s="404"/>
      <c r="F631" s="404"/>
      <c r="G631" s="404"/>
      <c r="H631" s="405"/>
      <c r="I631" s="102" t="s">
        <v>2007</v>
      </c>
      <c r="J631" s="96">
        <f t="shared" si="25"/>
        <v>0</v>
      </c>
      <c r="K631" s="163" t="str">
        <f t="shared" si="26"/>
        <v/>
      </c>
      <c r="L631" s="97">
        <v>0</v>
      </c>
    </row>
    <row r="632" spans="1:22" s="77" customFormat="1">
      <c r="A632" s="342"/>
      <c r="B632" s="14"/>
      <c r="C632" s="14"/>
      <c r="D632" s="14"/>
      <c r="E632" s="14"/>
      <c r="F632" s="14"/>
      <c r="G632" s="14"/>
      <c r="H632" s="10"/>
      <c r="I632" s="10"/>
      <c r="J632" s="74"/>
      <c r="K632" s="75"/>
      <c r="L632" s="76"/>
    </row>
    <row r="633" spans="1:22" s="70" customFormat="1">
      <c r="A633" s="342"/>
      <c r="B633" s="71"/>
      <c r="C633" s="52"/>
      <c r="D633" s="52"/>
      <c r="E633" s="52"/>
      <c r="F633" s="52"/>
      <c r="G633" s="52"/>
      <c r="H633" s="78"/>
      <c r="I633" s="78"/>
      <c r="J633" s="74"/>
      <c r="K633" s="75"/>
      <c r="L633" s="76"/>
    </row>
    <row r="634" spans="1:22" s="95" customFormat="1">
      <c r="A634" s="342"/>
      <c r="B634" s="99"/>
      <c r="C634" s="3"/>
      <c r="D634" s="3"/>
      <c r="E634" s="3"/>
      <c r="F634" s="3"/>
      <c r="G634" s="3"/>
      <c r="H634" s="334"/>
      <c r="I634" s="334"/>
      <c r="J634" s="51"/>
      <c r="K634" s="24"/>
      <c r="L634" s="89"/>
    </row>
    <row r="635" spans="1:22" s="95" customFormat="1">
      <c r="A635" s="342"/>
      <c r="B635" s="14" t="s">
        <v>280</v>
      </c>
      <c r="C635" s="3"/>
      <c r="D635" s="3"/>
      <c r="E635" s="3"/>
      <c r="F635" s="3"/>
      <c r="G635" s="3"/>
      <c r="H635" s="334"/>
      <c r="I635" s="334"/>
      <c r="J635" s="51"/>
      <c r="K635" s="24"/>
      <c r="L635" s="89"/>
    </row>
    <row r="636" spans="1:22">
      <c r="A636" s="342"/>
      <c r="B636" s="14"/>
      <c r="C636" s="14"/>
      <c r="D636" s="14"/>
      <c r="E636" s="14"/>
      <c r="F636" s="14"/>
      <c r="G636" s="14"/>
      <c r="H636" s="10"/>
      <c r="I636" s="10"/>
      <c r="J636" s="53"/>
      <c r="K636" s="24"/>
      <c r="L636" s="64"/>
      <c r="M636" s="8"/>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626</v>
      </c>
      <c r="M637" s="8"/>
      <c r="N637" s="8"/>
      <c r="O637" s="8"/>
      <c r="P637" s="8"/>
      <c r="Q637" s="8"/>
      <c r="R637" s="8"/>
      <c r="S637" s="8"/>
      <c r="T637" s="8"/>
      <c r="U637" s="8"/>
      <c r="V637" s="8"/>
    </row>
    <row r="638" spans="1:22" ht="20.25" customHeight="1">
      <c r="A638" s="342"/>
      <c r="B638" s="1"/>
      <c r="C638" s="52"/>
      <c r="D638" s="3"/>
      <c r="F638" s="3"/>
      <c r="G638" s="3"/>
      <c r="H638" s="334"/>
      <c r="I638" s="57" t="s">
        <v>3084</v>
      </c>
      <c r="J638" s="58"/>
      <c r="K638" s="148"/>
      <c r="L638" s="60" t="s">
        <v>611</v>
      </c>
      <c r="M638" s="8"/>
      <c r="N638" s="8"/>
      <c r="O638" s="8"/>
      <c r="P638" s="8"/>
      <c r="Q638" s="8"/>
      <c r="R638" s="8"/>
      <c r="S638" s="8"/>
      <c r="T638" s="8"/>
      <c r="U638" s="8"/>
      <c r="V638" s="8"/>
    </row>
    <row r="639" spans="1:22" s="98" customFormat="1" ht="70.150000000000006" customHeight="1">
      <c r="A639" s="356" t="s">
        <v>1292</v>
      </c>
      <c r="B639" s="95"/>
      <c r="C639" s="403" t="s">
        <v>3137</v>
      </c>
      <c r="D639" s="404"/>
      <c r="E639" s="404"/>
      <c r="F639" s="404"/>
      <c r="G639" s="404"/>
      <c r="H639" s="405"/>
      <c r="I639" s="102" t="s">
        <v>282</v>
      </c>
      <c r="J639" s="96">
        <f t="shared" ref="J639:J646" si="27">IF(SUM(L639:L639)=0,IF(COUNTIF(L639:L639,"未確認")&gt;0,"未確認",IF(COUNTIF(L639:L639,"~*")&gt;0,"*",SUM(L639:L639))),SUM(L639:L639))</f>
        <v>0</v>
      </c>
      <c r="K639" s="163" t="str">
        <f t="shared" ref="K639:K646" si="28">IF(OR(COUNTIF(L639:L639,"未確認")&gt;0,COUNTIF(L639:L639,"*")&gt;0),"※","")</f>
        <v/>
      </c>
      <c r="L639" s="97">
        <v>0</v>
      </c>
    </row>
    <row r="640" spans="1:22" s="98" customFormat="1" ht="56.1" customHeight="1">
      <c r="A640" s="356" t="s">
        <v>1293</v>
      </c>
      <c r="B640" s="99"/>
      <c r="C640" s="403" t="s">
        <v>3138</v>
      </c>
      <c r="D640" s="404"/>
      <c r="E640" s="404"/>
      <c r="F640" s="404"/>
      <c r="G640" s="404"/>
      <c r="H640" s="405"/>
      <c r="I640" s="102" t="s">
        <v>284</v>
      </c>
      <c r="J640" s="96">
        <f t="shared" si="27"/>
        <v>0</v>
      </c>
      <c r="K640" s="163" t="str">
        <f t="shared" si="28"/>
        <v/>
      </c>
      <c r="L640" s="97">
        <v>0</v>
      </c>
    </row>
    <row r="641" spans="1:22" s="98" customFormat="1" ht="57">
      <c r="A641" s="356" t="s">
        <v>1295</v>
      </c>
      <c r="B641" s="99"/>
      <c r="C641" s="403" t="s">
        <v>2274</v>
      </c>
      <c r="D641" s="404"/>
      <c r="E641" s="404"/>
      <c r="F641" s="404"/>
      <c r="G641" s="404"/>
      <c r="H641" s="405"/>
      <c r="I641" s="102" t="s">
        <v>286</v>
      </c>
      <c r="J641" s="96">
        <f t="shared" si="27"/>
        <v>0</v>
      </c>
      <c r="K641" s="163" t="str">
        <f t="shared" si="28"/>
        <v/>
      </c>
      <c r="L641" s="97">
        <v>0</v>
      </c>
    </row>
    <row r="642" spans="1:22" s="98" customFormat="1" ht="56.1" customHeight="1">
      <c r="A642" s="356" t="s">
        <v>1297</v>
      </c>
      <c r="B642" s="99"/>
      <c r="C642" s="422" t="s">
        <v>443</v>
      </c>
      <c r="D642" s="423"/>
      <c r="E642" s="423"/>
      <c r="F642" s="423"/>
      <c r="G642" s="423"/>
      <c r="H642" s="424"/>
      <c r="I642" s="102" t="s">
        <v>287</v>
      </c>
      <c r="J642" s="96">
        <f t="shared" si="27"/>
        <v>0</v>
      </c>
      <c r="K642" s="163" t="str">
        <f t="shared" si="28"/>
        <v/>
      </c>
      <c r="L642" s="97">
        <v>0</v>
      </c>
    </row>
    <row r="643" spans="1:22" s="98" customFormat="1" ht="84" customHeight="1">
      <c r="A643" s="356" t="s">
        <v>1298</v>
      </c>
      <c r="B643" s="99"/>
      <c r="C643" s="403" t="s">
        <v>1609</v>
      </c>
      <c r="D643" s="404"/>
      <c r="E643" s="404"/>
      <c r="F643" s="404"/>
      <c r="G643" s="404"/>
      <c r="H643" s="405"/>
      <c r="I643" s="102" t="s">
        <v>288</v>
      </c>
      <c r="J643" s="96">
        <f t="shared" si="27"/>
        <v>0</v>
      </c>
      <c r="K643" s="163" t="str">
        <f t="shared" si="28"/>
        <v/>
      </c>
      <c r="L643" s="97">
        <v>0</v>
      </c>
    </row>
    <row r="644" spans="1:22" s="98" customFormat="1" ht="70.150000000000006" customHeight="1">
      <c r="A644" s="356" t="s">
        <v>1300</v>
      </c>
      <c r="B644" s="99"/>
      <c r="C644" s="403" t="s">
        <v>2011</v>
      </c>
      <c r="D644" s="404"/>
      <c r="E644" s="404"/>
      <c r="F644" s="404"/>
      <c r="G644" s="404"/>
      <c r="H644" s="405"/>
      <c r="I644" s="102" t="s">
        <v>289</v>
      </c>
      <c r="J644" s="96">
        <f t="shared" si="27"/>
        <v>0</v>
      </c>
      <c r="K644" s="163" t="str">
        <f t="shared" si="28"/>
        <v/>
      </c>
      <c r="L644" s="97">
        <v>0</v>
      </c>
    </row>
    <row r="645" spans="1:22" s="98" customFormat="1" ht="98.1" customHeight="1">
      <c r="A645" s="356" t="s">
        <v>1302</v>
      </c>
      <c r="B645" s="99"/>
      <c r="C645" s="403" t="s">
        <v>2012</v>
      </c>
      <c r="D645" s="404"/>
      <c r="E645" s="404"/>
      <c r="F645" s="404"/>
      <c r="G645" s="404"/>
      <c r="H645" s="405"/>
      <c r="I645" s="102" t="s">
        <v>291</v>
      </c>
      <c r="J645" s="96">
        <f t="shared" si="27"/>
        <v>11</v>
      </c>
      <c r="K645" s="163" t="str">
        <f t="shared" si="28"/>
        <v/>
      </c>
      <c r="L645" s="97">
        <v>11</v>
      </c>
    </row>
    <row r="646" spans="1:22" s="98" customFormat="1" ht="84" customHeight="1">
      <c r="A646" s="356" t="s">
        <v>1304</v>
      </c>
      <c r="B646" s="99"/>
      <c r="C646" s="422" t="s">
        <v>429</v>
      </c>
      <c r="D646" s="423"/>
      <c r="E646" s="423"/>
      <c r="F646" s="423"/>
      <c r="G646" s="423"/>
      <c r="H646" s="424"/>
      <c r="I646" s="102" t="s">
        <v>292</v>
      </c>
      <c r="J646" s="96">
        <f t="shared" si="27"/>
        <v>0</v>
      </c>
      <c r="K646" s="163" t="str">
        <f t="shared" si="28"/>
        <v/>
      </c>
      <c r="L646" s="97">
        <v>0</v>
      </c>
    </row>
    <row r="647" spans="1:22" s="77" customFormat="1">
      <c r="A647" s="342"/>
      <c r="B647" s="14"/>
      <c r="C647" s="14"/>
      <c r="D647" s="14"/>
      <c r="E647" s="14"/>
      <c r="F647" s="14"/>
      <c r="G647" s="14"/>
      <c r="H647" s="10"/>
      <c r="I647" s="10"/>
      <c r="J647" s="74"/>
      <c r="K647" s="75"/>
      <c r="L647" s="76"/>
    </row>
    <row r="648" spans="1:22" s="70" customFormat="1">
      <c r="A648" s="342"/>
      <c r="B648" s="71"/>
      <c r="C648" s="52"/>
      <c r="D648" s="52"/>
      <c r="E648" s="52"/>
      <c r="F648" s="52"/>
      <c r="G648" s="52"/>
      <c r="H648" s="78"/>
      <c r="I648" s="78"/>
      <c r="J648" s="74"/>
      <c r="K648" s="75"/>
      <c r="L648" s="76"/>
    </row>
    <row r="649" spans="1:22" s="95" customFormat="1">
      <c r="A649" s="342"/>
      <c r="B649" s="99"/>
      <c r="C649" s="3"/>
      <c r="D649" s="3"/>
      <c r="E649" s="3"/>
      <c r="F649" s="3"/>
      <c r="G649" s="3"/>
      <c r="H649" s="334"/>
      <c r="I649" s="334"/>
      <c r="J649" s="51"/>
      <c r="K649" s="24"/>
      <c r="L649" s="89"/>
    </row>
    <row r="650" spans="1:22" s="95" customFormat="1">
      <c r="A650" s="342"/>
      <c r="B650" s="14" t="s">
        <v>1611</v>
      </c>
      <c r="C650" s="3"/>
      <c r="D650" s="3"/>
      <c r="E650" s="3"/>
      <c r="F650" s="3"/>
      <c r="G650" s="3"/>
      <c r="H650" s="334"/>
      <c r="I650" s="334"/>
      <c r="J650" s="51"/>
      <c r="K650" s="24"/>
      <c r="L650" s="89"/>
    </row>
    <row r="651" spans="1:22">
      <c r="A651" s="342"/>
      <c r="B651" s="14"/>
      <c r="C651" s="14"/>
      <c r="D651" s="14"/>
      <c r="E651" s="14"/>
      <c r="F651" s="14"/>
      <c r="G651" s="14"/>
      <c r="H651" s="10"/>
      <c r="I651" s="10"/>
      <c r="J651" s="53"/>
      <c r="K651" s="24"/>
      <c r="L651" s="64"/>
      <c r="M651" s="8"/>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2191</v>
      </c>
      <c r="M652" s="8"/>
      <c r="N652" s="8"/>
      <c r="O652" s="8"/>
      <c r="P652" s="8"/>
      <c r="Q652" s="8"/>
      <c r="R652" s="8"/>
      <c r="S652" s="8"/>
      <c r="T652" s="8"/>
      <c r="U652" s="8"/>
      <c r="V652" s="8"/>
    </row>
    <row r="653" spans="1:22" ht="20.25" customHeight="1">
      <c r="A653" s="342"/>
      <c r="B653" s="1"/>
      <c r="C653" s="52"/>
      <c r="D653" s="3"/>
      <c r="F653" s="3"/>
      <c r="G653" s="3"/>
      <c r="H653" s="334"/>
      <c r="I653" s="57" t="s">
        <v>1168</v>
      </c>
      <c r="J653" s="58"/>
      <c r="K653" s="148"/>
      <c r="L653" s="60"/>
      <c r="M653" s="8"/>
      <c r="N653" s="8"/>
      <c r="O653" s="8"/>
      <c r="P653" s="8"/>
      <c r="Q653" s="8"/>
      <c r="R653" s="8"/>
      <c r="S653" s="8"/>
      <c r="T653" s="8"/>
      <c r="U653" s="8"/>
      <c r="V653" s="8"/>
    </row>
    <row r="654" spans="1:22" s="98" customFormat="1" ht="42" customHeight="1">
      <c r="A654" s="356" t="s">
        <v>1314</v>
      </c>
      <c r="B654" s="95"/>
      <c r="C654" s="406" t="s">
        <v>1616</v>
      </c>
      <c r="D654" s="425"/>
      <c r="E654" s="425"/>
      <c r="F654" s="425"/>
      <c r="G654" s="425"/>
      <c r="H654" s="407"/>
      <c r="I654" s="102" t="s">
        <v>293</v>
      </c>
      <c r="J654" s="96">
        <f t="shared" ref="J654:J668" si="29">IF(SUM(L654:L654)=0,IF(COUNTIF(L654:L654,"未確認")&gt;0,"未確認",IF(COUNTIF(L654:L654,"~*")&gt;0,"*",SUM(L654:L654))),SUM(L654:L654))</f>
        <v>0</v>
      </c>
      <c r="K654" s="163" t="str">
        <f t="shared" ref="K654:K668" si="30">IF(OR(COUNTIF(L654:L654,"未確認")&gt;0,COUNTIF(L654:L654,"*")&gt;0),"※","")</f>
        <v/>
      </c>
      <c r="L654" s="97">
        <v>0</v>
      </c>
    </row>
    <row r="655" spans="1:22" s="98" customFormat="1" ht="70.150000000000006" customHeight="1">
      <c r="A655" s="356" t="s">
        <v>1316</v>
      </c>
      <c r="B655" s="71"/>
      <c r="C655" s="150"/>
      <c r="D655" s="179"/>
      <c r="E655" s="403" t="s">
        <v>3139</v>
      </c>
      <c r="F655" s="404"/>
      <c r="G655" s="404"/>
      <c r="H655" s="405"/>
      <c r="I655" s="102" t="s">
        <v>294</v>
      </c>
      <c r="J655" s="96">
        <f t="shared" si="29"/>
        <v>0</v>
      </c>
      <c r="K655" s="163" t="str">
        <f t="shared" si="30"/>
        <v/>
      </c>
      <c r="L655" s="97">
        <v>0</v>
      </c>
    </row>
    <row r="656" spans="1:22" s="98" customFormat="1" ht="70.150000000000006" customHeight="1">
      <c r="A656" s="356" t="s">
        <v>1318</v>
      </c>
      <c r="B656" s="71"/>
      <c r="C656" s="150"/>
      <c r="D656" s="179"/>
      <c r="E656" s="403" t="s">
        <v>2221</v>
      </c>
      <c r="F656" s="404"/>
      <c r="G656" s="404"/>
      <c r="H656" s="405"/>
      <c r="I656" s="102" t="s">
        <v>295</v>
      </c>
      <c r="J656" s="96">
        <f t="shared" si="29"/>
        <v>0</v>
      </c>
      <c r="K656" s="163" t="str">
        <f t="shared" si="30"/>
        <v/>
      </c>
      <c r="L656" s="97">
        <v>0</v>
      </c>
    </row>
    <row r="657" spans="1:22" s="98" customFormat="1" ht="70.150000000000006" customHeight="1">
      <c r="A657" s="356" t="s">
        <v>1320</v>
      </c>
      <c r="B657" s="71"/>
      <c r="C657" s="322"/>
      <c r="D657" s="325"/>
      <c r="E657" s="403" t="s">
        <v>400</v>
      </c>
      <c r="F657" s="404"/>
      <c r="G657" s="404"/>
      <c r="H657" s="405"/>
      <c r="I657" s="102" t="s">
        <v>296</v>
      </c>
      <c r="J657" s="96">
        <f t="shared" si="29"/>
        <v>0</v>
      </c>
      <c r="K657" s="163" t="str">
        <f t="shared" si="30"/>
        <v/>
      </c>
      <c r="L657" s="97">
        <v>0</v>
      </c>
    </row>
    <row r="658" spans="1:22" s="98" customFormat="1" ht="84" customHeight="1">
      <c r="A658" s="356" t="s">
        <v>1321</v>
      </c>
      <c r="B658" s="71"/>
      <c r="C658" s="322"/>
      <c r="D658" s="325"/>
      <c r="E658" s="403" t="s">
        <v>3140</v>
      </c>
      <c r="F658" s="404"/>
      <c r="G658" s="404"/>
      <c r="H658" s="405"/>
      <c r="I658" s="102" t="s">
        <v>297</v>
      </c>
      <c r="J658" s="96">
        <f t="shared" si="29"/>
        <v>0</v>
      </c>
      <c r="K658" s="163" t="str">
        <f t="shared" si="30"/>
        <v/>
      </c>
      <c r="L658" s="97">
        <v>0</v>
      </c>
    </row>
    <row r="659" spans="1:22" s="98" customFormat="1" ht="70.150000000000006" customHeight="1">
      <c r="A659" s="356" t="s">
        <v>1323</v>
      </c>
      <c r="B659" s="71"/>
      <c r="C659" s="150"/>
      <c r="D659" s="179"/>
      <c r="E659" s="403" t="s">
        <v>3141</v>
      </c>
      <c r="F659" s="404"/>
      <c r="G659" s="404"/>
      <c r="H659" s="405"/>
      <c r="I659" s="102" t="s">
        <v>298</v>
      </c>
      <c r="J659" s="96">
        <f t="shared" si="29"/>
        <v>0</v>
      </c>
      <c r="K659" s="163" t="str">
        <f t="shared" si="30"/>
        <v/>
      </c>
      <c r="L659" s="97">
        <v>0</v>
      </c>
    </row>
    <row r="660" spans="1:22" s="98" customFormat="1" ht="56.1" customHeight="1">
      <c r="A660" s="356" t="s">
        <v>1325</v>
      </c>
      <c r="B660" s="71"/>
      <c r="C660" s="150"/>
      <c r="D660" s="179"/>
      <c r="E660" s="403" t="s">
        <v>1719</v>
      </c>
      <c r="F660" s="404"/>
      <c r="G660" s="404"/>
      <c r="H660" s="405"/>
      <c r="I660" s="102" t="s">
        <v>299</v>
      </c>
      <c r="J660" s="96">
        <f t="shared" si="29"/>
        <v>0</v>
      </c>
      <c r="K660" s="163" t="str">
        <f t="shared" si="30"/>
        <v/>
      </c>
      <c r="L660" s="97">
        <v>0</v>
      </c>
    </row>
    <row r="661" spans="1:22" s="98" customFormat="1" ht="70.150000000000006" customHeight="1">
      <c r="A661" s="356" t="s">
        <v>1327</v>
      </c>
      <c r="B661" s="71"/>
      <c r="C661" s="150"/>
      <c r="D661" s="179"/>
      <c r="E661" s="403" t="s">
        <v>2667</v>
      </c>
      <c r="F661" s="404"/>
      <c r="G661" s="404"/>
      <c r="H661" s="405"/>
      <c r="I661" s="102" t="s">
        <v>300</v>
      </c>
      <c r="J661" s="96">
        <f t="shared" si="29"/>
        <v>0</v>
      </c>
      <c r="K661" s="163" t="str">
        <f t="shared" si="30"/>
        <v/>
      </c>
      <c r="L661" s="97">
        <v>0</v>
      </c>
    </row>
    <row r="662" spans="1:22" s="98" customFormat="1" ht="70.150000000000006" customHeight="1">
      <c r="A662" s="356" t="s">
        <v>1329</v>
      </c>
      <c r="B662" s="71"/>
      <c r="C662" s="152"/>
      <c r="D662" s="180"/>
      <c r="E662" s="403" t="s">
        <v>1961</v>
      </c>
      <c r="F662" s="404"/>
      <c r="G662" s="404"/>
      <c r="H662" s="405"/>
      <c r="I662" s="102" t="s">
        <v>301</v>
      </c>
      <c r="J662" s="96">
        <f t="shared" si="29"/>
        <v>0</v>
      </c>
      <c r="K662" s="163" t="str">
        <f t="shared" si="30"/>
        <v/>
      </c>
      <c r="L662" s="97">
        <v>0</v>
      </c>
    </row>
    <row r="663" spans="1:22" s="98" customFormat="1" ht="70.150000000000006" customHeight="1">
      <c r="A663" s="356" t="s">
        <v>1331</v>
      </c>
      <c r="B663" s="71"/>
      <c r="C663" s="403" t="s">
        <v>1865</v>
      </c>
      <c r="D663" s="404"/>
      <c r="E663" s="404"/>
      <c r="F663" s="404"/>
      <c r="G663" s="404"/>
      <c r="H663" s="405"/>
      <c r="I663" s="102" t="s">
        <v>302</v>
      </c>
      <c r="J663" s="96">
        <f t="shared" si="29"/>
        <v>0</v>
      </c>
      <c r="K663" s="163" t="str">
        <f t="shared" si="30"/>
        <v/>
      </c>
      <c r="L663" s="97">
        <v>0</v>
      </c>
    </row>
    <row r="664" spans="1:22" s="98" customFormat="1" ht="72" customHeight="1">
      <c r="A664" s="356" t="s">
        <v>1333</v>
      </c>
      <c r="B664" s="71"/>
      <c r="C664" s="422" t="s">
        <v>3142</v>
      </c>
      <c r="D664" s="423"/>
      <c r="E664" s="423"/>
      <c r="F664" s="423"/>
      <c r="G664" s="423"/>
      <c r="H664" s="424"/>
      <c r="I664" s="112" t="s">
        <v>1723</v>
      </c>
      <c r="J664" s="96">
        <f t="shared" si="29"/>
        <v>0</v>
      </c>
      <c r="K664" s="163" t="str">
        <f t="shared" si="30"/>
        <v/>
      </c>
      <c r="L664" s="97">
        <v>0</v>
      </c>
    </row>
    <row r="665" spans="1:22" s="98" customFormat="1" ht="70.150000000000006" customHeight="1">
      <c r="A665" s="356" t="s">
        <v>1336</v>
      </c>
      <c r="B665" s="71"/>
      <c r="C665" s="403" t="s">
        <v>1868</v>
      </c>
      <c r="D665" s="404"/>
      <c r="E665" s="404"/>
      <c r="F665" s="404"/>
      <c r="G665" s="404"/>
      <c r="H665" s="405"/>
      <c r="I665" s="102" t="s">
        <v>303</v>
      </c>
      <c r="J665" s="96">
        <f t="shared" si="29"/>
        <v>0</v>
      </c>
      <c r="K665" s="163" t="str">
        <f t="shared" si="30"/>
        <v/>
      </c>
      <c r="L665" s="97">
        <v>0</v>
      </c>
    </row>
    <row r="666" spans="1:22" s="98" customFormat="1" ht="56.1" customHeight="1">
      <c r="A666" s="356" t="s">
        <v>1338</v>
      </c>
      <c r="B666" s="71"/>
      <c r="C666" s="403" t="s">
        <v>3143</v>
      </c>
      <c r="D666" s="404"/>
      <c r="E666" s="404"/>
      <c r="F666" s="404"/>
      <c r="G666" s="404"/>
      <c r="H666" s="405"/>
      <c r="I666" s="102" t="s">
        <v>305</v>
      </c>
      <c r="J666" s="96">
        <f t="shared" si="29"/>
        <v>0</v>
      </c>
      <c r="K666" s="163" t="str">
        <f t="shared" si="30"/>
        <v/>
      </c>
      <c r="L666" s="97">
        <v>0</v>
      </c>
    </row>
    <row r="667" spans="1:22" s="98" customFormat="1" ht="70.150000000000006" customHeight="1">
      <c r="A667" s="356" t="s">
        <v>1340</v>
      </c>
      <c r="B667" s="71"/>
      <c r="C667" s="422" t="s">
        <v>3144</v>
      </c>
      <c r="D667" s="423"/>
      <c r="E667" s="423"/>
      <c r="F667" s="423"/>
      <c r="G667" s="423"/>
      <c r="H667" s="424"/>
      <c r="I667" s="102" t="s">
        <v>306</v>
      </c>
      <c r="J667" s="96">
        <f t="shared" si="29"/>
        <v>0</v>
      </c>
      <c r="K667" s="163" t="str">
        <f t="shared" si="30"/>
        <v/>
      </c>
      <c r="L667" s="97">
        <v>0</v>
      </c>
    </row>
    <row r="668" spans="1:22" s="98" customFormat="1" ht="84" customHeight="1">
      <c r="A668" s="356" t="s">
        <v>1342</v>
      </c>
      <c r="B668" s="71"/>
      <c r="C668" s="403" t="s">
        <v>1343</v>
      </c>
      <c r="D668" s="404"/>
      <c r="E668" s="404"/>
      <c r="F668" s="404"/>
      <c r="G668" s="404"/>
      <c r="H668" s="405"/>
      <c r="I668" s="102" t="s">
        <v>307</v>
      </c>
      <c r="J668" s="96">
        <f t="shared" si="29"/>
        <v>0</v>
      </c>
      <c r="K668" s="163" t="str">
        <f t="shared" si="30"/>
        <v/>
      </c>
      <c r="L668" s="97">
        <v>0</v>
      </c>
    </row>
    <row r="669" spans="1:22" s="77" customFormat="1">
      <c r="A669" s="342"/>
      <c r="B669" s="14"/>
      <c r="C669" s="14"/>
      <c r="D669" s="14"/>
      <c r="E669" s="14"/>
      <c r="F669" s="14"/>
      <c r="G669" s="14"/>
      <c r="H669" s="10"/>
      <c r="I669" s="10"/>
      <c r="J669" s="74"/>
      <c r="K669" s="75"/>
      <c r="L669" s="76"/>
    </row>
    <row r="670" spans="1:22" s="70" customFormat="1">
      <c r="A670" s="342"/>
      <c r="B670" s="71"/>
      <c r="C670" s="52"/>
      <c r="D670" s="52"/>
      <c r="E670" s="52"/>
      <c r="F670" s="52"/>
      <c r="G670" s="52"/>
      <c r="H670" s="78"/>
      <c r="I670" s="78"/>
      <c r="J670" s="74"/>
      <c r="K670" s="75"/>
      <c r="L670" s="76"/>
    </row>
    <row r="671" spans="1:22" s="95" customFormat="1">
      <c r="A671" s="342"/>
      <c r="B671" s="99"/>
      <c r="C671" s="3"/>
      <c r="D671" s="3"/>
      <c r="E671" s="3"/>
      <c r="F671" s="3"/>
      <c r="G671" s="3"/>
      <c r="H671" s="334"/>
      <c r="I671" s="334"/>
      <c r="J671" s="51"/>
      <c r="K671" s="24"/>
      <c r="L671" s="89"/>
    </row>
    <row r="672" spans="1:22">
      <c r="A672" s="342"/>
      <c r="B672" s="14"/>
      <c r="C672" s="14"/>
      <c r="D672" s="14"/>
      <c r="E672" s="14"/>
      <c r="F672" s="14"/>
      <c r="G672" s="14"/>
      <c r="H672" s="10"/>
      <c r="I672" s="10"/>
      <c r="L672" s="64"/>
      <c r="M672" s="8"/>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626</v>
      </c>
      <c r="M673" s="8"/>
      <c r="N673" s="8"/>
      <c r="O673" s="8"/>
      <c r="P673" s="8"/>
      <c r="Q673" s="8"/>
      <c r="R673" s="8"/>
      <c r="S673" s="8"/>
      <c r="T673" s="8"/>
      <c r="U673" s="8"/>
      <c r="V673" s="8"/>
    </row>
    <row r="674" spans="1:22" ht="20.25" customHeight="1">
      <c r="A674" s="342"/>
      <c r="B674" s="1"/>
      <c r="C674" s="52"/>
      <c r="D674" s="3"/>
      <c r="F674" s="3"/>
      <c r="G674" s="3"/>
      <c r="H674" s="334"/>
      <c r="I674" s="57" t="s">
        <v>1155</v>
      </c>
      <c r="J674" s="58"/>
      <c r="K674" s="148"/>
      <c r="L674" s="60" t="s">
        <v>611</v>
      </c>
      <c r="M674" s="8"/>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1727</v>
      </c>
      <c r="J675" s="181"/>
      <c r="K675" s="182"/>
      <c r="L675" s="83" t="s">
        <v>338</v>
      </c>
    </row>
    <row r="676" spans="1:22" s="70" customFormat="1" ht="56.1" customHeight="1">
      <c r="A676" s="355" t="s">
        <v>1346</v>
      </c>
      <c r="B676" s="71"/>
      <c r="C676" s="422" t="s">
        <v>310</v>
      </c>
      <c r="D676" s="423"/>
      <c r="E676" s="423"/>
      <c r="F676" s="423"/>
      <c r="G676" s="423"/>
      <c r="H676" s="424"/>
      <c r="I676" s="112" t="s">
        <v>311</v>
      </c>
      <c r="J676" s="181"/>
      <c r="K676" s="182"/>
      <c r="L676" s="183">
        <v>0</v>
      </c>
    </row>
    <row r="677" spans="1:22" s="70" customFormat="1" ht="56.1" customHeight="1">
      <c r="A677" s="355" t="s">
        <v>1347</v>
      </c>
      <c r="B677" s="71"/>
      <c r="C677" s="422" t="s">
        <v>312</v>
      </c>
      <c r="D677" s="423"/>
      <c r="E677" s="423"/>
      <c r="F677" s="423"/>
      <c r="G677" s="423"/>
      <c r="H677" s="424"/>
      <c r="I677" s="112" t="s">
        <v>313</v>
      </c>
      <c r="J677" s="181"/>
      <c r="K677" s="182"/>
      <c r="L677" s="216">
        <v>0</v>
      </c>
    </row>
    <row r="678" spans="1:22" s="70" customFormat="1" ht="60" customHeight="1">
      <c r="A678" s="355" t="s">
        <v>1348</v>
      </c>
      <c r="B678" s="71"/>
      <c r="C678" s="428" t="s">
        <v>314</v>
      </c>
      <c r="D678" s="429"/>
      <c r="E678" s="429"/>
      <c r="F678" s="429"/>
      <c r="G678" s="429"/>
      <c r="H678" s="430"/>
      <c r="I678" s="436" t="s">
        <v>1349</v>
      </c>
      <c r="J678" s="181"/>
      <c r="K678" s="182"/>
      <c r="L678" s="217">
        <v>0</v>
      </c>
    </row>
    <row r="679" spans="1:22" s="70" customFormat="1" ht="35.1" customHeight="1">
      <c r="A679" s="355" t="s">
        <v>1350</v>
      </c>
      <c r="B679" s="71"/>
      <c r="C679" s="184"/>
      <c r="D679" s="185"/>
      <c r="E679" s="428" t="s">
        <v>315</v>
      </c>
      <c r="F679" s="429"/>
      <c r="G679" s="429"/>
      <c r="H679" s="430"/>
      <c r="I679" s="487"/>
      <c r="J679" s="181"/>
      <c r="K679" s="182"/>
      <c r="L679" s="217">
        <v>0</v>
      </c>
    </row>
    <row r="680" spans="1:22" s="70" customFormat="1" ht="25.9" customHeight="1">
      <c r="A680" s="355" t="s">
        <v>1351</v>
      </c>
      <c r="B680" s="71"/>
      <c r="C680" s="186"/>
      <c r="D680" s="336"/>
      <c r="E680" s="513"/>
      <c r="F680" s="514"/>
      <c r="G680" s="506" t="s">
        <v>431</v>
      </c>
      <c r="H680" s="508"/>
      <c r="I680" s="488"/>
      <c r="J680" s="181"/>
      <c r="K680" s="182"/>
      <c r="L680" s="217">
        <v>0</v>
      </c>
    </row>
    <row r="681" spans="1:22" s="95" customFormat="1" ht="80.099999999999994" customHeight="1">
      <c r="A681" s="355" t="s">
        <v>1352</v>
      </c>
      <c r="B681" s="71"/>
      <c r="C681" s="428" t="s">
        <v>1353</v>
      </c>
      <c r="D681" s="429"/>
      <c r="E681" s="429"/>
      <c r="F681" s="429"/>
      <c r="G681" s="429"/>
      <c r="H681" s="430"/>
      <c r="I681" s="436" t="s">
        <v>1354</v>
      </c>
      <c r="J681" s="181"/>
      <c r="K681" s="182"/>
      <c r="L681" s="217">
        <v>0</v>
      </c>
    </row>
    <row r="682" spans="1:22" s="95" customFormat="1" ht="34.5" customHeight="1">
      <c r="A682" s="355" t="s">
        <v>1355</v>
      </c>
      <c r="B682" s="71"/>
      <c r="C682" s="323"/>
      <c r="D682" s="324"/>
      <c r="E682" s="422" t="s">
        <v>1356</v>
      </c>
      <c r="F682" s="423"/>
      <c r="G682" s="423"/>
      <c r="H682" s="424"/>
      <c r="I682" s="512"/>
      <c r="J682" s="181"/>
      <c r="K682" s="182"/>
      <c r="L682" s="217">
        <v>0</v>
      </c>
    </row>
    <row r="683" spans="1:22" s="70" customFormat="1" ht="56.1" customHeight="1">
      <c r="A683" s="355" t="s">
        <v>1357</v>
      </c>
      <c r="B683" s="71"/>
      <c r="C683" s="422" t="s">
        <v>1358</v>
      </c>
      <c r="D683" s="423"/>
      <c r="E683" s="423"/>
      <c r="F683" s="423"/>
      <c r="G683" s="423"/>
      <c r="H683" s="424"/>
      <c r="I683" s="112" t="s">
        <v>1872</v>
      </c>
      <c r="J683" s="181"/>
      <c r="K683" s="182"/>
      <c r="L683" s="358">
        <v>0</v>
      </c>
    </row>
    <row r="684" spans="1:22" s="77" customFormat="1">
      <c r="A684" s="342"/>
      <c r="B684" s="14"/>
      <c r="C684" s="52"/>
      <c r="D684" s="52"/>
      <c r="E684" s="14"/>
      <c r="F684" s="14"/>
      <c r="G684" s="14"/>
      <c r="H684" s="10"/>
      <c r="I684" s="10"/>
      <c r="J684" s="74"/>
      <c r="K684" s="75"/>
      <c r="L684" s="76"/>
    </row>
    <row r="685" spans="1:22" s="70" customFormat="1">
      <c r="A685" s="342"/>
      <c r="B685" s="71"/>
      <c r="C685" s="52"/>
      <c r="D685" s="52"/>
      <c r="E685" s="52"/>
      <c r="F685" s="52"/>
      <c r="G685" s="52"/>
      <c r="H685" s="78"/>
      <c r="I685" s="78"/>
      <c r="J685" s="74"/>
      <c r="K685" s="75"/>
      <c r="L685" s="76"/>
    </row>
    <row r="686" spans="1:22" s="77" customFormat="1">
      <c r="A686" s="342"/>
      <c r="B686" s="71"/>
      <c r="C686" s="3"/>
      <c r="D686" s="3"/>
      <c r="E686" s="3"/>
      <c r="F686" s="3"/>
      <c r="G686" s="3"/>
      <c r="H686" s="334"/>
      <c r="I686" s="334"/>
      <c r="J686" s="51"/>
      <c r="K686" s="24"/>
      <c r="L686" s="89"/>
    </row>
    <row r="687" spans="1:22" s="77" customFormat="1">
      <c r="A687" s="342"/>
      <c r="B687" s="14" t="s">
        <v>3145</v>
      </c>
      <c r="C687" s="3"/>
      <c r="D687" s="3"/>
      <c r="E687" s="3"/>
      <c r="F687" s="3"/>
      <c r="G687" s="3"/>
      <c r="H687" s="334"/>
      <c r="I687" s="334"/>
      <c r="J687" s="51"/>
      <c r="K687" s="24"/>
      <c r="L687" s="89"/>
    </row>
    <row r="688" spans="1:22">
      <c r="A688" s="342"/>
      <c r="B688" s="14"/>
      <c r="C688" s="14"/>
      <c r="D688" s="14"/>
      <c r="E688" s="14"/>
      <c r="F688" s="14"/>
      <c r="G688" s="14"/>
      <c r="H688" s="10"/>
      <c r="I688" s="10"/>
      <c r="L688" s="64"/>
      <c r="M688" s="8"/>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626</v>
      </c>
      <c r="M689" s="8"/>
      <c r="N689" s="8"/>
      <c r="O689" s="8"/>
      <c r="P689" s="8"/>
      <c r="Q689" s="8"/>
      <c r="R689" s="8"/>
      <c r="S689" s="8"/>
      <c r="T689" s="8"/>
      <c r="U689" s="8"/>
      <c r="V689" s="8"/>
    </row>
    <row r="690" spans="1:22" ht="20.25" customHeight="1">
      <c r="A690" s="342"/>
      <c r="B690" s="1"/>
      <c r="C690" s="52"/>
      <c r="D690" s="3"/>
      <c r="F690" s="3"/>
      <c r="G690" s="3"/>
      <c r="H690" s="334"/>
      <c r="I690" s="57" t="s">
        <v>1155</v>
      </c>
      <c r="J690" s="58"/>
      <c r="K690" s="148"/>
      <c r="L690" s="60" t="s">
        <v>611</v>
      </c>
      <c r="M690" s="8"/>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IF(SUM(L691:L691)=0,IF(COUNTIF(L691:L691,"未確認")&gt;0,"未確認",IF(COUNTIF(L691:L691,"~*")&gt;0,"*",SUM(L691:L691))),SUM(L691:L691))</f>
        <v>0</v>
      </c>
      <c r="K691" s="163" t="str">
        <f>IF(OR(COUNTIF(L691:L691,"未確認")&gt;0,COUNTIF(L691:L691,"*")&gt;0),"※","")</f>
        <v/>
      </c>
      <c r="L691" s="97">
        <v>0</v>
      </c>
    </row>
    <row r="692" spans="1:22" s="98" customFormat="1" ht="42" customHeight="1">
      <c r="A692" s="356" t="s">
        <v>1362</v>
      </c>
      <c r="B692" s="99"/>
      <c r="C692" s="403" t="s">
        <v>1730</v>
      </c>
      <c r="D692" s="404"/>
      <c r="E692" s="404"/>
      <c r="F692" s="404"/>
      <c r="G692" s="404"/>
      <c r="H692" s="405"/>
      <c r="I692" s="102" t="s">
        <v>318</v>
      </c>
      <c r="J692" s="167">
        <f>IF(SUM(L692:L692)=0,IF(COUNTIF(L692:L692,"未確認")&gt;0,"未確認",IF(COUNTIF(L692:L692,"~*")&gt;0,"*",SUM(L692:L692))),SUM(L692:L692))</f>
        <v>0</v>
      </c>
      <c r="K692" s="163" t="str">
        <f>IF(OR(COUNTIF(L692:L692,"未確認")&gt;0,COUNTIF(L692:L692,"*")&gt;0),"※","")</f>
        <v/>
      </c>
      <c r="L692" s="97">
        <v>0</v>
      </c>
    </row>
    <row r="693" spans="1:22" s="98" customFormat="1" ht="84" customHeight="1">
      <c r="A693" s="356" t="s">
        <v>1364</v>
      </c>
      <c r="B693" s="99"/>
      <c r="C693" s="403" t="s">
        <v>1365</v>
      </c>
      <c r="D693" s="404"/>
      <c r="E693" s="404"/>
      <c r="F693" s="404"/>
      <c r="G693" s="404"/>
      <c r="H693" s="405"/>
      <c r="I693" s="102" t="s">
        <v>320</v>
      </c>
      <c r="J693" s="167">
        <f>IF(SUM(L693:L693)=0,IF(COUNTIF(L693:L693,"未確認")&gt;0,"未確認",IF(COUNTIF(L693:L693,"~*")&gt;0,"*",SUM(L693:L693))),SUM(L693:L693))</f>
        <v>0</v>
      </c>
      <c r="K693" s="163" t="str">
        <f>IF(OR(COUNTIF(L693:L693,"未確認")&gt;0,COUNTIF(L693:L693,"*")&gt;0),"※","")</f>
        <v/>
      </c>
      <c r="L693" s="97">
        <v>0</v>
      </c>
    </row>
    <row r="694" spans="1:22" s="77" customFormat="1">
      <c r="A694" s="342"/>
      <c r="B694" s="14"/>
      <c r="C694" s="14"/>
      <c r="D694" s="14"/>
      <c r="E694" s="14"/>
      <c r="F694" s="14"/>
      <c r="G694" s="14"/>
      <c r="H694" s="10"/>
      <c r="I694" s="10"/>
      <c r="J694" s="74"/>
      <c r="K694" s="75"/>
      <c r="L694" s="76"/>
    </row>
    <row r="695" spans="1:22" s="70" customFormat="1">
      <c r="A695" s="342"/>
      <c r="B695" s="71"/>
      <c r="C695" s="52"/>
      <c r="D695" s="52"/>
      <c r="E695" s="52"/>
      <c r="F695" s="52"/>
      <c r="G695" s="52"/>
      <c r="H695" s="78"/>
      <c r="I695" s="78"/>
      <c r="J695" s="74"/>
      <c r="K695" s="75"/>
      <c r="L695" s="76"/>
    </row>
    <row r="696" spans="1:22" s="95" customFormat="1">
      <c r="A696" s="342"/>
      <c r="C696" s="3"/>
      <c r="D696" s="3"/>
      <c r="E696" s="3"/>
      <c r="F696" s="3"/>
      <c r="G696" s="3"/>
      <c r="H696" s="334"/>
      <c r="I696" s="334"/>
      <c r="J696" s="51"/>
      <c r="K696" s="24"/>
      <c r="L696" s="89"/>
    </row>
    <row r="697" spans="1:22" s="95" customFormat="1">
      <c r="A697" s="342"/>
      <c r="B697" s="14" t="s">
        <v>2490</v>
      </c>
      <c r="C697" s="3"/>
      <c r="D697" s="3"/>
      <c r="E697" s="3"/>
      <c r="F697" s="3"/>
      <c r="G697" s="3"/>
      <c r="H697" s="334"/>
      <c r="I697" s="334"/>
      <c r="J697" s="51"/>
      <c r="K697" s="24"/>
      <c r="L697" s="89"/>
    </row>
    <row r="698" spans="1:22">
      <c r="A698" s="342"/>
      <c r="B698" s="14"/>
      <c r="C698" s="14"/>
      <c r="D698" s="14"/>
      <c r="E698" s="14"/>
      <c r="F698" s="14"/>
      <c r="G698" s="14"/>
      <c r="H698" s="10"/>
      <c r="I698" s="10"/>
      <c r="L698" s="64"/>
      <c r="M698" s="8"/>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626</v>
      </c>
      <c r="M699" s="8"/>
      <c r="N699" s="8"/>
      <c r="O699" s="8"/>
      <c r="P699" s="8"/>
      <c r="Q699" s="8"/>
      <c r="R699" s="8"/>
      <c r="S699" s="8"/>
      <c r="T699" s="8"/>
      <c r="U699" s="8"/>
      <c r="V699" s="8"/>
    </row>
    <row r="700" spans="1:22" ht="20.25" customHeight="1">
      <c r="A700" s="342"/>
      <c r="B700" s="1"/>
      <c r="C700" s="52"/>
      <c r="D700" s="3"/>
      <c r="F700" s="3"/>
      <c r="G700" s="3"/>
      <c r="H700" s="334"/>
      <c r="I700" s="57" t="s">
        <v>3146</v>
      </c>
      <c r="J700" s="58"/>
      <c r="K700" s="148"/>
      <c r="L700" s="60" t="s">
        <v>611</v>
      </c>
      <c r="M700" s="8"/>
      <c r="N700" s="8"/>
      <c r="O700" s="8"/>
      <c r="P700" s="8"/>
      <c r="Q700" s="8"/>
      <c r="R700" s="8"/>
      <c r="S700" s="8"/>
      <c r="T700" s="8"/>
      <c r="U700" s="8"/>
      <c r="V700" s="8"/>
    </row>
    <row r="701" spans="1:22" s="98" customFormat="1" ht="56.1" customHeight="1">
      <c r="A701" s="356" t="s">
        <v>1367</v>
      </c>
      <c r="B701" s="95"/>
      <c r="C701" s="403" t="s">
        <v>3147</v>
      </c>
      <c r="D701" s="404"/>
      <c r="E701" s="404"/>
      <c r="F701" s="404"/>
      <c r="G701" s="404"/>
      <c r="H701" s="405"/>
      <c r="I701" s="102" t="s">
        <v>322</v>
      </c>
      <c r="J701" s="96">
        <f>IF(SUM(L701:L701)=0,IF(COUNTIF(L701:L701,"未確認")&gt;0,"未確認",IF(COUNTIF(L701:L701,"~*")&gt;0,"*",SUM(L701:L701))),SUM(L701:L701))</f>
        <v>0</v>
      </c>
      <c r="K701" s="163" t="str">
        <f>IF(OR(COUNTIF(L701:L701,"未確認")&gt;0,COUNTIF(L701:L701,"*")&gt;0),"※","")</f>
        <v/>
      </c>
      <c r="L701" s="97">
        <v>0</v>
      </c>
    </row>
    <row r="702" spans="1:22" s="98" customFormat="1" ht="56.1" customHeight="1">
      <c r="A702" s="356" t="s">
        <v>1369</v>
      </c>
      <c r="B702" s="99"/>
      <c r="C702" s="403" t="s">
        <v>3148</v>
      </c>
      <c r="D702" s="404"/>
      <c r="E702" s="404"/>
      <c r="F702" s="404"/>
      <c r="G702" s="404"/>
      <c r="H702" s="405"/>
      <c r="I702" s="102" t="s">
        <v>324</v>
      </c>
      <c r="J702" s="96">
        <f>IF(SUM(L702:L702)=0,IF(COUNTIF(L702:L702,"未確認")&gt;0,"未確認",IF(COUNTIF(L702:L702,"~*")&gt;0,"*",SUM(L702:L702))),SUM(L702:L702))</f>
        <v>0</v>
      </c>
      <c r="K702" s="163" t="str">
        <f>IF(OR(COUNTIF(L702:L702,"未確認")&gt;0,COUNTIF(L702:L702,"*")&gt;0),"※","")</f>
        <v/>
      </c>
      <c r="L702" s="97">
        <v>0</v>
      </c>
    </row>
    <row r="703" spans="1:22" s="98" customFormat="1" ht="70.150000000000006" customHeight="1">
      <c r="A703" s="356" t="s">
        <v>1371</v>
      </c>
      <c r="B703" s="99"/>
      <c r="C703" s="422" t="s">
        <v>1733</v>
      </c>
      <c r="D703" s="423"/>
      <c r="E703" s="423"/>
      <c r="F703" s="423"/>
      <c r="G703" s="423"/>
      <c r="H703" s="424"/>
      <c r="I703" s="102" t="s">
        <v>325</v>
      </c>
      <c r="J703" s="96">
        <f>IF(SUM(L703:L703)=0,IF(COUNTIF(L703:L703,"未確認")&gt;0,"未確認",IF(COUNTIF(L703:L703,"~*")&gt;0,"*",SUM(L703:L703))),SUM(L703:L703))</f>
        <v>0</v>
      </c>
      <c r="K703" s="163" t="str">
        <f>IF(OR(COUNTIF(L703:L703,"未確認")&gt;0,COUNTIF(L703:L703,"*")&gt;0),"※","")</f>
        <v/>
      </c>
      <c r="L703" s="97">
        <v>0</v>
      </c>
    </row>
    <row r="704" spans="1:22" s="98" customFormat="1" ht="56.1" customHeight="1">
      <c r="A704" s="347" t="s">
        <v>2395</v>
      </c>
      <c r="B704" s="99"/>
      <c r="C704" s="403" t="s">
        <v>326</v>
      </c>
      <c r="D704" s="404"/>
      <c r="E704" s="404"/>
      <c r="F704" s="404"/>
      <c r="G704" s="404"/>
      <c r="H704" s="405"/>
      <c r="I704" s="102" t="s">
        <v>327</v>
      </c>
      <c r="J704" s="96">
        <f>IF(SUM(L704:L704)=0,IF(COUNTIF(L704:L704,"未確認")&gt;0,"未確認",IF(COUNTIF(L704:L704,"~*")&gt;0,"*",SUM(L704:L704))),SUM(L704:L704))</f>
        <v>0</v>
      </c>
      <c r="K704" s="163" t="str">
        <f>IF(OR(COUNTIF(L704:L704,"未確認")&gt;0,COUNTIF(L704:L704,"*")&gt;0),"※","")</f>
        <v/>
      </c>
      <c r="L704" s="97">
        <v>0</v>
      </c>
    </row>
    <row r="705" spans="1:22" s="98" customFormat="1" ht="70.150000000000006" customHeight="1">
      <c r="A705" s="356" t="s">
        <v>1374</v>
      </c>
      <c r="B705" s="99"/>
      <c r="C705" s="403" t="s">
        <v>1640</v>
      </c>
      <c r="D705" s="404"/>
      <c r="E705" s="404"/>
      <c r="F705" s="404"/>
      <c r="G705" s="404"/>
      <c r="H705" s="405"/>
      <c r="I705" s="102" t="s">
        <v>329</v>
      </c>
      <c r="J705" s="96">
        <f>IF(SUM(L705:L705)=0,IF(COUNTIF(L705:L705,"未確認")&gt;0,"未確認",IF(COUNTIF(L705:L705,"~*")&gt;0,"*",SUM(L705:L705))),SUM(L705:L705))</f>
        <v>0</v>
      </c>
      <c r="K705" s="163" t="str">
        <f>IF(OR(COUNTIF(L705:L705,"未確認")&gt;0,COUNTIF(L705:L705,"*")&gt;0),"※","")</f>
        <v/>
      </c>
      <c r="L705" s="97">
        <v>0</v>
      </c>
    </row>
    <row r="706" spans="1:22" s="77" customFormat="1">
      <c r="A706" s="342"/>
      <c r="B706" s="14"/>
      <c r="C706" s="14"/>
      <c r="D706" s="14"/>
      <c r="E706" s="14"/>
      <c r="F706" s="14"/>
      <c r="G706" s="14"/>
      <c r="H706" s="10"/>
      <c r="I706" s="10"/>
      <c r="J706" s="74"/>
      <c r="K706" s="75"/>
      <c r="L706" s="76"/>
    </row>
    <row r="707" spans="1:22" s="70" customFormat="1">
      <c r="A707" s="342"/>
      <c r="B707" s="71"/>
      <c r="C707" s="52"/>
      <c r="D707" s="52"/>
      <c r="E707" s="52"/>
      <c r="F707" s="52"/>
      <c r="G707" s="52"/>
      <c r="H707" s="78"/>
      <c r="I707" s="78"/>
      <c r="J707" s="74"/>
      <c r="K707" s="75"/>
      <c r="L707" s="76"/>
    </row>
    <row r="708" spans="1:22" s="70" customFormat="1">
      <c r="A708" s="342"/>
      <c r="B708" s="71"/>
      <c r="C708" s="52"/>
      <c r="D708" s="52"/>
      <c r="E708" s="52"/>
      <c r="F708" s="52"/>
      <c r="G708" s="52"/>
      <c r="H708" s="78"/>
      <c r="I708" s="78"/>
      <c r="J708" s="74"/>
      <c r="K708" s="75"/>
      <c r="L708" s="76"/>
    </row>
    <row r="709" spans="1:22" s="95" customFormat="1">
      <c r="A709" s="342"/>
      <c r="C709" s="3"/>
      <c r="D709" s="3"/>
      <c r="E709" s="3"/>
      <c r="F709" s="3"/>
      <c r="G709" s="3"/>
      <c r="H709" s="334"/>
      <c r="I709" s="334"/>
      <c r="J709" s="51"/>
      <c r="K709" s="24"/>
      <c r="L709" s="89"/>
    </row>
    <row r="710" spans="1:22" s="95" customFormat="1">
      <c r="A710" s="342"/>
      <c r="B710" s="14" t="s">
        <v>330</v>
      </c>
      <c r="C710" s="3"/>
      <c r="D710" s="3"/>
      <c r="E710" s="3"/>
      <c r="F710" s="3"/>
      <c r="G710" s="3"/>
      <c r="H710" s="334"/>
      <c r="I710" s="334"/>
      <c r="J710" s="51"/>
      <c r="K710" s="24"/>
      <c r="L710" s="89"/>
    </row>
    <row r="711" spans="1:22">
      <c r="A711" s="342"/>
      <c r="B711" s="14"/>
      <c r="C711" s="14"/>
      <c r="D711" s="14"/>
      <c r="E711" s="14"/>
      <c r="F711" s="14"/>
      <c r="G711" s="14"/>
      <c r="H711" s="10"/>
      <c r="I711" s="10"/>
      <c r="J711" s="53"/>
      <c r="K711" s="24"/>
      <c r="L711" s="64"/>
      <c r="M711" s="8"/>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626</v>
      </c>
      <c r="M712" s="8"/>
      <c r="N712" s="8"/>
      <c r="O712" s="8"/>
      <c r="P712" s="8"/>
      <c r="Q712" s="8"/>
      <c r="R712" s="8"/>
      <c r="S712" s="8"/>
      <c r="T712" s="8"/>
      <c r="U712" s="8"/>
      <c r="V712" s="8"/>
    </row>
    <row r="713" spans="1:22" ht="20.25" customHeight="1">
      <c r="A713" s="342"/>
      <c r="B713" s="1"/>
      <c r="C713" s="52"/>
      <c r="D713" s="3"/>
      <c r="F713" s="3"/>
      <c r="G713" s="3"/>
      <c r="H713" s="334"/>
      <c r="I713" s="57" t="s">
        <v>1155</v>
      </c>
      <c r="J713" s="58"/>
      <c r="K713" s="148"/>
      <c r="L713" s="60" t="s">
        <v>611</v>
      </c>
      <c r="M713" s="8"/>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IF(SUM(L714:L714)=0,IF(COUNTIF(L714:L714,"未確認")&gt;0,"未確認",IF(COUNTIF(L714:L714,"~*")&gt;0,"*",SUM(L714:L714))),SUM(L714:L714))</f>
        <v>0</v>
      </c>
      <c r="K714" s="163" t="str">
        <f>IF(OR(COUNTIF(L714:L714,"未確認")&gt;0,COUNTIF(L714:L714,"*")&gt;0),"※","")</f>
        <v/>
      </c>
      <c r="L714" s="97">
        <v>0</v>
      </c>
    </row>
    <row r="715" spans="1:22" s="98" customFormat="1" ht="70.150000000000006" customHeight="1">
      <c r="A715" s="356" t="s">
        <v>1377</v>
      </c>
      <c r="B715" s="99"/>
      <c r="C715" s="403" t="s">
        <v>334</v>
      </c>
      <c r="D715" s="404"/>
      <c r="E715" s="404"/>
      <c r="F715" s="404"/>
      <c r="G715" s="404"/>
      <c r="H715" s="405"/>
      <c r="I715" s="102" t="s">
        <v>335</v>
      </c>
      <c r="J715" s="96">
        <f>IF(SUM(L715:L715)=0,IF(COUNTIF(L715:L715,"未確認")&gt;0,"未確認",IF(COUNTIF(L715:L715,"~*")&gt;0,"*",SUM(L715:L715))),SUM(L715:L715))</f>
        <v>0</v>
      </c>
      <c r="K715" s="163" t="str">
        <f>IF(OR(COUNTIF(L715:L715,"未確認")&gt;0,COUNTIF(L715:L715,"*")&gt;0),"※","")</f>
        <v/>
      </c>
      <c r="L715" s="97">
        <v>0</v>
      </c>
    </row>
    <row r="716" spans="1:22" s="98" customFormat="1" ht="70.150000000000006" customHeight="1">
      <c r="A716" s="356" t="s">
        <v>1378</v>
      </c>
      <c r="B716" s="99"/>
      <c r="C716" s="422" t="s">
        <v>433</v>
      </c>
      <c r="D716" s="423"/>
      <c r="E716" s="423"/>
      <c r="F716" s="423"/>
      <c r="G716" s="423"/>
      <c r="H716" s="424"/>
      <c r="I716" s="102" t="s">
        <v>336</v>
      </c>
      <c r="J716" s="96">
        <f>IF(SUM(L716:L716)=0,IF(COUNTIF(L716:L716,"未確認")&gt;0,"未確認",IF(COUNTIF(L716:L716,"~*")&gt;0,"*",SUM(L716:L716))),SUM(L716:L716))</f>
        <v>0</v>
      </c>
      <c r="K716" s="163" t="str">
        <f>IF(OR(COUNTIF(L716:L716,"未確認")&gt;0,COUNTIF(L716:L716,"*")&gt;0),"※","")</f>
        <v/>
      </c>
      <c r="L716" s="97">
        <v>0</v>
      </c>
    </row>
    <row r="717" spans="1:22" s="98" customFormat="1" ht="70.150000000000006" customHeight="1">
      <c r="A717" s="356" t="s">
        <v>1379</v>
      </c>
      <c r="B717" s="99"/>
      <c r="C717" s="422" t="s">
        <v>434</v>
      </c>
      <c r="D717" s="423"/>
      <c r="E717" s="423"/>
      <c r="F717" s="423"/>
      <c r="G717" s="423"/>
      <c r="H717" s="424"/>
      <c r="I717" s="102" t="s">
        <v>337</v>
      </c>
      <c r="J717" s="96">
        <f>IF(SUM(L717:L717)=0,IF(COUNTIF(L717:L717,"未確認")&gt;0,"未確認",IF(COUNTIF(L717:L717,"~*")&gt;0,"*",SUM(L717:L717))),SUM(L717:L717))</f>
        <v>0</v>
      </c>
      <c r="K717" s="163" t="str">
        <f>IF(OR(COUNTIF(L717:L717,"未確認")&gt;0,COUNTIF(L717:L717,"*")&gt;0),"※","")</f>
        <v/>
      </c>
      <c r="L717" s="97">
        <v>0</v>
      </c>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3149</v>
      </c>
      <c r="C2" s="189"/>
      <c r="D2" s="189"/>
      <c r="E2" s="189"/>
      <c r="F2" s="189"/>
      <c r="G2" s="189"/>
      <c r="H2" s="9"/>
    </row>
    <row r="3" spans="1:22">
      <c r="A3" s="342"/>
      <c r="B3" s="212" t="s">
        <v>3150</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M8" s="8"/>
      <c r="N8" s="8"/>
      <c r="O8" s="8"/>
      <c r="P8" s="8"/>
      <c r="Q8" s="8"/>
      <c r="R8" s="8"/>
      <c r="S8" s="8"/>
      <c r="T8" s="8"/>
      <c r="U8" s="8"/>
      <c r="V8" s="8"/>
    </row>
    <row r="9" spans="1:22" s="17" customFormat="1">
      <c r="A9" s="342"/>
      <c r="B9" s="18"/>
      <c r="C9" s="15"/>
      <c r="D9" s="15"/>
      <c r="E9" s="15"/>
      <c r="F9" s="15"/>
      <c r="G9" s="15"/>
      <c r="H9" s="16"/>
      <c r="I9" s="386" t="s">
        <v>864</v>
      </c>
      <c r="J9" s="386"/>
      <c r="K9" s="386"/>
      <c r="L9" s="320" t="s">
        <v>3151</v>
      </c>
    </row>
    <row r="10" spans="1:22" s="17" customFormat="1" ht="34.5" customHeight="1">
      <c r="A10" s="343" t="s">
        <v>865</v>
      </c>
      <c r="B10" s="13"/>
      <c r="C10" s="15"/>
      <c r="D10" s="15"/>
      <c r="E10" s="15"/>
      <c r="F10" s="15"/>
      <c r="G10" s="15"/>
      <c r="H10" s="16"/>
      <c r="I10" s="384" t="s">
        <v>866</v>
      </c>
      <c r="J10" s="384"/>
      <c r="K10" s="384"/>
      <c r="L10" s="20" t="s">
        <v>3152</v>
      </c>
    </row>
    <row r="11" spans="1:22" s="17" customFormat="1" ht="34.5" customHeight="1">
      <c r="A11" s="343" t="s">
        <v>865</v>
      </c>
      <c r="B11" s="19"/>
      <c r="C11" s="15"/>
      <c r="D11" s="15"/>
      <c r="E11" s="15"/>
      <c r="F11" s="15"/>
      <c r="G11" s="15"/>
      <c r="H11" s="16"/>
      <c r="I11" s="384" t="s">
        <v>867</v>
      </c>
      <c r="J11" s="384"/>
      <c r="K11" s="384"/>
      <c r="L11" s="20" t="s">
        <v>3153</v>
      </c>
    </row>
    <row r="12" spans="1:22">
      <c r="A12" s="342"/>
      <c r="B12" s="14"/>
      <c r="M12" s="8"/>
      <c r="N12" s="8"/>
      <c r="O12" s="8"/>
      <c r="P12" s="8"/>
      <c r="Q12" s="8"/>
      <c r="R12" s="8"/>
      <c r="S12" s="8"/>
      <c r="T12" s="8"/>
      <c r="U12" s="8"/>
      <c r="V12" s="8"/>
    </row>
    <row r="13" spans="1:22">
      <c r="A13" s="342"/>
      <c r="B13" s="13"/>
      <c r="M13" s="8"/>
      <c r="N13" s="8"/>
      <c r="O13" s="8"/>
      <c r="P13" s="8"/>
      <c r="Q13" s="8"/>
      <c r="R13" s="8"/>
      <c r="S13" s="8"/>
      <c r="T13" s="8"/>
      <c r="U13" s="8"/>
      <c r="V13" s="8"/>
    </row>
    <row r="14" spans="1:22" s="17" customFormat="1">
      <c r="A14" s="342"/>
      <c r="B14" s="14" t="s">
        <v>868</v>
      </c>
      <c r="C14" s="15"/>
      <c r="D14" s="15"/>
      <c r="E14" s="15"/>
      <c r="F14" s="15"/>
      <c r="G14" s="15"/>
      <c r="H14" s="16"/>
      <c r="I14" s="16"/>
      <c r="J14" s="5"/>
      <c r="K14" s="6"/>
      <c r="L14" s="5"/>
    </row>
    <row r="15" spans="1:22" s="17" customFormat="1">
      <c r="A15" s="342"/>
      <c r="B15" s="14"/>
      <c r="C15" s="14"/>
      <c r="D15" s="14"/>
      <c r="E15" s="14"/>
      <c r="F15" s="14"/>
      <c r="G15" s="14"/>
      <c r="H15" s="10"/>
      <c r="I15" s="10"/>
      <c r="J15" s="5"/>
      <c r="K15" s="6"/>
      <c r="L15" s="191"/>
    </row>
    <row r="16" spans="1:22" s="17" customFormat="1">
      <c r="A16" s="342"/>
      <c r="B16" s="18"/>
      <c r="C16" s="15"/>
      <c r="D16" s="15"/>
      <c r="E16" s="15"/>
      <c r="F16" s="15"/>
      <c r="G16" s="15"/>
      <c r="H16" s="16"/>
      <c r="I16" s="386" t="s">
        <v>435</v>
      </c>
      <c r="J16" s="386"/>
      <c r="K16" s="386"/>
      <c r="L16" s="320" t="s">
        <v>3151</v>
      </c>
    </row>
    <row r="17" spans="1:22" s="17" customFormat="1" ht="34.5" customHeight="1">
      <c r="A17" s="343" t="s">
        <v>865</v>
      </c>
      <c r="B17" s="13"/>
      <c r="C17" s="15"/>
      <c r="D17" s="15"/>
      <c r="E17" s="15"/>
      <c r="F17" s="15"/>
      <c r="G17" s="15"/>
      <c r="H17" s="16"/>
      <c r="I17" s="384" t="s">
        <v>0</v>
      </c>
      <c r="J17" s="384"/>
      <c r="K17" s="384"/>
      <c r="L17" s="20"/>
    </row>
    <row r="18" spans="1:22" s="17" customFormat="1" ht="34.5" customHeight="1">
      <c r="A18" s="343" t="s">
        <v>865</v>
      </c>
      <c r="B18" s="19"/>
      <c r="C18" s="15"/>
      <c r="D18" s="15"/>
      <c r="E18" s="15"/>
      <c r="F18" s="15"/>
      <c r="G18" s="15"/>
      <c r="H18" s="16"/>
      <c r="I18" s="384" t="s">
        <v>1</v>
      </c>
      <c r="J18" s="384"/>
      <c r="K18" s="384"/>
      <c r="L18" s="20"/>
    </row>
    <row r="19" spans="1:22" s="17" customFormat="1" ht="34.5" customHeight="1">
      <c r="A19" s="343" t="s">
        <v>865</v>
      </c>
      <c r="B19" s="19"/>
      <c r="C19" s="15"/>
      <c r="D19" s="15"/>
      <c r="E19" s="15"/>
      <c r="F19" s="15"/>
      <c r="G19" s="15"/>
      <c r="H19" s="16"/>
      <c r="I19" s="384" t="s">
        <v>2</v>
      </c>
      <c r="J19" s="384"/>
      <c r="K19" s="384"/>
      <c r="L19" s="22"/>
    </row>
    <row r="20" spans="1:22" s="17" customFormat="1" ht="34.5" customHeight="1">
      <c r="A20" s="343" t="s">
        <v>865</v>
      </c>
      <c r="B20" s="13"/>
      <c r="C20" s="15"/>
      <c r="D20" s="15"/>
      <c r="E20" s="15"/>
      <c r="F20" s="15"/>
      <c r="G20" s="15"/>
      <c r="H20" s="16"/>
      <c r="I20" s="384" t="s">
        <v>3</v>
      </c>
      <c r="J20" s="384"/>
      <c r="K20" s="384"/>
      <c r="L20" s="21" t="s">
        <v>869</v>
      </c>
    </row>
    <row r="21" spans="1:22" s="17" customFormat="1" ht="34.5" customHeight="1">
      <c r="A21" s="343" t="s">
        <v>865</v>
      </c>
      <c r="B21" s="13"/>
      <c r="C21" s="15"/>
      <c r="D21" s="15"/>
      <c r="E21" s="15"/>
      <c r="F21" s="15"/>
      <c r="G21" s="15"/>
      <c r="H21" s="16"/>
      <c r="I21" s="384" t="s">
        <v>343</v>
      </c>
      <c r="J21" s="384"/>
      <c r="K21" s="384"/>
      <c r="L21" s="22"/>
    </row>
    <row r="22" spans="1:22" s="17" customFormat="1" ht="34.5" customHeight="1">
      <c r="A22" s="343" t="s">
        <v>865</v>
      </c>
      <c r="B22" s="13"/>
      <c r="C22" s="15"/>
      <c r="D22" s="15"/>
      <c r="E22" s="15"/>
      <c r="F22" s="15"/>
      <c r="G22" s="15"/>
      <c r="H22" s="16"/>
      <c r="I22" s="384" t="s">
        <v>344</v>
      </c>
      <c r="J22" s="384"/>
      <c r="K22" s="384"/>
      <c r="L22" s="22"/>
    </row>
    <row r="23" spans="1:22" s="17" customFormat="1" ht="34.5" customHeight="1">
      <c r="A23" s="343" t="s">
        <v>865</v>
      </c>
      <c r="B23" s="13"/>
      <c r="C23" s="15"/>
      <c r="D23" s="15"/>
      <c r="E23" s="15"/>
      <c r="F23" s="15"/>
      <c r="G23" s="15"/>
      <c r="H23" s="16"/>
      <c r="I23" s="384" t="s">
        <v>1741</v>
      </c>
      <c r="J23" s="384"/>
      <c r="K23" s="384"/>
      <c r="L23" s="22"/>
    </row>
    <row r="24" spans="1:22" s="17" customFormat="1" ht="315" customHeight="1">
      <c r="A24" s="343" t="s">
        <v>870</v>
      </c>
      <c r="B24" s="13"/>
      <c r="C24" s="15"/>
      <c r="D24" s="15"/>
      <c r="E24" s="15"/>
      <c r="F24" s="15"/>
      <c r="G24" s="15"/>
      <c r="H24" s="16"/>
      <c r="I24" s="397" t="s">
        <v>3154</v>
      </c>
      <c r="J24" s="397"/>
      <c r="K24" s="397"/>
      <c r="L24" s="22" t="s">
        <v>338</v>
      </c>
    </row>
    <row r="25" spans="1:22" s="17" customFormat="1">
      <c r="A25" s="342"/>
      <c r="B25" s="13"/>
      <c r="C25" s="2"/>
      <c r="D25" s="2"/>
      <c r="E25" s="3"/>
      <c r="F25" s="2"/>
      <c r="G25" s="23"/>
      <c r="H25" s="4"/>
      <c r="I25" s="4"/>
      <c r="J25" s="5"/>
      <c r="K25" s="24"/>
      <c r="L25" s="7"/>
    </row>
    <row r="26" spans="1:22">
      <c r="A26" s="342"/>
      <c r="B26" s="13"/>
      <c r="K26" s="24"/>
      <c r="L26" s="7"/>
      <c r="M26" s="8"/>
      <c r="N26" s="8"/>
      <c r="O26" s="8"/>
      <c r="P26" s="8"/>
      <c r="Q26" s="8"/>
      <c r="R26" s="8"/>
      <c r="S26" s="8"/>
      <c r="T26" s="8"/>
      <c r="U26" s="8"/>
      <c r="V26" s="8"/>
    </row>
    <row r="27" spans="1:22" s="17" customFormat="1">
      <c r="A27" s="342"/>
      <c r="B27" s="187" t="s">
        <v>436</v>
      </c>
      <c r="C27" s="15"/>
      <c r="D27" s="15"/>
      <c r="E27" s="15"/>
      <c r="F27" s="15"/>
      <c r="G27" s="15"/>
      <c r="H27" s="16"/>
      <c r="I27" s="16"/>
      <c r="J27" s="5"/>
      <c r="K27" s="24"/>
      <c r="L27" s="7"/>
    </row>
    <row r="28" spans="1:22" s="17" customFormat="1">
      <c r="A28" s="342"/>
      <c r="B28" s="14"/>
      <c r="C28" s="14"/>
      <c r="D28" s="14"/>
      <c r="E28" s="14"/>
      <c r="F28" s="14"/>
      <c r="G28" s="14"/>
      <c r="H28" s="10"/>
      <c r="I28" s="10"/>
      <c r="J28" s="5"/>
      <c r="K28" s="24"/>
      <c r="L28" s="191"/>
    </row>
    <row r="29" spans="1:22" s="17" customFormat="1">
      <c r="A29" s="342"/>
      <c r="B29" s="18"/>
      <c r="C29" s="15"/>
      <c r="D29" s="15"/>
      <c r="E29" s="15"/>
      <c r="F29" s="15"/>
      <c r="G29" s="15"/>
      <c r="H29" s="16"/>
      <c r="I29" s="391" t="s">
        <v>437</v>
      </c>
      <c r="J29" s="392"/>
      <c r="K29" s="393"/>
      <c r="L29" s="320" t="s">
        <v>3151</v>
      </c>
    </row>
    <row r="30" spans="1:22" s="17" customFormat="1" ht="34.5" customHeight="1">
      <c r="A30" s="343" t="s">
        <v>871</v>
      </c>
      <c r="B30" s="13"/>
      <c r="C30" s="15"/>
      <c r="D30" s="15"/>
      <c r="E30" s="15"/>
      <c r="F30" s="15"/>
      <c r="G30" s="15"/>
      <c r="H30" s="16"/>
      <c r="I30" s="394" t="s">
        <v>0</v>
      </c>
      <c r="J30" s="395"/>
      <c r="K30" s="396"/>
      <c r="L30" s="20"/>
    </row>
    <row r="31" spans="1:22" s="17" customFormat="1" ht="34.5" customHeight="1">
      <c r="A31" s="343" t="s">
        <v>871</v>
      </c>
      <c r="B31" s="19"/>
      <c r="C31" s="15"/>
      <c r="D31" s="15"/>
      <c r="E31" s="15"/>
      <c r="F31" s="15"/>
      <c r="G31" s="15"/>
      <c r="H31" s="16"/>
      <c r="I31" s="394" t="s">
        <v>1</v>
      </c>
      <c r="J31" s="395"/>
      <c r="K31" s="396"/>
      <c r="L31" s="20"/>
    </row>
    <row r="32" spans="1:22" s="17" customFormat="1" ht="34.5" customHeight="1">
      <c r="A32" s="343" t="s">
        <v>871</v>
      </c>
      <c r="B32" s="19"/>
      <c r="C32" s="15"/>
      <c r="D32" s="15"/>
      <c r="E32" s="15"/>
      <c r="F32" s="15"/>
      <c r="G32" s="15"/>
      <c r="H32" s="16"/>
      <c r="I32" s="394" t="s">
        <v>2</v>
      </c>
      <c r="J32" s="395"/>
      <c r="K32" s="396"/>
      <c r="L32" s="22"/>
    </row>
    <row r="33" spans="1:22" s="17" customFormat="1" ht="34.5" customHeight="1">
      <c r="A33" s="343" t="s">
        <v>871</v>
      </c>
      <c r="B33" s="13"/>
      <c r="C33" s="15"/>
      <c r="D33" s="15"/>
      <c r="E33" s="15"/>
      <c r="F33" s="15"/>
      <c r="G33" s="15"/>
      <c r="H33" s="16"/>
      <c r="I33" s="394" t="s">
        <v>3</v>
      </c>
      <c r="J33" s="395"/>
      <c r="K33" s="396"/>
      <c r="L33" s="21" t="s">
        <v>869</v>
      </c>
    </row>
    <row r="34" spans="1:22" s="17" customFormat="1" ht="34.5" customHeight="1">
      <c r="A34" s="343" t="s">
        <v>871</v>
      </c>
      <c r="B34" s="13"/>
      <c r="C34" s="15"/>
      <c r="D34" s="15"/>
      <c r="E34" s="15"/>
      <c r="F34" s="15"/>
      <c r="G34" s="15"/>
      <c r="H34" s="16"/>
      <c r="I34" s="387" t="s">
        <v>3155</v>
      </c>
      <c r="J34" s="388"/>
      <c r="K34" s="389"/>
      <c r="L34" s="22"/>
    </row>
    <row r="35" spans="1:22" s="17" customFormat="1" ht="34.5" customHeight="1">
      <c r="A35" s="343" t="s">
        <v>871</v>
      </c>
      <c r="B35" s="13"/>
      <c r="C35" s="15"/>
      <c r="D35" s="15"/>
      <c r="E35" s="15"/>
      <c r="F35" s="15"/>
      <c r="G35" s="15"/>
      <c r="H35" s="16"/>
      <c r="I35" s="387" t="s">
        <v>346</v>
      </c>
      <c r="J35" s="388"/>
      <c r="K35" s="389"/>
      <c r="L35" s="22"/>
    </row>
    <row r="36" spans="1:22" s="25" customFormat="1" ht="34.5" customHeight="1">
      <c r="A36" s="343" t="s">
        <v>871</v>
      </c>
      <c r="B36" s="13"/>
      <c r="C36" s="15"/>
      <c r="D36" s="15"/>
      <c r="E36" s="15"/>
      <c r="F36" s="15"/>
      <c r="G36" s="15"/>
      <c r="H36" s="16"/>
      <c r="I36" s="387" t="s">
        <v>3156</v>
      </c>
      <c r="J36" s="388"/>
      <c r="K36" s="389"/>
      <c r="L36" s="22"/>
    </row>
    <row r="37" spans="1:22" s="17" customFormat="1" ht="34.5" customHeight="1">
      <c r="A37" s="343" t="s">
        <v>871</v>
      </c>
      <c r="B37" s="13"/>
      <c r="C37" s="15"/>
      <c r="D37" s="15"/>
      <c r="E37" s="15"/>
      <c r="F37" s="15"/>
      <c r="G37" s="15"/>
      <c r="H37" s="16"/>
      <c r="I37" s="390" t="s">
        <v>1741</v>
      </c>
      <c r="J37" s="390"/>
      <c r="K37" s="390"/>
      <c r="L37" s="22"/>
    </row>
    <row r="38" spans="1:22" s="17" customFormat="1">
      <c r="A38" s="342"/>
      <c r="B38" s="13"/>
      <c r="C38" s="2"/>
      <c r="D38" s="2"/>
      <c r="E38" s="3"/>
      <c r="F38" s="2"/>
      <c r="G38" s="26"/>
      <c r="H38" s="4"/>
      <c r="I38" s="4"/>
      <c r="J38" s="5"/>
      <c r="K38" s="24"/>
      <c r="L38" s="7"/>
    </row>
    <row r="39" spans="1:22" s="17" customFormat="1">
      <c r="A39" s="342"/>
      <c r="B39" s="13"/>
      <c r="C39" s="2"/>
      <c r="D39" s="2"/>
      <c r="E39" s="3"/>
      <c r="F39" s="2"/>
      <c r="G39" s="26"/>
      <c r="H39" s="4"/>
      <c r="I39" s="4"/>
      <c r="J39" s="5"/>
      <c r="K39" s="24"/>
      <c r="L39" s="7"/>
    </row>
    <row r="40" spans="1:22" s="17" customFormat="1">
      <c r="A40" s="342"/>
      <c r="B40" s="187" t="s">
        <v>439</v>
      </c>
      <c r="C40" s="15"/>
      <c r="D40" s="15"/>
      <c r="E40" s="15"/>
      <c r="F40" s="15"/>
      <c r="G40" s="15"/>
      <c r="H40" s="16"/>
      <c r="I40" s="16"/>
      <c r="J40" s="5"/>
      <c r="K40" s="24"/>
      <c r="L40" s="7"/>
    </row>
    <row r="41" spans="1:22" s="17" customFormat="1">
      <c r="A41" s="342"/>
      <c r="B41" s="14"/>
      <c r="C41" s="14"/>
      <c r="D41" s="14"/>
      <c r="E41" s="14"/>
      <c r="F41" s="14"/>
      <c r="G41" s="14"/>
      <c r="H41" s="10"/>
      <c r="I41" s="10"/>
      <c r="J41" s="5"/>
      <c r="K41" s="24"/>
      <c r="L41" s="191"/>
    </row>
    <row r="42" spans="1:22" s="17" customFormat="1">
      <c r="A42" s="342"/>
      <c r="B42" s="18"/>
      <c r="C42" s="15"/>
      <c r="D42" s="15"/>
      <c r="E42" s="15"/>
      <c r="F42" s="15"/>
      <c r="G42" s="15"/>
      <c r="H42" s="16"/>
      <c r="I42" s="391" t="s">
        <v>438</v>
      </c>
      <c r="J42" s="392"/>
      <c r="K42" s="393"/>
      <c r="L42" s="320" t="s">
        <v>3151</v>
      </c>
    </row>
    <row r="43" spans="1:22" s="17" customFormat="1" ht="34.5" customHeight="1">
      <c r="A43" s="343" t="s">
        <v>874</v>
      </c>
      <c r="B43" s="13"/>
      <c r="C43" s="15"/>
      <c r="D43" s="15"/>
      <c r="E43" s="15"/>
      <c r="F43" s="15"/>
      <c r="G43" s="15"/>
      <c r="H43" s="16"/>
      <c r="I43" s="394" t="s">
        <v>3157</v>
      </c>
      <c r="J43" s="395"/>
      <c r="K43" s="396"/>
      <c r="L43" s="20"/>
    </row>
    <row r="44" spans="1:22" s="17" customFormat="1" ht="34.5" customHeight="1">
      <c r="A44" s="343" t="s">
        <v>874</v>
      </c>
      <c r="B44" s="19"/>
      <c r="C44" s="15"/>
      <c r="D44" s="15"/>
      <c r="E44" s="15"/>
      <c r="F44" s="15"/>
      <c r="G44" s="15"/>
      <c r="H44" s="16"/>
      <c r="I44" s="394" t="s">
        <v>4</v>
      </c>
      <c r="J44" s="395"/>
      <c r="K44" s="396"/>
      <c r="L44" s="20"/>
    </row>
    <row r="45" spans="1:22" s="17" customFormat="1" ht="34.5" customHeight="1">
      <c r="A45" s="343" t="s">
        <v>874</v>
      </c>
      <c r="B45" s="19"/>
      <c r="C45" s="15"/>
      <c r="D45" s="15"/>
      <c r="E45" s="15"/>
      <c r="F45" s="15"/>
      <c r="G45" s="15"/>
      <c r="H45" s="16"/>
      <c r="I45" s="394" t="s">
        <v>5</v>
      </c>
      <c r="J45" s="395"/>
      <c r="K45" s="396"/>
      <c r="L45" s="200"/>
    </row>
    <row r="46" spans="1:22" s="17" customFormat="1" ht="34.5" customHeight="1">
      <c r="A46" s="343" t="s">
        <v>874</v>
      </c>
      <c r="B46" s="13"/>
      <c r="C46" s="15"/>
      <c r="D46" s="15"/>
      <c r="E46" s="15"/>
      <c r="F46" s="15"/>
      <c r="G46" s="15"/>
      <c r="H46" s="16"/>
      <c r="I46" s="394" t="s">
        <v>6</v>
      </c>
      <c r="J46" s="395"/>
      <c r="K46" s="396"/>
      <c r="L46" s="20"/>
    </row>
    <row r="47" spans="1:22" s="17" customFormat="1">
      <c r="A47" s="342"/>
      <c r="B47" s="13"/>
      <c r="C47" s="2"/>
      <c r="D47" s="2"/>
      <c r="E47" s="3"/>
      <c r="F47" s="2"/>
      <c r="G47" s="23"/>
      <c r="H47" s="4"/>
      <c r="I47" s="4"/>
      <c r="J47" s="5"/>
      <c r="K47" s="24"/>
      <c r="L47" s="7"/>
    </row>
    <row r="48" spans="1:22">
      <c r="A48" s="342"/>
      <c r="B48" s="13"/>
      <c r="K48" s="24"/>
      <c r="L48" s="7"/>
      <c r="M48" s="8"/>
      <c r="N48" s="8"/>
      <c r="O48" s="8"/>
      <c r="P48" s="8"/>
      <c r="Q48" s="8"/>
      <c r="R48" s="8"/>
      <c r="S48" s="8"/>
      <c r="T48" s="8"/>
      <c r="U48" s="8"/>
      <c r="V48" s="8"/>
    </row>
    <row r="49" spans="1:12" s="17" customFormat="1">
      <c r="A49" s="342"/>
      <c r="B49" s="187" t="s">
        <v>415</v>
      </c>
      <c r="C49" s="15"/>
      <c r="D49" s="15"/>
      <c r="E49" s="15"/>
      <c r="F49" s="15"/>
      <c r="G49" s="15"/>
      <c r="H49" s="16"/>
      <c r="I49" s="16"/>
      <c r="J49" s="5"/>
      <c r="K49" s="24"/>
      <c r="L49" s="7"/>
    </row>
    <row r="50" spans="1:12" s="17" customFormat="1">
      <c r="A50" s="342"/>
      <c r="B50" s="14"/>
      <c r="C50" s="14"/>
      <c r="D50" s="14"/>
      <c r="E50" s="14"/>
      <c r="F50" s="14"/>
      <c r="G50" s="14"/>
      <c r="H50" s="10"/>
      <c r="I50" s="10"/>
      <c r="J50" s="5"/>
      <c r="K50" s="24"/>
      <c r="L50" s="191"/>
    </row>
    <row r="51" spans="1:12" s="17" customFormat="1">
      <c r="A51" s="342"/>
      <c r="B51" s="18"/>
      <c r="C51" s="15"/>
      <c r="D51" s="15"/>
      <c r="E51" s="15"/>
      <c r="F51" s="15"/>
      <c r="G51" s="15"/>
      <c r="H51" s="213"/>
      <c r="I51" s="398" t="s">
        <v>437</v>
      </c>
      <c r="J51" s="399"/>
      <c r="K51" s="400"/>
      <c r="L51" s="320" t="s">
        <v>3151</v>
      </c>
    </row>
    <row r="52" spans="1:12" s="17" customFormat="1" ht="34.5" customHeight="1">
      <c r="A52" s="344" t="s">
        <v>875</v>
      </c>
      <c r="B52" s="13"/>
      <c r="C52" s="15"/>
      <c r="D52" s="15"/>
      <c r="E52" s="15"/>
      <c r="F52" s="15"/>
      <c r="G52" s="15"/>
      <c r="H52" s="16"/>
      <c r="I52" s="387" t="s">
        <v>0</v>
      </c>
      <c r="J52" s="388"/>
      <c r="K52" s="389"/>
      <c r="L52" s="20"/>
    </row>
    <row r="53" spans="1:12" s="17" customFormat="1" ht="34.5" customHeight="1">
      <c r="A53" s="344" t="s">
        <v>875</v>
      </c>
      <c r="B53" s="19"/>
      <c r="C53" s="15"/>
      <c r="D53" s="15"/>
      <c r="E53" s="15"/>
      <c r="F53" s="15"/>
      <c r="G53" s="15"/>
      <c r="H53" s="16"/>
      <c r="I53" s="387" t="s">
        <v>1</v>
      </c>
      <c r="J53" s="388"/>
      <c r="K53" s="389"/>
      <c r="L53" s="20"/>
    </row>
    <row r="54" spans="1:12" s="17" customFormat="1" ht="34.5" customHeight="1">
      <c r="A54" s="344" t="s">
        <v>875</v>
      </c>
      <c r="B54" s="19"/>
      <c r="C54" s="15"/>
      <c r="D54" s="15"/>
      <c r="E54" s="15"/>
      <c r="F54" s="15"/>
      <c r="G54" s="15"/>
      <c r="H54" s="16"/>
      <c r="I54" s="387" t="s">
        <v>2</v>
      </c>
      <c r="J54" s="388"/>
      <c r="K54" s="389"/>
      <c r="L54" s="22"/>
    </row>
    <row r="55" spans="1:12" s="17" customFormat="1" ht="34.5" customHeight="1">
      <c r="A55" s="344" t="s">
        <v>875</v>
      </c>
      <c r="B55" s="13"/>
      <c r="C55" s="15"/>
      <c r="D55" s="15"/>
      <c r="E55" s="15"/>
      <c r="F55" s="15"/>
      <c r="G55" s="15"/>
      <c r="H55" s="16"/>
      <c r="I55" s="387" t="s">
        <v>3</v>
      </c>
      <c r="J55" s="388"/>
      <c r="K55" s="389"/>
      <c r="L55" s="21"/>
    </row>
    <row r="56" spans="1:12" s="17" customFormat="1" ht="34.5" customHeight="1">
      <c r="A56" s="344" t="s">
        <v>875</v>
      </c>
      <c r="B56" s="13"/>
      <c r="C56" s="15"/>
      <c r="D56" s="15"/>
      <c r="E56" s="15"/>
      <c r="F56" s="15"/>
      <c r="G56" s="15"/>
      <c r="H56" s="16"/>
      <c r="I56" s="387" t="s">
        <v>3158</v>
      </c>
      <c r="J56" s="388"/>
      <c r="K56" s="389"/>
      <c r="L56" s="22"/>
    </row>
    <row r="57" spans="1:12" s="17" customFormat="1" ht="34.5" customHeight="1">
      <c r="A57" s="344" t="s">
        <v>875</v>
      </c>
      <c r="B57" s="13"/>
      <c r="C57" s="15"/>
      <c r="D57" s="15"/>
      <c r="E57" s="15"/>
      <c r="F57" s="15"/>
      <c r="G57" s="15"/>
      <c r="H57" s="16"/>
      <c r="I57" s="387" t="s">
        <v>346</v>
      </c>
      <c r="J57" s="388"/>
      <c r="K57" s="389"/>
      <c r="L57" s="22"/>
    </row>
    <row r="58" spans="1:12" s="25" customFormat="1" ht="34.5" customHeight="1">
      <c r="A58" s="344" t="s">
        <v>875</v>
      </c>
      <c r="B58" s="13"/>
      <c r="C58" s="15"/>
      <c r="D58" s="15"/>
      <c r="E58" s="15"/>
      <c r="F58" s="15"/>
      <c r="G58" s="15"/>
      <c r="H58" s="16"/>
      <c r="I58" s="387" t="s">
        <v>3159</v>
      </c>
      <c r="J58" s="388"/>
      <c r="K58" s="389"/>
      <c r="L58" s="22" t="s">
        <v>869</v>
      </c>
    </row>
    <row r="59" spans="1:12" s="17" customFormat="1" ht="34.5" customHeight="1">
      <c r="A59" s="344" t="s">
        <v>875</v>
      </c>
      <c r="B59" s="13"/>
      <c r="C59" s="15"/>
      <c r="D59" s="15"/>
      <c r="E59" s="15"/>
      <c r="F59" s="15"/>
      <c r="G59" s="15"/>
      <c r="H59" s="16"/>
      <c r="I59" s="390" t="s">
        <v>3160</v>
      </c>
      <c r="J59" s="390"/>
      <c r="K59" s="390"/>
      <c r="L59" s="22"/>
    </row>
    <row r="60" spans="1:12" s="17" customFormat="1" ht="34.5" customHeight="1">
      <c r="A60" s="344" t="s">
        <v>875</v>
      </c>
      <c r="B60" s="13"/>
      <c r="C60" s="15"/>
      <c r="D60" s="15"/>
      <c r="E60" s="15"/>
      <c r="F60" s="15"/>
      <c r="G60" s="15"/>
      <c r="H60" s="16"/>
      <c r="I60" s="390" t="s">
        <v>416</v>
      </c>
      <c r="J60" s="390"/>
      <c r="K60" s="390"/>
      <c r="L60" s="22" t="s">
        <v>3161</v>
      </c>
    </row>
    <row r="61" spans="1:12" s="17" customFormat="1">
      <c r="A61" s="342"/>
      <c r="B61" s="13"/>
      <c r="C61" s="2"/>
      <c r="D61" s="2"/>
      <c r="E61" s="3"/>
      <c r="F61" s="2"/>
      <c r="G61" s="26"/>
      <c r="H61" s="4"/>
      <c r="I61" s="4"/>
      <c r="J61" s="5"/>
      <c r="K61" s="24"/>
      <c r="L61" s="7"/>
    </row>
    <row r="62" spans="1:12" s="17" customFormat="1">
      <c r="A62" s="342"/>
      <c r="B62" s="13"/>
      <c r="C62" s="2"/>
      <c r="D62" s="2"/>
      <c r="E62" s="3"/>
      <c r="F62" s="2"/>
      <c r="G62" s="26"/>
      <c r="H62" s="4"/>
      <c r="I62" s="4"/>
      <c r="J62" s="5"/>
      <c r="K62" s="24"/>
      <c r="L62" s="7"/>
    </row>
    <row r="63" spans="1:12" s="17" customFormat="1">
      <c r="A63" s="342"/>
      <c r="B63" s="13"/>
      <c r="C63" s="2"/>
      <c r="D63" s="2"/>
      <c r="E63" s="3"/>
      <c r="F63" s="2"/>
      <c r="G63" s="26"/>
      <c r="H63" s="4"/>
      <c r="I63" s="4"/>
      <c r="J63" s="5"/>
      <c r="K63" s="24"/>
      <c r="L63" s="5"/>
    </row>
    <row r="64" spans="1:12" s="17" customFormat="1">
      <c r="A64" s="342"/>
      <c r="B64" s="13"/>
      <c r="C64" s="2"/>
      <c r="D64" s="2"/>
      <c r="E64" s="3"/>
      <c r="F64" s="2"/>
      <c r="G64" s="23"/>
      <c r="H64" s="4"/>
      <c r="I64" s="4"/>
      <c r="J64" s="5"/>
      <c r="K64" s="24"/>
      <c r="L64" s="5"/>
    </row>
    <row r="65" spans="1:12" s="17" customFormat="1">
      <c r="A65" s="342"/>
      <c r="B65" s="14"/>
      <c r="C65" s="27"/>
      <c r="D65" s="27"/>
      <c r="E65" s="27"/>
      <c r="F65" s="27"/>
      <c r="G65" s="27"/>
      <c r="H65" s="16"/>
      <c r="I65" s="16"/>
      <c r="J65" s="5"/>
      <c r="K65" s="24"/>
      <c r="L65" s="5"/>
    </row>
    <row r="66" spans="1:12" s="17" customFormat="1">
      <c r="A66" s="342"/>
      <c r="B66" s="1"/>
      <c r="C66" s="28" t="s">
        <v>3162</v>
      </c>
      <c r="D66" s="29"/>
      <c r="E66" s="29"/>
      <c r="F66" s="29"/>
      <c r="G66" s="29"/>
      <c r="H66" s="29"/>
      <c r="I66" s="4"/>
      <c r="J66" s="30"/>
      <c r="K66" s="6"/>
      <c r="L66" s="5"/>
    </row>
    <row r="67" spans="1:12" s="17" customFormat="1" ht="34.5" customHeight="1">
      <c r="A67" s="342"/>
      <c r="B67" s="1"/>
      <c r="C67" s="31"/>
      <c r="D67" s="401" t="s">
        <v>340</v>
      </c>
      <c r="E67" s="401"/>
      <c r="F67" s="401"/>
      <c r="G67" s="401"/>
      <c r="H67" s="401"/>
      <c r="I67" s="401"/>
      <c r="J67" s="401"/>
      <c r="K67" s="401"/>
      <c r="L67" s="401"/>
    </row>
    <row r="68" spans="1:12" s="17" customFormat="1" ht="34.5" customHeight="1">
      <c r="A68" s="342"/>
      <c r="B68" s="1"/>
      <c r="C68" s="34"/>
      <c r="D68" s="402" t="s">
        <v>3163</v>
      </c>
      <c r="E68" s="402"/>
      <c r="F68" s="402"/>
      <c r="G68" s="402"/>
      <c r="H68" s="402"/>
      <c r="I68" s="402"/>
      <c r="J68" s="402"/>
      <c r="K68" s="402"/>
      <c r="L68" s="402"/>
    </row>
    <row r="69" spans="1:12" s="17" customFormat="1" ht="34.5" customHeight="1">
      <c r="A69" s="342"/>
      <c r="B69" s="1"/>
      <c r="C69" s="34"/>
      <c r="D69" s="402" t="s">
        <v>3164</v>
      </c>
      <c r="E69" s="402"/>
      <c r="F69" s="402"/>
      <c r="G69" s="402"/>
      <c r="H69" s="402"/>
      <c r="I69" s="402"/>
      <c r="J69" s="402"/>
      <c r="K69" s="402"/>
      <c r="L69" s="402"/>
    </row>
    <row r="70" spans="1:12" s="17" customFormat="1" ht="34.5" customHeight="1">
      <c r="A70" s="342"/>
      <c r="B70" s="1"/>
      <c r="C70" s="34"/>
      <c r="D70" s="402" t="s">
        <v>7</v>
      </c>
      <c r="E70" s="402"/>
      <c r="F70" s="402"/>
      <c r="G70" s="402"/>
      <c r="H70" s="402"/>
      <c r="I70" s="402"/>
      <c r="J70" s="402"/>
      <c r="K70" s="402"/>
      <c r="L70" s="402"/>
    </row>
    <row r="71" spans="1:12" s="17" customFormat="1" ht="34.5" customHeight="1">
      <c r="A71" s="342"/>
      <c r="B71" s="1"/>
      <c r="C71" s="34"/>
      <c r="D71" s="402" t="s">
        <v>3165</v>
      </c>
      <c r="E71" s="402"/>
      <c r="F71" s="402"/>
      <c r="G71" s="402"/>
      <c r="H71" s="402"/>
      <c r="I71" s="402"/>
      <c r="J71" s="402"/>
      <c r="K71" s="402"/>
      <c r="L71" s="402"/>
    </row>
    <row r="72" spans="1:12" s="17" customFormat="1">
      <c r="A72" s="342"/>
      <c r="B72" s="14"/>
      <c r="C72" s="27"/>
      <c r="D72" s="27"/>
      <c r="E72" s="27"/>
      <c r="F72" s="27"/>
      <c r="G72" s="27"/>
      <c r="H72" s="16"/>
      <c r="I72" s="16"/>
      <c r="J72" s="5"/>
      <c r="K72" s="6"/>
      <c r="L72" s="5"/>
    </row>
    <row r="73" spans="1:12" s="39" customFormat="1">
      <c r="A73" s="345"/>
      <c r="B73" s="14"/>
      <c r="C73" s="35" t="s">
        <v>3166</v>
      </c>
      <c r="F73" s="37"/>
      <c r="G73" s="35"/>
      <c r="H73" s="36" t="s">
        <v>1745</v>
      </c>
      <c r="I73" s="36"/>
      <c r="J73" s="36" t="s">
        <v>2676</v>
      </c>
      <c r="K73" s="38"/>
      <c r="L73" s="36"/>
    </row>
    <row r="74" spans="1:12" s="17" customFormat="1">
      <c r="A74" s="342"/>
      <c r="B74" s="1"/>
      <c r="C74" s="40"/>
      <c r="D74" s="27"/>
      <c r="E74" s="27"/>
      <c r="F74" s="27"/>
      <c r="G74" s="27"/>
      <c r="H74" s="16"/>
      <c r="I74" s="29"/>
      <c r="J74" s="5"/>
      <c r="K74" s="6"/>
      <c r="L74" s="321"/>
    </row>
    <row r="75" spans="1:12" s="17" customFormat="1">
      <c r="A75" s="342"/>
      <c r="B75" s="1"/>
      <c r="C75" s="33"/>
      <c r="D75" s="33"/>
      <c r="E75" s="33"/>
      <c r="F75" s="33"/>
      <c r="G75" s="33"/>
      <c r="H75" s="33"/>
      <c r="I75" s="33"/>
      <c r="J75" s="33"/>
      <c r="K75" s="42"/>
      <c r="L75" s="33"/>
    </row>
    <row r="76" spans="1:12" s="17" customFormat="1">
      <c r="A76" s="342"/>
      <c r="B76" s="1"/>
      <c r="C76" s="43"/>
      <c r="D76" s="27"/>
      <c r="E76" s="27"/>
      <c r="F76" s="27"/>
      <c r="G76" s="27"/>
      <c r="H76" s="16"/>
      <c r="I76" s="29"/>
      <c r="J76" s="5"/>
      <c r="K76" s="6"/>
      <c r="L76" s="321"/>
    </row>
    <row r="77" spans="1:12" s="17" customFormat="1">
      <c r="A77" s="342"/>
      <c r="B77" s="1"/>
      <c r="C77" s="43"/>
      <c r="D77" s="27"/>
      <c r="E77" s="27"/>
      <c r="F77" s="27"/>
      <c r="G77" s="27"/>
      <c r="H77" s="16"/>
      <c r="I77" s="29"/>
      <c r="J77" s="5"/>
      <c r="K77" s="6"/>
      <c r="L77" s="321"/>
    </row>
    <row r="78" spans="1:12" s="17" customFormat="1">
      <c r="A78" s="342"/>
      <c r="B78" s="1"/>
      <c r="C78" s="385" t="s">
        <v>8</v>
      </c>
      <c r="D78" s="385"/>
      <c r="E78" s="385"/>
      <c r="F78" s="385"/>
      <c r="G78" s="385"/>
      <c r="H78" s="385" t="s">
        <v>3167</v>
      </c>
      <c r="I78" s="385"/>
      <c r="J78" s="385" t="s">
        <v>1881</v>
      </c>
      <c r="K78" s="385"/>
      <c r="L78" s="385"/>
    </row>
    <row r="79" spans="1:12" s="17" customFormat="1">
      <c r="A79" s="342"/>
      <c r="B79" s="1"/>
      <c r="C79" s="385" t="s">
        <v>9</v>
      </c>
      <c r="D79" s="385"/>
      <c r="E79" s="385"/>
      <c r="F79" s="385"/>
      <c r="G79" s="385"/>
      <c r="H79" s="385" t="s">
        <v>3168</v>
      </c>
      <c r="I79" s="385"/>
      <c r="J79" s="385" t="s">
        <v>3169</v>
      </c>
      <c r="K79" s="385"/>
      <c r="L79" s="385"/>
    </row>
    <row r="80" spans="1:12" s="17" customFormat="1">
      <c r="A80" s="342"/>
      <c r="B80" s="1"/>
      <c r="C80" s="385" t="s">
        <v>10</v>
      </c>
      <c r="D80" s="385"/>
      <c r="E80" s="385"/>
      <c r="F80" s="385"/>
      <c r="G80" s="385"/>
      <c r="H80" s="385" t="s">
        <v>3170</v>
      </c>
      <c r="I80" s="385"/>
      <c r="J80" s="385" t="s">
        <v>3171</v>
      </c>
      <c r="K80" s="385"/>
      <c r="L80" s="385"/>
    </row>
    <row r="81" spans="1:12" s="17" customFormat="1">
      <c r="A81" s="342"/>
      <c r="B81" s="1"/>
      <c r="C81" s="385" t="s">
        <v>12</v>
      </c>
      <c r="D81" s="385"/>
      <c r="E81" s="385"/>
      <c r="F81" s="385"/>
      <c r="G81" s="385"/>
      <c r="H81" s="385" t="s">
        <v>1883</v>
      </c>
      <c r="I81" s="385"/>
      <c r="J81" s="385" t="s">
        <v>3172</v>
      </c>
      <c r="K81" s="385"/>
      <c r="L81" s="385"/>
    </row>
    <row r="82" spans="1:12" s="17" customFormat="1">
      <c r="A82" s="342"/>
      <c r="B82" s="1"/>
      <c r="C82" s="385" t="s">
        <v>3173</v>
      </c>
      <c r="D82" s="385"/>
      <c r="E82" s="385"/>
      <c r="F82" s="385"/>
      <c r="G82" s="385"/>
      <c r="H82" s="29"/>
      <c r="I82" s="29"/>
      <c r="J82" s="385" t="s">
        <v>3174</v>
      </c>
      <c r="K82" s="385"/>
      <c r="L82" s="385"/>
    </row>
    <row r="83" spans="1:12" s="17" customFormat="1">
      <c r="A83" s="342"/>
      <c r="C83" s="385" t="s">
        <v>15</v>
      </c>
      <c r="D83" s="385"/>
      <c r="E83" s="385"/>
      <c r="F83" s="385"/>
      <c r="G83" s="385"/>
      <c r="J83" s="385" t="s">
        <v>3175</v>
      </c>
      <c r="K83" s="385"/>
      <c r="L83" s="385"/>
    </row>
    <row r="84" spans="1:12" s="17" customFormat="1">
      <c r="A84" s="342"/>
      <c r="B84" s="1"/>
      <c r="C84" s="385" t="s">
        <v>1886</v>
      </c>
      <c r="D84" s="385"/>
      <c r="E84" s="385"/>
      <c r="F84" s="385"/>
      <c r="G84" s="385"/>
      <c r="H84"/>
      <c r="I84"/>
      <c r="J84" s="385" t="s">
        <v>1887</v>
      </c>
      <c r="K84" s="385"/>
      <c r="L84" s="385"/>
    </row>
    <row r="85" spans="1:12" s="17" customFormat="1">
      <c r="A85" s="342"/>
      <c r="B85" s="1"/>
      <c r="C85" s="385" t="s">
        <v>3176</v>
      </c>
      <c r="D85" s="385"/>
      <c r="E85" s="385"/>
      <c r="F85" s="385"/>
      <c r="H85" s="29"/>
      <c r="I85" s="29"/>
      <c r="J85" s="385" t="s">
        <v>3177</v>
      </c>
      <c r="K85" s="385"/>
      <c r="L85" s="385"/>
    </row>
    <row r="86" spans="1:12" s="17" customFormat="1">
      <c r="A86" s="342"/>
      <c r="B86" s="1"/>
      <c r="C86" s="385" t="s">
        <v>3178</v>
      </c>
      <c r="D86" s="385"/>
      <c r="E86" s="385"/>
      <c r="F86" s="385"/>
      <c r="G86" s="29"/>
      <c r="H86" s="29"/>
      <c r="I86" s="29"/>
      <c r="J86" s="385" t="s">
        <v>3179</v>
      </c>
      <c r="K86" s="385"/>
      <c r="L86" s="385"/>
    </row>
    <row r="87" spans="1:12" s="17" customFormat="1">
      <c r="A87" s="342"/>
      <c r="B87" s="1"/>
      <c r="C87" s="385" t="s">
        <v>11</v>
      </c>
      <c r="D87" s="385"/>
      <c r="E87" s="385"/>
      <c r="F87" s="385"/>
      <c r="G87" s="29"/>
      <c r="H87" s="29"/>
      <c r="I87" s="29"/>
      <c r="J87" s="385" t="s">
        <v>3180</v>
      </c>
      <c r="K87" s="385"/>
      <c r="L87" s="385"/>
    </row>
    <row r="88" spans="1:12" s="17" customFormat="1">
      <c r="A88" s="342"/>
      <c r="B88" s="1"/>
      <c r="C88" s="385" t="s">
        <v>13</v>
      </c>
      <c r="D88" s="385"/>
      <c r="E88" s="385"/>
      <c r="F88" s="385"/>
      <c r="G88" s="29"/>
      <c r="H88" s="29"/>
      <c r="I88" s="29"/>
      <c r="J88" s="43"/>
      <c r="K88" s="44"/>
      <c r="L88" s="5"/>
    </row>
    <row r="89" spans="1:12" s="17" customFormat="1">
      <c r="A89" s="342"/>
      <c r="B89" s="1"/>
      <c r="C89" s="385" t="s">
        <v>14</v>
      </c>
      <c r="D89" s="385"/>
      <c r="E89" s="385"/>
      <c r="F89" s="385"/>
      <c r="G89" s="29"/>
      <c r="H89" s="29"/>
      <c r="I89" s="29"/>
      <c r="J89" s="43"/>
      <c r="K89" s="44"/>
      <c r="L89" s="5"/>
    </row>
    <row r="90" spans="1:12" s="17" customFormat="1">
      <c r="A90" s="342"/>
      <c r="B90" s="1"/>
      <c r="C90" s="385" t="s">
        <v>16</v>
      </c>
      <c r="D90" s="385"/>
      <c r="E90" s="385"/>
      <c r="F90" s="385"/>
      <c r="G90" s="385"/>
      <c r="H90" s="29"/>
      <c r="I90" s="29"/>
      <c r="J90" s="43"/>
      <c r="K90" s="44"/>
      <c r="L90" s="5"/>
    </row>
    <row r="91" spans="1:12" s="17" customFormat="1">
      <c r="A91" s="342"/>
      <c r="B91" s="1"/>
      <c r="C91" s="33"/>
      <c r="D91" s="33"/>
      <c r="E91" s="33"/>
      <c r="F91" s="33"/>
      <c r="G91" s="33"/>
      <c r="H91" s="33"/>
      <c r="I91" s="33"/>
      <c r="J91" s="33"/>
      <c r="K91" s="42"/>
      <c r="L91" s="33"/>
    </row>
    <row r="92" spans="1:12" s="17" customFormat="1" ht="19.5">
      <c r="A92" s="342"/>
      <c r="B92" s="45" t="s">
        <v>17</v>
      </c>
      <c r="C92" s="46"/>
      <c r="D92" s="47"/>
      <c r="E92" s="47"/>
      <c r="F92" s="47"/>
      <c r="G92" s="47"/>
      <c r="H92" s="48"/>
      <c r="I92" s="48"/>
      <c r="J92" s="49"/>
      <c r="K92" s="49"/>
      <c r="L92" s="49"/>
    </row>
    <row r="93" spans="1:12" s="17" customFormat="1">
      <c r="A93" s="342"/>
      <c r="B93" s="1"/>
      <c r="C93" s="52"/>
      <c r="D93" s="3"/>
      <c r="E93" s="3"/>
      <c r="F93" s="3"/>
      <c r="G93" s="3"/>
      <c r="H93" s="334"/>
      <c r="I93" s="334"/>
      <c r="J93" s="53"/>
      <c r="K93" s="24"/>
      <c r="L93" s="53"/>
    </row>
    <row r="94" spans="1:12" s="17" customFormat="1">
      <c r="A94" s="342"/>
      <c r="B94" s="187" t="s">
        <v>880</v>
      </c>
      <c r="C94" s="52"/>
      <c r="D94" s="3"/>
      <c r="E94" s="3"/>
      <c r="F94" s="3"/>
      <c r="G94" s="3"/>
      <c r="H94" s="334"/>
      <c r="I94" s="334"/>
      <c r="J94" s="53"/>
      <c r="K94" s="53"/>
      <c r="L94" s="53"/>
    </row>
    <row r="95" spans="1:12" s="17" customFormat="1" ht="18.75" customHeight="1">
      <c r="A95" s="342"/>
      <c r="B95" s="14"/>
      <c r="C95" s="52"/>
      <c r="D95" s="3"/>
      <c r="E95" s="3"/>
      <c r="F95" s="3"/>
      <c r="G95" s="3"/>
      <c r="H95" s="334"/>
      <c r="I95" s="334"/>
      <c r="J95" s="49"/>
      <c r="K95" s="49"/>
      <c r="L95" s="191"/>
    </row>
    <row r="96" spans="1:12" s="17" customFormat="1">
      <c r="A96" s="342"/>
      <c r="B96" s="14"/>
      <c r="C96" s="52"/>
      <c r="D96" s="3"/>
      <c r="E96" s="3"/>
      <c r="F96" s="3"/>
      <c r="G96" s="3"/>
      <c r="H96" s="334"/>
      <c r="I96" s="334"/>
      <c r="J96" s="54" t="s">
        <v>18</v>
      </c>
      <c r="K96" s="55"/>
      <c r="L96" s="201" t="s">
        <v>3151</v>
      </c>
    </row>
    <row r="97" spans="1:22" s="17" customFormat="1">
      <c r="A97" s="342"/>
      <c r="B97" s="1"/>
      <c r="C97" s="3"/>
      <c r="D97" s="3"/>
      <c r="E97" s="3"/>
      <c r="F97" s="3"/>
      <c r="G97" s="3"/>
      <c r="H97" s="334"/>
      <c r="I97" s="57" t="s">
        <v>3181</v>
      </c>
      <c r="J97" s="58"/>
      <c r="K97" s="59"/>
      <c r="L97" s="201" t="s">
        <v>611</v>
      </c>
    </row>
    <row r="98" spans="1:22" s="17" customFormat="1" ht="54" customHeight="1">
      <c r="A98" s="343" t="s">
        <v>881</v>
      </c>
      <c r="B98" s="1"/>
      <c r="C98" s="403" t="s">
        <v>19</v>
      </c>
      <c r="D98" s="404"/>
      <c r="E98" s="404"/>
      <c r="F98" s="404"/>
      <c r="G98" s="404"/>
      <c r="H98" s="405"/>
      <c r="I98" s="327" t="s">
        <v>3182</v>
      </c>
      <c r="J98" s="199" t="s">
        <v>644</v>
      </c>
      <c r="K98" s="61"/>
      <c r="L98" s="194"/>
    </row>
    <row r="99" spans="1:22" s="17" customFormat="1" ht="19.5">
      <c r="A99" s="342"/>
      <c r="B99" s="63"/>
      <c r="C99" s="52"/>
      <c r="D99" s="3"/>
      <c r="E99" s="3"/>
      <c r="F99" s="3"/>
      <c r="G99" s="3"/>
      <c r="H99" s="334"/>
      <c r="I99" s="334"/>
      <c r="J99" s="53"/>
      <c r="K99" s="53"/>
      <c r="L99" s="51"/>
    </row>
    <row r="100" spans="1:22" s="17" customFormat="1" ht="19.5">
      <c r="A100" s="342"/>
      <c r="B100" s="63"/>
      <c r="C100" s="52"/>
      <c r="D100" s="3"/>
      <c r="E100" s="3"/>
      <c r="F100" s="3"/>
      <c r="G100" s="3"/>
      <c r="H100" s="334"/>
      <c r="I100" s="334"/>
      <c r="J100" s="53"/>
      <c r="K100" s="53"/>
      <c r="L100" s="51"/>
    </row>
    <row r="101" spans="1:22" s="17" customFormat="1" ht="19.5">
      <c r="A101" s="342"/>
      <c r="B101" s="63"/>
      <c r="C101" s="52"/>
      <c r="D101" s="3"/>
      <c r="E101" s="3"/>
      <c r="F101" s="3"/>
      <c r="G101" s="3"/>
      <c r="H101" s="334"/>
      <c r="I101" s="334"/>
      <c r="J101" s="53"/>
      <c r="K101" s="53"/>
      <c r="L101" s="51"/>
    </row>
    <row r="102" spans="1:22">
      <c r="A102" s="342"/>
      <c r="B102" s="14" t="s">
        <v>20</v>
      </c>
      <c r="C102" s="14"/>
      <c r="D102" s="14"/>
      <c r="E102" s="14"/>
      <c r="F102" s="14"/>
      <c r="G102" s="14"/>
      <c r="H102" s="10"/>
      <c r="I102" s="10"/>
      <c r="L102" s="64"/>
      <c r="M102" s="8"/>
      <c r="N102" s="8"/>
      <c r="O102" s="8"/>
      <c r="P102" s="8"/>
      <c r="Q102" s="8"/>
      <c r="R102" s="8"/>
      <c r="S102" s="8"/>
      <c r="T102" s="8"/>
      <c r="U102" s="8"/>
      <c r="V102" s="8"/>
    </row>
    <row r="103" spans="1:22">
      <c r="A103" s="342"/>
      <c r="B103" s="14"/>
      <c r="C103" s="14"/>
      <c r="D103" s="14"/>
      <c r="E103" s="14"/>
      <c r="F103" s="14"/>
      <c r="G103" s="14"/>
      <c r="H103" s="10"/>
      <c r="I103" s="10"/>
      <c r="L103" s="191"/>
      <c r="M103" s="8"/>
      <c r="N103" s="8"/>
      <c r="O103" s="8"/>
      <c r="P103" s="8"/>
      <c r="Q103" s="8"/>
      <c r="R103" s="8"/>
      <c r="S103" s="8"/>
      <c r="T103" s="8"/>
      <c r="U103" s="8"/>
      <c r="V103" s="8"/>
    </row>
    <row r="104" spans="1:22" ht="34.5" customHeight="1">
      <c r="A104" s="342"/>
      <c r="B104" s="14"/>
      <c r="C104" s="3"/>
      <c r="D104" s="3"/>
      <c r="F104" s="3"/>
      <c r="G104" s="3"/>
      <c r="H104" s="334"/>
      <c r="J104" s="65" t="s">
        <v>18</v>
      </c>
      <c r="K104" s="66"/>
      <c r="L104" s="56" t="s">
        <v>3151</v>
      </c>
      <c r="M104" s="8"/>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8"/>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1892</v>
      </c>
      <c r="J106" s="195">
        <f t="shared" ref="J106:J118" si="0">IF(SUM(L106:L106)=0,IF(COUNTIF(L106:L106,"未確認")&gt;0,"未確認",IF(COUNTIF(L106:L106,"~*")&gt;0,"*",SUM(L106:L106))),SUM(L106:L106))</f>
        <v>0</v>
      </c>
      <c r="K106" s="188" t="str">
        <f>IF(OR(COUNTIF(L106:L106,"未確認")&gt;0,COUNTIF(L106:L106,"~*")&gt;0),"※","")</f>
        <v/>
      </c>
      <c r="L106" s="197">
        <v>0</v>
      </c>
    </row>
    <row r="107" spans="1:22" s="70" customFormat="1" ht="34.5" customHeight="1">
      <c r="A107" s="343" t="s">
        <v>883</v>
      </c>
      <c r="B107" s="71"/>
      <c r="C107" s="408"/>
      <c r="D107" s="409"/>
      <c r="E107" s="418"/>
      <c r="F107" s="419"/>
      <c r="G107" s="420" t="s">
        <v>3183</v>
      </c>
      <c r="H107" s="421"/>
      <c r="I107" s="416"/>
      <c r="J107" s="195">
        <f t="shared" si="0"/>
        <v>0</v>
      </c>
      <c r="K107" s="188" t="str">
        <f>IF(OR(COUNTIF(L107:L107,"未確認")&gt;0,COUNTIF(L107:L107,"~*")&gt;0),"※","")</f>
        <v/>
      </c>
      <c r="L107" s="197">
        <v>0</v>
      </c>
    </row>
    <row r="108" spans="1:22" s="70" customFormat="1" ht="34.5" customHeight="1">
      <c r="A108" s="343" t="s">
        <v>882</v>
      </c>
      <c r="B108" s="71"/>
      <c r="C108" s="408"/>
      <c r="D108" s="409"/>
      <c r="E108" s="403" t="s">
        <v>24</v>
      </c>
      <c r="F108" s="404"/>
      <c r="G108" s="404"/>
      <c r="H108" s="405"/>
      <c r="I108" s="416"/>
      <c r="J108" s="195">
        <f t="shared" si="0"/>
        <v>0</v>
      </c>
      <c r="K108" s="188" t="str">
        <f>IF(OR(COUNTIF(L108:L108,"未確認")&gt;0,COUNTIF(L108:L108,"~*")&gt;0),"※","")</f>
        <v/>
      </c>
      <c r="L108" s="197">
        <v>0</v>
      </c>
    </row>
    <row r="109" spans="1:22" s="70" customFormat="1" ht="34.5" customHeight="1">
      <c r="A109" s="343" t="s">
        <v>882</v>
      </c>
      <c r="B109" s="71"/>
      <c r="C109" s="410"/>
      <c r="D109" s="411"/>
      <c r="E109" s="422" t="s">
        <v>387</v>
      </c>
      <c r="F109" s="423"/>
      <c r="G109" s="423"/>
      <c r="H109" s="424"/>
      <c r="I109" s="416"/>
      <c r="J109" s="195">
        <f t="shared" si="0"/>
        <v>0</v>
      </c>
      <c r="K109" s="188" t="str">
        <f t="shared" ref="K109:K118" si="1">IF(OR(COUNTIF(L108:L108,"未確認")&gt;0,COUNTIF(L108:L108,"~*")&gt;0),"※","")</f>
        <v/>
      </c>
      <c r="L109" s="197">
        <v>0</v>
      </c>
    </row>
    <row r="110" spans="1:22" s="70" customFormat="1" ht="34.5" customHeight="1">
      <c r="A110" s="343" t="s">
        <v>884</v>
      </c>
      <c r="B110" s="71"/>
      <c r="C110" s="406" t="s">
        <v>25</v>
      </c>
      <c r="D110" s="407"/>
      <c r="E110" s="406" t="s">
        <v>23</v>
      </c>
      <c r="F110" s="425"/>
      <c r="G110" s="425"/>
      <c r="H110" s="407"/>
      <c r="I110" s="416"/>
      <c r="J110" s="195">
        <f t="shared" si="0"/>
        <v>60</v>
      </c>
      <c r="K110" s="188" t="str">
        <f t="shared" si="1"/>
        <v/>
      </c>
      <c r="L110" s="197">
        <v>60</v>
      </c>
    </row>
    <row r="111" spans="1:22" s="70" customFormat="1" ht="34.5" customHeight="1">
      <c r="A111" s="343" t="s">
        <v>885</v>
      </c>
      <c r="B111" s="71"/>
      <c r="C111" s="408"/>
      <c r="D111" s="409"/>
      <c r="E111" s="426"/>
      <c r="F111" s="427"/>
      <c r="G111" s="403" t="s">
        <v>26</v>
      </c>
      <c r="H111" s="405"/>
      <c r="I111" s="416"/>
      <c r="J111" s="195">
        <f t="shared" si="0"/>
        <v>10</v>
      </c>
      <c r="K111" s="188" t="str">
        <f t="shared" si="1"/>
        <v/>
      </c>
      <c r="L111" s="197">
        <v>10</v>
      </c>
    </row>
    <row r="112" spans="1:22" s="70" customFormat="1" ht="34.5" customHeight="1">
      <c r="A112" s="343" t="s">
        <v>886</v>
      </c>
      <c r="B112" s="71"/>
      <c r="C112" s="408"/>
      <c r="D112" s="409"/>
      <c r="E112" s="426"/>
      <c r="F112" s="419"/>
      <c r="G112" s="403" t="s">
        <v>27</v>
      </c>
      <c r="H112" s="405"/>
      <c r="I112" s="416"/>
      <c r="J112" s="195">
        <f t="shared" si="0"/>
        <v>50</v>
      </c>
      <c r="K112" s="188" t="str">
        <f t="shared" si="1"/>
        <v/>
      </c>
      <c r="L112" s="197">
        <v>50</v>
      </c>
    </row>
    <row r="113" spans="1:22" s="70" customFormat="1" ht="34.5" customHeight="1">
      <c r="A113" s="343" t="s">
        <v>884</v>
      </c>
      <c r="B113" s="71"/>
      <c r="C113" s="408"/>
      <c r="D113" s="409"/>
      <c r="E113" s="406" t="s">
        <v>24</v>
      </c>
      <c r="F113" s="425"/>
      <c r="G113" s="425"/>
      <c r="H113" s="407"/>
      <c r="I113" s="416"/>
      <c r="J113" s="195">
        <f t="shared" si="0"/>
        <v>60</v>
      </c>
      <c r="K113" s="188" t="str">
        <f t="shared" si="1"/>
        <v/>
      </c>
      <c r="L113" s="197">
        <v>60</v>
      </c>
    </row>
    <row r="114" spans="1:22" s="70" customFormat="1" ht="34.5" customHeight="1">
      <c r="A114" s="343" t="s">
        <v>885</v>
      </c>
      <c r="B114" s="71"/>
      <c r="C114" s="408"/>
      <c r="D114" s="409"/>
      <c r="E114" s="426"/>
      <c r="F114" s="427"/>
      <c r="G114" s="403" t="s">
        <v>26</v>
      </c>
      <c r="H114" s="405"/>
      <c r="I114" s="416"/>
      <c r="J114" s="195">
        <f t="shared" si="0"/>
        <v>10</v>
      </c>
      <c r="K114" s="188" t="str">
        <f t="shared" si="1"/>
        <v/>
      </c>
      <c r="L114" s="197">
        <v>10</v>
      </c>
    </row>
    <row r="115" spans="1:22" s="70" customFormat="1" ht="34.5" customHeight="1">
      <c r="A115" s="343" t="s">
        <v>886</v>
      </c>
      <c r="B115" s="71"/>
      <c r="C115" s="408"/>
      <c r="D115" s="409"/>
      <c r="E115" s="418"/>
      <c r="F115" s="419"/>
      <c r="G115" s="403" t="s">
        <v>27</v>
      </c>
      <c r="H115" s="405"/>
      <c r="I115" s="416"/>
      <c r="J115" s="195">
        <f t="shared" si="0"/>
        <v>50</v>
      </c>
      <c r="K115" s="188" t="str">
        <f t="shared" si="1"/>
        <v/>
      </c>
      <c r="L115" s="197">
        <v>50</v>
      </c>
    </row>
    <row r="116" spans="1:22" s="70" customFormat="1" ht="34.5" customHeight="1">
      <c r="A116" s="343" t="s">
        <v>884</v>
      </c>
      <c r="B116" s="71"/>
      <c r="C116" s="408"/>
      <c r="D116" s="409"/>
      <c r="E116" s="428" t="s">
        <v>387</v>
      </c>
      <c r="F116" s="429"/>
      <c r="G116" s="429"/>
      <c r="H116" s="430"/>
      <c r="I116" s="416"/>
      <c r="J116" s="195">
        <f t="shared" si="0"/>
        <v>20</v>
      </c>
      <c r="K116" s="188" t="str">
        <f t="shared" si="1"/>
        <v/>
      </c>
      <c r="L116" s="197">
        <v>20</v>
      </c>
    </row>
    <row r="117" spans="1:22" s="70" customFormat="1" ht="34.5" customHeight="1">
      <c r="A117" s="343" t="s">
        <v>885</v>
      </c>
      <c r="B117" s="71"/>
      <c r="C117" s="408"/>
      <c r="D117" s="409"/>
      <c r="E117" s="431"/>
      <c r="F117" s="432"/>
      <c r="G117" s="422" t="s">
        <v>26</v>
      </c>
      <c r="H117" s="424"/>
      <c r="I117" s="416"/>
      <c r="J117" s="195">
        <f t="shared" si="0"/>
        <v>20</v>
      </c>
      <c r="K117" s="188" t="str">
        <f t="shared" si="1"/>
        <v/>
      </c>
      <c r="L117" s="197">
        <v>20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row>
    <row r="119" spans="1:22" s="70" customFormat="1" ht="315" customHeight="1">
      <c r="A119" s="343" t="s">
        <v>887</v>
      </c>
      <c r="B119" s="71"/>
      <c r="C119" s="420" t="s">
        <v>3184</v>
      </c>
      <c r="D119" s="435"/>
      <c r="E119" s="435"/>
      <c r="F119" s="435"/>
      <c r="G119" s="435"/>
      <c r="H119" s="421"/>
      <c r="I119" s="417"/>
      <c r="J119" s="72"/>
      <c r="K119" s="73" t="s">
        <v>339</v>
      </c>
      <c r="L119" s="196" t="s">
        <v>338</v>
      </c>
    </row>
    <row r="120" spans="1:22" s="77" customFormat="1">
      <c r="A120" s="342"/>
      <c r="B120" s="14"/>
      <c r="C120" s="14"/>
      <c r="D120" s="14"/>
      <c r="E120" s="14"/>
      <c r="F120" s="14"/>
      <c r="G120" s="14"/>
      <c r="H120" s="10"/>
      <c r="I120" s="10"/>
      <c r="J120" s="74"/>
      <c r="K120" s="75"/>
      <c r="L120" s="76"/>
    </row>
    <row r="121" spans="1:22" s="70" customFormat="1">
      <c r="A121" s="342"/>
      <c r="B121" s="71"/>
      <c r="C121" s="52"/>
      <c r="D121" s="52"/>
      <c r="E121" s="52"/>
      <c r="F121" s="52"/>
      <c r="G121" s="52"/>
      <c r="H121" s="78"/>
      <c r="I121" s="78"/>
      <c r="J121" s="74"/>
      <c r="K121" s="75"/>
      <c r="L121" s="76"/>
    </row>
    <row r="122" spans="1:22" s="17" customFormat="1">
      <c r="A122" s="342"/>
      <c r="B122" s="1"/>
      <c r="C122" s="52"/>
      <c r="D122" s="3"/>
      <c r="E122" s="3"/>
      <c r="F122" s="3"/>
      <c r="G122" s="3"/>
      <c r="H122" s="334"/>
      <c r="I122" s="334"/>
      <c r="J122" s="53"/>
      <c r="K122" s="24"/>
      <c r="L122" s="51"/>
    </row>
    <row r="123" spans="1:22" s="77" customFormat="1">
      <c r="A123" s="342"/>
      <c r="B123" s="14" t="s">
        <v>28</v>
      </c>
      <c r="C123" s="14"/>
      <c r="D123" s="14"/>
      <c r="E123" s="14"/>
      <c r="F123" s="14"/>
      <c r="G123" s="14"/>
      <c r="H123" s="10"/>
      <c r="I123" s="10"/>
      <c r="J123" s="74"/>
      <c r="K123" s="75"/>
      <c r="L123" s="76"/>
    </row>
    <row r="124" spans="1:22">
      <c r="A124" s="342"/>
      <c r="B124" s="14"/>
      <c r="C124" s="14"/>
      <c r="D124" s="14"/>
      <c r="E124" s="14"/>
      <c r="F124" s="14"/>
      <c r="G124" s="14"/>
      <c r="H124" s="10"/>
      <c r="I124" s="10"/>
      <c r="L124" s="191"/>
      <c r="M124" s="8"/>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3151</v>
      </c>
      <c r="M125" s="8"/>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8"/>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3185</v>
      </c>
      <c r="J127" s="81"/>
      <c r="K127" s="82"/>
      <c r="L127" s="198" t="s">
        <v>495</v>
      </c>
    </row>
    <row r="128" spans="1:22" s="70" customFormat="1" ht="40.5" customHeight="1">
      <c r="A128" s="343" t="s">
        <v>892</v>
      </c>
      <c r="B128" s="1"/>
      <c r="C128" s="322"/>
      <c r="D128" s="325"/>
      <c r="E128" s="406" t="s">
        <v>30</v>
      </c>
      <c r="F128" s="425"/>
      <c r="G128" s="425"/>
      <c r="H128" s="407"/>
      <c r="I128" s="437"/>
      <c r="J128" s="84"/>
      <c r="K128" s="85"/>
      <c r="L128" s="83" t="s">
        <v>338</v>
      </c>
    </row>
    <row r="129" spans="1:22" s="70" customFormat="1" ht="40.5" customHeight="1">
      <c r="A129" s="343" t="s">
        <v>893</v>
      </c>
      <c r="B129" s="1"/>
      <c r="C129" s="322"/>
      <c r="D129" s="325"/>
      <c r="E129" s="408"/>
      <c r="F129" s="439"/>
      <c r="G129" s="439"/>
      <c r="H129" s="409"/>
      <c r="I129" s="437"/>
      <c r="J129" s="84"/>
      <c r="K129" s="85"/>
      <c r="L129" s="83" t="s">
        <v>338</v>
      </c>
    </row>
    <row r="130" spans="1:22" s="70" customFormat="1" ht="40.5" customHeight="1">
      <c r="A130" s="343" t="s">
        <v>894</v>
      </c>
      <c r="B130" s="1"/>
      <c r="C130" s="323"/>
      <c r="D130" s="326"/>
      <c r="E130" s="410"/>
      <c r="F130" s="440"/>
      <c r="G130" s="440"/>
      <c r="H130" s="411"/>
      <c r="I130" s="438"/>
      <c r="J130" s="86"/>
      <c r="K130" s="87"/>
      <c r="L130" s="83" t="s">
        <v>338</v>
      </c>
    </row>
    <row r="131" spans="1:22" s="77" customFormat="1">
      <c r="A131" s="342"/>
      <c r="B131" s="14"/>
      <c r="C131" s="14"/>
      <c r="D131" s="14"/>
      <c r="E131" s="14"/>
      <c r="F131" s="14"/>
      <c r="G131" s="14"/>
      <c r="H131" s="10"/>
      <c r="I131" s="10"/>
      <c r="J131" s="74"/>
      <c r="K131" s="75"/>
      <c r="L131" s="76"/>
    </row>
    <row r="132" spans="1:22" s="70" customFormat="1">
      <c r="A132" s="342"/>
      <c r="B132" s="71"/>
      <c r="C132" s="52"/>
      <c r="D132" s="52"/>
      <c r="E132" s="52"/>
      <c r="F132" s="52"/>
      <c r="G132" s="52"/>
      <c r="H132" s="78"/>
      <c r="I132" s="78"/>
      <c r="J132" s="74"/>
      <c r="K132" s="75"/>
      <c r="L132" s="76"/>
    </row>
    <row r="133" spans="1:22" s="17" customFormat="1">
      <c r="A133" s="342"/>
      <c r="B133" s="1"/>
      <c r="C133" s="52"/>
      <c r="D133" s="3"/>
      <c r="E133" s="3"/>
      <c r="F133" s="3"/>
      <c r="G133" s="3"/>
      <c r="H133" s="334"/>
      <c r="I133" s="334"/>
      <c r="J133" s="53"/>
      <c r="K133" s="24"/>
      <c r="L133" s="51"/>
    </row>
    <row r="134" spans="1:22" s="77" customFormat="1">
      <c r="A134" s="346"/>
      <c r="B134" s="14" t="s">
        <v>3186</v>
      </c>
      <c r="C134" s="88"/>
      <c r="D134" s="88"/>
      <c r="E134" s="88"/>
      <c r="F134" s="88"/>
      <c r="G134" s="88"/>
      <c r="H134" s="10"/>
      <c r="I134" s="10"/>
      <c r="J134" s="51"/>
      <c r="K134" s="24"/>
      <c r="L134" s="89"/>
    </row>
    <row r="135" spans="1:22">
      <c r="A135" s="342"/>
      <c r="B135" s="14"/>
      <c r="C135" s="14"/>
      <c r="D135" s="14"/>
      <c r="E135" s="14"/>
      <c r="F135" s="14"/>
      <c r="G135" s="14"/>
      <c r="H135" s="10"/>
      <c r="I135" s="10"/>
      <c r="L135" s="191"/>
      <c r="M135" s="8"/>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3151</v>
      </c>
      <c r="M136" s="8"/>
      <c r="N136" s="8"/>
      <c r="O136" s="8"/>
      <c r="P136" s="8"/>
      <c r="Q136" s="8"/>
      <c r="R136" s="8"/>
      <c r="S136" s="8"/>
      <c r="T136" s="8"/>
      <c r="U136" s="8"/>
      <c r="V136" s="8"/>
    </row>
    <row r="137" spans="1:22" ht="20.25" customHeight="1">
      <c r="A137" s="342"/>
      <c r="B137" s="1"/>
      <c r="C137" s="52"/>
      <c r="D137" s="3"/>
      <c r="F137" s="3"/>
      <c r="G137" s="3"/>
      <c r="H137" s="334"/>
      <c r="I137" s="57" t="s">
        <v>3187</v>
      </c>
      <c r="J137" s="58"/>
      <c r="K137" s="67"/>
      <c r="L137" s="60" t="s">
        <v>611</v>
      </c>
      <c r="M137" s="8"/>
      <c r="N137" s="8"/>
      <c r="O137" s="8"/>
      <c r="P137" s="8"/>
      <c r="Q137" s="8"/>
      <c r="R137" s="8"/>
      <c r="S137" s="8"/>
      <c r="T137" s="8"/>
      <c r="U137" s="8"/>
      <c r="V137" s="8"/>
    </row>
    <row r="138" spans="1:22" s="70" customFormat="1" ht="67.5" customHeight="1">
      <c r="A138" s="343" t="s">
        <v>896</v>
      </c>
      <c r="B138" s="1"/>
      <c r="C138" s="406" t="s">
        <v>2763</v>
      </c>
      <c r="D138" s="425"/>
      <c r="E138" s="425"/>
      <c r="F138" s="425"/>
      <c r="G138" s="425"/>
      <c r="H138" s="407"/>
      <c r="I138" s="441" t="s">
        <v>3188</v>
      </c>
      <c r="J138" s="90"/>
      <c r="K138" s="82"/>
      <c r="L138" s="198" t="s">
        <v>621</v>
      </c>
    </row>
    <row r="139" spans="1:22" s="70" customFormat="1" ht="34.5" customHeight="1">
      <c r="A139" s="343" t="s">
        <v>896</v>
      </c>
      <c r="B139" s="71"/>
      <c r="C139" s="322"/>
      <c r="D139" s="325"/>
      <c r="E139" s="403" t="s">
        <v>3189</v>
      </c>
      <c r="F139" s="404"/>
      <c r="G139" s="404"/>
      <c r="H139" s="405"/>
      <c r="I139" s="441"/>
      <c r="J139" s="84"/>
      <c r="K139" s="85"/>
      <c r="L139" s="69">
        <v>10</v>
      </c>
    </row>
    <row r="140" spans="1:22" s="70" customFormat="1" ht="67.5" customHeight="1">
      <c r="A140" s="343" t="s">
        <v>899</v>
      </c>
      <c r="B140" s="71"/>
      <c r="C140" s="406" t="s">
        <v>3190</v>
      </c>
      <c r="D140" s="425"/>
      <c r="E140" s="425"/>
      <c r="F140" s="425"/>
      <c r="G140" s="425"/>
      <c r="H140" s="407"/>
      <c r="I140" s="441"/>
      <c r="J140" s="84"/>
      <c r="K140" s="85"/>
      <c r="L140" s="198" t="s">
        <v>338</v>
      </c>
    </row>
    <row r="141" spans="1:22" s="70" customFormat="1" ht="34.5" customHeight="1">
      <c r="A141" s="343" t="s">
        <v>899</v>
      </c>
      <c r="B141" s="71"/>
      <c r="C141" s="91"/>
      <c r="D141" s="92"/>
      <c r="E141" s="403" t="s">
        <v>32</v>
      </c>
      <c r="F141" s="404"/>
      <c r="G141" s="404"/>
      <c r="H141" s="405"/>
      <c r="I141" s="441"/>
      <c r="J141" s="84"/>
      <c r="K141" s="85"/>
      <c r="L141" s="69">
        <v>0</v>
      </c>
    </row>
    <row r="142" spans="1:22" s="70" customFormat="1" ht="67.5" customHeight="1">
      <c r="A142" s="343" t="s">
        <v>900</v>
      </c>
      <c r="B142" s="71"/>
      <c r="C142" s="406" t="s">
        <v>3191</v>
      </c>
      <c r="D142" s="425"/>
      <c r="E142" s="425"/>
      <c r="F142" s="425"/>
      <c r="G142" s="425"/>
      <c r="H142" s="407"/>
      <c r="I142" s="441"/>
      <c r="J142" s="84"/>
      <c r="K142" s="85"/>
      <c r="L142" s="198" t="s">
        <v>338</v>
      </c>
    </row>
    <row r="143" spans="1:22" s="70" customFormat="1" ht="34.5" customHeight="1">
      <c r="A143" s="343" t="s">
        <v>900</v>
      </c>
      <c r="B143" s="71"/>
      <c r="C143" s="93"/>
      <c r="D143" s="94"/>
      <c r="E143" s="403" t="s">
        <v>32</v>
      </c>
      <c r="F143" s="404"/>
      <c r="G143" s="404"/>
      <c r="H143" s="405"/>
      <c r="I143" s="441"/>
      <c r="J143" s="84"/>
      <c r="K143" s="85"/>
      <c r="L143" s="69">
        <v>0</v>
      </c>
    </row>
    <row r="144" spans="1:22" s="70" customFormat="1" ht="34.5" customHeight="1">
      <c r="A144" s="343" t="s">
        <v>901</v>
      </c>
      <c r="B144" s="71"/>
      <c r="C144" s="422" t="s">
        <v>440</v>
      </c>
      <c r="D144" s="423"/>
      <c r="E144" s="423"/>
      <c r="F144" s="423"/>
      <c r="G144" s="423"/>
      <c r="H144" s="424"/>
      <c r="I144" s="441"/>
      <c r="J144" s="86"/>
      <c r="K144" s="87"/>
      <c r="L144" s="69">
        <v>50</v>
      </c>
    </row>
    <row r="145" spans="1:22" s="77" customFormat="1">
      <c r="A145" s="342"/>
      <c r="B145" s="14"/>
      <c r="C145" s="14"/>
      <c r="D145" s="14"/>
      <c r="E145" s="14"/>
      <c r="F145" s="14"/>
      <c r="G145" s="14"/>
      <c r="H145" s="10"/>
      <c r="I145" s="10"/>
      <c r="J145" s="74"/>
      <c r="K145" s="75"/>
      <c r="L145" s="76"/>
    </row>
    <row r="146" spans="1:22" s="77" customFormat="1">
      <c r="A146" s="342"/>
      <c r="B146" s="14"/>
      <c r="C146" s="14"/>
      <c r="D146" s="14"/>
      <c r="E146" s="14"/>
      <c r="F146" s="14"/>
      <c r="G146" s="14"/>
      <c r="H146" s="10"/>
      <c r="I146" s="10"/>
      <c r="J146" s="74"/>
      <c r="K146" s="75"/>
      <c r="L146" s="76"/>
    </row>
    <row r="147" spans="1:22" s="95" customFormat="1">
      <c r="A147" s="342"/>
      <c r="C147" s="3"/>
      <c r="D147" s="3"/>
      <c r="E147" s="3"/>
      <c r="F147" s="3"/>
      <c r="G147" s="3"/>
      <c r="H147" s="334"/>
      <c r="I147" s="334"/>
      <c r="J147" s="51"/>
      <c r="K147" s="24"/>
      <c r="L147" s="89"/>
    </row>
    <row r="148" spans="1:22" s="95" customFormat="1">
      <c r="A148" s="342"/>
      <c r="B148" s="14" t="s">
        <v>33</v>
      </c>
      <c r="C148" s="3"/>
      <c r="D148" s="3"/>
      <c r="E148" s="3"/>
      <c r="F148" s="3"/>
      <c r="G148" s="3"/>
      <c r="H148" s="334"/>
      <c r="I148" s="334"/>
      <c r="J148" s="51"/>
      <c r="K148" s="24"/>
      <c r="L148" s="89"/>
    </row>
    <row r="149" spans="1:22">
      <c r="A149" s="342"/>
      <c r="B149" s="14"/>
      <c r="C149" s="14"/>
      <c r="D149" s="14"/>
      <c r="E149" s="14"/>
      <c r="F149" s="14"/>
      <c r="G149" s="14"/>
      <c r="H149" s="10"/>
      <c r="I149" s="10"/>
      <c r="L149" s="191"/>
      <c r="M149" s="8"/>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3151</v>
      </c>
      <c r="M150" s="8"/>
      <c r="N150" s="8"/>
      <c r="O150" s="8"/>
      <c r="P150" s="8"/>
      <c r="Q150" s="8"/>
      <c r="R150" s="8"/>
      <c r="S150" s="8"/>
      <c r="T150" s="8"/>
      <c r="U150" s="8"/>
      <c r="V150" s="8"/>
    </row>
    <row r="151" spans="1:22" ht="20.25" customHeight="1">
      <c r="A151" s="342"/>
      <c r="B151" s="1"/>
      <c r="C151" s="52"/>
      <c r="D151" s="3"/>
      <c r="F151" s="3"/>
      <c r="G151" s="3"/>
      <c r="H151" s="334"/>
      <c r="I151" s="57" t="s">
        <v>1756</v>
      </c>
      <c r="J151" s="58"/>
      <c r="K151" s="67"/>
      <c r="L151" s="60" t="s">
        <v>611</v>
      </c>
      <c r="M151" s="8"/>
      <c r="N151" s="8"/>
      <c r="O151" s="8"/>
      <c r="P151" s="8"/>
      <c r="Q151" s="8"/>
      <c r="R151" s="8"/>
      <c r="S151" s="8"/>
      <c r="T151" s="8"/>
      <c r="U151" s="8"/>
      <c r="V151" s="8"/>
    </row>
    <row r="152" spans="1:22" s="98" customFormat="1" ht="34.5" customHeight="1">
      <c r="A152" s="347" t="s">
        <v>902</v>
      </c>
      <c r="B152" s="95"/>
      <c r="C152" s="422" t="s">
        <v>1895</v>
      </c>
      <c r="D152" s="423"/>
      <c r="E152" s="423"/>
      <c r="F152" s="423"/>
      <c r="G152" s="423"/>
      <c r="H152" s="424"/>
      <c r="I152" s="442" t="s">
        <v>3192</v>
      </c>
      <c r="J152" s="202">
        <f t="shared" ref="J152:J215" si="2">IF(SUM(L152:L152)=0,IF(COUNTIF(L152:L152,"未確認")&gt;0,"未確認",IF(COUNTIF(L152:L152,"~*")&gt;0,"*",SUM(L152:L152))),SUM(L152:L152))</f>
        <v>0</v>
      </c>
      <c r="K152" s="203" t="str">
        <f t="shared" ref="K152:K215" si="3">IF(OR(COUNTIF(L152:L152,"未確認")&gt;0,COUNTIF(L152:L152,"~*")&gt;0),"※","")</f>
        <v/>
      </c>
      <c r="L152" s="97"/>
    </row>
    <row r="153" spans="1:22" s="98" customFormat="1" ht="34.5" customHeight="1">
      <c r="A153" s="347" t="s">
        <v>905</v>
      </c>
      <c r="B153" s="95"/>
      <c r="C153" s="422" t="s">
        <v>3193</v>
      </c>
      <c r="D153" s="423"/>
      <c r="E153" s="423"/>
      <c r="F153" s="423"/>
      <c r="G153" s="423"/>
      <c r="H153" s="424"/>
      <c r="I153" s="443"/>
      <c r="J153" s="202">
        <f t="shared" si="2"/>
        <v>0</v>
      </c>
      <c r="K153" s="203" t="str">
        <f t="shared" si="3"/>
        <v/>
      </c>
      <c r="L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row>
    <row r="159" spans="1:22" s="98" customFormat="1" ht="34.5" customHeight="1">
      <c r="A159" s="347" t="s">
        <v>911</v>
      </c>
      <c r="B159" s="95"/>
      <c r="C159" s="422" t="s">
        <v>3194</v>
      </c>
      <c r="D159" s="423"/>
      <c r="E159" s="423"/>
      <c r="F159" s="423"/>
      <c r="G159" s="423"/>
      <c r="H159" s="424"/>
      <c r="I159" s="443"/>
      <c r="J159" s="202">
        <f t="shared" si="2"/>
        <v>0</v>
      </c>
      <c r="K159" s="203" t="str">
        <f t="shared" si="3"/>
        <v/>
      </c>
      <c r="L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row>
    <row r="161" spans="1:12" s="98" customFormat="1" ht="34.5" customHeight="1">
      <c r="A161" s="347" t="s">
        <v>913</v>
      </c>
      <c r="B161" s="95"/>
      <c r="C161" s="422" t="s">
        <v>357</v>
      </c>
      <c r="D161" s="423"/>
      <c r="E161" s="423"/>
      <c r="F161" s="423"/>
      <c r="G161" s="423"/>
      <c r="H161" s="424"/>
      <c r="I161" s="443"/>
      <c r="J161" s="202">
        <f t="shared" si="2"/>
        <v>0</v>
      </c>
      <c r="K161" s="203" t="str">
        <f t="shared" si="3"/>
        <v/>
      </c>
      <c r="L161" s="97"/>
    </row>
    <row r="162" spans="1:12" s="98" customFormat="1" ht="34.5" customHeight="1">
      <c r="A162" s="347" t="s">
        <v>914</v>
      </c>
      <c r="B162" s="95"/>
      <c r="C162" s="422" t="s">
        <v>3195</v>
      </c>
      <c r="D162" s="423"/>
      <c r="E162" s="423"/>
      <c r="F162" s="423"/>
      <c r="G162" s="423"/>
      <c r="H162" s="424"/>
      <c r="I162" s="443"/>
      <c r="J162" s="202">
        <f t="shared" si="2"/>
        <v>0</v>
      </c>
      <c r="K162" s="203" t="str">
        <f t="shared" si="3"/>
        <v/>
      </c>
      <c r="L162" s="97"/>
    </row>
    <row r="163" spans="1:12" s="98" customFormat="1" ht="34.5" customHeight="1">
      <c r="A163" s="347" t="s">
        <v>915</v>
      </c>
      <c r="B163" s="95"/>
      <c r="C163" s="422" t="s">
        <v>1650</v>
      </c>
      <c r="D163" s="423"/>
      <c r="E163" s="423"/>
      <c r="F163" s="423"/>
      <c r="G163" s="423"/>
      <c r="H163" s="424"/>
      <c r="I163" s="443"/>
      <c r="J163" s="202">
        <f t="shared" si="2"/>
        <v>0</v>
      </c>
      <c r="K163" s="203" t="str">
        <f t="shared" si="3"/>
        <v/>
      </c>
      <c r="L163" s="97"/>
    </row>
    <row r="164" spans="1:12" s="98" customFormat="1" ht="34.5" customHeight="1">
      <c r="A164" s="347" t="s">
        <v>916</v>
      </c>
      <c r="B164" s="95"/>
      <c r="C164" s="422" t="s">
        <v>3196</v>
      </c>
      <c r="D164" s="423"/>
      <c r="E164" s="423"/>
      <c r="F164" s="423"/>
      <c r="G164" s="423"/>
      <c r="H164" s="424"/>
      <c r="I164" s="443"/>
      <c r="J164" s="202">
        <f t="shared" si="2"/>
        <v>18</v>
      </c>
      <c r="K164" s="203" t="str">
        <f t="shared" si="3"/>
        <v/>
      </c>
      <c r="L164" s="97">
        <v>18</v>
      </c>
    </row>
    <row r="165" spans="1:12" s="98" customFormat="1" ht="34.5" customHeight="1">
      <c r="A165" s="347" t="s">
        <v>917</v>
      </c>
      <c r="B165" s="95"/>
      <c r="C165" s="422" t="s">
        <v>358</v>
      </c>
      <c r="D165" s="423"/>
      <c r="E165" s="423"/>
      <c r="F165" s="423"/>
      <c r="G165" s="423"/>
      <c r="H165" s="424"/>
      <c r="I165" s="443"/>
      <c r="J165" s="202">
        <f t="shared" si="2"/>
        <v>0</v>
      </c>
      <c r="K165" s="203" t="str">
        <f t="shared" si="3"/>
        <v/>
      </c>
      <c r="L165" s="97"/>
    </row>
    <row r="166" spans="1:12" s="98" customFormat="1" ht="34.5" customHeight="1">
      <c r="A166" s="347" t="s">
        <v>918</v>
      </c>
      <c r="B166" s="95"/>
      <c r="C166" s="422" t="s">
        <v>3197</v>
      </c>
      <c r="D166" s="423"/>
      <c r="E166" s="423"/>
      <c r="F166" s="423"/>
      <c r="G166" s="423"/>
      <c r="H166" s="424"/>
      <c r="I166" s="443"/>
      <c r="J166" s="202">
        <f t="shared" si="2"/>
        <v>0</v>
      </c>
      <c r="K166" s="203" t="str">
        <f t="shared" si="3"/>
        <v/>
      </c>
      <c r="L166" s="97"/>
    </row>
    <row r="167" spans="1:12" s="98" customFormat="1" ht="34.5" customHeight="1">
      <c r="A167" s="347" t="s">
        <v>919</v>
      </c>
      <c r="B167" s="95"/>
      <c r="C167" s="422" t="s">
        <v>3198</v>
      </c>
      <c r="D167" s="423"/>
      <c r="E167" s="423"/>
      <c r="F167" s="423"/>
      <c r="G167" s="423"/>
      <c r="H167" s="424"/>
      <c r="I167" s="443"/>
      <c r="J167" s="202">
        <f t="shared" si="2"/>
        <v>0</v>
      </c>
      <c r="K167" s="203" t="str">
        <f t="shared" si="3"/>
        <v/>
      </c>
      <c r="L167" s="97"/>
    </row>
    <row r="168" spans="1:12" s="98" customFormat="1" ht="34.5" customHeight="1">
      <c r="A168" s="347" t="s">
        <v>920</v>
      </c>
      <c r="B168" s="95"/>
      <c r="C168" s="422" t="s">
        <v>1764</v>
      </c>
      <c r="D168" s="423"/>
      <c r="E168" s="423"/>
      <c r="F168" s="423"/>
      <c r="G168" s="423"/>
      <c r="H168" s="424"/>
      <c r="I168" s="443"/>
      <c r="J168" s="202">
        <f t="shared" si="2"/>
        <v>0</v>
      </c>
      <c r="K168" s="203" t="str">
        <f t="shared" si="3"/>
        <v/>
      </c>
      <c r="L168" s="97"/>
    </row>
    <row r="169" spans="1:12" s="98" customFormat="1" ht="34.5" customHeight="1">
      <c r="A169" s="347" t="s">
        <v>922</v>
      </c>
      <c r="B169" s="95"/>
      <c r="C169" s="422" t="s">
        <v>1765</v>
      </c>
      <c r="D169" s="423"/>
      <c r="E169" s="423"/>
      <c r="F169" s="423"/>
      <c r="G169" s="423"/>
      <c r="H169" s="424"/>
      <c r="I169" s="443"/>
      <c r="J169" s="202">
        <f t="shared" si="2"/>
        <v>0</v>
      </c>
      <c r="K169" s="203" t="str">
        <f t="shared" si="3"/>
        <v/>
      </c>
      <c r="L169" s="97"/>
    </row>
    <row r="170" spans="1:12" s="98" customFormat="1" ht="34.5" customHeight="1">
      <c r="A170" s="347" t="s">
        <v>923</v>
      </c>
      <c r="B170" s="95"/>
      <c r="C170" s="422" t="s">
        <v>1899</v>
      </c>
      <c r="D170" s="423"/>
      <c r="E170" s="423"/>
      <c r="F170" s="423"/>
      <c r="G170" s="423"/>
      <c r="H170" s="424"/>
      <c r="I170" s="443"/>
      <c r="J170" s="202">
        <f t="shared" si="2"/>
        <v>0</v>
      </c>
      <c r="K170" s="203" t="str">
        <f t="shared" si="3"/>
        <v/>
      </c>
      <c r="L170" s="97"/>
    </row>
    <row r="171" spans="1:12" s="98" customFormat="1" ht="34.5" customHeight="1">
      <c r="A171" s="347" t="s">
        <v>924</v>
      </c>
      <c r="B171" s="95"/>
      <c r="C171" s="422" t="s">
        <v>3199</v>
      </c>
      <c r="D171" s="423"/>
      <c r="E171" s="423"/>
      <c r="F171" s="423"/>
      <c r="G171" s="423"/>
      <c r="H171" s="424"/>
      <c r="I171" s="443"/>
      <c r="J171" s="202">
        <f t="shared" si="2"/>
        <v>0</v>
      </c>
      <c r="K171" s="203" t="str">
        <f t="shared" si="3"/>
        <v/>
      </c>
      <c r="L171" s="97"/>
    </row>
    <row r="172" spans="1:12" s="98" customFormat="1" ht="34.5" customHeight="1">
      <c r="A172" s="347" t="s">
        <v>925</v>
      </c>
      <c r="B172" s="95"/>
      <c r="C172" s="422" t="s">
        <v>3200</v>
      </c>
      <c r="D172" s="423"/>
      <c r="E172" s="423"/>
      <c r="F172" s="423"/>
      <c r="G172" s="423"/>
      <c r="H172" s="424"/>
      <c r="I172" s="443"/>
      <c r="J172" s="202">
        <f t="shared" si="2"/>
        <v>0</v>
      </c>
      <c r="K172" s="203" t="str">
        <f t="shared" si="3"/>
        <v/>
      </c>
      <c r="L172" s="97"/>
    </row>
    <row r="173" spans="1:12" s="98" customFormat="1" ht="34.5" customHeight="1">
      <c r="A173" s="347" t="s">
        <v>926</v>
      </c>
      <c r="B173" s="95"/>
      <c r="C173" s="422" t="s">
        <v>3201</v>
      </c>
      <c r="D173" s="423"/>
      <c r="E173" s="423"/>
      <c r="F173" s="423"/>
      <c r="G173" s="423"/>
      <c r="H173" s="424"/>
      <c r="I173" s="443"/>
      <c r="J173" s="202">
        <f t="shared" si="2"/>
        <v>0</v>
      </c>
      <c r="K173" s="203" t="str">
        <f t="shared" si="3"/>
        <v/>
      </c>
      <c r="L173" s="97"/>
    </row>
    <row r="174" spans="1:12" s="98" customFormat="1" ht="34.5" customHeight="1">
      <c r="A174" s="347" t="s">
        <v>927</v>
      </c>
      <c r="B174" s="95"/>
      <c r="C174" s="422" t="s">
        <v>3202</v>
      </c>
      <c r="D174" s="423"/>
      <c r="E174" s="423"/>
      <c r="F174" s="423"/>
      <c r="G174" s="423"/>
      <c r="H174" s="424"/>
      <c r="I174" s="443"/>
      <c r="J174" s="202">
        <f t="shared" si="2"/>
        <v>0</v>
      </c>
      <c r="K174" s="203" t="str">
        <f t="shared" si="3"/>
        <v/>
      </c>
      <c r="L174" s="97"/>
    </row>
    <row r="175" spans="1:12" s="98" customFormat="1" ht="34.5" customHeight="1">
      <c r="A175" s="347" t="s">
        <v>928</v>
      </c>
      <c r="B175" s="95"/>
      <c r="C175" s="422" t="s">
        <v>3203</v>
      </c>
      <c r="D175" s="423"/>
      <c r="E175" s="423"/>
      <c r="F175" s="423"/>
      <c r="G175" s="423"/>
      <c r="H175" s="424"/>
      <c r="I175" s="443"/>
      <c r="J175" s="202">
        <f t="shared" si="2"/>
        <v>0</v>
      </c>
      <c r="K175" s="203" t="str">
        <f t="shared" si="3"/>
        <v/>
      </c>
      <c r="L175" s="97"/>
    </row>
    <row r="176" spans="1:12" s="98" customFormat="1" ht="34.5" customHeight="1">
      <c r="A176" s="347" t="s">
        <v>930</v>
      </c>
      <c r="B176" s="95"/>
      <c r="C176" s="422" t="s">
        <v>3204</v>
      </c>
      <c r="D176" s="423"/>
      <c r="E176" s="423"/>
      <c r="F176" s="423"/>
      <c r="G176" s="423"/>
      <c r="H176" s="424"/>
      <c r="I176" s="443"/>
      <c r="J176" s="202">
        <f t="shared" si="2"/>
        <v>0</v>
      </c>
      <c r="K176" s="203" t="str">
        <f t="shared" si="3"/>
        <v/>
      </c>
      <c r="L176" s="97"/>
    </row>
    <row r="177" spans="1:12" s="98" customFormat="1" ht="34.5" customHeight="1">
      <c r="A177" s="347" t="s">
        <v>931</v>
      </c>
      <c r="B177" s="95"/>
      <c r="C177" s="422" t="s">
        <v>3205</v>
      </c>
      <c r="D177" s="423"/>
      <c r="E177" s="423"/>
      <c r="F177" s="423"/>
      <c r="G177" s="423"/>
      <c r="H177" s="424"/>
      <c r="I177" s="443"/>
      <c r="J177" s="202">
        <f t="shared" si="2"/>
        <v>0</v>
      </c>
      <c r="K177" s="203" t="str">
        <f t="shared" si="3"/>
        <v/>
      </c>
      <c r="L177" s="97"/>
    </row>
    <row r="178" spans="1:12" s="98" customFormat="1" ht="34.5" customHeight="1">
      <c r="A178" s="347" t="s">
        <v>932</v>
      </c>
      <c r="B178" s="95"/>
      <c r="C178" s="422" t="s">
        <v>3206</v>
      </c>
      <c r="D178" s="423"/>
      <c r="E178" s="423"/>
      <c r="F178" s="423"/>
      <c r="G178" s="423"/>
      <c r="H178" s="424"/>
      <c r="I178" s="443"/>
      <c r="J178" s="202">
        <f t="shared" si="2"/>
        <v>0</v>
      </c>
      <c r="K178" s="203" t="str">
        <f t="shared" si="3"/>
        <v/>
      </c>
      <c r="L178" s="97"/>
    </row>
    <row r="179" spans="1:12" s="98" customFormat="1" ht="34.5" customHeight="1">
      <c r="A179" s="347" t="s">
        <v>933</v>
      </c>
      <c r="B179" s="95"/>
      <c r="C179" s="422" t="s">
        <v>35</v>
      </c>
      <c r="D179" s="423"/>
      <c r="E179" s="423"/>
      <c r="F179" s="423"/>
      <c r="G179" s="423"/>
      <c r="H179" s="424"/>
      <c r="I179" s="443"/>
      <c r="J179" s="202">
        <f t="shared" si="2"/>
        <v>0</v>
      </c>
      <c r="K179" s="203" t="str">
        <f t="shared" si="3"/>
        <v/>
      </c>
      <c r="L179" s="97"/>
    </row>
    <row r="180" spans="1:12" s="98" customFormat="1" ht="34.5" customHeight="1">
      <c r="A180" s="347" t="s">
        <v>934</v>
      </c>
      <c r="B180" s="95"/>
      <c r="C180" s="422" t="s">
        <v>36</v>
      </c>
      <c r="D180" s="423"/>
      <c r="E180" s="423"/>
      <c r="F180" s="423"/>
      <c r="G180" s="423"/>
      <c r="H180" s="424"/>
      <c r="I180" s="443"/>
      <c r="J180" s="202">
        <f t="shared" si="2"/>
        <v>0</v>
      </c>
      <c r="K180" s="203" t="str">
        <f t="shared" si="3"/>
        <v/>
      </c>
      <c r="L180" s="97"/>
    </row>
    <row r="181" spans="1:12" s="98" customFormat="1" ht="34.5" customHeight="1">
      <c r="A181" s="347" t="s">
        <v>935</v>
      </c>
      <c r="B181" s="95"/>
      <c r="C181" s="422" t="s">
        <v>37</v>
      </c>
      <c r="D181" s="423"/>
      <c r="E181" s="423"/>
      <c r="F181" s="423"/>
      <c r="G181" s="423"/>
      <c r="H181" s="424"/>
      <c r="I181" s="443"/>
      <c r="J181" s="202">
        <f t="shared" si="2"/>
        <v>0</v>
      </c>
      <c r="K181" s="203" t="str">
        <f t="shared" si="3"/>
        <v/>
      </c>
      <c r="L181" s="97"/>
    </row>
    <row r="182" spans="1:12" s="98" customFormat="1" ht="34.5" customHeight="1">
      <c r="A182" s="347" t="s">
        <v>936</v>
      </c>
      <c r="B182" s="95"/>
      <c r="C182" s="422" t="s">
        <v>1770</v>
      </c>
      <c r="D182" s="423"/>
      <c r="E182" s="423"/>
      <c r="F182" s="423"/>
      <c r="G182" s="423"/>
      <c r="H182" s="424"/>
      <c r="I182" s="443"/>
      <c r="J182" s="202">
        <f t="shared" si="2"/>
        <v>0</v>
      </c>
      <c r="K182" s="203" t="str">
        <f t="shared" si="3"/>
        <v/>
      </c>
      <c r="L182" s="97"/>
    </row>
    <row r="183" spans="1:12" s="98" customFormat="1" ht="34.5" customHeight="1">
      <c r="A183" s="347" t="s">
        <v>937</v>
      </c>
      <c r="B183" s="95"/>
      <c r="C183" s="422" t="s">
        <v>38</v>
      </c>
      <c r="D183" s="423"/>
      <c r="E183" s="423"/>
      <c r="F183" s="423"/>
      <c r="G183" s="423"/>
      <c r="H183" s="424"/>
      <c r="I183" s="443"/>
      <c r="J183" s="202">
        <f t="shared" si="2"/>
        <v>0</v>
      </c>
      <c r="K183" s="203" t="str">
        <f t="shared" si="3"/>
        <v/>
      </c>
      <c r="L183" s="97"/>
    </row>
    <row r="184" spans="1:12" s="98" customFormat="1" ht="34.5" customHeight="1">
      <c r="A184" s="347" t="s">
        <v>938</v>
      </c>
      <c r="B184" s="95"/>
      <c r="C184" s="422" t="s">
        <v>39</v>
      </c>
      <c r="D184" s="423"/>
      <c r="E184" s="423"/>
      <c r="F184" s="423"/>
      <c r="G184" s="423"/>
      <c r="H184" s="424"/>
      <c r="I184" s="443"/>
      <c r="J184" s="202">
        <f t="shared" si="2"/>
        <v>0</v>
      </c>
      <c r="K184" s="203" t="str">
        <f t="shared" si="3"/>
        <v/>
      </c>
      <c r="L184" s="97"/>
    </row>
    <row r="185" spans="1:12" s="98" customFormat="1" ht="34.5" customHeight="1">
      <c r="A185" s="347" t="s">
        <v>939</v>
      </c>
      <c r="B185" s="95"/>
      <c r="C185" s="422" t="s">
        <v>3207</v>
      </c>
      <c r="D185" s="423"/>
      <c r="E185" s="423"/>
      <c r="F185" s="423"/>
      <c r="G185" s="423"/>
      <c r="H185" s="424"/>
      <c r="I185" s="443"/>
      <c r="J185" s="202">
        <f t="shared" si="2"/>
        <v>0</v>
      </c>
      <c r="K185" s="203" t="str">
        <f t="shared" si="3"/>
        <v/>
      </c>
      <c r="L185" s="97"/>
    </row>
    <row r="186" spans="1:12" s="98" customFormat="1" ht="34.5" customHeight="1">
      <c r="A186" s="347" t="s">
        <v>940</v>
      </c>
      <c r="B186" s="95"/>
      <c r="C186" s="422" t="s">
        <v>3208</v>
      </c>
      <c r="D186" s="423"/>
      <c r="E186" s="423"/>
      <c r="F186" s="423"/>
      <c r="G186" s="423"/>
      <c r="H186" s="424"/>
      <c r="I186" s="443"/>
      <c r="J186" s="202">
        <f t="shared" si="2"/>
        <v>0</v>
      </c>
      <c r="K186" s="203" t="str">
        <f t="shared" si="3"/>
        <v/>
      </c>
      <c r="L186" s="97"/>
    </row>
    <row r="187" spans="1:12" s="98" customFormat="1" ht="34.5" customHeight="1">
      <c r="A187" s="347" t="s">
        <v>942</v>
      </c>
      <c r="B187" s="95"/>
      <c r="C187" s="422" t="s">
        <v>3209</v>
      </c>
      <c r="D187" s="423"/>
      <c r="E187" s="423"/>
      <c r="F187" s="423"/>
      <c r="G187" s="423"/>
      <c r="H187" s="424"/>
      <c r="I187" s="443"/>
      <c r="J187" s="202">
        <f t="shared" si="2"/>
        <v>0</v>
      </c>
      <c r="K187" s="203" t="str">
        <f t="shared" si="3"/>
        <v/>
      </c>
      <c r="L187" s="97"/>
    </row>
    <row r="188" spans="1:12" s="98" customFormat="1" ht="34.5" customHeight="1">
      <c r="A188" s="347" t="s">
        <v>943</v>
      </c>
      <c r="B188" s="95"/>
      <c r="C188" s="422" t="s">
        <v>3210</v>
      </c>
      <c r="D188" s="423"/>
      <c r="E188" s="423"/>
      <c r="F188" s="423"/>
      <c r="G188" s="423"/>
      <c r="H188" s="424"/>
      <c r="I188" s="443"/>
      <c r="J188" s="202">
        <f t="shared" si="2"/>
        <v>0</v>
      </c>
      <c r="K188" s="203" t="str">
        <f t="shared" si="3"/>
        <v/>
      </c>
      <c r="L188" s="97"/>
    </row>
    <row r="189" spans="1:12" s="98" customFormat="1" ht="34.5" customHeight="1">
      <c r="A189" s="347" t="s">
        <v>944</v>
      </c>
      <c r="B189" s="95"/>
      <c r="C189" s="422" t="s">
        <v>3211</v>
      </c>
      <c r="D189" s="423"/>
      <c r="E189" s="423"/>
      <c r="F189" s="423"/>
      <c r="G189" s="423"/>
      <c r="H189" s="424"/>
      <c r="I189" s="443"/>
      <c r="J189" s="202">
        <f t="shared" si="2"/>
        <v>0</v>
      </c>
      <c r="K189" s="203" t="str">
        <f t="shared" si="3"/>
        <v/>
      </c>
      <c r="L189" s="97"/>
    </row>
    <row r="190" spans="1:12" s="98" customFormat="1" ht="34.5" customHeight="1">
      <c r="A190" s="347" t="s">
        <v>945</v>
      </c>
      <c r="B190" s="95"/>
      <c r="C190" s="422" t="s">
        <v>3212</v>
      </c>
      <c r="D190" s="423"/>
      <c r="E190" s="423"/>
      <c r="F190" s="423"/>
      <c r="G190" s="423"/>
      <c r="H190" s="424"/>
      <c r="I190" s="443"/>
      <c r="J190" s="202">
        <f t="shared" si="2"/>
        <v>0</v>
      </c>
      <c r="K190" s="203" t="str">
        <f t="shared" si="3"/>
        <v/>
      </c>
      <c r="L190" s="97"/>
    </row>
    <row r="191" spans="1:12" s="98" customFormat="1" ht="34.5" customHeight="1">
      <c r="A191" s="347" t="s">
        <v>946</v>
      </c>
      <c r="B191" s="95"/>
      <c r="C191" s="422" t="s">
        <v>40</v>
      </c>
      <c r="D191" s="423"/>
      <c r="E191" s="423"/>
      <c r="F191" s="423"/>
      <c r="G191" s="423"/>
      <c r="H191" s="424"/>
      <c r="I191" s="443"/>
      <c r="J191" s="202">
        <f t="shared" si="2"/>
        <v>0</v>
      </c>
      <c r="K191" s="203" t="str">
        <f t="shared" si="3"/>
        <v/>
      </c>
      <c r="L191" s="97"/>
    </row>
    <row r="192" spans="1:12" s="98" customFormat="1" ht="34.5" customHeight="1">
      <c r="A192" s="347" t="s">
        <v>947</v>
      </c>
      <c r="B192" s="95"/>
      <c r="C192" s="422" t="s">
        <v>1906</v>
      </c>
      <c r="D192" s="423"/>
      <c r="E192" s="423"/>
      <c r="F192" s="423"/>
      <c r="G192" s="423"/>
      <c r="H192" s="424"/>
      <c r="I192" s="443"/>
      <c r="J192" s="202">
        <f t="shared" si="2"/>
        <v>0</v>
      </c>
      <c r="K192" s="203" t="str">
        <f t="shared" si="3"/>
        <v/>
      </c>
      <c r="L192" s="97"/>
    </row>
    <row r="193" spans="1:12" s="98" customFormat="1" ht="34.5" customHeight="1">
      <c r="A193" s="347" t="s">
        <v>948</v>
      </c>
      <c r="B193" s="95"/>
      <c r="C193" s="422" t="s">
        <v>3213</v>
      </c>
      <c r="D193" s="423"/>
      <c r="E193" s="423"/>
      <c r="F193" s="423"/>
      <c r="G193" s="423"/>
      <c r="H193" s="424"/>
      <c r="I193" s="443"/>
      <c r="J193" s="202">
        <f t="shared" si="2"/>
        <v>0</v>
      </c>
      <c r="K193" s="203" t="str">
        <f t="shared" si="3"/>
        <v/>
      </c>
      <c r="L193" s="97"/>
    </row>
    <row r="194" spans="1:12" s="98" customFormat="1" ht="34.5" customHeight="1">
      <c r="A194" s="347" t="s">
        <v>950</v>
      </c>
      <c r="B194" s="95"/>
      <c r="C194" s="422" t="s">
        <v>2695</v>
      </c>
      <c r="D194" s="423"/>
      <c r="E194" s="423"/>
      <c r="F194" s="423"/>
      <c r="G194" s="423"/>
      <c r="H194" s="424"/>
      <c r="I194" s="443"/>
      <c r="J194" s="202">
        <f t="shared" si="2"/>
        <v>0</v>
      </c>
      <c r="K194" s="203" t="str">
        <f t="shared" si="3"/>
        <v/>
      </c>
      <c r="L194" s="97"/>
    </row>
    <row r="195" spans="1:12" s="98" customFormat="1" ht="34.5" customHeight="1">
      <c r="A195" s="347" t="s">
        <v>951</v>
      </c>
      <c r="B195" s="95"/>
      <c r="C195" s="422" t="s">
        <v>3214</v>
      </c>
      <c r="D195" s="423"/>
      <c r="E195" s="423"/>
      <c r="F195" s="423"/>
      <c r="G195" s="423"/>
      <c r="H195" s="424"/>
      <c r="I195" s="443"/>
      <c r="J195" s="202">
        <f t="shared" si="2"/>
        <v>0</v>
      </c>
      <c r="K195" s="203" t="str">
        <f t="shared" si="3"/>
        <v/>
      </c>
      <c r="L195" s="97"/>
    </row>
    <row r="196" spans="1:12" s="98" customFormat="1" ht="34.5" customHeight="1">
      <c r="A196" s="347" t="s">
        <v>952</v>
      </c>
      <c r="B196" s="95"/>
      <c r="C196" s="422" t="s">
        <v>3215</v>
      </c>
      <c r="D196" s="423"/>
      <c r="E196" s="423"/>
      <c r="F196" s="423"/>
      <c r="G196" s="423"/>
      <c r="H196" s="424"/>
      <c r="I196" s="443"/>
      <c r="J196" s="202">
        <f t="shared" si="2"/>
        <v>0</v>
      </c>
      <c r="K196" s="203" t="str">
        <f t="shared" si="3"/>
        <v/>
      </c>
      <c r="L196" s="97"/>
    </row>
    <row r="197" spans="1:12" s="98" customFormat="1" ht="34.5" customHeight="1">
      <c r="A197" s="347" t="s">
        <v>953</v>
      </c>
      <c r="B197" s="95"/>
      <c r="C197" s="422" t="s">
        <v>41</v>
      </c>
      <c r="D197" s="423"/>
      <c r="E197" s="423"/>
      <c r="F197" s="423"/>
      <c r="G197" s="423"/>
      <c r="H197" s="424"/>
      <c r="I197" s="443"/>
      <c r="J197" s="202">
        <f t="shared" si="2"/>
        <v>0</v>
      </c>
      <c r="K197" s="203" t="str">
        <f t="shared" si="3"/>
        <v/>
      </c>
      <c r="L197" s="97"/>
    </row>
    <row r="198" spans="1:12" s="98" customFormat="1" ht="34.5" customHeight="1">
      <c r="A198" s="347" t="s">
        <v>954</v>
      </c>
      <c r="B198" s="95"/>
      <c r="C198" s="422" t="s">
        <v>42</v>
      </c>
      <c r="D198" s="423"/>
      <c r="E198" s="423"/>
      <c r="F198" s="423"/>
      <c r="G198" s="423"/>
      <c r="H198" s="424"/>
      <c r="I198" s="443"/>
      <c r="J198" s="202">
        <f t="shared" si="2"/>
        <v>0</v>
      </c>
      <c r="K198" s="203" t="str">
        <f t="shared" si="3"/>
        <v/>
      </c>
      <c r="L198" s="97"/>
    </row>
    <row r="199" spans="1:12" s="98" customFormat="1" ht="34.5" customHeight="1">
      <c r="A199" s="347" t="s">
        <v>955</v>
      </c>
      <c r="B199" s="95"/>
      <c r="C199" s="422" t="s">
        <v>43</v>
      </c>
      <c r="D199" s="423"/>
      <c r="E199" s="423"/>
      <c r="F199" s="423"/>
      <c r="G199" s="423"/>
      <c r="H199" s="424"/>
      <c r="I199" s="443"/>
      <c r="J199" s="202">
        <f t="shared" si="2"/>
        <v>0</v>
      </c>
      <c r="K199" s="203" t="str">
        <f t="shared" si="3"/>
        <v/>
      </c>
      <c r="L199" s="97"/>
    </row>
    <row r="200" spans="1:12" s="98" customFormat="1" ht="34.5" customHeight="1">
      <c r="A200" s="347" t="s">
        <v>956</v>
      </c>
      <c r="B200" s="95"/>
      <c r="C200" s="422" t="s">
        <v>44</v>
      </c>
      <c r="D200" s="423"/>
      <c r="E200" s="423"/>
      <c r="F200" s="423"/>
      <c r="G200" s="423"/>
      <c r="H200" s="424"/>
      <c r="I200" s="443"/>
      <c r="J200" s="202">
        <f t="shared" si="2"/>
        <v>0</v>
      </c>
      <c r="K200" s="203" t="str">
        <f t="shared" si="3"/>
        <v/>
      </c>
      <c r="L200" s="97"/>
    </row>
    <row r="201" spans="1:12" s="98" customFormat="1" ht="34.5" customHeight="1">
      <c r="A201" s="347" t="s">
        <v>957</v>
      </c>
      <c r="B201" s="95"/>
      <c r="C201" s="422" t="s">
        <v>3216</v>
      </c>
      <c r="D201" s="423"/>
      <c r="E201" s="423"/>
      <c r="F201" s="423"/>
      <c r="G201" s="423"/>
      <c r="H201" s="424"/>
      <c r="I201" s="443"/>
      <c r="J201" s="202">
        <f t="shared" si="2"/>
        <v>0</v>
      </c>
      <c r="K201" s="203" t="str">
        <f t="shared" si="3"/>
        <v/>
      </c>
      <c r="L201" s="97"/>
    </row>
    <row r="202" spans="1:12" s="98" customFormat="1" ht="34.5" customHeight="1">
      <c r="A202" s="347" t="s">
        <v>958</v>
      </c>
      <c r="B202" s="95"/>
      <c r="C202" s="422" t="s">
        <v>45</v>
      </c>
      <c r="D202" s="423"/>
      <c r="E202" s="423"/>
      <c r="F202" s="423"/>
      <c r="G202" s="423"/>
      <c r="H202" s="424"/>
      <c r="I202" s="443"/>
      <c r="J202" s="202">
        <f t="shared" si="2"/>
        <v>0</v>
      </c>
      <c r="K202" s="203" t="str">
        <f t="shared" si="3"/>
        <v/>
      </c>
      <c r="L202" s="97"/>
    </row>
    <row r="203" spans="1:12" s="98" customFormat="1" ht="34.5" customHeight="1">
      <c r="A203" s="347" t="s">
        <v>959</v>
      </c>
      <c r="B203" s="95"/>
      <c r="C203" s="422" t="s">
        <v>46</v>
      </c>
      <c r="D203" s="423"/>
      <c r="E203" s="423"/>
      <c r="F203" s="423"/>
      <c r="G203" s="423"/>
      <c r="H203" s="424"/>
      <c r="I203" s="443"/>
      <c r="J203" s="202">
        <f t="shared" si="2"/>
        <v>0</v>
      </c>
      <c r="K203" s="203" t="str">
        <f t="shared" si="3"/>
        <v/>
      </c>
      <c r="L203" s="97"/>
    </row>
    <row r="204" spans="1:12" s="98" customFormat="1" ht="34.5" customHeight="1">
      <c r="A204" s="347" t="s">
        <v>960</v>
      </c>
      <c r="B204" s="95"/>
      <c r="C204" s="422" t="s">
        <v>376</v>
      </c>
      <c r="D204" s="423"/>
      <c r="E204" s="423"/>
      <c r="F204" s="423"/>
      <c r="G204" s="423"/>
      <c r="H204" s="424"/>
      <c r="I204" s="443"/>
      <c r="J204" s="202">
        <f t="shared" si="2"/>
        <v>0</v>
      </c>
      <c r="K204" s="203" t="str">
        <f t="shared" si="3"/>
        <v/>
      </c>
      <c r="L204" s="97"/>
    </row>
    <row r="205" spans="1:12" s="98" customFormat="1" ht="34.5" customHeight="1">
      <c r="A205" s="347" t="s">
        <v>961</v>
      </c>
      <c r="B205" s="95"/>
      <c r="C205" s="422" t="s">
        <v>377</v>
      </c>
      <c r="D205" s="423"/>
      <c r="E205" s="423"/>
      <c r="F205" s="423"/>
      <c r="G205" s="423"/>
      <c r="H205" s="424"/>
      <c r="I205" s="443"/>
      <c r="J205" s="202">
        <f t="shared" si="2"/>
        <v>0</v>
      </c>
      <c r="K205" s="203" t="str">
        <f t="shared" si="3"/>
        <v/>
      </c>
      <c r="L205" s="97"/>
    </row>
    <row r="206" spans="1:12" s="98" customFormat="1" ht="34.5" customHeight="1">
      <c r="A206" s="347" t="s">
        <v>962</v>
      </c>
      <c r="B206" s="95"/>
      <c r="C206" s="422" t="s">
        <v>378</v>
      </c>
      <c r="D206" s="423"/>
      <c r="E206" s="423"/>
      <c r="F206" s="423"/>
      <c r="G206" s="423"/>
      <c r="H206" s="424"/>
      <c r="I206" s="443"/>
      <c r="J206" s="202">
        <f t="shared" si="2"/>
        <v>0</v>
      </c>
      <c r="K206" s="203" t="str">
        <f t="shared" si="3"/>
        <v/>
      </c>
      <c r="L206" s="97"/>
    </row>
    <row r="207" spans="1:12" s="98" customFormat="1" ht="34.5" customHeight="1">
      <c r="A207" s="347" t="s">
        <v>963</v>
      </c>
      <c r="B207" s="95"/>
      <c r="C207" s="422" t="s">
        <v>2772</v>
      </c>
      <c r="D207" s="423"/>
      <c r="E207" s="423"/>
      <c r="F207" s="423"/>
      <c r="G207" s="423"/>
      <c r="H207" s="424"/>
      <c r="I207" s="443"/>
      <c r="J207" s="202">
        <f t="shared" si="2"/>
        <v>0</v>
      </c>
      <c r="K207" s="203" t="str">
        <f t="shared" si="3"/>
        <v/>
      </c>
      <c r="L207" s="97"/>
    </row>
    <row r="208" spans="1:12" s="98" customFormat="1" ht="34.5" customHeight="1">
      <c r="A208" s="347" t="s">
        <v>964</v>
      </c>
      <c r="B208" s="95"/>
      <c r="C208" s="422" t="s">
        <v>47</v>
      </c>
      <c r="D208" s="423"/>
      <c r="E208" s="423"/>
      <c r="F208" s="423"/>
      <c r="G208" s="423"/>
      <c r="H208" s="424"/>
      <c r="I208" s="443"/>
      <c r="J208" s="202">
        <f t="shared" si="2"/>
        <v>0</v>
      </c>
      <c r="K208" s="203" t="str">
        <f t="shared" si="3"/>
        <v/>
      </c>
      <c r="L208" s="97"/>
    </row>
    <row r="209" spans="1:12" s="98" customFormat="1" ht="34.5" customHeight="1">
      <c r="A209" s="347" t="s">
        <v>965</v>
      </c>
      <c r="B209" s="95"/>
      <c r="C209" s="422" t="s">
        <v>380</v>
      </c>
      <c r="D209" s="423"/>
      <c r="E209" s="423"/>
      <c r="F209" s="423"/>
      <c r="G209" s="423"/>
      <c r="H209" s="424"/>
      <c r="I209" s="443"/>
      <c r="J209" s="202">
        <f t="shared" si="2"/>
        <v>0</v>
      </c>
      <c r="K209" s="203" t="str">
        <f t="shared" si="3"/>
        <v/>
      </c>
      <c r="L209" s="97"/>
    </row>
    <row r="210" spans="1:12" s="98" customFormat="1" ht="34.5" customHeight="1">
      <c r="A210" s="347" t="s">
        <v>966</v>
      </c>
      <c r="B210" s="99"/>
      <c r="C210" s="422" t="s">
        <v>3217</v>
      </c>
      <c r="D210" s="423"/>
      <c r="E210" s="423"/>
      <c r="F210" s="423"/>
      <c r="G210" s="423"/>
      <c r="H210" s="424"/>
      <c r="I210" s="443"/>
      <c r="J210" s="202">
        <f t="shared" si="2"/>
        <v>0</v>
      </c>
      <c r="K210" s="203" t="str">
        <f t="shared" si="3"/>
        <v/>
      </c>
      <c r="L210" s="97"/>
    </row>
    <row r="211" spans="1:12" s="98" customFormat="1" ht="34.5" customHeight="1">
      <c r="A211" s="347" t="s">
        <v>968</v>
      </c>
      <c r="B211" s="99"/>
      <c r="C211" s="422" t="s">
        <v>3218</v>
      </c>
      <c r="D211" s="423"/>
      <c r="E211" s="423"/>
      <c r="F211" s="423"/>
      <c r="G211" s="423"/>
      <c r="H211" s="424"/>
      <c r="I211" s="443"/>
      <c r="J211" s="202">
        <f t="shared" si="2"/>
        <v>0</v>
      </c>
      <c r="K211" s="203" t="str">
        <f t="shared" si="3"/>
        <v/>
      </c>
      <c r="L211" s="97"/>
    </row>
    <row r="212" spans="1:12" s="98" customFormat="1" ht="34.5" customHeight="1">
      <c r="A212" s="347" t="s">
        <v>969</v>
      </c>
      <c r="B212" s="99"/>
      <c r="C212" s="422" t="s">
        <v>3219</v>
      </c>
      <c r="D212" s="423"/>
      <c r="E212" s="423"/>
      <c r="F212" s="423"/>
      <c r="G212" s="423"/>
      <c r="H212" s="424"/>
      <c r="I212" s="443"/>
      <c r="J212" s="202">
        <f t="shared" si="2"/>
        <v>0</v>
      </c>
      <c r="K212" s="203" t="str">
        <f t="shared" si="3"/>
        <v/>
      </c>
      <c r="L212" s="97"/>
    </row>
    <row r="213" spans="1:12" s="98" customFormat="1" ht="34.5" customHeight="1">
      <c r="A213" s="347" t="s">
        <v>970</v>
      </c>
      <c r="B213" s="99"/>
      <c r="C213" s="422" t="s">
        <v>3220</v>
      </c>
      <c r="D213" s="423"/>
      <c r="E213" s="423"/>
      <c r="F213" s="423"/>
      <c r="G213" s="423"/>
      <c r="H213" s="424"/>
      <c r="I213" s="443"/>
      <c r="J213" s="202">
        <f t="shared" si="2"/>
        <v>0</v>
      </c>
      <c r="K213" s="203" t="str">
        <f t="shared" si="3"/>
        <v/>
      </c>
      <c r="L213" s="97"/>
    </row>
    <row r="214" spans="1:12" s="98" customFormat="1" ht="34.5" customHeight="1">
      <c r="A214" s="347" t="s">
        <v>971</v>
      </c>
      <c r="B214" s="95"/>
      <c r="C214" s="422" t="s">
        <v>3221</v>
      </c>
      <c r="D214" s="423"/>
      <c r="E214" s="423"/>
      <c r="F214" s="423"/>
      <c r="G214" s="423"/>
      <c r="H214" s="424"/>
      <c r="I214" s="443"/>
      <c r="J214" s="202">
        <f t="shared" si="2"/>
        <v>0</v>
      </c>
      <c r="K214" s="203" t="str">
        <f t="shared" si="3"/>
        <v/>
      </c>
      <c r="L214" s="97"/>
    </row>
    <row r="215" spans="1:12" s="98" customFormat="1" ht="34.5" customHeight="1">
      <c r="A215" s="347" t="s">
        <v>972</v>
      </c>
      <c r="B215" s="95"/>
      <c r="C215" s="422" t="s">
        <v>2698</v>
      </c>
      <c r="D215" s="423"/>
      <c r="E215" s="423"/>
      <c r="F215" s="423"/>
      <c r="G215" s="423"/>
      <c r="H215" s="424"/>
      <c r="I215" s="443"/>
      <c r="J215" s="202">
        <f t="shared" si="2"/>
        <v>0</v>
      </c>
      <c r="K215" s="203" t="str">
        <f t="shared" si="3"/>
        <v/>
      </c>
      <c r="L215" s="97"/>
    </row>
    <row r="216" spans="1:12" s="98" customFormat="1" ht="34.5" customHeight="1">
      <c r="A216" s="347" t="s">
        <v>973</v>
      </c>
      <c r="B216" s="95"/>
      <c r="C216" s="422" t="s">
        <v>390</v>
      </c>
      <c r="D216" s="423"/>
      <c r="E216" s="423"/>
      <c r="F216" s="423"/>
      <c r="G216" s="423"/>
      <c r="H216" s="424"/>
      <c r="I216" s="443"/>
      <c r="J216" s="202">
        <f t="shared" ref="J216:J227" si="4">IF(SUM(L216:L216)=0,IF(COUNTIF(L216:L216,"未確認")&gt;0,"未確認",IF(COUNTIF(L216:L216,"~*")&gt;0,"*",SUM(L216:L216))),SUM(L216:L216))</f>
        <v>0</v>
      </c>
      <c r="K216" s="203" t="str">
        <f t="shared" ref="K216:K227" si="5">IF(OR(COUNTIF(L216:L216,"未確認")&gt;0,COUNTIF(L216:L216,"~*")&gt;0),"※","")</f>
        <v/>
      </c>
      <c r="L216" s="97"/>
    </row>
    <row r="217" spans="1:12" s="98" customFormat="1" ht="34.5" customHeight="1">
      <c r="A217" s="347" t="s">
        <v>974</v>
      </c>
      <c r="B217" s="95"/>
      <c r="C217" s="422" t="s">
        <v>3222</v>
      </c>
      <c r="D217" s="423"/>
      <c r="E217" s="423"/>
      <c r="F217" s="423"/>
      <c r="G217" s="423"/>
      <c r="H217" s="424"/>
      <c r="I217" s="443"/>
      <c r="J217" s="202">
        <f t="shared" si="4"/>
        <v>0</v>
      </c>
      <c r="K217" s="203" t="str">
        <f t="shared" si="5"/>
        <v/>
      </c>
      <c r="L217" s="97"/>
    </row>
    <row r="218" spans="1:12" s="98" customFormat="1" ht="34.5" customHeight="1">
      <c r="A218" s="347" t="s">
        <v>975</v>
      </c>
      <c r="B218" s="99"/>
      <c r="C218" s="422" t="s">
        <v>3223</v>
      </c>
      <c r="D218" s="423"/>
      <c r="E218" s="423"/>
      <c r="F218" s="423"/>
      <c r="G218" s="423"/>
      <c r="H218" s="424"/>
      <c r="I218" s="443"/>
      <c r="J218" s="202">
        <f t="shared" si="4"/>
        <v>0</v>
      </c>
      <c r="K218" s="203" t="str">
        <f t="shared" si="5"/>
        <v/>
      </c>
      <c r="L218" s="97"/>
    </row>
    <row r="219" spans="1:12" s="98" customFormat="1" ht="34.5" customHeight="1">
      <c r="A219" s="347" t="s">
        <v>976</v>
      </c>
      <c r="B219" s="99"/>
      <c r="C219" s="422" t="s">
        <v>3224</v>
      </c>
      <c r="D219" s="423"/>
      <c r="E219" s="423"/>
      <c r="F219" s="423"/>
      <c r="G219" s="423"/>
      <c r="H219" s="424"/>
      <c r="I219" s="443"/>
      <c r="J219" s="202">
        <f t="shared" si="4"/>
        <v>0</v>
      </c>
      <c r="K219" s="203" t="str">
        <f t="shared" si="5"/>
        <v/>
      </c>
      <c r="L219" s="97"/>
    </row>
    <row r="220" spans="1:12" s="98" customFormat="1" ht="34.5" customHeight="1">
      <c r="A220" s="347" t="s">
        <v>978</v>
      </c>
      <c r="B220" s="99"/>
      <c r="C220" s="422" t="s">
        <v>3225</v>
      </c>
      <c r="D220" s="423"/>
      <c r="E220" s="423"/>
      <c r="F220" s="423"/>
      <c r="G220" s="423"/>
      <c r="H220" s="424"/>
      <c r="I220" s="443"/>
      <c r="J220" s="202">
        <f t="shared" si="4"/>
        <v>0</v>
      </c>
      <c r="K220" s="203" t="str">
        <f t="shared" si="5"/>
        <v/>
      </c>
      <c r="L220" s="97"/>
    </row>
    <row r="221" spans="1:12" s="98" customFormat="1" ht="34.5" customHeight="1">
      <c r="A221" s="347" t="s">
        <v>979</v>
      </c>
      <c r="B221" s="99"/>
      <c r="C221" s="422" t="s">
        <v>3226</v>
      </c>
      <c r="D221" s="423"/>
      <c r="E221" s="423"/>
      <c r="F221" s="423"/>
      <c r="G221" s="423"/>
      <c r="H221" s="424"/>
      <c r="I221" s="443"/>
      <c r="J221" s="202">
        <f t="shared" si="4"/>
        <v>0</v>
      </c>
      <c r="K221" s="203" t="str">
        <f t="shared" si="5"/>
        <v/>
      </c>
      <c r="L221" s="97"/>
    </row>
    <row r="222" spans="1:12" s="98" customFormat="1" ht="34.5" customHeight="1">
      <c r="A222" s="347" t="s">
        <v>980</v>
      </c>
      <c r="B222" s="99"/>
      <c r="C222" s="422" t="s">
        <v>391</v>
      </c>
      <c r="D222" s="423"/>
      <c r="E222" s="423"/>
      <c r="F222" s="423"/>
      <c r="G222" s="423"/>
      <c r="H222" s="424"/>
      <c r="I222" s="443"/>
      <c r="J222" s="202">
        <f t="shared" si="4"/>
        <v>0</v>
      </c>
      <c r="K222" s="203" t="str">
        <f t="shared" si="5"/>
        <v/>
      </c>
      <c r="L222" s="97"/>
    </row>
    <row r="223" spans="1:12" s="98" customFormat="1" ht="34.5" customHeight="1">
      <c r="A223" s="347" t="s">
        <v>981</v>
      </c>
      <c r="B223" s="99"/>
      <c r="C223" s="422" t="s">
        <v>392</v>
      </c>
      <c r="D223" s="423"/>
      <c r="E223" s="423"/>
      <c r="F223" s="423"/>
      <c r="G223" s="423"/>
      <c r="H223" s="424"/>
      <c r="I223" s="443"/>
      <c r="J223" s="202">
        <f t="shared" si="4"/>
        <v>0</v>
      </c>
      <c r="K223" s="203" t="str">
        <f t="shared" si="5"/>
        <v/>
      </c>
      <c r="L223" s="97"/>
    </row>
    <row r="224" spans="1:12" s="98" customFormat="1" ht="34.5" customHeight="1">
      <c r="A224" s="347" t="s">
        <v>982</v>
      </c>
      <c r="B224" s="99"/>
      <c r="C224" s="422" t="s">
        <v>393</v>
      </c>
      <c r="D224" s="423"/>
      <c r="E224" s="423"/>
      <c r="F224" s="423"/>
      <c r="G224" s="423"/>
      <c r="H224" s="424"/>
      <c r="I224" s="443"/>
      <c r="J224" s="202">
        <f t="shared" si="4"/>
        <v>0</v>
      </c>
      <c r="K224" s="203" t="str">
        <f t="shared" si="5"/>
        <v/>
      </c>
      <c r="L224" s="97"/>
    </row>
    <row r="225" spans="1:22" s="98" customFormat="1" ht="34.5" customHeight="1">
      <c r="A225" s="347" t="s">
        <v>983</v>
      </c>
      <c r="B225" s="99"/>
      <c r="C225" s="422" t="s">
        <v>3227</v>
      </c>
      <c r="D225" s="423"/>
      <c r="E225" s="423"/>
      <c r="F225" s="423"/>
      <c r="G225" s="423"/>
      <c r="H225" s="424"/>
      <c r="I225" s="443"/>
      <c r="J225" s="202">
        <f t="shared" si="4"/>
        <v>0</v>
      </c>
      <c r="K225" s="203" t="str">
        <f t="shared" si="5"/>
        <v/>
      </c>
      <c r="L225" s="97"/>
    </row>
    <row r="226" spans="1:22" s="98" customFormat="1" ht="34.5" customHeight="1">
      <c r="A226" s="347" t="s">
        <v>985</v>
      </c>
      <c r="B226" s="99"/>
      <c r="C226" s="422" t="s">
        <v>3228</v>
      </c>
      <c r="D226" s="423"/>
      <c r="E226" s="423"/>
      <c r="F226" s="423"/>
      <c r="G226" s="423"/>
      <c r="H226" s="424"/>
      <c r="I226" s="443"/>
      <c r="J226" s="202">
        <f t="shared" si="4"/>
        <v>0</v>
      </c>
      <c r="K226" s="203" t="str">
        <f t="shared" si="5"/>
        <v/>
      </c>
      <c r="L226" s="97"/>
    </row>
    <row r="227" spans="1:22" s="98" customFormat="1" ht="34.5" customHeight="1">
      <c r="A227" s="347" t="s">
        <v>987</v>
      </c>
      <c r="B227" s="99"/>
      <c r="C227" s="422" t="s">
        <v>3229</v>
      </c>
      <c r="D227" s="423"/>
      <c r="E227" s="423"/>
      <c r="F227" s="423"/>
      <c r="G227" s="423"/>
      <c r="H227" s="424"/>
      <c r="I227" s="444"/>
      <c r="J227" s="202">
        <f t="shared" si="4"/>
        <v>0</v>
      </c>
      <c r="K227" s="203" t="str">
        <f t="shared" si="5"/>
        <v/>
      </c>
      <c r="L227" s="97"/>
    </row>
    <row r="228" spans="1:22" s="77" customFormat="1">
      <c r="A228" s="342"/>
      <c r="B228" s="14"/>
      <c r="C228" s="14"/>
      <c r="D228" s="14"/>
      <c r="E228" s="14"/>
      <c r="F228" s="14"/>
      <c r="G228" s="14"/>
      <c r="H228" s="10"/>
      <c r="I228" s="10"/>
      <c r="J228" s="74"/>
      <c r="K228" s="75"/>
      <c r="L228" s="76"/>
    </row>
    <row r="229" spans="1:22" s="70" customFormat="1">
      <c r="A229" s="342"/>
      <c r="B229" s="71"/>
      <c r="C229" s="52"/>
      <c r="D229" s="52"/>
      <c r="E229" s="52"/>
      <c r="F229" s="52"/>
      <c r="G229" s="52"/>
      <c r="H229" s="78"/>
      <c r="I229" s="78"/>
      <c r="J229" s="74"/>
      <c r="K229" s="75"/>
      <c r="L229" s="76"/>
    </row>
    <row r="230" spans="1:22" s="77" customFormat="1" ht="14.25">
      <c r="A230" s="342"/>
      <c r="B230" s="100"/>
      <c r="C230" s="3"/>
      <c r="D230" s="3"/>
      <c r="E230" s="3"/>
      <c r="F230" s="3"/>
      <c r="G230" s="53"/>
      <c r="H230" s="101"/>
      <c r="I230" s="101"/>
      <c r="J230" s="51"/>
      <c r="K230" s="24"/>
      <c r="L230" s="89"/>
    </row>
    <row r="231" spans="1:22" s="1" customFormat="1">
      <c r="A231" s="342"/>
      <c r="B231" s="14" t="s">
        <v>48</v>
      </c>
      <c r="C231" s="14"/>
      <c r="D231" s="14"/>
      <c r="E231" s="14"/>
      <c r="F231" s="14"/>
      <c r="G231" s="14"/>
      <c r="H231" s="10"/>
      <c r="I231" s="10"/>
      <c r="J231" s="51"/>
      <c r="K231" s="24"/>
      <c r="L231" s="89"/>
    </row>
    <row r="232" spans="1:22">
      <c r="A232" s="342"/>
      <c r="B232" s="14"/>
      <c r="C232" s="14"/>
      <c r="D232" s="14"/>
      <c r="E232" s="14"/>
      <c r="F232" s="14"/>
      <c r="G232" s="14"/>
      <c r="H232" s="10"/>
      <c r="I232" s="10"/>
      <c r="L232" s="191"/>
      <c r="M232" s="8"/>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3151</v>
      </c>
      <c r="M233" s="8"/>
      <c r="N233" s="8"/>
      <c r="O233" s="8"/>
      <c r="P233" s="8"/>
      <c r="Q233" s="8"/>
      <c r="R233" s="8"/>
      <c r="S233" s="8"/>
      <c r="T233" s="8"/>
      <c r="U233" s="8"/>
      <c r="V233" s="8"/>
    </row>
    <row r="234" spans="1:22" ht="20.25" customHeight="1">
      <c r="A234" s="342"/>
      <c r="B234" s="1"/>
      <c r="C234" s="3"/>
      <c r="D234" s="3"/>
      <c r="F234" s="3"/>
      <c r="G234" s="3"/>
      <c r="H234" s="334"/>
      <c r="I234" s="57" t="s">
        <v>3230</v>
      </c>
      <c r="J234" s="58"/>
      <c r="K234" s="67"/>
      <c r="L234" s="60" t="s">
        <v>611</v>
      </c>
      <c r="M234" s="8"/>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2356</v>
      </c>
      <c r="J235" s="103" t="s">
        <v>618</v>
      </c>
      <c r="K235" s="68"/>
      <c r="L235" s="204"/>
    </row>
    <row r="236" spans="1:22" s="77" customFormat="1">
      <c r="A236" s="342"/>
      <c r="B236" s="14"/>
      <c r="C236" s="14"/>
      <c r="D236" s="14"/>
      <c r="E236" s="14"/>
      <c r="F236" s="14"/>
      <c r="G236" s="14"/>
      <c r="H236" s="10"/>
      <c r="I236" s="10"/>
      <c r="J236" s="74"/>
      <c r="K236" s="75"/>
      <c r="L236" s="89"/>
    </row>
    <row r="237" spans="1:22" s="70" customFormat="1">
      <c r="A237" s="342"/>
      <c r="B237" s="71"/>
      <c r="C237" s="52"/>
      <c r="D237" s="52"/>
      <c r="E237" s="52"/>
      <c r="F237" s="52"/>
      <c r="G237" s="52"/>
      <c r="H237" s="78"/>
      <c r="I237" s="78"/>
      <c r="J237" s="74"/>
      <c r="K237" s="75"/>
      <c r="L237" s="89"/>
    </row>
    <row r="238" spans="1:22" s="77" customFormat="1">
      <c r="A238" s="342"/>
      <c r="B238" s="1"/>
      <c r="C238" s="3"/>
      <c r="D238" s="3"/>
      <c r="E238" s="3"/>
      <c r="F238" s="3"/>
      <c r="G238" s="3"/>
      <c r="H238" s="334"/>
      <c r="I238" s="334"/>
      <c r="J238" s="105"/>
      <c r="K238" s="24"/>
      <c r="L238" s="89"/>
    </row>
    <row r="239" spans="1:22" s="77" customFormat="1">
      <c r="A239" s="348"/>
      <c r="B239" s="14" t="s">
        <v>50</v>
      </c>
      <c r="C239" s="88"/>
      <c r="D239" s="88"/>
      <c r="E239" s="88"/>
      <c r="F239" s="88"/>
      <c r="G239" s="88"/>
      <c r="H239" s="10"/>
      <c r="I239" s="10"/>
      <c r="J239" s="51"/>
      <c r="K239" s="24"/>
      <c r="L239" s="89"/>
    </row>
    <row r="240" spans="1:22">
      <c r="A240" s="342"/>
      <c r="B240" s="14"/>
      <c r="C240" s="14"/>
      <c r="D240" s="14"/>
      <c r="E240" s="14"/>
      <c r="F240" s="14"/>
      <c r="G240" s="14"/>
      <c r="H240" s="10"/>
      <c r="I240" s="10"/>
      <c r="L240" s="191"/>
      <c r="M240" s="8"/>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3151</v>
      </c>
      <c r="M241" s="8"/>
      <c r="N241" s="8"/>
      <c r="O241" s="8"/>
      <c r="P241" s="8"/>
      <c r="Q241" s="8"/>
      <c r="R241" s="8"/>
      <c r="S241" s="8"/>
      <c r="T241" s="8"/>
      <c r="U241" s="8"/>
      <c r="V241" s="8"/>
    </row>
    <row r="242" spans="1:22" ht="20.25" customHeight="1">
      <c r="A242" s="349" t="s">
        <v>989</v>
      </c>
      <c r="B242" s="1"/>
      <c r="C242" s="3"/>
      <c r="D242" s="3"/>
      <c r="F242" s="3"/>
      <c r="G242" s="3"/>
      <c r="H242" s="334"/>
      <c r="I242" s="57" t="s">
        <v>3181</v>
      </c>
      <c r="J242" s="58"/>
      <c r="K242" s="67"/>
      <c r="L242" s="60" t="s">
        <v>611</v>
      </c>
      <c r="M242" s="8"/>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3231</v>
      </c>
      <c r="J243" s="199" t="s">
        <v>455</v>
      </c>
      <c r="K243" s="68"/>
      <c r="L243" s="90"/>
    </row>
    <row r="244" spans="1:22" s="70" customFormat="1" ht="34.5" customHeight="1">
      <c r="A244" s="350" t="s">
        <v>992</v>
      </c>
      <c r="B244" s="99"/>
      <c r="C244" s="403" t="s">
        <v>3232</v>
      </c>
      <c r="D244" s="404"/>
      <c r="E244" s="404"/>
      <c r="F244" s="404"/>
      <c r="G244" s="404"/>
      <c r="H244" s="405"/>
      <c r="I244" s="446"/>
      <c r="J244" s="199" t="s">
        <v>455</v>
      </c>
      <c r="K244" s="68"/>
      <c r="L244" s="84"/>
    </row>
    <row r="245" spans="1:22" s="70" customFormat="1" ht="34.5" customHeight="1">
      <c r="A245" s="350" t="s">
        <v>993</v>
      </c>
      <c r="B245" s="99"/>
      <c r="C245" s="403" t="s">
        <v>3233</v>
      </c>
      <c r="D245" s="404"/>
      <c r="E245" s="404"/>
      <c r="F245" s="404"/>
      <c r="G245" s="404"/>
      <c r="H245" s="405"/>
      <c r="I245" s="447"/>
      <c r="J245" s="199" t="s">
        <v>455</v>
      </c>
      <c r="K245" s="68"/>
      <c r="L245" s="86"/>
    </row>
    <row r="246" spans="1:22" s="77" customFormat="1">
      <c r="A246" s="342"/>
      <c r="B246" s="14"/>
      <c r="C246" s="192"/>
      <c r="D246" s="14"/>
      <c r="E246" s="14"/>
      <c r="F246" s="14"/>
      <c r="G246" s="14"/>
      <c r="H246" s="10"/>
      <c r="I246" s="10"/>
      <c r="J246" s="74"/>
      <c r="K246" s="75"/>
      <c r="L246" s="64"/>
    </row>
    <row r="247" spans="1:22" s="70" customFormat="1">
      <c r="A247" s="342"/>
      <c r="B247" s="71"/>
      <c r="C247" s="52"/>
      <c r="D247" s="52"/>
      <c r="E247" s="52"/>
      <c r="F247" s="52"/>
      <c r="G247" s="52"/>
      <c r="H247" s="78"/>
      <c r="I247" s="78"/>
      <c r="J247" s="74"/>
      <c r="K247" s="75"/>
      <c r="L247" s="76"/>
    </row>
    <row r="248" spans="1:22" s="77" customFormat="1">
      <c r="A248" s="342"/>
      <c r="B248" s="1"/>
      <c r="C248" s="3"/>
      <c r="D248" s="3"/>
      <c r="E248" s="3"/>
      <c r="F248" s="3"/>
      <c r="G248" s="3"/>
      <c r="H248" s="334"/>
      <c r="I248" s="334"/>
      <c r="J248" s="105"/>
      <c r="K248" s="24"/>
      <c r="L248" s="89"/>
    </row>
    <row r="249" spans="1:22" s="77" customFormat="1">
      <c r="A249" s="342"/>
      <c r="B249" s="14" t="s">
        <v>3234</v>
      </c>
      <c r="C249" s="88"/>
      <c r="D249" s="88"/>
      <c r="E249" s="88"/>
      <c r="F249" s="88"/>
      <c r="G249" s="88"/>
      <c r="H249" s="10"/>
      <c r="I249" s="10"/>
      <c r="J249" s="51"/>
      <c r="K249" s="24"/>
      <c r="L249" s="89"/>
    </row>
    <row r="250" spans="1:22">
      <c r="A250" s="342"/>
      <c r="B250" s="14"/>
      <c r="C250" s="14"/>
      <c r="D250" s="14"/>
      <c r="E250" s="14"/>
      <c r="F250" s="14"/>
      <c r="G250" s="14"/>
      <c r="H250" s="10"/>
      <c r="I250" s="10"/>
      <c r="L250" s="191"/>
      <c r="M250" s="8"/>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3151</v>
      </c>
      <c r="M251" s="8"/>
      <c r="N251" s="8"/>
      <c r="O251" s="8"/>
      <c r="P251" s="8"/>
      <c r="Q251" s="8"/>
      <c r="R251" s="8"/>
      <c r="S251" s="8"/>
      <c r="T251" s="8"/>
      <c r="U251" s="8"/>
      <c r="V251" s="8"/>
    </row>
    <row r="252" spans="1:22" ht="20.25" customHeight="1">
      <c r="A252" s="342"/>
      <c r="B252" s="1"/>
      <c r="C252" s="52"/>
      <c r="D252" s="3"/>
      <c r="F252" s="3"/>
      <c r="G252" s="3"/>
      <c r="H252" s="334"/>
      <c r="I252" s="57" t="s">
        <v>1756</v>
      </c>
      <c r="J252" s="58"/>
      <c r="K252" s="67"/>
      <c r="L252" s="60" t="s">
        <v>611</v>
      </c>
      <c r="M252" s="8"/>
      <c r="N252" s="8"/>
      <c r="O252" s="8"/>
      <c r="P252" s="8"/>
      <c r="Q252" s="8"/>
      <c r="R252" s="8"/>
      <c r="S252" s="8"/>
      <c r="T252" s="8"/>
      <c r="U252" s="8"/>
      <c r="V252" s="8"/>
    </row>
    <row r="253" spans="1:22" s="70" customFormat="1" ht="56.1" customHeight="1">
      <c r="A253" s="343" t="s">
        <v>994</v>
      </c>
      <c r="B253" s="99"/>
      <c r="C253" s="403" t="s">
        <v>3235</v>
      </c>
      <c r="D253" s="404"/>
      <c r="E253" s="404"/>
      <c r="F253" s="404"/>
      <c r="G253" s="404"/>
      <c r="H253" s="405"/>
      <c r="I253" s="328" t="s">
        <v>3236</v>
      </c>
      <c r="J253" s="199" t="s">
        <v>455</v>
      </c>
      <c r="K253" s="68"/>
      <c r="L253" s="90"/>
    </row>
    <row r="254" spans="1:22" s="70" customFormat="1" ht="98.1" customHeight="1">
      <c r="A254" s="343" t="s">
        <v>995</v>
      </c>
      <c r="B254" s="99"/>
      <c r="C254" s="403" t="s">
        <v>3237</v>
      </c>
      <c r="D254" s="404"/>
      <c r="E254" s="404"/>
      <c r="F254" s="404"/>
      <c r="G254" s="404"/>
      <c r="H254" s="405"/>
      <c r="I254" s="339" t="s">
        <v>3238</v>
      </c>
      <c r="J254" s="199" t="s">
        <v>455</v>
      </c>
      <c r="K254" s="68"/>
      <c r="L254" s="86"/>
    </row>
    <row r="255" spans="1:22" s="77" customFormat="1">
      <c r="A255" s="342"/>
      <c r="B255" s="14"/>
      <c r="C255" s="14"/>
      <c r="D255" s="14"/>
      <c r="E255" s="14"/>
      <c r="F255" s="14"/>
      <c r="G255" s="14"/>
      <c r="H255" s="10"/>
      <c r="I255" s="10"/>
      <c r="J255" s="74"/>
      <c r="K255" s="75"/>
      <c r="L255" s="64"/>
    </row>
    <row r="256" spans="1:22" s="70" customFormat="1">
      <c r="A256" s="342"/>
      <c r="B256" s="71"/>
      <c r="C256" s="52"/>
      <c r="D256" s="52"/>
      <c r="E256" s="52"/>
      <c r="F256" s="52"/>
      <c r="G256" s="52"/>
      <c r="H256" s="78"/>
      <c r="I256" s="78"/>
      <c r="J256" s="74"/>
      <c r="K256" s="75"/>
      <c r="L256" s="76"/>
    </row>
    <row r="257" spans="1:22" s="77" customFormat="1">
      <c r="A257" s="342"/>
      <c r="B257" s="99"/>
      <c r="C257" s="3"/>
      <c r="D257" s="3"/>
      <c r="E257" s="109"/>
      <c r="F257" s="109"/>
      <c r="G257" s="109"/>
      <c r="H257" s="110"/>
      <c r="I257" s="110"/>
      <c r="J257" s="74"/>
      <c r="K257" s="75"/>
      <c r="L257" s="76"/>
    </row>
    <row r="258" spans="1:22" s="77" customFormat="1">
      <c r="A258" s="342"/>
      <c r="B258" s="14" t="s">
        <v>60</v>
      </c>
      <c r="C258" s="88"/>
      <c r="D258" s="88"/>
      <c r="E258" s="88"/>
      <c r="F258" s="88"/>
      <c r="G258" s="10"/>
      <c r="H258" s="10"/>
      <c r="I258" s="10"/>
      <c r="J258" s="51"/>
      <c r="K258" s="24"/>
      <c r="L258" s="89"/>
    </row>
    <row r="259" spans="1:22">
      <c r="A259" s="342"/>
      <c r="B259" s="14"/>
      <c r="C259" s="14"/>
      <c r="D259" s="14"/>
      <c r="E259" s="14"/>
      <c r="F259" s="14"/>
      <c r="G259" s="14"/>
      <c r="H259" s="10"/>
      <c r="I259" s="10"/>
      <c r="L259" s="191"/>
      <c r="M259" s="8"/>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3151</v>
      </c>
      <c r="M260" s="8"/>
      <c r="N260" s="8"/>
      <c r="O260" s="8"/>
      <c r="P260" s="8"/>
      <c r="Q260" s="8"/>
      <c r="R260" s="8"/>
      <c r="S260" s="8"/>
      <c r="T260" s="8"/>
      <c r="U260" s="8"/>
      <c r="V260" s="8"/>
    </row>
    <row r="261" spans="1:22">
      <c r="A261" s="342"/>
      <c r="B261" s="1"/>
      <c r="C261" s="52"/>
      <c r="D261" s="3"/>
      <c r="F261" s="3"/>
      <c r="G261" s="3"/>
      <c r="H261" s="334"/>
      <c r="I261" s="57" t="s">
        <v>3187</v>
      </c>
      <c r="J261" s="58"/>
      <c r="K261" s="67"/>
      <c r="L261" s="60" t="s">
        <v>611</v>
      </c>
      <c r="M261" s="8"/>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3239</v>
      </c>
      <c r="J262" s="199" t="s">
        <v>615</v>
      </c>
      <c r="K262" s="68"/>
      <c r="L262" s="90"/>
    </row>
    <row r="263" spans="1:22" s="70" customFormat="1" ht="56.1" customHeight="1">
      <c r="A263" s="343" t="s">
        <v>997</v>
      </c>
      <c r="B263" s="99"/>
      <c r="C263" s="403" t="s">
        <v>63</v>
      </c>
      <c r="D263" s="404"/>
      <c r="E263" s="404"/>
      <c r="F263" s="404"/>
      <c r="G263" s="404"/>
      <c r="H263" s="405"/>
      <c r="I263" s="112" t="s">
        <v>3240</v>
      </c>
      <c r="J263" s="199" t="s">
        <v>455</v>
      </c>
      <c r="K263" s="68"/>
      <c r="L263" s="84"/>
    </row>
    <row r="264" spans="1:22" s="70" customFormat="1" ht="56.1" customHeight="1">
      <c r="A264" s="343" t="s">
        <v>998</v>
      </c>
      <c r="B264" s="99"/>
      <c r="C264" s="403" t="s">
        <v>3241</v>
      </c>
      <c r="D264" s="404"/>
      <c r="E264" s="404"/>
      <c r="F264" s="404"/>
      <c r="G264" s="404"/>
      <c r="H264" s="405"/>
      <c r="I264" s="112" t="s">
        <v>1796</v>
      </c>
      <c r="J264" s="199" t="s">
        <v>455</v>
      </c>
      <c r="K264" s="68"/>
      <c r="L264" s="86"/>
    </row>
    <row r="265" spans="1:22" s="77" customFormat="1">
      <c r="A265" s="342"/>
      <c r="B265" s="14"/>
      <c r="C265" s="14"/>
      <c r="D265" s="14"/>
      <c r="E265" s="14"/>
      <c r="F265" s="14"/>
      <c r="G265" s="14"/>
      <c r="H265" s="10"/>
      <c r="I265" s="10"/>
      <c r="J265" s="74"/>
      <c r="K265" s="75"/>
      <c r="L265" s="64"/>
    </row>
    <row r="266" spans="1:22" s="70" customFormat="1">
      <c r="A266" s="342"/>
      <c r="B266" s="71"/>
      <c r="C266" s="52"/>
      <c r="D266" s="52"/>
      <c r="E266" s="52"/>
      <c r="F266" s="52"/>
      <c r="G266" s="52"/>
      <c r="H266" s="78"/>
      <c r="I266" s="78"/>
      <c r="J266" s="74"/>
      <c r="K266" s="75"/>
      <c r="L266" s="76"/>
    </row>
    <row r="267" spans="1:22" s="77" customFormat="1">
      <c r="A267" s="342"/>
      <c r="B267" s="1"/>
      <c r="C267" s="3"/>
      <c r="D267" s="3"/>
      <c r="E267" s="3"/>
      <c r="F267" s="3"/>
      <c r="G267" s="3"/>
      <c r="H267" s="334"/>
      <c r="I267" s="334"/>
      <c r="J267" s="51"/>
      <c r="K267" s="24"/>
      <c r="L267" s="89"/>
    </row>
    <row r="268" spans="1:22">
      <c r="A268" s="342"/>
      <c r="B268" s="14" t="s">
        <v>67</v>
      </c>
      <c r="C268" s="14"/>
      <c r="D268" s="14"/>
      <c r="E268" s="14"/>
      <c r="F268" s="14"/>
      <c r="G268" s="14"/>
      <c r="H268" s="10"/>
      <c r="I268" s="10"/>
      <c r="J268" s="7"/>
      <c r="L268" s="113"/>
      <c r="M268" s="8"/>
      <c r="N268" s="8"/>
      <c r="O268" s="8"/>
      <c r="P268" s="8"/>
      <c r="Q268" s="8"/>
      <c r="R268" s="8"/>
      <c r="S268" s="8"/>
      <c r="T268" s="8"/>
      <c r="U268" s="8"/>
      <c r="V268" s="8"/>
    </row>
    <row r="269" spans="1:22">
      <c r="A269" s="342"/>
      <c r="B269" s="14"/>
      <c r="C269" s="14"/>
      <c r="D269" s="14"/>
      <c r="E269" s="14"/>
      <c r="F269" s="14"/>
      <c r="G269" s="14"/>
      <c r="H269" s="10"/>
      <c r="I269" s="10"/>
      <c r="L269" s="191"/>
      <c r="M269" s="8"/>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3151</v>
      </c>
      <c r="M270" s="8"/>
      <c r="N270" s="8"/>
      <c r="O270" s="8"/>
      <c r="P270" s="8"/>
      <c r="Q270" s="8"/>
      <c r="R270" s="8"/>
      <c r="S270" s="8"/>
      <c r="T270" s="8"/>
      <c r="U270" s="8"/>
      <c r="V270" s="8"/>
    </row>
    <row r="271" spans="1:22" ht="20.25" customHeight="1">
      <c r="A271" s="342"/>
      <c r="B271" s="1"/>
      <c r="C271" s="52"/>
      <c r="D271" s="3"/>
      <c r="F271" s="3"/>
      <c r="G271" s="3"/>
      <c r="H271" s="334"/>
      <c r="I271" s="57" t="s">
        <v>3187</v>
      </c>
      <c r="J271" s="58"/>
      <c r="K271" s="67"/>
      <c r="L271" s="60" t="s">
        <v>611</v>
      </c>
      <c r="M271" s="8"/>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3242</v>
      </c>
      <c r="J272" s="205">
        <v>2</v>
      </c>
      <c r="K272" s="68" t="str">
        <f t="shared" ref="K272:K299" si="6">IF(OR(COUNTIF(L272:L272,"未確認")&gt;0,COUNTIF(L272:L272,"~*")&gt;0),"※","")</f>
        <v/>
      </c>
      <c r="L272" s="115"/>
    </row>
    <row r="273" spans="1:12" s="70" customFormat="1" ht="34.5" customHeight="1">
      <c r="A273" s="343" t="s">
        <v>999</v>
      </c>
      <c r="B273" s="71"/>
      <c r="C273" s="449"/>
      <c r="D273" s="449"/>
      <c r="E273" s="449"/>
      <c r="F273" s="449"/>
      <c r="G273" s="448" t="s">
        <v>71</v>
      </c>
      <c r="H273" s="448"/>
      <c r="I273" s="452"/>
      <c r="J273" s="206">
        <v>0.78</v>
      </c>
      <c r="K273" s="68" t="str">
        <f t="shared" si="6"/>
        <v/>
      </c>
      <c r="L273" s="116"/>
    </row>
    <row r="274" spans="1:12" s="70" customFormat="1" ht="34.5" customHeight="1">
      <c r="A274" s="343" t="s">
        <v>1000</v>
      </c>
      <c r="B274" s="71"/>
      <c r="C274" s="448" t="s">
        <v>72</v>
      </c>
      <c r="D274" s="449"/>
      <c r="E274" s="449"/>
      <c r="F274" s="449"/>
      <c r="G274" s="448" t="s">
        <v>69</v>
      </c>
      <c r="H274" s="448"/>
      <c r="I274" s="452"/>
      <c r="J274" s="205">
        <v>0</v>
      </c>
      <c r="K274" s="68" t="str">
        <f t="shared" si="6"/>
        <v/>
      </c>
      <c r="L274" s="115"/>
    </row>
    <row r="275" spans="1:12" s="70" customFormat="1" ht="34.5" customHeight="1">
      <c r="A275" s="343" t="s">
        <v>1000</v>
      </c>
      <c r="B275" s="71"/>
      <c r="C275" s="449"/>
      <c r="D275" s="449"/>
      <c r="E275" s="449"/>
      <c r="F275" s="449"/>
      <c r="G275" s="448" t="s">
        <v>71</v>
      </c>
      <c r="H275" s="448"/>
      <c r="I275" s="452"/>
      <c r="J275" s="206">
        <v>0</v>
      </c>
      <c r="K275" s="68" t="str">
        <f t="shared" si="6"/>
        <v/>
      </c>
      <c r="L275" s="116"/>
    </row>
    <row r="276" spans="1:12" s="70" customFormat="1" ht="34.5" customHeight="1">
      <c r="A276" s="351" t="s">
        <v>1001</v>
      </c>
      <c r="B276" s="100"/>
      <c r="C276" s="448" t="s">
        <v>73</v>
      </c>
      <c r="D276" s="448"/>
      <c r="E276" s="448"/>
      <c r="F276" s="448"/>
      <c r="G276" s="448" t="s">
        <v>69</v>
      </c>
      <c r="H276" s="448"/>
      <c r="I276" s="452"/>
      <c r="J276" s="205">
        <f t="shared" ref="J276:J291" si="7">IF(SUM(L276:L276)=0,IF(COUNTIF(L276:L276,"未確認")&gt;0,"未確認",IF(COUNTIF(L276:L276,"~*")&gt;0,"*",SUM(L276:L276))),SUM(L276:L276))</f>
        <v>10</v>
      </c>
      <c r="K276" s="68" t="str">
        <f t="shared" si="6"/>
        <v/>
      </c>
      <c r="L276" s="117">
        <v>10</v>
      </c>
    </row>
    <row r="277" spans="1:12" s="70" customFormat="1" ht="34.5" customHeight="1">
      <c r="A277" s="351" t="s">
        <v>1001</v>
      </c>
      <c r="B277" s="100"/>
      <c r="C277" s="448"/>
      <c r="D277" s="448"/>
      <c r="E277" s="448"/>
      <c r="F277" s="448"/>
      <c r="G277" s="448" t="s">
        <v>71</v>
      </c>
      <c r="H277" s="448"/>
      <c r="I277" s="452"/>
      <c r="J277" s="205">
        <f t="shared" si="7"/>
        <v>0.4</v>
      </c>
      <c r="K277" s="68" t="str">
        <f t="shared" si="6"/>
        <v/>
      </c>
      <c r="L277" s="118">
        <v>0.4</v>
      </c>
    </row>
    <row r="278" spans="1:12" s="70" customFormat="1" ht="34.5" customHeight="1">
      <c r="A278" s="351" t="s">
        <v>1002</v>
      </c>
      <c r="B278" s="100"/>
      <c r="C278" s="448" t="s">
        <v>74</v>
      </c>
      <c r="D278" s="450"/>
      <c r="E278" s="450"/>
      <c r="F278" s="450"/>
      <c r="G278" s="448" t="s">
        <v>69</v>
      </c>
      <c r="H278" s="448"/>
      <c r="I278" s="452"/>
      <c r="J278" s="205">
        <f t="shared" si="7"/>
        <v>11</v>
      </c>
      <c r="K278" s="68" t="str">
        <f t="shared" si="6"/>
        <v/>
      </c>
      <c r="L278" s="117">
        <v>11</v>
      </c>
    </row>
    <row r="279" spans="1:12" s="70" customFormat="1" ht="34.5" customHeight="1">
      <c r="A279" s="351" t="s">
        <v>1002</v>
      </c>
      <c r="B279" s="100"/>
      <c r="C279" s="450"/>
      <c r="D279" s="450"/>
      <c r="E279" s="450"/>
      <c r="F279" s="450"/>
      <c r="G279" s="448" t="s">
        <v>71</v>
      </c>
      <c r="H279" s="448"/>
      <c r="I279" s="452"/>
      <c r="J279" s="205">
        <f t="shared" si="7"/>
        <v>0</v>
      </c>
      <c r="K279" s="68" t="str">
        <f t="shared" si="6"/>
        <v/>
      </c>
      <c r="L279" s="118">
        <v>0</v>
      </c>
    </row>
    <row r="280" spans="1:12" s="70" customFormat="1" ht="34.5" customHeight="1">
      <c r="A280" s="351" t="s">
        <v>1003</v>
      </c>
      <c r="B280" s="100"/>
      <c r="C280" s="448" t="s">
        <v>75</v>
      </c>
      <c r="D280" s="450"/>
      <c r="E280" s="450"/>
      <c r="F280" s="450"/>
      <c r="G280" s="448" t="s">
        <v>69</v>
      </c>
      <c r="H280" s="448"/>
      <c r="I280" s="452"/>
      <c r="J280" s="205">
        <f t="shared" si="7"/>
        <v>14</v>
      </c>
      <c r="K280" s="68" t="str">
        <f t="shared" si="6"/>
        <v/>
      </c>
      <c r="L280" s="117">
        <v>14</v>
      </c>
    </row>
    <row r="281" spans="1:12" s="70" customFormat="1" ht="34.5" customHeight="1">
      <c r="A281" s="351" t="s">
        <v>1003</v>
      </c>
      <c r="B281" s="100"/>
      <c r="C281" s="450"/>
      <c r="D281" s="450"/>
      <c r="E281" s="450"/>
      <c r="F281" s="450"/>
      <c r="G281" s="448" t="s">
        <v>71</v>
      </c>
      <c r="H281" s="448"/>
      <c r="I281" s="452"/>
      <c r="J281" s="205">
        <f t="shared" si="7"/>
        <v>1.1000000000000001</v>
      </c>
      <c r="K281" s="68" t="str">
        <f t="shared" si="6"/>
        <v/>
      </c>
      <c r="L281" s="118">
        <v>1.1000000000000001</v>
      </c>
    </row>
    <row r="282" spans="1:12" s="70" customFormat="1" ht="34.5" customHeight="1">
      <c r="A282" s="351" t="s">
        <v>1004</v>
      </c>
      <c r="B282" s="100"/>
      <c r="C282" s="448" t="s">
        <v>76</v>
      </c>
      <c r="D282" s="450"/>
      <c r="E282" s="450"/>
      <c r="F282" s="450"/>
      <c r="G282" s="448" t="s">
        <v>69</v>
      </c>
      <c r="H282" s="448"/>
      <c r="I282" s="452"/>
      <c r="J282" s="205">
        <f t="shared" si="7"/>
        <v>0</v>
      </c>
      <c r="K282" s="68" t="str">
        <f t="shared" si="6"/>
        <v/>
      </c>
      <c r="L282" s="117">
        <v>0</v>
      </c>
    </row>
    <row r="283" spans="1:12" s="70" customFormat="1" ht="34.5" customHeight="1">
      <c r="A283" s="351" t="s">
        <v>1004</v>
      </c>
      <c r="B283" s="71"/>
      <c r="C283" s="450"/>
      <c r="D283" s="450"/>
      <c r="E283" s="450"/>
      <c r="F283" s="450"/>
      <c r="G283" s="448" t="s">
        <v>71</v>
      </c>
      <c r="H283" s="448"/>
      <c r="I283" s="452"/>
      <c r="J283" s="205">
        <f t="shared" si="7"/>
        <v>0</v>
      </c>
      <c r="K283" s="68" t="str">
        <f t="shared" si="6"/>
        <v/>
      </c>
      <c r="L283" s="118">
        <v>0</v>
      </c>
    </row>
    <row r="284" spans="1:12" s="70" customFormat="1" ht="34.5" customHeight="1">
      <c r="A284" s="351" t="s">
        <v>1005</v>
      </c>
      <c r="B284" s="71"/>
      <c r="C284" s="448" t="s">
        <v>77</v>
      </c>
      <c r="D284" s="450"/>
      <c r="E284" s="450"/>
      <c r="F284" s="450"/>
      <c r="G284" s="448" t="s">
        <v>69</v>
      </c>
      <c r="H284" s="448"/>
      <c r="I284" s="452"/>
      <c r="J284" s="205">
        <f t="shared" si="7"/>
        <v>3</v>
      </c>
      <c r="K284" s="68" t="str">
        <f t="shared" si="6"/>
        <v/>
      </c>
      <c r="L284" s="117">
        <v>3</v>
      </c>
    </row>
    <row r="285" spans="1:12" s="70" customFormat="1" ht="34.5" customHeight="1">
      <c r="A285" s="351" t="s">
        <v>1005</v>
      </c>
      <c r="B285" s="71"/>
      <c r="C285" s="450"/>
      <c r="D285" s="450"/>
      <c r="E285" s="450"/>
      <c r="F285" s="450"/>
      <c r="G285" s="448" t="s">
        <v>71</v>
      </c>
      <c r="H285" s="448"/>
      <c r="I285" s="452"/>
      <c r="J285" s="205">
        <f t="shared" si="7"/>
        <v>0</v>
      </c>
      <c r="K285" s="68" t="str">
        <f t="shared" si="6"/>
        <v/>
      </c>
      <c r="L285" s="118">
        <v>0</v>
      </c>
    </row>
    <row r="286" spans="1:12" s="70" customFormat="1" ht="34.5" customHeight="1">
      <c r="A286" s="351" t="s">
        <v>1006</v>
      </c>
      <c r="B286" s="71"/>
      <c r="C286" s="448" t="s">
        <v>78</v>
      </c>
      <c r="D286" s="450"/>
      <c r="E286" s="450"/>
      <c r="F286" s="450"/>
      <c r="G286" s="448" t="s">
        <v>69</v>
      </c>
      <c r="H286" s="448"/>
      <c r="I286" s="452"/>
      <c r="J286" s="205">
        <f t="shared" si="7"/>
        <v>0</v>
      </c>
      <c r="K286" s="68" t="str">
        <f t="shared" si="6"/>
        <v/>
      </c>
      <c r="L286" s="117">
        <v>0</v>
      </c>
    </row>
    <row r="287" spans="1:12" s="70" customFormat="1" ht="34.5" customHeight="1">
      <c r="A287" s="351" t="s">
        <v>1006</v>
      </c>
      <c r="B287" s="71"/>
      <c r="C287" s="450"/>
      <c r="D287" s="450"/>
      <c r="E287" s="450"/>
      <c r="F287" s="450"/>
      <c r="G287" s="448" t="s">
        <v>71</v>
      </c>
      <c r="H287" s="448"/>
      <c r="I287" s="452"/>
      <c r="J287" s="205">
        <f t="shared" si="7"/>
        <v>0</v>
      </c>
      <c r="K287" s="68" t="str">
        <f t="shared" si="6"/>
        <v/>
      </c>
      <c r="L287" s="118">
        <v>0</v>
      </c>
    </row>
    <row r="288" spans="1:12" s="70" customFormat="1" ht="34.5" customHeight="1">
      <c r="A288" s="351" t="s">
        <v>1007</v>
      </c>
      <c r="B288" s="71"/>
      <c r="C288" s="448" t="s">
        <v>79</v>
      </c>
      <c r="D288" s="450"/>
      <c r="E288" s="450"/>
      <c r="F288" s="450"/>
      <c r="G288" s="448" t="s">
        <v>69</v>
      </c>
      <c r="H288" s="448"/>
      <c r="I288" s="452"/>
      <c r="J288" s="205">
        <f t="shared" si="7"/>
        <v>0</v>
      </c>
      <c r="K288" s="68" t="str">
        <f t="shared" si="6"/>
        <v/>
      </c>
      <c r="L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row>
    <row r="290" spans="1:22" s="70" customFormat="1" ht="34.5" customHeight="1">
      <c r="A290" s="351" t="s">
        <v>1008</v>
      </c>
      <c r="B290" s="71"/>
      <c r="C290" s="448" t="s">
        <v>80</v>
      </c>
      <c r="D290" s="450"/>
      <c r="E290" s="450"/>
      <c r="F290" s="450"/>
      <c r="G290" s="448" t="s">
        <v>69</v>
      </c>
      <c r="H290" s="448"/>
      <c r="I290" s="452"/>
      <c r="J290" s="205">
        <f t="shared" si="7"/>
        <v>1</v>
      </c>
      <c r="K290" s="68" t="str">
        <f t="shared" si="6"/>
        <v/>
      </c>
      <c r="L290" s="117">
        <v>1</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row>
    <row r="292" spans="1:22" s="70" customFormat="1" ht="34.5" customHeight="1">
      <c r="A292" s="343" t="s">
        <v>1009</v>
      </c>
      <c r="B292" s="71"/>
      <c r="C292" s="448" t="s">
        <v>81</v>
      </c>
      <c r="D292" s="449"/>
      <c r="E292" s="449"/>
      <c r="F292" s="449"/>
      <c r="G292" s="448" t="s">
        <v>69</v>
      </c>
      <c r="H292" s="448"/>
      <c r="I292" s="452"/>
      <c r="J292" s="205">
        <v>1</v>
      </c>
      <c r="K292" s="68" t="str">
        <f t="shared" si="6"/>
        <v/>
      </c>
      <c r="L292" s="115"/>
    </row>
    <row r="293" spans="1:22" s="70" customFormat="1" ht="34.5" customHeight="1">
      <c r="A293" s="343" t="s">
        <v>1009</v>
      </c>
      <c r="B293" s="71"/>
      <c r="C293" s="449"/>
      <c r="D293" s="449"/>
      <c r="E293" s="449"/>
      <c r="F293" s="449"/>
      <c r="G293" s="448" t="s">
        <v>71</v>
      </c>
      <c r="H293" s="448"/>
      <c r="I293" s="452"/>
      <c r="J293" s="205">
        <v>0</v>
      </c>
      <c r="K293" s="68" t="str">
        <f t="shared" si="6"/>
        <v/>
      </c>
      <c r="L293" s="116"/>
    </row>
    <row r="294" spans="1:22" s="70" customFormat="1" ht="34.5" customHeight="1">
      <c r="A294" s="343" t="s">
        <v>1010</v>
      </c>
      <c r="B294" s="71"/>
      <c r="C294" s="448" t="s">
        <v>82</v>
      </c>
      <c r="D294" s="449"/>
      <c r="E294" s="449"/>
      <c r="F294" s="449"/>
      <c r="G294" s="448" t="s">
        <v>69</v>
      </c>
      <c r="H294" s="448"/>
      <c r="I294" s="452"/>
      <c r="J294" s="205">
        <v>1</v>
      </c>
      <c r="K294" s="68" t="str">
        <f t="shared" si="6"/>
        <v/>
      </c>
      <c r="L294" s="115"/>
    </row>
    <row r="295" spans="1:22" s="70" customFormat="1" ht="34.5" customHeight="1">
      <c r="A295" s="343" t="s">
        <v>1010</v>
      </c>
      <c r="B295" s="71"/>
      <c r="C295" s="449"/>
      <c r="D295" s="449"/>
      <c r="E295" s="449"/>
      <c r="F295" s="449"/>
      <c r="G295" s="448" t="s">
        <v>71</v>
      </c>
      <c r="H295" s="448"/>
      <c r="I295" s="452"/>
      <c r="J295" s="205">
        <v>0</v>
      </c>
      <c r="K295" s="68" t="str">
        <f t="shared" si="6"/>
        <v/>
      </c>
      <c r="L295" s="116"/>
    </row>
    <row r="296" spans="1:22" s="70" customFormat="1" ht="34.5" customHeight="1">
      <c r="A296" s="351" t="s">
        <v>1011</v>
      </c>
      <c r="B296" s="71"/>
      <c r="C296" s="448" t="s">
        <v>3243</v>
      </c>
      <c r="D296" s="450"/>
      <c r="E296" s="450"/>
      <c r="F296" s="450"/>
      <c r="G296" s="448" t="s">
        <v>69</v>
      </c>
      <c r="H296" s="448"/>
      <c r="I296" s="452"/>
      <c r="J296" s="205">
        <f>IF(SUM(L296:L296)=0,IF(COUNTIF(L296:L296,"未確認")&gt;0,"未確認",IF(COUNTIF(L296:L296,"~*")&gt;0,"*",SUM(L296:L296))),SUM(L296:L296))</f>
        <v>0</v>
      </c>
      <c r="K296" s="68" t="str">
        <f t="shared" si="6"/>
        <v/>
      </c>
      <c r="L296" s="117">
        <v>0</v>
      </c>
    </row>
    <row r="297" spans="1:22" s="70" customFormat="1" ht="34.5" customHeight="1">
      <c r="A297" s="351" t="s">
        <v>1011</v>
      </c>
      <c r="B297" s="71"/>
      <c r="C297" s="450"/>
      <c r="D297" s="450"/>
      <c r="E297" s="450"/>
      <c r="F297" s="450"/>
      <c r="G297" s="448" t="s">
        <v>71</v>
      </c>
      <c r="H297" s="448"/>
      <c r="I297" s="452"/>
      <c r="J297" s="205">
        <f>IF(SUM(L297:L297)=0,IF(COUNTIF(L297:L297,"未確認")&gt;0,"未確認",IF(COUNTIF(L297:L297,"~*")&gt;0,"*",SUM(L297:L297))),SUM(L297:L297))</f>
        <v>0</v>
      </c>
      <c r="K297" s="68" t="str">
        <f t="shared" si="6"/>
        <v/>
      </c>
      <c r="L297" s="118">
        <v>0</v>
      </c>
    </row>
    <row r="298" spans="1:22" s="70" customFormat="1" ht="34.5" customHeight="1">
      <c r="A298" s="351" t="s">
        <v>1012</v>
      </c>
      <c r="B298" s="71"/>
      <c r="C298" s="448" t="s">
        <v>84</v>
      </c>
      <c r="D298" s="449"/>
      <c r="E298" s="449"/>
      <c r="F298" s="449"/>
      <c r="G298" s="448" t="s">
        <v>69</v>
      </c>
      <c r="H298" s="448"/>
      <c r="I298" s="452"/>
      <c r="J298" s="205">
        <f>IF(SUM(L298:L298)=0,IF(COUNTIF(L298:L298,"未確認")&gt;0,"未確認",IF(COUNTIF(L298:L298,"~*")&gt;0,"*",SUM(L298:L298))),SUM(L298:L298))</f>
        <v>1</v>
      </c>
      <c r="K298" s="68" t="str">
        <f t="shared" si="6"/>
        <v/>
      </c>
      <c r="L298" s="117">
        <v>1</v>
      </c>
    </row>
    <row r="299" spans="1:22" s="70" customFormat="1" ht="34.5" customHeight="1">
      <c r="A299" s="351" t="s">
        <v>1012</v>
      </c>
      <c r="B299" s="71"/>
      <c r="C299" s="449"/>
      <c r="D299" s="449"/>
      <c r="E299" s="449"/>
      <c r="F299" s="449"/>
      <c r="G299" s="448" t="s">
        <v>71</v>
      </c>
      <c r="H299" s="448"/>
      <c r="I299" s="453"/>
      <c r="J299" s="205">
        <f>IF(SUM(L299:L299)=0,IF(COUNTIF(L299:L299,"未確認")&gt;0,"未確認",IF(COUNTIF(L299:L299,"~*")&gt;0,"*",SUM(L299:L299))),SUM(L299:L299))</f>
        <v>0</v>
      </c>
      <c r="K299" s="68" t="str">
        <f t="shared" si="6"/>
        <v/>
      </c>
      <c r="L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3187</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3244</v>
      </c>
      <c r="J304" s="120"/>
      <c r="K304" s="121"/>
      <c r="L304" s="117">
        <v>0</v>
      </c>
      <c r="M304" s="117">
        <v>2</v>
      </c>
      <c r="N304" s="117">
        <v>1</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0.4</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1</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0.4</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0</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0</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3151</v>
      </c>
      <c r="M329" s="8"/>
      <c r="N329" s="8"/>
      <c r="O329" s="8"/>
      <c r="P329" s="8"/>
      <c r="Q329" s="8"/>
      <c r="R329" s="8"/>
      <c r="S329" s="8"/>
      <c r="T329" s="8"/>
      <c r="U329" s="8"/>
      <c r="V329" s="8"/>
    </row>
    <row r="330" spans="1:22" ht="20.25" customHeight="1">
      <c r="A330" s="342"/>
      <c r="B330" s="1"/>
      <c r="C330" s="52"/>
      <c r="D330" s="3"/>
      <c r="F330" s="3"/>
      <c r="G330" s="3"/>
      <c r="H330" s="334"/>
      <c r="I330" s="57" t="s">
        <v>3187</v>
      </c>
      <c r="J330" s="58"/>
      <c r="K330" s="67"/>
      <c r="L330" s="60" t="s">
        <v>611</v>
      </c>
      <c r="M330" s="8"/>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3245</v>
      </c>
      <c r="J331" s="199" t="s">
        <v>455</v>
      </c>
      <c r="K331" s="68"/>
      <c r="L331" s="207"/>
    </row>
    <row r="332" spans="1:22" s="70" customFormat="1" ht="34.5" customHeight="1">
      <c r="A332" s="351" t="s">
        <v>1024</v>
      </c>
      <c r="B332" s="127"/>
      <c r="C332" s="457" t="s">
        <v>94</v>
      </c>
      <c r="D332" s="457"/>
      <c r="E332" s="457"/>
      <c r="F332" s="458"/>
      <c r="G332" s="448" t="s">
        <v>68</v>
      </c>
      <c r="H332" s="330" t="s">
        <v>95</v>
      </c>
      <c r="I332" s="437"/>
      <c r="J332" s="205"/>
      <c r="K332" s="68"/>
      <c r="L332" s="208"/>
    </row>
    <row r="333" spans="1:22" s="70" customFormat="1" ht="34.5" customHeight="1">
      <c r="A333" s="351" t="s">
        <v>1024</v>
      </c>
      <c r="B333" s="127"/>
      <c r="C333" s="448"/>
      <c r="D333" s="448"/>
      <c r="E333" s="448"/>
      <c r="F333" s="450"/>
      <c r="G333" s="448"/>
      <c r="H333" s="330" t="s">
        <v>96</v>
      </c>
      <c r="I333" s="437"/>
      <c r="J333" s="206"/>
      <c r="K333" s="68"/>
      <c r="L333" s="208"/>
    </row>
    <row r="334" spans="1:22" s="70" customFormat="1" ht="34.5" customHeight="1">
      <c r="A334" s="351" t="s">
        <v>1025</v>
      </c>
      <c r="B334" s="127"/>
      <c r="C334" s="448"/>
      <c r="D334" s="448"/>
      <c r="E334" s="448"/>
      <c r="F334" s="450"/>
      <c r="G334" s="448" t="s">
        <v>97</v>
      </c>
      <c r="H334" s="330" t="s">
        <v>95</v>
      </c>
      <c r="I334" s="437"/>
      <c r="J334" s="205"/>
      <c r="K334" s="68"/>
      <c r="L334" s="208"/>
    </row>
    <row r="335" spans="1:22" s="70" customFormat="1" ht="34.5" customHeight="1">
      <c r="A335" s="351" t="s">
        <v>1025</v>
      </c>
      <c r="B335" s="127"/>
      <c r="C335" s="448"/>
      <c r="D335" s="448"/>
      <c r="E335" s="448"/>
      <c r="F335" s="450"/>
      <c r="G335" s="450"/>
      <c r="H335" s="330" t="s">
        <v>96</v>
      </c>
      <c r="I335" s="437"/>
      <c r="J335" s="206"/>
      <c r="K335" s="68"/>
      <c r="L335" s="208"/>
    </row>
    <row r="336" spans="1:22" s="70" customFormat="1" ht="34.5" customHeight="1">
      <c r="A336" s="351" t="s">
        <v>1026</v>
      </c>
      <c r="B336" s="127"/>
      <c r="C336" s="448"/>
      <c r="D336" s="448"/>
      <c r="E336" s="448"/>
      <c r="F336" s="450"/>
      <c r="G336" s="448" t="s">
        <v>3246</v>
      </c>
      <c r="H336" s="330" t="s">
        <v>95</v>
      </c>
      <c r="I336" s="437"/>
      <c r="J336" s="205"/>
      <c r="K336" s="68"/>
      <c r="L336" s="208"/>
    </row>
    <row r="337" spans="1:22" s="70" customFormat="1" ht="34.5" customHeight="1">
      <c r="A337" s="351" t="s">
        <v>1026</v>
      </c>
      <c r="B337" s="127"/>
      <c r="C337" s="448"/>
      <c r="D337" s="448"/>
      <c r="E337" s="448"/>
      <c r="F337" s="450"/>
      <c r="G337" s="450"/>
      <c r="H337" s="330" t="s">
        <v>96</v>
      </c>
      <c r="I337" s="437"/>
      <c r="J337" s="206"/>
      <c r="K337" s="68"/>
      <c r="L337" s="208"/>
    </row>
    <row r="338" spans="1:22" s="70" customFormat="1" ht="34.5" customHeight="1">
      <c r="A338" s="351" t="s">
        <v>1028</v>
      </c>
      <c r="B338" s="127"/>
      <c r="C338" s="448"/>
      <c r="D338" s="448"/>
      <c r="E338" s="448"/>
      <c r="F338" s="450"/>
      <c r="G338" s="459" t="s">
        <v>99</v>
      </c>
      <c r="H338" s="330" t="s">
        <v>95</v>
      </c>
      <c r="I338" s="437"/>
      <c r="J338" s="205"/>
      <c r="K338" s="68"/>
      <c r="L338" s="208"/>
    </row>
    <row r="339" spans="1:22" s="70" customFormat="1" ht="34.5" customHeight="1">
      <c r="A339" s="351" t="s">
        <v>1028</v>
      </c>
      <c r="B339" s="127"/>
      <c r="C339" s="448"/>
      <c r="D339" s="448"/>
      <c r="E339" s="448"/>
      <c r="F339" s="450"/>
      <c r="G339" s="450"/>
      <c r="H339" s="330" t="s">
        <v>96</v>
      </c>
      <c r="I339" s="437"/>
      <c r="J339" s="206"/>
      <c r="K339" s="68"/>
      <c r="L339" s="208"/>
    </row>
    <row r="340" spans="1:22" s="70" customFormat="1" ht="34.5" customHeight="1">
      <c r="A340" s="351" t="s">
        <v>1029</v>
      </c>
      <c r="B340" s="127"/>
      <c r="C340" s="448"/>
      <c r="D340" s="448"/>
      <c r="E340" s="448"/>
      <c r="F340" s="450"/>
      <c r="G340" s="448" t="s">
        <v>100</v>
      </c>
      <c r="H340" s="330" t="s">
        <v>95</v>
      </c>
      <c r="I340" s="437"/>
      <c r="J340" s="205"/>
      <c r="K340" s="68"/>
      <c r="L340" s="208"/>
    </row>
    <row r="341" spans="1:22" s="70" customFormat="1" ht="34.5" customHeight="1">
      <c r="A341" s="351" t="s">
        <v>1029</v>
      </c>
      <c r="B341" s="127"/>
      <c r="C341" s="448"/>
      <c r="D341" s="448"/>
      <c r="E341" s="448"/>
      <c r="F341" s="450"/>
      <c r="G341" s="450"/>
      <c r="H341" s="330" t="s">
        <v>96</v>
      </c>
      <c r="I341" s="437"/>
      <c r="J341" s="206"/>
      <c r="K341" s="68"/>
      <c r="L341" s="208"/>
    </row>
    <row r="342" spans="1:22" s="70" customFormat="1" ht="34.5" customHeight="1">
      <c r="A342" s="351" t="s">
        <v>1030</v>
      </c>
      <c r="B342" s="127"/>
      <c r="C342" s="448"/>
      <c r="D342" s="448"/>
      <c r="E342" s="448"/>
      <c r="F342" s="450"/>
      <c r="G342" s="448" t="s">
        <v>88</v>
      </c>
      <c r="H342" s="330" t="s">
        <v>95</v>
      </c>
      <c r="I342" s="437"/>
      <c r="J342" s="205"/>
      <c r="K342" s="68"/>
      <c r="L342" s="208"/>
    </row>
    <row r="343" spans="1:22" s="70" customFormat="1" ht="34.5" customHeight="1">
      <c r="A343" s="351" t="s">
        <v>1030</v>
      </c>
      <c r="B343" s="127"/>
      <c r="C343" s="448"/>
      <c r="D343" s="448"/>
      <c r="E343" s="448"/>
      <c r="F343" s="450"/>
      <c r="G343" s="450"/>
      <c r="H343" s="330" t="s">
        <v>96</v>
      </c>
      <c r="I343" s="438"/>
      <c r="J343" s="206"/>
      <c r="K343" s="68"/>
      <c r="L343" s="209"/>
    </row>
    <row r="344" spans="1:22" s="77" customFormat="1">
      <c r="A344" s="342"/>
      <c r="B344" s="14"/>
      <c r="C344" s="14"/>
      <c r="D344" s="14"/>
      <c r="E344" s="14"/>
      <c r="F344" s="14"/>
      <c r="G344" s="14"/>
      <c r="H344" s="10"/>
      <c r="I344" s="10"/>
      <c r="J344" s="74"/>
      <c r="K344" s="75"/>
      <c r="L344" s="89"/>
    </row>
    <row r="345" spans="1:22" s="70" customFormat="1">
      <c r="A345" s="342"/>
      <c r="B345" s="71"/>
      <c r="C345" s="52"/>
      <c r="D345" s="52"/>
      <c r="E345" s="52"/>
      <c r="F345" s="52"/>
      <c r="G345" s="52"/>
      <c r="H345" s="78"/>
      <c r="I345" s="78"/>
      <c r="J345" s="74"/>
      <c r="K345" s="75"/>
      <c r="L345" s="76"/>
    </row>
    <row r="346" spans="1:22" s="77" customFormat="1">
      <c r="A346" s="342"/>
      <c r="B346" s="127"/>
      <c r="C346" s="130"/>
      <c r="D346" s="130"/>
      <c r="E346" s="3"/>
      <c r="F346" s="3"/>
      <c r="G346" s="3"/>
      <c r="H346" s="334"/>
      <c r="I346" s="334"/>
      <c r="J346" s="51"/>
      <c r="K346" s="24"/>
      <c r="L346" s="89"/>
    </row>
    <row r="347" spans="1:22" s="77" customFormat="1">
      <c r="A347" s="342"/>
      <c r="B347" s="14" t="s">
        <v>101</v>
      </c>
      <c r="C347" s="14"/>
      <c r="D347" s="14"/>
      <c r="E347" s="14"/>
      <c r="F347" s="14"/>
      <c r="G347" s="14"/>
      <c r="H347" s="10"/>
      <c r="I347" s="10"/>
      <c r="J347" s="89"/>
      <c r="K347" s="24"/>
      <c r="L347" s="89"/>
    </row>
    <row r="348" spans="1:22">
      <c r="A348" s="342"/>
      <c r="B348" s="14"/>
      <c r="C348" s="14"/>
      <c r="D348" s="14"/>
      <c r="E348" s="14"/>
      <c r="F348" s="14"/>
      <c r="G348" s="14"/>
      <c r="H348" s="10"/>
      <c r="I348" s="10"/>
      <c r="L348" s="191"/>
      <c r="M348" s="8"/>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3151</v>
      </c>
      <c r="M349" s="8"/>
      <c r="N349" s="8"/>
      <c r="O349" s="8"/>
      <c r="P349" s="8"/>
      <c r="Q349" s="8"/>
      <c r="R349" s="8"/>
      <c r="S349" s="8"/>
      <c r="T349" s="8"/>
      <c r="U349" s="8"/>
      <c r="V349" s="8"/>
    </row>
    <row r="350" spans="1:22" ht="20.25" customHeight="1">
      <c r="A350" s="342"/>
      <c r="B350" s="1"/>
      <c r="C350" s="52"/>
      <c r="D350" s="3"/>
      <c r="F350" s="3"/>
      <c r="G350" s="3"/>
      <c r="H350" s="334"/>
      <c r="I350" s="57" t="s">
        <v>3181</v>
      </c>
      <c r="J350" s="58"/>
      <c r="K350" s="67"/>
      <c r="L350" s="60" t="s">
        <v>611</v>
      </c>
      <c r="M350" s="8"/>
      <c r="N350" s="8"/>
      <c r="O350" s="8"/>
      <c r="P350" s="8"/>
      <c r="Q350" s="8"/>
      <c r="R350" s="8"/>
      <c r="S350" s="8"/>
      <c r="T350" s="8"/>
      <c r="U350" s="8"/>
      <c r="V350" s="8"/>
    </row>
    <row r="351" spans="1:22" s="70" customFormat="1" ht="34.5" customHeight="1">
      <c r="A351" s="351" t="s">
        <v>1031</v>
      </c>
      <c r="B351" s="1"/>
      <c r="C351" s="406" t="s">
        <v>3247</v>
      </c>
      <c r="D351" s="407"/>
      <c r="E351" s="460" t="s">
        <v>3248</v>
      </c>
      <c r="F351" s="461"/>
      <c r="G351" s="403" t="s">
        <v>104</v>
      </c>
      <c r="H351" s="405"/>
      <c r="I351" s="442" t="s">
        <v>3249</v>
      </c>
      <c r="J351" s="210">
        <v>0</v>
      </c>
      <c r="K351" s="68"/>
      <c r="L351" s="207"/>
    </row>
    <row r="352" spans="1:22" s="70" customFormat="1" ht="34.5" customHeight="1">
      <c r="A352" s="351" t="s">
        <v>1033</v>
      </c>
      <c r="B352" s="127"/>
      <c r="C352" s="408"/>
      <c r="D352" s="409"/>
      <c r="E352" s="461"/>
      <c r="F352" s="461"/>
      <c r="G352" s="403" t="s">
        <v>106</v>
      </c>
      <c r="H352" s="405"/>
      <c r="I352" s="437"/>
      <c r="J352" s="210">
        <v>0</v>
      </c>
      <c r="K352" s="68"/>
      <c r="L352" s="208"/>
    </row>
    <row r="353" spans="1:12" s="70" customFormat="1" ht="34.5" customHeight="1">
      <c r="A353" s="351" t="s">
        <v>1034</v>
      </c>
      <c r="B353" s="127"/>
      <c r="C353" s="408"/>
      <c r="D353" s="409"/>
      <c r="E353" s="461"/>
      <c r="F353" s="461"/>
      <c r="G353" s="403" t="s">
        <v>107</v>
      </c>
      <c r="H353" s="405"/>
      <c r="I353" s="437"/>
      <c r="J353" s="210">
        <v>0</v>
      </c>
      <c r="K353" s="68"/>
      <c r="L353" s="208"/>
    </row>
    <row r="354" spans="1:12" s="70" customFormat="1" ht="34.5" customHeight="1">
      <c r="A354" s="351" t="s">
        <v>1035</v>
      </c>
      <c r="B354" s="127"/>
      <c r="C354" s="410"/>
      <c r="D354" s="411"/>
      <c r="E354" s="403" t="s">
        <v>88</v>
      </c>
      <c r="F354" s="404"/>
      <c r="G354" s="404"/>
      <c r="H354" s="405"/>
      <c r="I354" s="438"/>
      <c r="J354" s="210">
        <v>1</v>
      </c>
      <c r="K354" s="68"/>
      <c r="L354" s="208"/>
    </row>
    <row r="355" spans="1:12" s="70" customFormat="1" ht="34.5" customHeight="1">
      <c r="A355" s="351" t="s">
        <v>1036</v>
      </c>
      <c r="B355" s="127"/>
      <c r="C355" s="406" t="s">
        <v>1661</v>
      </c>
      <c r="D355" s="462"/>
      <c r="E355" s="403" t="s">
        <v>109</v>
      </c>
      <c r="F355" s="404"/>
      <c r="G355" s="404"/>
      <c r="H355" s="405"/>
      <c r="I355" s="442" t="s">
        <v>2784</v>
      </c>
      <c r="J355" s="210">
        <v>0</v>
      </c>
      <c r="K355" s="68"/>
      <c r="L355" s="208"/>
    </row>
    <row r="356" spans="1:12" s="70" customFormat="1" ht="34.5" customHeight="1">
      <c r="A356" s="351" t="s">
        <v>1038</v>
      </c>
      <c r="B356" s="127"/>
      <c r="C356" s="463"/>
      <c r="D356" s="464"/>
      <c r="E356" s="403" t="s">
        <v>111</v>
      </c>
      <c r="F356" s="404"/>
      <c r="G356" s="404"/>
      <c r="H356" s="405"/>
      <c r="I356" s="437"/>
      <c r="J356" s="210">
        <v>0</v>
      </c>
      <c r="K356" s="68"/>
      <c r="L356" s="208"/>
    </row>
    <row r="357" spans="1:12" s="70" customFormat="1" ht="34.5" customHeight="1">
      <c r="A357" s="351" t="s">
        <v>1039</v>
      </c>
      <c r="B357" s="127"/>
      <c r="C357" s="465"/>
      <c r="D357" s="466"/>
      <c r="E357" s="403" t="s">
        <v>112</v>
      </c>
      <c r="F357" s="404"/>
      <c r="G357" s="404"/>
      <c r="H357" s="405"/>
      <c r="I357" s="438"/>
      <c r="J357" s="210">
        <v>0</v>
      </c>
      <c r="K357" s="68"/>
      <c r="L357" s="208"/>
    </row>
    <row r="358" spans="1:12" s="70" customFormat="1" ht="42" customHeight="1">
      <c r="A358" s="351" t="s">
        <v>1040</v>
      </c>
      <c r="B358" s="127"/>
      <c r="C358" s="406" t="s">
        <v>88</v>
      </c>
      <c r="D358" s="462"/>
      <c r="E358" s="403" t="s">
        <v>113</v>
      </c>
      <c r="F358" s="404"/>
      <c r="G358" s="404"/>
      <c r="H358" s="405"/>
      <c r="I358" s="102" t="s">
        <v>1662</v>
      </c>
      <c r="J358" s="210">
        <v>0</v>
      </c>
      <c r="K358" s="68"/>
      <c r="L358" s="208"/>
    </row>
    <row r="359" spans="1:12" s="70" customFormat="1" ht="34.5" customHeight="1">
      <c r="A359" s="351" t="s">
        <v>1041</v>
      </c>
      <c r="B359" s="127"/>
      <c r="C359" s="463"/>
      <c r="D359" s="464"/>
      <c r="E359" s="403" t="s">
        <v>3250</v>
      </c>
      <c r="F359" s="404"/>
      <c r="G359" s="404"/>
      <c r="H359" s="405"/>
      <c r="I359" s="436" t="s">
        <v>2369</v>
      </c>
      <c r="J359" s="210">
        <v>0</v>
      </c>
      <c r="K359" s="68"/>
      <c r="L359" s="208"/>
    </row>
    <row r="360" spans="1:12" s="70" customFormat="1" ht="34.5" customHeight="1">
      <c r="A360" s="351" t="s">
        <v>1042</v>
      </c>
      <c r="B360" s="127"/>
      <c r="C360" s="463"/>
      <c r="D360" s="464"/>
      <c r="E360" s="403" t="s">
        <v>3251</v>
      </c>
      <c r="F360" s="404"/>
      <c r="G360" s="404"/>
      <c r="H360" s="405"/>
      <c r="I360" s="467"/>
      <c r="J360" s="210">
        <v>0</v>
      </c>
      <c r="K360" s="68"/>
      <c r="L360" s="208"/>
    </row>
    <row r="361" spans="1:12" s="70" customFormat="1" ht="42.75">
      <c r="A361" s="351" t="s">
        <v>1044</v>
      </c>
      <c r="B361" s="127"/>
      <c r="C361" s="463"/>
      <c r="D361" s="464"/>
      <c r="E361" s="403" t="s">
        <v>1045</v>
      </c>
      <c r="F361" s="404"/>
      <c r="G361" s="404"/>
      <c r="H361" s="405"/>
      <c r="I361" s="102" t="s">
        <v>3252</v>
      </c>
      <c r="J361" s="210">
        <v>0</v>
      </c>
      <c r="K361" s="68"/>
      <c r="L361" s="208"/>
    </row>
    <row r="362" spans="1:12" s="70" customFormat="1" ht="42.75">
      <c r="A362" s="351" t="s">
        <v>1047</v>
      </c>
      <c r="B362" s="127"/>
      <c r="C362" s="463"/>
      <c r="D362" s="464"/>
      <c r="E362" s="403" t="s">
        <v>2785</v>
      </c>
      <c r="F362" s="404"/>
      <c r="G362" s="404"/>
      <c r="H362" s="405"/>
      <c r="I362" s="102" t="s">
        <v>3253</v>
      </c>
      <c r="J362" s="210">
        <v>0</v>
      </c>
      <c r="K362" s="68"/>
      <c r="L362" s="208"/>
    </row>
    <row r="363" spans="1:12" s="70" customFormat="1" ht="42" customHeight="1">
      <c r="A363" s="351" t="s">
        <v>1048</v>
      </c>
      <c r="B363" s="127"/>
      <c r="C363" s="463"/>
      <c r="D363" s="464"/>
      <c r="E363" s="403" t="s">
        <v>3254</v>
      </c>
      <c r="F363" s="404"/>
      <c r="G363" s="404"/>
      <c r="H363" s="405"/>
      <c r="I363" s="102" t="s">
        <v>3255</v>
      </c>
      <c r="J363" s="210">
        <v>0</v>
      </c>
      <c r="K363" s="68"/>
      <c r="L363" s="208"/>
    </row>
    <row r="364" spans="1:12" s="70" customFormat="1" ht="42" customHeight="1">
      <c r="A364" s="351" t="s">
        <v>1049</v>
      </c>
      <c r="B364" s="127"/>
      <c r="C364" s="463"/>
      <c r="D364" s="464"/>
      <c r="E364" s="403" t="s">
        <v>3256</v>
      </c>
      <c r="F364" s="404"/>
      <c r="G364" s="404"/>
      <c r="H364" s="405"/>
      <c r="I364" s="102" t="s">
        <v>3257</v>
      </c>
      <c r="J364" s="210">
        <v>0</v>
      </c>
      <c r="K364" s="68"/>
      <c r="L364" s="208"/>
    </row>
    <row r="365" spans="1:12" s="70" customFormat="1" ht="42" customHeight="1">
      <c r="A365" s="351" t="s">
        <v>1051</v>
      </c>
      <c r="B365" s="127"/>
      <c r="C365" s="463"/>
      <c r="D365" s="464"/>
      <c r="E365" s="403" t="s">
        <v>126</v>
      </c>
      <c r="F365" s="404"/>
      <c r="G365" s="404"/>
      <c r="H365" s="405"/>
      <c r="I365" s="102" t="s">
        <v>3258</v>
      </c>
      <c r="J365" s="210">
        <v>0</v>
      </c>
      <c r="K365" s="68"/>
      <c r="L365" s="208"/>
    </row>
    <row r="366" spans="1:12" s="70" customFormat="1" ht="56.1" customHeight="1">
      <c r="A366" s="351" t="s">
        <v>1052</v>
      </c>
      <c r="B366" s="127"/>
      <c r="C366" s="463"/>
      <c r="D366" s="464"/>
      <c r="E366" s="403" t="s">
        <v>128</v>
      </c>
      <c r="F366" s="404"/>
      <c r="G366" s="404"/>
      <c r="H366" s="405"/>
      <c r="I366" s="102" t="s">
        <v>3259</v>
      </c>
      <c r="J366" s="210">
        <v>0</v>
      </c>
      <c r="K366" s="68"/>
      <c r="L366" s="208"/>
    </row>
    <row r="367" spans="1:12" s="70" customFormat="1" ht="56.1" customHeight="1">
      <c r="A367" s="351" t="s">
        <v>1054</v>
      </c>
      <c r="B367" s="127"/>
      <c r="C367" s="465"/>
      <c r="D367" s="466"/>
      <c r="E367" s="403" t="s">
        <v>130</v>
      </c>
      <c r="F367" s="404"/>
      <c r="G367" s="404"/>
      <c r="H367" s="405"/>
      <c r="I367" s="102" t="s">
        <v>3260</v>
      </c>
      <c r="J367" s="210">
        <v>0</v>
      </c>
      <c r="K367" s="68"/>
      <c r="L367" s="209"/>
    </row>
    <row r="368" spans="1:12" s="77" customFormat="1">
      <c r="A368" s="342"/>
      <c r="B368" s="14"/>
      <c r="C368" s="14"/>
      <c r="D368" s="14"/>
      <c r="E368" s="14"/>
      <c r="F368" s="14"/>
      <c r="G368" s="14"/>
      <c r="H368" s="10"/>
      <c r="I368" s="10"/>
      <c r="J368" s="74"/>
      <c r="K368" s="75"/>
      <c r="L368" s="76"/>
    </row>
    <row r="369" spans="1:22" s="70" customFormat="1">
      <c r="A369" s="342"/>
      <c r="B369" s="71"/>
      <c r="C369" s="52"/>
      <c r="D369" s="52"/>
      <c r="E369" s="52"/>
      <c r="F369" s="52"/>
      <c r="G369" s="52"/>
      <c r="H369" s="78"/>
      <c r="I369" s="78"/>
      <c r="J369" s="74"/>
      <c r="K369" s="75"/>
      <c r="L369" s="76"/>
    </row>
    <row r="370" spans="1:22" s="70" customFormat="1">
      <c r="A370" s="342"/>
      <c r="B370" s="99"/>
      <c r="C370" s="99"/>
      <c r="D370" s="52"/>
      <c r="E370" s="52"/>
      <c r="F370" s="52"/>
      <c r="G370" s="52"/>
      <c r="H370" s="78"/>
      <c r="I370" s="131"/>
      <c r="J370" s="74"/>
      <c r="K370" s="75"/>
      <c r="L370" s="76"/>
    </row>
    <row r="371" spans="1:22" s="77" customFormat="1">
      <c r="A371" s="342"/>
      <c r="B371" s="99"/>
      <c r="C371" s="3"/>
      <c r="D371" s="3"/>
      <c r="E371" s="3"/>
      <c r="F371" s="3"/>
      <c r="G371" s="3"/>
      <c r="H371" s="334"/>
      <c r="I371" s="334"/>
      <c r="J371" s="51"/>
      <c r="K371" s="24"/>
      <c r="L371" s="89"/>
    </row>
    <row r="372" spans="1:22" s="70" customFormat="1">
      <c r="A372" s="342"/>
      <c r="B372" s="132" t="s">
        <v>3261</v>
      </c>
      <c r="C372" s="133"/>
      <c r="D372" s="3"/>
      <c r="E372" s="3"/>
      <c r="F372" s="3"/>
      <c r="G372" s="3"/>
      <c r="H372" s="334"/>
      <c r="I372" s="334"/>
      <c r="J372" s="51"/>
      <c r="K372" s="53"/>
      <c r="L372" s="76"/>
    </row>
    <row r="373" spans="1:22">
      <c r="A373" s="342"/>
      <c r="B373" s="14"/>
      <c r="C373" s="14"/>
      <c r="D373" s="14"/>
      <c r="E373" s="14"/>
      <c r="F373" s="14"/>
      <c r="G373" s="14"/>
      <c r="H373" s="10"/>
      <c r="I373" s="10"/>
      <c r="L373" s="191"/>
      <c r="M373" s="8"/>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3151</v>
      </c>
    </row>
    <row r="375" spans="1:22" s="98" customFormat="1" ht="20.25" customHeight="1">
      <c r="A375" s="342"/>
      <c r="B375" s="1"/>
      <c r="C375" s="3"/>
      <c r="D375" s="3"/>
      <c r="E375" s="3"/>
      <c r="F375" s="3"/>
      <c r="G375" s="3"/>
      <c r="H375" s="334"/>
      <c r="I375" s="57" t="s">
        <v>1756</v>
      </c>
      <c r="J375" s="134"/>
      <c r="K375" s="67"/>
      <c r="L375" s="111" t="s">
        <v>611</v>
      </c>
    </row>
    <row r="376" spans="1:22" s="98" customFormat="1" ht="34.5" customHeight="1">
      <c r="A376" s="342"/>
      <c r="B376" s="95"/>
      <c r="C376" s="428" t="s">
        <v>133</v>
      </c>
      <c r="D376" s="429"/>
      <c r="E376" s="429"/>
      <c r="F376" s="429"/>
      <c r="G376" s="429"/>
      <c r="H376" s="430"/>
      <c r="I376" s="441" t="s">
        <v>1058</v>
      </c>
      <c r="J376" s="135"/>
      <c r="K376" s="82"/>
      <c r="L376" s="352"/>
    </row>
    <row r="377" spans="1:22" s="98" customFormat="1" ht="34.5" customHeight="1">
      <c r="A377" s="342"/>
      <c r="B377" s="136"/>
      <c r="C377" s="468"/>
      <c r="D377" s="469"/>
      <c r="E377" s="469"/>
      <c r="F377" s="469"/>
      <c r="G377" s="469"/>
      <c r="H377" s="470"/>
      <c r="I377" s="441"/>
      <c r="J377" s="137"/>
      <c r="K377" s="85"/>
      <c r="L377" s="138"/>
    </row>
    <row r="378" spans="1:22" s="98" customFormat="1" ht="34.5" customHeight="1">
      <c r="A378" s="351" t="s">
        <v>1059</v>
      </c>
      <c r="B378" s="136"/>
      <c r="C378" s="468"/>
      <c r="D378" s="469"/>
      <c r="E378" s="469"/>
      <c r="F378" s="469"/>
      <c r="G378" s="469"/>
      <c r="H378" s="470"/>
      <c r="I378" s="441"/>
      <c r="J378" s="137"/>
      <c r="K378" s="85"/>
      <c r="L378" s="139" t="str">
        <f>IF(ISBLANK(L376), "-", "～")</f>
        <v>-</v>
      </c>
    </row>
    <row r="379" spans="1:22" s="98" customFormat="1" ht="34.5" customHeight="1">
      <c r="A379" s="342"/>
      <c r="B379" s="136"/>
      <c r="C379" s="468"/>
      <c r="D379" s="469"/>
      <c r="E379" s="469"/>
      <c r="F379" s="469"/>
      <c r="G379" s="469"/>
      <c r="H379" s="470"/>
      <c r="I379" s="441"/>
      <c r="J379" s="137"/>
      <c r="K379" s="85"/>
      <c r="L379" s="353"/>
    </row>
    <row r="380" spans="1:22" s="98" customFormat="1" ht="34.5" customHeight="1">
      <c r="A380" s="342"/>
      <c r="B380" s="136"/>
      <c r="C380" s="471"/>
      <c r="D380" s="472"/>
      <c r="E380" s="472"/>
      <c r="F380" s="472"/>
      <c r="G380" s="472"/>
      <c r="H380" s="473"/>
      <c r="I380" s="441"/>
      <c r="J380" s="140"/>
      <c r="K380" s="87"/>
      <c r="L380" s="141"/>
    </row>
    <row r="381" spans="1:22" s="77" customFormat="1">
      <c r="A381" s="342"/>
      <c r="B381" s="14"/>
      <c r="C381" s="14"/>
      <c r="D381" s="14"/>
      <c r="E381" s="14"/>
      <c r="F381" s="14"/>
      <c r="G381" s="14"/>
      <c r="H381" s="10"/>
      <c r="I381" s="10"/>
      <c r="J381" s="74"/>
      <c r="K381" s="75"/>
      <c r="L381" s="76"/>
    </row>
    <row r="382" spans="1:22" s="70" customFormat="1">
      <c r="A382" s="342"/>
      <c r="B382" s="71"/>
      <c r="C382" s="52"/>
      <c r="D382" s="52"/>
      <c r="E382" s="52"/>
      <c r="F382" s="52"/>
      <c r="G382" s="52"/>
      <c r="H382" s="78"/>
      <c r="I382" s="78"/>
      <c r="J382" s="74"/>
      <c r="K382" s="75"/>
      <c r="L382" s="76"/>
    </row>
    <row r="383" spans="1:22" s="70" customFormat="1">
      <c r="A383" s="342"/>
      <c r="B383" s="99"/>
      <c r="C383" s="99"/>
      <c r="D383" s="52"/>
      <c r="E383" s="52"/>
      <c r="F383" s="52"/>
      <c r="G383" s="52"/>
      <c r="H383" s="78"/>
      <c r="I383" s="131" t="s">
        <v>408</v>
      </c>
      <c r="J383" s="74"/>
      <c r="K383" s="75"/>
      <c r="L383" s="76"/>
    </row>
    <row r="384" spans="1:22" s="70" customFormat="1">
      <c r="A384" s="342"/>
      <c r="B384" s="99"/>
      <c r="C384" s="99"/>
      <c r="D384" s="52"/>
      <c r="E384" s="52"/>
      <c r="F384" s="52"/>
      <c r="G384" s="52"/>
      <c r="H384" s="78"/>
      <c r="I384" s="78"/>
      <c r="J384" s="74"/>
      <c r="K384" s="75"/>
      <c r="L384" s="76"/>
    </row>
    <row r="385" spans="1:22" s="17" customFormat="1">
      <c r="A385" s="342"/>
      <c r="B385" s="1"/>
      <c r="C385" s="43"/>
      <c r="D385" s="27"/>
      <c r="E385" s="27"/>
      <c r="F385" s="27"/>
      <c r="G385" s="27"/>
      <c r="H385" s="16"/>
      <c r="I385" s="29"/>
      <c r="J385" s="5"/>
      <c r="K385" s="6"/>
    </row>
    <row r="386" spans="1:22" s="17" customFormat="1">
      <c r="A386" s="342"/>
      <c r="B386" s="1"/>
      <c r="C386" s="43"/>
      <c r="D386" s="27"/>
      <c r="E386" s="27"/>
      <c r="F386" s="27"/>
      <c r="G386" s="27"/>
      <c r="H386" s="16"/>
      <c r="I386" s="29"/>
      <c r="J386" s="5"/>
      <c r="K386" s="6"/>
    </row>
    <row r="387" spans="1:22" s="17" customFormat="1">
      <c r="A387" s="342"/>
      <c r="B387" s="1"/>
      <c r="E387" s="43"/>
      <c r="F387" s="43"/>
      <c r="G387" s="43"/>
      <c r="H387" s="16"/>
      <c r="I387" s="29"/>
      <c r="J387" s="5"/>
      <c r="K387" s="6"/>
    </row>
    <row r="388" spans="1:22" s="17" customFormat="1">
      <c r="A388" s="342"/>
      <c r="B388" s="1"/>
      <c r="E388" s="43"/>
      <c r="F388" s="43"/>
      <c r="G388" s="43"/>
      <c r="H388" s="16"/>
      <c r="I388" s="29"/>
      <c r="J388" s="5"/>
      <c r="K388" s="6"/>
    </row>
    <row r="389" spans="1:22" s="17" customFormat="1">
      <c r="A389" s="342"/>
      <c r="B389" s="1"/>
      <c r="E389" s="43"/>
      <c r="F389" s="43"/>
      <c r="G389" s="43"/>
      <c r="H389" s="16"/>
      <c r="I389" s="29"/>
      <c r="J389" s="5"/>
      <c r="K389" s="6"/>
    </row>
    <row r="390" spans="1:22" s="17" customFormat="1">
      <c r="A390" s="342"/>
      <c r="B390" s="1"/>
      <c r="E390" s="43"/>
      <c r="F390" s="43"/>
      <c r="G390" s="43"/>
      <c r="H390" s="16"/>
      <c r="I390" s="29"/>
      <c r="J390" s="5"/>
      <c r="K390" s="6"/>
    </row>
    <row r="391" spans="1:22" s="17" customFormat="1">
      <c r="A391" s="342"/>
      <c r="B391" s="1"/>
      <c r="E391" s="27"/>
      <c r="F391" s="27"/>
      <c r="G391" s="27"/>
      <c r="H391" s="16"/>
      <c r="I391" s="4"/>
      <c r="J391" s="30"/>
      <c r="K391" s="44"/>
      <c r="L391" s="7"/>
    </row>
    <row r="392" spans="1:22" s="17" customFormat="1">
      <c r="A392" s="342"/>
      <c r="B392" s="1"/>
      <c r="C392" s="33"/>
      <c r="D392" s="33"/>
      <c r="E392" s="33"/>
      <c r="F392" s="33"/>
      <c r="G392" s="33"/>
      <c r="H392" s="33"/>
      <c r="I392" s="33"/>
      <c r="J392" s="33"/>
      <c r="K392" s="42"/>
      <c r="L392" s="33"/>
    </row>
    <row r="393" spans="1:22" s="17" customFormat="1">
      <c r="A393" s="342"/>
      <c r="B393" s="1"/>
      <c r="C393" s="52"/>
      <c r="D393" s="3"/>
      <c r="E393" s="3"/>
      <c r="F393" s="3"/>
      <c r="G393" s="3"/>
      <c r="H393" s="334"/>
      <c r="I393" s="334"/>
      <c r="J393" s="53"/>
      <c r="K393" s="24"/>
      <c r="L393" s="51"/>
    </row>
    <row r="394" spans="1:22" s="77" customFormat="1" ht="19.5">
      <c r="A394" s="342"/>
      <c r="B394" s="142" t="s">
        <v>134</v>
      </c>
      <c r="C394" s="143"/>
      <c r="D394" s="143"/>
      <c r="E394" s="47"/>
      <c r="F394" s="47"/>
      <c r="G394" s="47"/>
      <c r="H394" s="48"/>
      <c r="I394" s="48"/>
      <c r="J394" s="50"/>
      <c r="K394" s="49"/>
      <c r="L394" s="144"/>
    </row>
    <row r="395" spans="1:22" s="77" customFormat="1">
      <c r="A395" s="342"/>
      <c r="B395" s="37" t="s">
        <v>135</v>
      </c>
      <c r="C395" s="57"/>
      <c r="D395" s="57"/>
      <c r="E395" s="3"/>
      <c r="F395" s="3"/>
      <c r="G395" s="3"/>
      <c r="H395" s="334"/>
      <c r="I395" s="334"/>
      <c r="J395" s="51"/>
      <c r="K395" s="24"/>
      <c r="L395" s="89"/>
    </row>
    <row r="396" spans="1:22">
      <c r="A396" s="342"/>
      <c r="B396" s="14"/>
      <c r="C396" s="14"/>
      <c r="D396" s="14"/>
      <c r="E396" s="14"/>
      <c r="F396" s="14"/>
      <c r="G396" s="14"/>
      <c r="H396" s="10"/>
      <c r="I396" s="10"/>
      <c r="L396" s="191"/>
      <c r="M396" s="8"/>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3151</v>
      </c>
      <c r="M397" s="8"/>
      <c r="N397" s="8"/>
      <c r="O397" s="8"/>
      <c r="P397" s="8"/>
      <c r="Q397" s="8"/>
      <c r="R397" s="8"/>
      <c r="S397" s="8"/>
      <c r="T397" s="8"/>
      <c r="U397" s="8"/>
      <c r="V397" s="8"/>
    </row>
    <row r="398" spans="1:22" ht="20.25" customHeight="1">
      <c r="A398" s="349" t="s">
        <v>989</v>
      </c>
      <c r="B398" s="1"/>
      <c r="C398" s="3"/>
      <c r="D398" s="3"/>
      <c r="F398" s="3"/>
      <c r="G398" s="3"/>
      <c r="H398" s="334"/>
      <c r="I398" s="57" t="s">
        <v>3187</v>
      </c>
      <c r="J398" s="58"/>
      <c r="K398" s="67"/>
      <c r="L398" s="60" t="s">
        <v>611</v>
      </c>
      <c r="M398" s="8"/>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8">IF(SUM(L399:L399)=0,IF(COUNTIF(L399:L399,"未確認")&gt;0,"未確認",IF(COUNTIF(L399:L399,"~*")&gt;0,"*",SUM(L399:L399))),SUM(L399:L399))</f>
        <v>63</v>
      </c>
      <c r="K399" s="68" t="str">
        <f t="shared" ref="K399:K404" si="9">IF(OR(COUNTIF(L399:L399,"未確認")&gt;0,COUNTIF(L399:L399,"~*")&gt;0),"※","")</f>
        <v/>
      </c>
      <c r="L399" s="117">
        <v>63</v>
      </c>
    </row>
    <row r="400" spans="1:22" s="70" customFormat="1" ht="34.5" customHeight="1">
      <c r="A400" s="351" t="s">
        <v>1062</v>
      </c>
      <c r="B400" s="71"/>
      <c r="C400" s="475"/>
      <c r="D400" s="477"/>
      <c r="E400" s="403" t="s">
        <v>138</v>
      </c>
      <c r="F400" s="404"/>
      <c r="G400" s="404"/>
      <c r="H400" s="405"/>
      <c r="I400" s="476"/>
      <c r="J400" s="114">
        <f t="shared" si="8"/>
        <v>62</v>
      </c>
      <c r="K400" s="68" t="str">
        <f t="shared" si="9"/>
        <v/>
      </c>
      <c r="L400" s="117">
        <v>62</v>
      </c>
    </row>
    <row r="401" spans="1:22" s="70" customFormat="1" ht="34.5" customHeight="1">
      <c r="A401" s="354" t="s">
        <v>1063</v>
      </c>
      <c r="B401" s="71"/>
      <c r="C401" s="475"/>
      <c r="D401" s="478"/>
      <c r="E401" s="403" t="s">
        <v>139</v>
      </c>
      <c r="F401" s="404"/>
      <c r="G401" s="404"/>
      <c r="H401" s="405"/>
      <c r="I401" s="476"/>
      <c r="J401" s="114">
        <f t="shared" si="8"/>
        <v>1</v>
      </c>
      <c r="K401" s="68" t="str">
        <f t="shared" si="9"/>
        <v/>
      </c>
      <c r="L401" s="117">
        <v>1</v>
      </c>
    </row>
    <row r="402" spans="1:22" s="70" customFormat="1" ht="34.5" customHeight="1">
      <c r="A402" s="354" t="s">
        <v>1064</v>
      </c>
      <c r="B402" s="71"/>
      <c r="C402" s="475"/>
      <c r="D402" s="479"/>
      <c r="E402" s="403" t="s">
        <v>140</v>
      </c>
      <c r="F402" s="404"/>
      <c r="G402" s="404"/>
      <c r="H402" s="405"/>
      <c r="I402" s="476"/>
      <c r="J402" s="114">
        <f t="shared" si="8"/>
        <v>0</v>
      </c>
      <c r="K402" s="68" t="str">
        <f t="shared" si="9"/>
        <v/>
      </c>
      <c r="L402" s="117">
        <v>0</v>
      </c>
    </row>
    <row r="403" spans="1:22" s="70" customFormat="1" ht="34.5" customHeight="1">
      <c r="A403" s="354" t="s">
        <v>1065</v>
      </c>
      <c r="B403" s="1"/>
      <c r="C403" s="475"/>
      <c r="D403" s="403" t="s">
        <v>141</v>
      </c>
      <c r="E403" s="404"/>
      <c r="F403" s="404"/>
      <c r="G403" s="404"/>
      <c r="H403" s="405"/>
      <c r="I403" s="476"/>
      <c r="J403" s="114">
        <f t="shared" si="8"/>
        <v>20967</v>
      </c>
      <c r="K403" s="68" t="str">
        <f t="shared" si="9"/>
        <v/>
      </c>
      <c r="L403" s="117">
        <v>20967</v>
      </c>
    </row>
    <row r="404" spans="1:22" s="70" customFormat="1" ht="34.5" customHeight="1">
      <c r="A404" s="354" t="s">
        <v>1066</v>
      </c>
      <c r="B404" s="99"/>
      <c r="C404" s="475"/>
      <c r="D404" s="403" t="s">
        <v>142</v>
      </c>
      <c r="E404" s="404"/>
      <c r="F404" s="404"/>
      <c r="G404" s="404"/>
      <c r="H404" s="405"/>
      <c r="I404" s="467"/>
      <c r="J404" s="114">
        <f t="shared" si="8"/>
        <v>68</v>
      </c>
      <c r="K404" s="68" t="str">
        <f t="shared" si="9"/>
        <v/>
      </c>
      <c r="L404" s="117">
        <v>68</v>
      </c>
    </row>
    <row r="405" spans="1:22" s="77" customFormat="1">
      <c r="A405" s="342"/>
      <c r="B405" s="14"/>
      <c r="C405" s="192"/>
      <c r="D405" s="14"/>
      <c r="E405" s="14"/>
      <c r="F405" s="14"/>
      <c r="G405" s="14"/>
      <c r="H405" s="10"/>
      <c r="I405" s="10"/>
      <c r="J405" s="74"/>
      <c r="K405" s="75"/>
      <c r="L405" s="76"/>
    </row>
    <row r="406" spans="1:22" s="70" customFormat="1">
      <c r="A406" s="342"/>
      <c r="B406" s="71"/>
      <c r="C406" s="52"/>
      <c r="D406" s="52"/>
      <c r="E406" s="52"/>
      <c r="F406" s="52"/>
      <c r="G406" s="52"/>
      <c r="H406" s="78"/>
      <c r="I406" s="78"/>
      <c r="J406" s="74"/>
      <c r="K406" s="75"/>
      <c r="L406" s="76"/>
    </row>
    <row r="407" spans="1:22" s="77" customFormat="1">
      <c r="A407" s="342"/>
      <c r="B407" s="99"/>
      <c r="C407" s="145"/>
      <c r="D407" s="3"/>
      <c r="E407" s="3"/>
      <c r="F407" s="3"/>
      <c r="H407" s="334"/>
      <c r="I407" s="334"/>
      <c r="J407" s="51"/>
      <c r="K407" s="24"/>
      <c r="L407" s="89"/>
    </row>
    <row r="408" spans="1:22" s="77" customFormat="1">
      <c r="A408" s="342"/>
      <c r="B408" s="37" t="s">
        <v>385</v>
      </c>
      <c r="C408" s="88"/>
      <c r="D408" s="88"/>
      <c r="E408" s="88"/>
      <c r="F408" s="88"/>
      <c r="G408" s="88"/>
      <c r="H408" s="10"/>
      <c r="I408" s="10"/>
      <c r="J408" s="51"/>
      <c r="K408" s="24"/>
      <c r="L408" s="89"/>
    </row>
    <row r="409" spans="1:22">
      <c r="A409" s="342"/>
      <c r="B409" s="14"/>
      <c r="C409" s="14"/>
      <c r="D409" s="14"/>
      <c r="E409" s="14"/>
      <c r="F409" s="14"/>
      <c r="G409" s="14"/>
      <c r="H409" s="10"/>
      <c r="I409" s="10"/>
      <c r="L409" s="191"/>
      <c r="M409" s="8"/>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3151</v>
      </c>
      <c r="M410" s="8"/>
      <c r="N410" s="8"/>
      <c r="O410" s="8"/>
      <c r="P410" s="8"/>
      <c r="Q410" s="8"/>
      <c r="R410" s="8"/>
      <c r="S410" s="8"/>
      <c r="T410" s="8"/>
      <c r="U410" s="8"/>
      <c r="V410" s="8"/>
    </row>
    <row r="411" spans="1:22" ht="20.25" customHeight="1">
      <c r="A411" s="342"/>
      <c r="B411" s="1"/>
      <c r="C411" s="52"/>
      <c r="D411" s="3"/>
      <c r="F411" s="3"/>
      <c r="G411" s="3"/>
      <c r="H411" s="334"/>
      <c r="I411" s="57" t="s">
        <v>1756</v>
      </c>
      <c r="J411" s="58"/>
      <c r="K411" s="67"/>
      <c r="L411" s="60" t="s">
        <v>611</v>
      </c>
      <c r="M411" s="8"/>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0">IF(SUM(L412:L412)=0,IF(COUNTIF(L412:L412,"未確認")&gt;0,"未確認",IF(COUNTIF(L412:L412,"~*")&gt;0,"*",SUM(L412:L412))),SUM(L412:L412))</f>
        <v>63</v>
      </c>
      <c r="K412" s="68" t="str">
        <f t="shared" ref="K412:K429" si="11">IF(OR(COUNTIF(L412:L412,"未確認")&gt;0,COUNTIF(L412:L412,"~*")&gt;0),"※","")</f>
        <v/>
      </c>
      <c r="L412" s="117">
        <v>63</v>
      </c>
    </row>
    <row r="413" spans="1:22" s="70" customFormat="1" ht="34.5" customHeight="1">
      <c r="A413" s="355" t="s">
        <v>1069</v>
      </c>
      <c r="B413" s="99"/>
      <c r="C413" s="474"/>
      <c r="D413" s="482" t="s">
        <v>143</v>
      </c>
      <c r="E413" s="410" t="s">
        <v>144</v>
      </c>
      <c r="F413" s="440"/>
      <c r="G413" s="440"/>
      <c r="H413" s="411"/>
      <c r="I413" s="480"/>
      <c r="J413" s="114">
        <f t="shared" si="10"/>
        <v>1</v>
      </c>
      <c r="K413" s="68" t="str">
        <f t="shared" si="11"/>
        <v/>
      </c>
      <c r="L413" s="117">
        <v>1</v>
      </c>
    </row>
    <row r="414" spans="1:22" s="70" customFormat="1" ht="34.5" customHeight="1">
      <c r="A414" s="355" t="s">
        <v>1070</v>
      </c>
      <c r="B414" s="99"/>
      <c r="C414" s="474"/>
      <c r="D414" s="474"/>
      <c r="E414" s="403" t="s">
        <v>145</v>
      </c>
      <c r="F414" s="404"/>
      <c r="G414" s="404"/>
      <c r="H414" s="405"/>
      <c r="I414" s="480"/>
      <c r="J414" s="114">
        <f t="shared" si="10"/>
        <v>12</v>
      </c>
      <c r="K414" s="68" t="str">
        <f t="shared" si="11"/>
        <v/>
      </c>
      <c r="L414" s="117">
        <v>12</v>
      </c>
    </row>
    <row r="415" spans="1:22" s="70" customFormat="1" ht="34.5" customHeight="1">
      <c r="A415" s="355" t="s">
        <v>1071</v>
      </c>
      <c r="B415" s="99"/>
      <c r="C415" s="474"/>
      <c r="D415" s="474"/>
      <c r="E415" s="403" t="s">
        <v>146</v>
      </c>
      <c r="F415" s="404"/>
      <c r="G415" s="404"/>
      <c r="H415" s="405"/>
      <c r="I415" s="480"/>
      <c r="J415" s="114">
        <f t="shared" si="10"/>
        <v>29</v>
      </c>
      <c r="K415" s="68" t="str">
        <f t="shared" si="11"/>
        <v/>
      </c>
      <c r="L415" s="117">
        <v>29</v>
      </c>
    </row>
    <row r="416" spans="1:22" s="70" customFormat="1" ht="34.5" customHeight="1">
      <c r="A416" s="355" t="s">
        <v>1072</v>
      </c>
      <c r="B416" s="99"/>
      <c r="C416" s="474"/>
      <c r="D416" s="474"/>
      <c r="E416" s="422" t="s">
        <v>418</v>
      </c>
      <c r="F416" s="423"/>
      <c r="G416" s="423"/>
      <c r="H416" s="424"/>
      <c r="I416" s="480"/>
      <c r="J416" s="114">
        <f t="shared" si="10"/>
        <v>21</v>
      </c>
      <c r="K416" s="68" t="str">
        <f t="shared" si="11"/>
        <v/>
      </c>
      <c r="L416" s="117">
        <v>21</v>
      </c>
    </row>
    <row r="417" spans="1:12" s="70" customFormat="1" ht="34.5" customHeight="1">
      <c r="A417" s="355" t="s">
        <v>1073</v>
      </c>
      <c r="B417" s="99"/>
      <c r="C417" s="474"/>
      <c r="D417" s="474"/>
      <c r="E417" s="422" t="s">
        <v>419</v>
      </c>
      <c r="F417" s="423"/>
      <c r="G417" s="423"/>
      <c r="H417" s="424"/>
      <c r="I417" s="480"/>
      <c r="J417" s="114">
        <f t="shared" si="10"/>
        <v>0</v>
      </c>
      <c r="K417" s="68" t="str">
        <f t="shared" si="11"/>
        <v/>
      </c>
      <c r="L417" s="117">
        <v>0</v>
      </c>
    </row>
    <row r="418" spans="1:12" s="70" customFormat="1" ht="34.5" customHeight="1">
      <c r="A418" s="355" t="s">
        <v>1074</v>
      </c>
      <c r="B418" s="99"/>
      <c r="C418" s="474"/>
      <c r="D418" s="474"/>
      <c r="E418" s="403" t="s">
        <v>147</v>
      </c>
      <c r="F418" s="404"/>
      <c r="G418" s="404"/>
      <c r="H418" s="405"/>
      <c r="I418" s="480"/>
      <c r="J418" s="114">
        <f t="shared" si="10"/>
        <v>0</v>
      </c>
      <c r="K418" s="68" t="str">
        <f t="shared" si="11"/>
        <v/>
      </c>
      <c r="L418" s="117">
        <v>0</v>
      </c>
    </row>
    <row r="419" spans="1:12" s="70" customFormat="1" ht="34.5" customHeight="1">
      <c r="A419" s="355" t="s">
        <v>1075</v>
      </c>
      <c r="B419" s="99"/>
      <c r="C419" s="474"/>
      <c r="D419" s="483"/>
      <c r="E419" s="406" t="s">
        <v>88</v>
      </c>
      <c r="F419" s="425"/>
      <c r="G419" s="425"/>
      <c r="H419" s="407"/>
      <c r="I419" s="480"/>
      <c r="J419" s="114">
        <f t="shared" si="10"/>
        <v>0</v>
      </c>
      <c r="K419" s="68" t="str">
        <f t="shared" si="11"/>
        <v/>
      </c>
      <c r="L419" s="117">
        <v>0</v>
      </c>
    </row>
    <row r="420" spans="1:12" s="70" customFormat="1" ht="34.5" customHeight="1">
      <c r="A420" s="355" t="s">
        <v>1076</v>
      </c>
      <c r="B420" s="99"/>
      <c r="C420" s="474"/>
      <c r="D420" s="403" t="s">
        <v>158</v>
      </c>
      <c r="E420" s="404"/>
      <c r="F420" s="404"/>
      <c r="G420" s="404"/>
      <c r="H420" s="405"/>
      <c r="I420" s="480"/>
      <c r="J420" s="114">
        <f t="shared" si="10"/>
        <v>70</v>
      </c>
      <c r="K420" s="68" t="str">
        <f t="shared" si="11"/>
        <v/>
      </c>
      <c r="L420" s="117">
        <v>70</v>
      </c>
    </row>
    <row r="421" spans="1:12" s="70" customFormat="1" ht="34.5" customHeight="1">
      <c r="A421" s="355" t="s">
        <v>1077</v>
      </c>
      <c r="B421" s="99"/>
      <c r="C421" s="474"/>
      <c r="D421" s="482" t="s">
        <v>148</v>
      </c>
      <c r="E421" s="410" t="s">
        <v>149</v>
      </c>
      <c r="F421" s="440"/>
      <c r="G421" s="440"/>
      <c r="H421" s="411"/>
      <c r="I421" s="480"/>
      <c r="J421" s="114">
        <f t="shared" si="10"/>
        <v>2</v>
      </c>
      <c r="K421" s="68" t="str">
        <f t="shared" si="11"/>
        <v/>
      </c>
      <c r="L421" s="117">
        <v>2</v>
      </c>
    </row>
    <row r="422" spans="1:12" s="70" customFormat="1" ht="34.5" customHeight="1">
      <c r="A422" s="355" t="s">
        <v>1078</v>
      </c>
      <c r="B422" s="99"/>
      <c r="C422" s="474"/>
      <c r="D422" s="474"/>
      <c r="E422" s="403" t="s">
        <v>150</v>
      </c>
      <c r="F422" s="404"/>
      <c r="G422" s="404"/>
      <c r="H422" s="405"/>
      <c r="I422" s="480"/>
      <c r="J422" s="114">
        <f t="shared" si="10"/>
        <v>12</v>
      </c>
      <c r="K422" s="68" t="str">
        <f t="shared" si="11"/>
        <v/>
      </c>
      <c r="L422" s="117">
        <v>12</v>
      </c>
    </row>
    <row r="423" spans="1:12" s="70" customFormat="1" ht="34.5" customHeight="1">
      <c r="A423" s="355" t="s">
        <v>1079</v>
      </c>
      <c r="B423" s="99"/>
      <c r="C423" s="474"/>
      <c r="D423" s="474"/>
      <c r="E423" s="403" t="s">
        <v>151</v>
      </c>
      <c r="F423" s="404"/>
      <c r="G423" s="404"/>
      <c r="H423" s="405"/>
      <c r="I423" s="480"/>
      <c r="J423" s="114">
        <f t="shared" si="10"/>
        <v>1</v>
      </c>
      <c r="K423" s="68" t="str">
        <f t="shared" si="11"/>
        <v/>
      </c>
      <c r="L423" s="117">
        <v>1</v>
      </c>
    </row>
    <row r="424" spans="1:12" s="70" customFormat="1" ht="34.5" customHeight="1">
      <c r="A424" s="355" t="s">
        <v>1080</v>
      </c>
      <c r="B424" s="99"/>
      <c r="C424" s="474"/>
      <c r="D424" s="474"/>
      <c r="E424" s="403" t="s">
        <v>152</v>
      </c>
      <c r="F424" s="404"/>
      <c r="G424" s="404"/>
      <c r="H424" s="405"/>
      <c r="I424" s="480"/>
      <c r="J424" s="114">
        <f t="shared" si="10"/>
        <v>2</v>
      </c>
      <c r="K424" s="68" t="str">
        <f t="shared" si="11"/>
        <v/>
      </c>
      <c r="L424" s="117">
        <v>2</v>
      </c>
    </row>
    <row r="425" spans="1:12" s="70" customFormat="1" ht="34.5" customHeight="1">
      <c r="A425" s="355" t="s">
        <v>1081</v>
      </c>
      <c r="B425" s="99"/>
      <c r="C425" s="474"/>
      <c r="D425" s="474"/>
      <c r="E425" s="403" t="s">
        <v>153</v>
      </c>
      <c r="F425" s="404"/>
      <c r="G425" s="404"/>
      <c r="H425" s="405"/>
      <c r="I425" s="480"/>
      <c r="J425" s="114">
        <f t="shared" si="10"/>
        <v>5</v>
      </c>
      <c r="K425" s="68" t="str">
        <f t="shared" si="11"/>
        <v/>
      </c>
      <c r="L425" s="117">
        <v>5</v>
      </c>
    </row>
    <row r="426" spans="1:12" s="70" customFormat="1" ht="34.5" customHeight="1">
      <c r="A426" s="355" t="s">
        <v>1082</v>
      </c>
      <c r="B426" s="99"/>
      <c r="C426" s="474"/>
      <c r="D426" s="474"/>
      <c r="E426" s="422" t="s">
        <v>386</v>
      </c>
      <c r="F426" s="423"/>
      <c r="G426" s="423"/>
      <c r="H426" s="424"/>
      <c r="I426" s="480"/>
      <c r="J426" s="114">
        <f t="shared" si="10"/>
        <v>0</v>
      </c>
      <c r="K426" s="68" t="str">
        <f t="shared" si="11"/>
        <v/>
      </c>
      <c r="L426" s="117">
        <v>0</v>
      </c>
    </row>
    <row r="427" spans="1:12" s="70" customFormat="1" ht="34.5" customHeight="1">
      <c r="A427" s="355" t="s">
        <v>1083</v>
      </c>
      <c r="B427" s="99"/>
      <c r="C427" s="474"/>
      <c r="D427" s="474"/>
      <c r="E427" s="403" t="s">
        <v>154</v>
      </c>
      <c r="F427" s="404"/>
      <c r="G427" s="404"/>
      <c r="H427" s="405"/>
      <c r="I427" s="480"/>
      <c r="J427" s="114">
        <f t="shared" si="10"/>
        <v>14</v>
      </c>
      <c r="K427" s="68" t="str">
        <f t="shared" si="11"/>
        <v/>
      </c>
      <c r="L427" s="117">
        <v>14</v>
      </c>
    </row>
    <row r="428" spans="1:12" s="70" customFormat="1" ht="34.5" customHeight="1">
      <c r="A428" s="355" t="s">
        <v>1084</v>
      </c>
      <c r="B428" s="99"/>
      <c r="C428" s="474"/>
      <c r="D428" s="474"/>
      <c r="E428" s="403" t="s">
        <v>3262</v>
      </c>
      <c r="F428" s="404"/>
      <c r="G428" s="404"/>
      <c r="H428" s="405"/>
      <c r="I428" s="480"/>
      <c r="J428" s="114">
        <f t="shared" si="10"/>
        <v>34</v>
      </c>
      <c r="K428" s="68" t="str">
        <f t="shared" si="11"/>
        <v/>
      </c>
      <c r="L428" s="117">
        <v>34</v>
      </c>
    </row>
    <row r="429" spans="1:12" s="70" customFormat="1" ht="34.5" customHeight="1">
      <c r="A429" s="355" t="s">
        <v>1085</v>
      </c>
      <c r="B429" s="99"/>
      <c r="C429" s="474"/>
      <c r="D429" s="474"/>
      <c r="E429" s="403" t="s">
        <v>88</v>
      </c>
      <c r="F429" s="404"/>
      <c r="G429" s="404"/>
      <c r="H429" s="405"/>
      <c r="I429" s="481"/>
      <c r="J429" s="114">
        <f t="shared" si="10"/>
        <v>0</v>
      </c>
      <c r="K429" s="68" t="str">
        <f t="shared" si="11"/>
        <v/>
      </c>
      <c r="L429" s="117">
        <v>0</v>
      </c>
    </row>
    <row r="430" spans="1:12" s="77" customFormat="1">
      <c r="A430" s="342"/>
      <c r="B430" s="14"/>
      <c r="C430" s="14"/>
      <c r="D430" s="14"/>
      <c r="E430" s="14"/>
      <c r="F430" s="14"/>
      <c r="G430" s="14"/>
      <c r="H430" s="10"/>
      <c r="I430" s="10"/>
      <c r="J430" s="74"/>
      <c r="K430" s="75"/>
      <c r="L430" s="76"/>
    </row>
    <row r="431" spans="1:12" s="70" customFormat="1">
      <c r="A431" s="342"/>
      <c r="B431" s="71"/>
      <c r="C431" s="52"/>
      <c r="D431" s="52"/>
      <c r="E431" s="52"/>
      <c r="F431" s="52"/>
      <c r="G431" s="52"/>
      <c r="H431" s="78"/>
      <c r="I431" s="78"/>
      <c r="J431" s="74"/>
      <c r="K431" s="75"/>
      <c r="L431" s="76"/>
    </row>
    <row r="432" spans="1:12" s="3" customFormat="1">
      <c r="A432" s="342"/>
      <c r="B432" s="99"/>
      <c r="C432" s="146"/>
      <c r="D432" s="145"/>
      <c r="H432" s="334"/>
      <c r="I432" s="334"/>
      <c r="J432" s="51"/>
      <c r="K432" s="24"/>
      <c r="L432" s="89"/>
    </row>
    <row r="433" spans="1:22" s="3" customFormat="1">
      <c r="A433" s="342"/>
      <c r="B433" s="14" t="s">
        <v>159</v>
      </c>
      <c r="C433" s="88"/>
      <c r="D433" s="88"/>
      <c r="E433" s="88"/>
      <c r="F433" s="88"/>
      <c r="G433" s="88"/>
      <c r="H433" s="10"/>
      <c r="I433" s="10"/>
      <c r="J433" s="51"/>
      <c r="K433" s="24"/>
      <c r="L433" s="89"/>
    </row>
    <row r="434" spans="1:22">
      <c r="A434" s="342"/>
      <c r="B434" s="14"/>
      <c r="C434" s="14"/>
      <c r="D434" s="14"/>
      <c r="E434" s="14"/>
      <c r="F434" s="14"/>
      <c r="G434" s="14"/>
      <c r="H434" s="10"/>
      <c r="I434" s="10"/>
      <c r="L434" s="191"/>
      <c r="M434" s="8"/>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3151</v>
      </c>
      <c r="M435" s="8"/>
      <c r="N435" s="8"/>
      <c r="O435" s="8"/>
      <c r="P435" s="8"/>
      <c r="Q435" s="8"/>
      <c r="R435" s="8"/>
      <c r="S435" s="8"/>
      <c r="T435" s="8"/>
      <c r="U435" s="8"/>
      <c r="V435" s="8"/>
    </row>
    <row r="436" spans="1:22" ht="20.25" customHeight="1">
      <c r="A436" s="349" t="s">
        <v>989</v>
      </c>
      <c r="B436" s="1"/>
      <c r="C436" s="52"/>
      <c r="D436" s="3"/>
      <c r="F436" s="3"/>
      <c r="G436" s="3"/>
      <c r="H436" s="334"/>
      <c r="I436" s="57" t="s">
        <v>1057</v>
      </c>
      <c r="J436" s="58"/>
      <c r="K436" s="148"/>
      <c r="L436" s="60" t="s">
        <v>611</v>
      </c>
      <c r="M436" s="8"/>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IF(SUM(L437:L437)=0,IF(COUNTIF(L437:L437,"未確認")&gt;0,"未確認",IF(COUNTIF(L437:L437,"~*")&gt;0,"*",SUM(L437:L437))),SUM(L437:L437))</f>
        <v>68</v>
      </c>
      <c r="K437" s="155" t="str">
        <f>IF(OR(COUNTIF(L437:L437,"未確認")&gt;0,COUNTIF(L437:L437,"~*")&gt;0),"※","")</f>
        <v/>
      </c>
      <c r="L437" s="117">
        <v>68</v>
      </c>
    </row>
    <row r="438" spans="1:22" s="70" customFormat="1" ht="34.5" customHeight="1">
      <c r="A438" s="354" t="s">
        <v>1088</v>
      </c>
      <c r="B438" s="99"/>
      <c r="C438" s="150"/>
      <c r="D438" s="151"/>
      <c r="E438" s="492" t="s">
        <v>3263</v>
      </c>
      <c r="F438" s="493"/>
      <c r="G438" s="493"/>
      <c r="H438" s="494"/>
      <c r="I438" s="480"/>
      <c r="J438" s="154">
        <f>IF(SUM(L438:L438)=0,IF(COUNTIF(L438:L438,"未確認")&gt;0,"未確認",IF(COUNTIF(L438:L438,"~*")&gt;0,"*",SUM(L438:L438))),SUM(L438:L438))</f>
        <v>0</v>
      </c>
      <c r="K438" s="155" t="str">
        <f>IF(OR(COUNTIF(L438:L438,"未確認")&gt;0,COUNTIF(L438:L438,"~*")&gt;0),"※","")</f>
        <v/>
      </c>
      <c r="L438" s="117">
        <v>0</v>
      </c>
    </row>
    <row r="439" spans="1:22" s="70" customFormat="1" ht="34.5" customHeight="1">
      <c r="A439" s="354" t="s">
        <v>1089</v>
      </c>
      <c r="B439" s="99"/>
      <c r="C439" s="150"/>
      <c r="D439" s="151"/>
      <c r="E439" s="492" t="s">
        <v>1669</v>
      </c>
      <c r="F439" s="493"/>
      <c r="G439" s="493"/>
      <c r="H439" s="494"/>
      <c r="I439" s="480"/>
      <c r="J439" s="154">
        <f>IF(SUM(L439:L439)=0,IF(COUNTIF(L439:L439,"未確認")&gt;0,"未確認",IF(COUNTIF(L439:L439,"~*")&gt;0,"*",SUM(L439:L439))),SUM(L439:L439))</f>
        <v>14</v>
      </c>
      <c r="K439" s="155" t="str">
        <f>IF(OR(COUNTIF(L439:L439,"未確認")&gt;0,COUNTIF(L439:L439,"~*")&gt;0),"※","")</f>
        <v/>
      </c>
      <c r="L439" s="117">
        <v>14</v>
      </c>
    </row>
    <row r="440" spans="1:22" s="70" customFormat="1" ht="34.5" customHeight="1">
      <c r="A440" s="354" t="s">
        <v>1090</v>
      </c>
      <c r="B440" s="99"/>
      <c r="C440" s="150"/>
      <c r="D440" s="151"/>
      <c r="E440" s="492" t="s">
        <v>161</v>
      </c>
      <c r="F440" s="493"/>
      <c r="G440" s="493"/>
      <c r="H440" s="494"/>
      <c r="I440" s="480"/>
      <c r="J440" s="154">
        <f>IF(SUM(L440:L440)=0,IF(COUNTIF(L440:L440,"未確認")&gt;0,"未確認",IF(COUNTIF(L440:L440,"~*")&gt;0,"*",SUM(L440:L440))),SUM(L440:L440))</f>
        <v>47</v>
      </c>
      <c r="K440" s="155" t="str">
        <f>IF(OR(COUNTIF(L440:L440,"未確認")&gt;0,COUNTIF(L440:L440,"~*")&gt;0),"※","")</f>
        <v/>
      </c>
      <c r="L440" s="117">
        <v>47</v>
      </c>
    </row>
    <row r="441" spans="1:22" s="70" customFormat="1" ht="34.5" customHeight="1">
      <c r="A441" s="355" t="s">
        <v>1091</v>
      </c>
      <c r="B441" s="1"/>
      <c r="C441" s="152"/>
      <c r="D441" s="153"/>
      <c r="E441" s="492" t="s">
        <v>162</v>
      </c>
      <c r="F441" s="493"/>
      <c r="G441" s="493"/>
      <c r="H441" s="494"/>
      <c r="I441" s="481"/>
      <c r="J441" s="154">
        <f>IF(SUM(L441:L441)=0,IF(COUNTIF(L441:L441,"未確認")&gt;0,"未確認",IF(COUNTIF(L441:L441,"~*")&gt;0,"*",SUM(L441:L441))),SUM(L441:L441))</f>
        <v>7</v>
      </c>
      <c r="K441" s="155" t="str">
        <f>IF(OR(COUNTIF(L441:L441,"未確認")&gt;0,COUNTIF(L441:L441,"~*")&gt;0),"※","")</f>
        <v/>
      </c>
      <c r="L441" s="117">
        <v>7</v>
      </c>
    </row>
    <row r="442" spans="1:22" s="77" customFormat="1">
      <c r="A442" s="342"/>
      <c r="B442" s="14"/>
      <c r="C442" s="192"/>
      <c r="D442" s="14"/>
      <c r="E442" s="14"/>
      <c r="F442" s="14"/>
      <c r="G442" s="14"/>
      <c r="H442" s="10"/>
      <c r="I442" s="10"/>
      <c r="J442" s="74"/>
      <c r="K442" s="75"/>
      <c r="L442" s="76"/>
    </row>
    <row r="443" spans="1:22" s="70" customFormat="1">
      <c r="A443" s="342"/>
      <c r="B443" s="71"/>
      <c r="C443" s="52"/>
      <c r="D443" s="52"/>
      <c r="E443" s="52"/>
      <c r="F443" s="52"/>
      <c r="G443" s="52"/>
      <c r="H443" s="78"/>
      <c r="I443" s="78"/>
      <c r="J443" s="74"/>
      <c r="K443" s="75"/>
      <c r="L443" s="76"/>
    </row>
    <row r="444" spans="1:22" s="77" customFormat="1">
      <c r="A444" s="342"/>
      <c r="B444" s="1"/>
      <c r="C444" s="156"/>
      <c r="D444" s="3"/>
      <c r="E444" s="3"/>
      <c r="F444" s="3"/>
      <c r="G444" s="3"/>
      <c r="H444" s="157"/>
      <c r="I444" s="157"/>
      <c r="J444" s="51"/>
      <c r="K444" s="24"/>
      <c r="L444" s="89"/>
    </row>
    <row r="445" spans="1:22" s="3" customFormat="1">
      <c r="A445" s="342"/>
      <c r="B445" s="14" t="s">
        <v>164</v>
      </c>
      <c r="C445" s="88"/>
      <c r="D445" s="88"/>
      <c r="E445" s="88"/>
      <c r="F445" s="88"/>
      <c r="G445" s="88"/>
      <c r="H445" s="10"/>
      <c r="I445" s="10"/>
      <c r="J445" s="51"/>
      <c r="K445" s="24"/>
      <c r="L445" s="89"/>
    </row>
    <row r="446" spans="1:22" s="77" customFormat="1">
      <c r="A446" s="342"/>
      <c r="B446" s="99" t="s">
        <v>165</v>
      </c>
      <c r="C446" s="3"/>
      <c r="D446" s="3"/>
      <c r="E446" s="3"/>
      <c r="F446" s="3"/>
      <c r="G446" s="3"/>
      <c r="H446" s="334"/>
      <c r="I446" s="334"/>
      <c r="J446" s="51"/>
      <c r="K446" s="24"/>
      <c r="L446" s="89"/>
    </row>
    <row r="447" spans="1:22">
      <c r="A447" s="342"/>
      <c r="B447" s="14"/>
      <c r="C447" s="14"/>
      <c r="D447" s="14"/>
      <c r="E447" s="14"/>
      <c r="F447" s="14"/>
      <c r="G447" s="14"/>
      <c r="H447" s="10"/>
      <c r="I447" s="10"/>
      <c r="L447" s="191"/>
      <c r="M447" s="8"/>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3151</v>
      </c>
      <c r="M448" s="8"/>
      <c r="N448" s="8"/>
      <c r="O448" s="8"/>
      <c r="P448" s="8"/>
      <c r="Q448" s="8"/>
      <c r="R448" s="8"/>
      <c r="S448" s="8"/>
      <c r="T448" s="8"/>
      <c r="U448" s="8"/>
      <c r="V448" s="8"/>
    </row>
    <row r="449" spans="1:22" ht="20.25" customHeight="1">
      <c r="A449" s="342"/>
      <c r="B449" s="1"/>
      <c r="C449" s="3"/>
      <c r="D449" s="3"/>
      <c r="F449" s="3"/>
      <c r="G449" s="3"/>
      <c r="H449" s="334"/>
      <c r="I449" s="57" t="s">
        <v>1756</v>
      </c>
      <c r="J449" s="58"/>
      <c r="K449" s="148"/>
      <c r="L449" s="60" t="s">
        <v>611</v>
      </c>
      <c r="M449" s="8"/>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row>
    <row r="451" spans="1:22" s="70" customFormat="1" ht="34.5" customHeight="1">
      <c r="A451" s="355" t="s">
        <v>1094</v>
      </c>
      <c r="B451" s="99"/>
      <c r="C451" s="150"/>
      <c r="D451" s="158"/>
      <c r="E451" s="403" t="s">
        <v>167</v>
      </c>
      <c r="F451" s="404"/>
      <c r="G451" s="404"/>
      <c r="H451" s="405"/>
      <c r="I451" s="487"/>
      <c r="J451" s="154">
        <v>0</v>
      </c>
      <c r="K451" s="149" t="str">
        <f t="shared" ref="K451:K455" si="12">IF(OR(COUNTIF(J451,"未確認")&gt;0,COUNTIF(J451,"~*")&gt;0),"※","")</f>
        <v/>
      </c>
      <c r="L451" s="208"/>
    </row>
    <row r="452" spans="1:22" s="70" customFormat="1" ht="34.5" customHeight="1">
      <c r="A452" s="355" t="s">
        <v>1095</v>
      </c>
      <c r="B452" s="99"/>
      <c r="C452" s="152"/>
      <c r="D452" s="159"/>
      <c r="E452" s="403" t="s">
        <v>168</v>
      </c>
      <c r="F452" s="404"/>
      <c r="G452" s="404"/>
      <c r="H452" s="405"/>
      <c r="I452" s="487"/>
      <c r="J452" s="154">
        <v>0</v>
      </c>
      <c r="K452" s="149" t="str">
        <f t="shared" si="12"/>
        <v/>
      </c>
      <c r="L452" s="208"/>
    </row>
    <row r="453" spans="1:22" s="70" customFormat="1" ht="34.5" customHeight="1">
      <c r="A453" s="355" t="s">
        <v>1096</v>
      </c>
      <c r="B453" s="99"/>
      <c r="C453" s="489" t="s">
        <v>169</v>
      </c>
      <c r="D453" s="490"/>
      <c r="E453" s="490"/>
      <c r="F453" s="490"/>
      <c r="G453" s="490"/>
      <c r="H453" s="491"/>
      <c r="I453" s="487"/>
      <c r="J453" s="154">
        <v>0</v>
      </c>
      <c r="K453" s="149" t="str">
        <f t="shared" si="12"/>
        <v/>
      </c>
      <c r="L453" s="208"/>
    </row>
    <row r="454" spans="1:22" s="70" customFormat="1" ht="34.5" customHeight="1">
      <c r="A454" s="355" t="s">
        <v>1097</v>
      </c>
      <c r="B454" s="99"/>
      <c r="C454" s="150"/>
      <c r="D454" s="158"/>
      <c r="E454" s="403" t="s">
        <v>170</v>
      </c>
      <c r="F454" s="404"/>
      <c r="G454" s="404"/>
      <c r="H454" s="405"/>
      <c r="I454" s="487"/>
      <c r="J454" s="154">
        <v>0</v>
      </c>
      <c r="K454" s="149" t="str">
        <f t="shared" si="12"/>
        <v/>
      </c>
      <c r="L454" s="208"/>
    </row>
    <row r="455" spans="1:22" s="70" customFormat="1" ht="34.5" customHeight="1">
      <c r="A455" s="355" t="s">
        <v>1098</v>
      </c>
      <c r="B455" s="99"/>
      <c r="C455" s="152"/>
      <c r="D455" s="159"/>
      <c r="E455" s="403" t="s">
        <v>171</v>
      </c>
      <c r="F455" s="404"/>
      <c r="G455" s="404"/>
      <c r="H455" s="405"/>
      <c r="I455" s="488"/>
      <c r="J455" s="154">
        <v>0</v>
      </c>
      <c r="K455" s="149" t="str">
        <f t="shared" si="12"/>
        <v/>
      </c>
      <c r="L455" s="209"/>
    </row>
    <row r="456" spans="1:22" s="77" customFormat="1">
      <c r="A456" s="342"/>
      <c r="B456" s="14"/>
      <c r="C456" s="14"/>
      <c r="D456" s="14"/>
      <c r="E456" s="14"/>
      <c r="F456" s="14"/>
      <c r="G456" s="14"/>
      <c r="H456" s="10"/>
      <c r="I456" s="10"/>
      <c r="J456" s="74"/>
      <c r="K456" s="75"/>
      <c r="L456" s="76"/>
    </row>
    <row r="457" spans="1:22" s="70" customFormat="1">
      <c r="A457" s="342"/>
      <c r="B457" s="71"/>
      <c r="C457" s="52"/>
      <c r="D457" s="52"/>
      <c r="E457" s="52"/>
      <c r="F457" s="52"/>
      <c r="G457" s="52"/>
      <c r="H457" s="78"/>
      <c r="I457" s="78"/>
      <c r="J457" s="74"/>
      <c r="K457" s="75"/>
      <c r="L457" s="76"/>
    </row>
    <row r="458" spans="1:22" s="70" customFormat="1">
      <c r="A458" s="342"/>
      <c r="B458" s="99"/>
      <c r="C458" s="99"/>
      <c r="D458" s="52"/>
      <c r="E458" s="52"/>
      <c r="F458" s="52"/>
      <c r="G458" s="52"/>
      <c r="H458" s="78"/>
      <c r="I458" s="131" t="s">
        <v>408</v>
      </c>
      <c r="J458" s="74"/>
      <c r="K458" s="75"/>
      <c r="L458" s="76"/>
    </row>
    <row r="459" spans="1:22" s="70" customFormat="1">
      <c r="A459" s="342"/>
      <c r="B459" s="99"/>
      <c r="C459" s="99"/>
      <c r="D459" s="52"/>
      <c r="E459" s="52"/>
      <c r="F459" s="52"/>
      <c r="G459" s="52"/>
      <c r="H459" s="78"/>
      <c r="I459" s="78"/>
      <c r="J459" s="74"/>
      <c r="K459" s="75"/>
      <c r="L459" s="76"/>
    </row>
    <row r="460" spans="1:22" s="70" customFormat="1">
      <c r="A460" s="342"/>
      <c r="B460" s="99"/>
      <c r="C460" s="99"/>
      <c r="D460" s="52"/>
      <c r="E460" s="52"/>
      <c r="F460" s="52"/>
      <c r="G460" s="52"/>
      <c r="H460" s="78"/>
      <c r="I460" s="78"/>
      <c r="J460" s="74"/>
      <c r="K460" s="75"/>
      <c r="L460" s="76"/>
    </row>
    <row r="461" spans="1:22" s="17" customFormat="1">
      <c r="A461" s="342"/>
      <c r="B461" s="1"/>
      <c r="C461" s="43"/>
      <c r="D461" s="27"/>
      <c r="E461" s="27"/>
      <c r="F461" s="27"/>
      <c r="G461" s="27"/>
      <c r="H461" s="16"/>
      <c r="I461" s="29"/>
      <c r="J461" s="5"/>
      <c r="K461" s="6"/>
    </row>
    <row r="462" spans="1:22" s="17" customFormat="1">
      <c r="A462" s="342"/>
      <c r="B462" s="1"/>
      <c r="C462" s="43"/>
      <c r="D462" s="27"/>
      <c r="E462" s="27"/>
      <c r="F462" s="27"/>
      <c r="G462" s="27"/>
      <c r="H462" s="16"/>
      <c r="I462" s="29"/>
      <c r="J462" s="5"/>
      <c r="K462" s="6"/>
    </row>
    <row r="463" spans="1:22" s="17" customFormat="1">
      <c r="A463" s="342"/>
      <c r="B463" s="1"/>
      <c r="H463" s="43"/>
    </row>
    <row r="464" spans="1:22" s="17" customFormat="1">
      <c r="A464" s="342"/>
      <c r="B464" s="1"/>
      <c r="H464" s="43"/>
    </row>
    <row r="465" spans="1:22" s="17" customFormat="1">
      <c r="A465" s="342"/>
      <c r="B465" s="1"/>
      <c r="H465" s="43"/>
    </row>
    <row r="466" spans="1:22" s="17" customFormat="1">
      <c r="A466" s="342"/>
      <c r="B466" s="1"/>
      <c r="H466" s="43"/>
    </row>
    <row r="467" spans="1:22" s="17" customFormat="1">
      <c r="A467" s="342"/>
      <c r="B467" s="1"/>
      <c r="H467" s="43"/>
      <c r="L467" s="7"/>
    </row>
    <row r="468" spans="1:22" s="17" customFormat="1">
      <c r="A468" s="342"/>
      <c r="B468" s="1"/>
      <c r="C468" s="33"/>
      <c r="D468" s="33"/>
      <c r="E468" s="33"/>
      <c r="F468" s="33"/>
      <c r="G468" s="160"/>
      <c r="H468" s="33"/>
      <c r="I468" s="33"/>
      <c r="J468" s="33"/>
      <c r="K468" s="42"/>
      <c r="L468" s="33"/>
    </row>
    <row r="469" spans="1:22" s="17" customFormat="1">
      <c r="A469" s="342"/>
      <c r="B469" s="1"/>
      <c r="C469" s="52"/>
      <c r="D469" s="3"/>
      <c r="E469" s="3"/>
      <c r="F469" s="3"/>
      <c r="G469" s="3"/>
      <c r="H469" s="334"/>
      <c r="I469" s="334"/>
      <c r="J469" s="53"/>
      <c r="K469" s="24"/>
      <c r="L469" s="51"/>
    </row>
    <row r="470" spans="1:22" s="77" customFormat="1" ht="19.5">
      <c r="A470" s="342"/>
      <c r="B470" s="142" t="s">
        <v>3264</v>
      </c>
      <c r="C470" s="161"/>
      <c r="D470" s="47"/>
      <c r="E470" s="47"/>
      <c r="F470" s="47"/>
      <c r="G470" s="47"/>
      <c r="H470" s="48"/>
      <c r="I470" s="48"/>
      <c r="J470" s="50"/>
      <c r="K470" s="49"/>
      <c r="L470" s="144"/>
    </row>
    <row r="471" spans="1:22" s="77" customFormat="1">
      <c r="A471" s="342"/>
      <c r="B471" s="14" t="s">
        <v>177</v>
      </c>
      <c r="C471" s="162"/>
      <c r="D471" s="3"/>
      <c r="E471" s="3"/>
      <c r="F471" s="3"/>
      <c r="G471" s="3"/>
      <c r="H471" s="334"/>
      <c r="I471" s="334"/>
      <c r="J471" s="51"/>
      <c r="K471" s="24"/>
      <c r="L471" s="89"/>
    </row>
    <row r="472" spans="1:22">
      <c r="A472" s="342"/>
      <c r="B472" s="14"/>
      <c r="C472" s="14"/>
      <c r="D472" s="14"/>
      <c r="E472" s="14"/>
      <c r="F472" s="14"/>
      <c r="G472" s="14"/>
      <c r="H472" s="10"/>
      <c r="I472" s="10"/>
      <c r="L472" s="191"/>
      <c r="M472" s="8"/>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3151</v>
      </c>
      <c r="M473" s="8"/>
      <c r="N473" s="8"/>
      <c r="O473" s="8"/>
      <c r="P473" s="8"/>
      <c r="Q473" s="8"/>
      <c r="R473" s="8"/>
      <c r="S473" s="8"/>
      <c r="T473" s="8"/>
      <c r="U473" s="8"/>
      <c r="V473" s="8"/>
    </row>
    <row r="474" spans="1:22" ht="20.25" customHeight="1">
      <c r="A474" s="342"/>
      <c r="B474" s="1"/>
      <c r="C474" s="52"/>
      <c r="D474" s="3"/>
      <c r="F474" s="3"/>
      <c r="G474" s="3"/>
      <c r="H474" s="334"/>
      <c r="I474" s="57" t="s">
        <v>1756</v>
      </c>
      <c r="J474" s="58"/>
      <c r="K474" s="148"/>
      <c r="L474" s="60" t="s">
        <v>611</v>
      </c>
      <c r="M474" s="8"/>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3265</v>
      </c>
      <c r="J475" s="96">
        <f>IF(SUM(L475:L475)=0,IF(COUNTIF(L475:L475,"未確認")&gt;0,"未確認",IF(COUNTIF(L475:L475,"*")&gt;0,"*",SUM(L475:L475))),SUM(L475:L475))</f>
        <v>0</v>
      </c>
      <c r="K475" s="163" t="str">
        <f t="shared" ref="K475:K482" si="13">IF(OR(COUNTIF(L475:L475,"未確認")&gt;0,COUNTIF(L475:L475,"*")&gt;0),"※","")</f>
        <v/>
      </c>
      <c r="L475" s="97"/>
      <c r="M475" s="8"/>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4">IF(SUM(L476:L476)=0,IF(COUNTIF(L476:L476,"未確認")&gt;0,"未確認",IF(COUNTIF(L476:L476,"~*")&gt;0,"*",SUM(L476:L476))),SUM(L476:L476))</f>
        <v>0</v>
      </c>
      <c r="K476" s="163" t="str">
        <f t="shared" si="13"/>
        <v/>
      </c>
      <c r="L476" s="97"/>
      <c r="M476" s="8"/>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4"/>
        <v>0</v>
      </c>
      <c r="K477" s="163" t="str">
        <f t="shared" si="13"/>
        <v/>
      </c>
      <c r="L477" s="97"/>
      <c r="M477" s="8"/>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4"/>
        <v>0</v>
      </c>
      <c r="K478" s="163" t="str">
        <f t="shared" si="13"/>
        <v/>
      </c>
      <c r="L478" s="97"/>
      <c r="M478" s="8"/>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4"/>
        <v>0</v>
      </c>
      <c r="K479" s="163" t="str">
        <f t="shared" si="13"/>
        <v/>
      </c>
      <c r="L479" s="97"/>
      <c r="M479" s="8"/>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4"/>
        <v>0</v>
      </c>
      <c r="K480" s="163" t="str">
        <f t="shared" si="13"/>
        <v/>
      </c>
      <c r="L480" s="97"/>
      <c r="M480" s="8"/>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4"/>
        <v>0</v>
      </c>
      <c r="K481" s="163" t="str">
        <f t="shared" si="13"/>
        <v/>
      </c>
      <c r="L481" s="97"/>
      <c r="M481" s="8"/>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4"/>
        <v>0</v>
      </c>
      <c r="K482" s="163" t="str">
        <f t="shared" si="13"/>
        <v/>
      </c>
      <c r="L482" s="97"/>
      <c r="M482" s="8"/>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4"/>
        <v>0</v>
      </c>
      <c r="K483" s="163" t="str">
        <f>IF(OR(COUNTIF(L483:L483,"未確認")&gt;0,COUNTIF(L483:L483,"~")&gt;0),"※","")</f>
        <v/>
      </c>
      <c r="L483" s="97"/>
      <c r="M483" s="8"/>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4"/>
        <v>0</v>
      </c>
      <c r="K484" s="163" t="str">
        <f t="shared" ref="K484:K503" si="15">IF(OR(COUNTIF(L484:L484,"未確認")&gt;0,COUNTIF(L484:L484,"*")&gt;0),"※","")</f>
        <v/>
      </c>
      <c r="L484" s="97"/>
      <c r="M484" s="8"/>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4"/>
        <v>0</v>
      </c>
      <c r="K485" s="163" t="str">
        <f t="shared" si="15"/>
        <v/>
      </c>
      <c r="L485" s="97"/>
      <c r="M485" s="8"/>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4"/>
        <v>0</v>
      </c>
      <c r="K486" s="163" t="str">
        <f t="shared" si="15"/>
        <v/>
      </c>
      <c r="L486" s="97"/>
      <c r="M486" s="8"/>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4"/>
        <v>0</v>
      </c>
      <c r="K487" s="163" t="str">
        <f t="shared" si="15"/>
        <v/>
      </c>
      <c r="L487" s="97"/>
      <c r="M487" s="8"/>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1119</v>
      </c>
      <c r="J488" s="96">
        <f>IF(SUM(L488:L488)=0,IF(COUNTIF(L488:L488,"未確認")&gt;0,"未確認",IF(COUNTIF(L488:L488,"*")&gt;0,"*",SUM(L488:L488))),SUM(L488:L488))</f>
        <v>0</v>
      </c>
      <c r="K488" s="163" t="str">
        <f t="shared" si="15"/>
        <v/>
      </c>
      <c r="L488" s="97"/>
      <c r="M488" s="8"/>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6">IF(SUM(L489:L489)=0,IF(COUNTIF(L489:L489,"未確認")&gt;0,"未確認",IF(COUNTIF(L489:L489,"~*")&gt;0,"*",SUM(L489:L489))),SUM(L489:L489))</f>
        <v>0</v>
      </c>
      <c r="K489" s="163" t="str">
        <f t="shared" si="15"/>
        <v/>
      </c>
      <c r="L489" s="97"/>
      <c r="M489" s="8"/>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6"/>
        <v>0</v>
      </c>
      <c r="K490" s="163" t="str">
        <f t="shared" si="15"/>
        <v/>
      </c>
      <c r="L490" s="97"/>
      <c r="M490" s="8"/>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6"/>
        <v>0</v>
      </c>
      <c r="K491" s="163" t="str">
        <f t="shared" si="15"/>
        <v/>
      </c>
      <c r="L491" s="97"/>
      <c r="M491" s="8"/>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6"/>
        <v>0</v>
      </c>
      <c r="K492" s="163" t="str">
        <f t="shared" si="15"/>
        <v/>
      </c>
      <c r="L492" s="97"/>
      <c r="M492" s="8"/>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6"/>
        <v>0</v>
      </c>
      <c r="K493" s="163" t="str">
        <f t="shared" si="15"/>
        <v/>
      </c>
      <c r="L493" s="97"/>
      <c r="M493" s="8"/>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6"/>
        <v>0</v>
      </c>
      <c r="K494" s="163" t="str">
        <f t="shared" si="15"/>
        <v/>
      </c>
      <c r="L494" s="97"/>
      <c r="M494" s="8"/>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6"/>
        <v>0</v>
      </c>
      <c r="K495" s="163" t="str">
        <f t="shared" si="15"/>
        <v/>
      </c>
      <c r="L495" s="97"/>
      <c r="M495" s="8"/>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6"/>
        <v>0</v>
      </c>
      <c r="K496" s="163" t="str">
        <f t="shared" si="15"/>
        <v/>
      </c>
      <c r="L496" s="97"/>
      <c r="M496" s="8"/>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6"/>
        <v>0</v>
      </c>
      <c r="K497" s="163" t="str">
        <f t="shared" si="15"/>
        <v/>
      </c>
      <c r="L497" s="97"/>
      <c r="M497" s="8"/>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6"/>
        <v>0</v>
      </c>
      <c r="K498" s="163" t="str">
        <f t="shared" si="15"/>
        <v/>
      </c>
      <c r="L498" s="97"/>
      <c r="M498" s="8"/>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6"/>
        <v>0</v>
      </c>
      <c r="K499" s="163" t="str">
        <f t="shared" si="15"/>
        <v/>
      </c>
      <c r="L499" s="97"/>
      <c r="M499" s="8"/>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6"/>
        <v>0</v>
      </c>
      <c r="K500" s="163" t="str">
        <f t="shared" si="15"/>
        <v/>
      </c>
      <c r="L500" s="97"/>
      <c r="M500" s="8"/>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2106</v>
      </c>
      <c r="J501" s="96">
        <f t="shared" si="16"/>
        <v>0</v>
      </c>
      <c r="K501" s="163" t="str">
        <f t="shared" si="15"/>
        <v/>
      </c>
      <c r="L501" s="97"/>
      <c r="M501" s="8"/>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3266</v>
      </c>
      <c r="J502" s="96">
        <f t="shared" si="16"/>
        <v>0</v>
      </c>
      <c r="K502" s="163" t="str">
        <f t="shared" si="15"/>
        <v/>
      </c>
      <c r="L502" s="97"/>
      <c r="M502" s="8"/>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1815</v>
      </c>
      <c r="J503" s="96">
        <f t="shared" si="16"/>
        <v>0</v>
      </c>
      <c r="K503" s="163" t="str">
        <f t="shared" si="15"/>
        <v/>
      </c>
      <c r="L503" s="97"/>
      <c r="M503" s="8"/>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row>
    <row r="505" spans="1:22" s="70" customFormat="1">
      <c r="A505" s="342"/>
      <c r="B505" s="71"/>
      <c r="C505" s="52"/>
      <c r="D505" s="52"/>
      <c r="E505" s="52"/>
      <c r="F505" s="52"/>
      <c r="G505" s="52"/>
      <c r="H505" s="78"/>
      <c r="I505" s="78"/>
      <c r="J505" s="74"/>
      <c r="K505" s="75"/>
      <c r="L505" s="76"/>
    </row>
    <row r="506" spans="1:22">
      <c r="A506" s="342"/>
      <c r="B506" s="165"/>
      <c r="C506" s="3"/>
      <c r="D506" s="3"/>
      <c r="F506" s="3"/>
      <c r="G506" s="3"/>
      <c r="H506" s="334"/>
      <c r="I506" s="334"/>
      <c r="J506" s="51"/>
      <c r="K506" s="24"/>
      <c r="L506" s="89"/>
      <c r="M506" s="8"/>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
      <c r="N507" s="8"/>
      <c r="O507" s="8"/>
      <c r="P507" s="8"/>
      <c r="Q507" s="8"/>
      <c r="R507" s="8"/>
      <c r="S507" s="8"/>
      <c r="T507" s="8"/>
      <c r="U507" s="8"/>
      <c r="V507" s="8"/>
    </row>
    <row r="508" spans="1:22">
      <c r="A508" s="342"/>
      <c r="B508" s="14"/>
      <c r="C508" s="14"/>
      <c r="D508" s="14"/>
      <c r="E508" s="14"/>
      <c r="F508" s="14"/>
      <c r="G508" s="14"/>
      <c r="H508" s="10"/>
      <c r="I508" s="10"/>
      <c r="L508" s="191"/>
      <c r="M508" s="8"/>
      <c r="N508" s="8"/>
      <c r="O508" s="8"/>
      <c r="P508" s="8"/>
      <c r="Q508" s="8"/>
      <c r="R508" s="8"/>
      <c r="S508" s="8"/>
      <c r="T508" s="8"/>
      <c r="U508" s="8"/>
      <c r="V508" s="8"/>
    </row>
    <row r="509" spans="1:22" ht="34.5" customHeight="1">
      <c r="A509" s="342"/>
      <c r="B509" s="14"/>
      <c r="C509" s="14" t="s">
        <v>3267</v>
      </c>
      <c r="D509" s="3"/>
      <c r="F509" s="3"/>
      <c r="G509" s="3"/>
      <c r="H509" s="334"/>
      <c r="I509" s="334"/>
      <c r="J509" s="65" t="s">
        <v>18</v>
      </c>
      <c r="K509" s="147"/>
      <c r="L509" s="56" t="s">
        <v>3151</v>
      </c>
      <c r="M509" s="8"/>
      <c r="N509" s="8"/>
      <c r="O509" s="8"/>
      <c r="P509" s="8"/>
      <c r="Q509" s="8"/>
      <c r="R509" s="8"/>
      <c r="S509" s="8"/>
      <c r="T509" s="8"/>
      <c r="U509" s="8"/>
      <c r="V509" s="8"/>
    </row>
    <row r="510" spans="1:22" ht="20.25" customHeight="1">
      <c r="A510" s="342"/>
      <c r="B510" s="1"/>
      <c r="C510" s="497"/>
      <c r="D510" s="498"/>
      <c r="E510" s="498"/>
      <c r="F510" s="498"/>
      <c r="G510" s="88"/>
      <c r="H510" s="334"/>
      <c r="I510" s="57" t="s">
        <v>1155</v>
      </c>
      <c r="J510" s="58"/>
      <c r="K510" s="148"/>
      <c r="L510" s="60" t="s">
        <v>611</v>
      </c>
      <c r="M510" s="8"/>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1816</v>
      </c>
      <c r="J511" s="96">
        <f t="shared" ref="J511:J518" si="17">IF(SUM(L511:L511)=0,IF(COUNTIF(L511:L511,"未確認")&gt;0,"未確認",IF(COUNTIF(L511:L511,"~*")&gt;0,"*",SUM(L511:L511))),SUM(L511:L511))</f>
        <v>0</v>
      </c>
      <c r="K511" s="163" t="str">
        <f t="shared" ref="K511:K518" si="18">IF(OR(COUNTIF(L511:L511,"未確認")&gt;0,COUNTIF(L511:L511,"*")&gt;0),"※","")</f>
        <v/>
      </c>
      <c r="L511" s="97"/>
      <c r="M511" s="8"/>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2244</v>
      </c>
      <c r="J512" s="96">
        <f t="shared" si="17"/>
        <v>0</v>
      </c>
      <c r="K512" s="163" t="str">
        <f t="shared" si="18"/>
        <v/>
      </c>
      <c r="L512" s="97"/>
      <c r="M512" s="8"/>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1927</v>
      </c>
      <c r="J513" s="96">
        <f t="shared" si="17"/>
        <v>0</v>
      </c>
      <c r="K513" s="163" t="str">
        <f t="shared" si="18"/>
        <v/>
      </c>
      <c r="L513" s="97"/>
      <c r="M513" s="8"/>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1818</v>
      </c>
      <c r="J514" s="96">
        <f t="shared" si="17"/>
        <v>0</v>
      </c>
      <c r="K514" s="163" t="str">
        <f t="shared" si="18"/>
        <v/>
      </c>
      <c r="L514" s="97"/>
      <c r="M514" s="8"/>
      <c r="N514" s="8"/>
      <c r="O514" s="8"/>
      <c r="P514" s="8"/>
      <c r="Q514" s="8"/>
      <c r="R514" s="8"/>
      <c r="S514" s="8"/>
      <c r="T514" s="8"/>
      <c r="U514" s="8"/>
      <c r="V514" s="8"/>
    </row>
    <row r="515" spans="1:22" ht="71.25">
      <c r="A515" s="356" t="s">
        <v>1147</v>
      </c>
      <c r="B515" s="166"/>
      <c r="C515" s="403" t="s">
        <v>205</v>
      </c>
      <c r="D515" s="404"/>
      <c r="E515" s="404"/>
      <c r="F515" s="404"/>
      <c r="G515" s="404"/>
      <c r="H515" s="405"/>
      <c r="I515" s="102" t="s">
        <v>3268</v>
      </c>
      <c r="J515" s="96">
        <f t="shared" si="17"/>
        <v>0</v>
      </c>
      <c r="K515" s="163" t="str">
        <f t="shared" si="18"/>
        <v/>
      </c>
      <c r="L515" s="97"/>
      <c r="M515" s="8"/>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1149</v>
      </c>
      <c r="J516" s="96">
        <f t="shared" si="17"/>
        <v>0</v>
      </c>
      <c r="K516" s="163" t="str">
        <f t="shared" si="18"/>
        <v/>
      </c>
      <c r="L516" s="97"/>
    </row>
    <row r="517" spans="1:22" s="98" customFormat="1" ht="70.150000000000006" customHeight="1">
      <c r="A517" s="356" t="s">
        <v>1150</v>
      </c>
      <c r="B517" s="166"/>
      <c r="C517" s="403" t="s">
        <v>206</v>
      </c>
      <c r="D517" s="404"/>
      <c r="E517" s="404"/>
      <c r="F517" s="404"/>
      <c r="G517" s="404"/>
      <c r="H517" s="405"/>
      <c r="I517" s="102" t="s">
        <v>2853</v>
      </c>
      <c r="J517" s="96">
        <f t="shared" si="17"/>
        <v>0</v>
      </c>
      <c r="K517" s="163" t="str">
        <f t="shared" si="18"/>
        <v/>
      </c>
      <c r="L517" s="97"/>
    </row>
    <row r="518" spans="1:22" s="98" customFormat="1" ht="84" customHeight="1">
      <c r="A518" s="356" t="s">
        <v>1152</v>
      </c>
      <c r="B518" s="166"/>
      <c r="C518" s="403" t="s">
        <v>208</v>
      </c>
      <c r="D518" s="404"/>
      <c r="E518" s="404"/>
      <c r="F518" s="404"/>
      <c r="G518" s="404"/>
      <c r="H518" s="405"/>
      <c r="I518" s="102" t="s">
        <v>1153</v>
      </c>
      <c r="J518" s="96">
        <f t="shared" si="17"/>
        <v>0</v>
      </c>
      <c r="K518" s="163" t="str">
        <f t="shared" si="18"/>
        <v/>
      </c>
      <c r="L518" s="97"/>
    </row>
    <row r="519" spans="1:22" s="77" customFormat="1">
      <c r="A519" s="342"/>
      <c r="B519" s="14"/>
      <c r="C519" s="14"/>
      <c r="D519" s="14"/>
      <c r="E519" s="14"/>
      <c r="F519" s="14"/>
      <c r="G519" s="14"/>
      <c r="H519" s="10"/>
      <c r="I519" s="10"/>
      <c r="J519" s="74"/>
      <c r="K519" s="75"/>
      <c r="L519" s="76"/>
    </row>
    <row r="520" spans="1:22">
      <c r="A520" s="342"/>
      <c r="B520" s="14"/>
      <c r="C520" s="14"/>
      <c r="D520" s="14"/>
      <c r="E520" s="14"/>
      <c r="F520" s="14"/>
      <c r="G520" s="14"/>
      <c r="H520" s="10"/>
      <c r="I520" s="10"/>
      <c r="L520" s="64"/>
      <c r="M520" s="8"/>
      <c r="N520" s="8"/>
      <c r="O520" s="8"/>
      <c r="P520" s="8"/>
      <c r="Q520" s="8"/>
      <c r="R520" s="8"/>
      <c r="S520" s="8"/>
      <c r="T520" s="8"/>
      <c r="U520" s="8"/>
      <c r="V520" s="8"/>
    </row>
    <row r="521" spans="1:22" ht="34.5" customHeight="1">
      <c r="A521" s="342"/>
      <c r="B521" s="14"/>
      <c r="C521" s="14" t="s">
        <v>2313</v>
      </c>
      <c r="D521" s="3"/>
      <c r="F521" s="3"/>
      <c r="G521" s="3"/>
      <c r="H521" s="334"/>
      <c r="I521" s="334"/>
      <c r="J521" s="65" t="s">
        <v>18</v>
      </c>
      <c r="K521" s="147"/>
      <c r="L521" s="56" t="s">
        <v>3151</v>
      </c>
      <c r="M521" s="8"/>
      <c r="N521" s="8"/>
      <c r="O521" s="8"/>
      <c r="P521" s="8"/>
      <c r="Q521" s="8"/>
      <c r="R521" s="8"/>
      <c r="S521" s="8"/>
      <c r="T521" s="8"/>
      <c r="U521" s="8"/>
      <c r="V521" s="8"/>
    </row>
    <row r="522" spans="1:22" ht="20.25" customHeight="1">
      <c r="A522" s="342"/>
      <c r="B522" s="1"/>
      <c r="C522" s="497"/>
      <c r="D522" s="498"/>
      <c r="E522" s="498"/>
      <c r="F522" s="498"/>
      <c r="G522" s="88"/>
      <c r="H522" s="334"/>
      <c r="I522" s="57" t="s">
        <v>3187</v>
      </c>
      <c r="J522" s="58"/>
      <c r="K522" s="148"/>
      <c r="L522" s="60" t="s">
        <v>611</v>
      </c>
      <c r="M522" s="8"/>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1678</v>
      </c>
      <c r="J523" s="167">
        <f>IF(SUM(L523:L523)=0,IF(COUNTIF(L523:L523,"未確認")&gt;0,"未確認",IF(COUNTIF(L523:L523,"~*")&gt;0,"*",SUM(L523:L523))),SUM(L523:L523))</f>
        <v>0</v>
      </c>
      <c r="K523" s="163" t="str">
        <f>IF(OR(COUNTIF(L523:L523,"未確認")&gt;0,COUNTIF(L523:L523,"*")&gt;0),"※","")</f>
        <v/>
      </c>
      <c r="L523" s="97"/>
    </row>
    <row r="524" spans="1:22" s="95" customFormat="1" ht="42.75">
      <c r="A524" s="356"/>
      <c r="B524" s="166"/>
      <c r="C524" s="499" t="s">
        <v>1158</v>
      </c>
      <c r="D524" s="500"/>
      <c r="E524" s="500"/>
      <c r="F524" s="500"/>
      <c r="G524" s="500"/>
      <c r="H524" s="501"/>
      <c r="I524" s="102" t="s">
        <v>1159</v>
      </c>
      <c r="J524" s="167">
        <f>IF(SUM(L524:L524)=0,IF(COUNTIF(L524:L524,"未確認")&gt;0,"未確認",IF(COUNTIF(L524:L524,"~*")&gt;0,"*",SUM(L524:L524))),SUM(L524:L524))</f>
        <v>0</v>
      </c>
      <c r="K524" s="163" t="str">
        <f>IF(OR(COUNTIF(L524:L524,"未確認")&gt;0,COUNTIF(L524:L524,"*")&gt;0),"※","")</f>
        <v/>
      </c>
      <c r="L524" s="97"/>
    </row>
    <row r="525" spans="1:22" s="95" customFormat="1" ht="71.25">
      <c r="A525" s="356" t="s">
        <v>1160</v>
      </c>
      <c r="B525" s="166"/>
      <c r="C525" s="499" t="s">
        <v>211</v>
      </c>
      <c r="D525" s="500"/>
      <c r="E525" s="500"/>
      <c r="F525" s="500"/>
      <c r="G525" s="500"/>
      <c r="H525" s="501"/>
      <c r="I525" s="102" t="s">
        <v>2248</v>
      </c>
      <c r="J525" s="167">
        <f>IF(SUM(L525:L525)=0,IF(COUNTIF(L525:L525,"未確認")&gt;0,"未確認",IF(COUNTIF(L525:L525,"~*")&gt;0,"*",SUM(L525:L525))),SUM(L525:L525))</f>
        <v>0</v>
      </c>
      <c r="K525" s="163" t="str">
        <f>IF(OR(COUNTIF(L525:L525,"未確認")&gt;0,COUNTIF(L525:L525,"*")&gt;0),"※","")</f>
        <v/>
      </c>
      <c r="L525" s="97"/>
    </row>
    <row r="526" spans="1:22" s="77" customFormat="1">
      <c r="A526" s="342"/>
      <c r="B526" s="14"/>
      <c r="C526" s="14"/>
      <c r="D526" s="14"/>
      <c r="E526" s="14"/>
      <c r="F526" s="14"/>
      <c r="G526" s="14"/>
      <c r="H526" s="10"/>
      <c r="I526" s="10"/>
      <c r="J526" s="74"/>
      <c r="K526" s="75"/>
      <c r="L526" s="64"/>
    </row>
    <row r="527" spans="1:22">
      <c r="A527" s="342"/>
      <c r="B527" s="14"/>
      <c r="C527" s="14"/>
      <c r="D527" s="14"/>
      <c r="E527" s="14"/>
      <c r="F527" s="14"/>
      <c r="G527" s="14"/>
      <c r="H527" s="10"/>
      <c r="I527" s="10"/>
      <c r="L527" s="64"/>
      <c r="M527" s="8"/>
      <c r="N527" s="8"/>
      <c r="O527" s="8"/>
      <c r="P527" s="8"/>
      <c r="Q527" s="8"/>
      <c r="R527" s="8"/>
      <c r="S527" s="8"/>
      <c r="T527" s="8"/>
      <c r="U527" s="8"/>
      <c r="V527" s="8"/>
    </row>
    <row r="528" spans="1:22" ht="34.5" customHeight="1">
      <c r="A528" s="342"/>
      <c r="B528" s="14"/>
      <c r="C528" s="14" t="s">
        <v>1930</v>
      </c>
      <c r="D528" s="3"/>
      <c r="F528" s="3"/>
      <c r="G528" s="3"/>
      <c r="H528" s="334"/>
      <c r="I528" s="334"/>
      <c r="J528" s="65" t="s">
        <v>18</v>
      </c>
      <c r="K528" s="147"/>
      <c r="L528" s="56" t="s">
        <v>3151</v>
      </c>
      <c r="M528" s="8"/>
      <c r="N528" s="8"/>
      <c r="O528" s="8"/>
      <c r="P528" s="8"/>
      <c r="Q528" s="8"/>
      <c r="R528" s="8"/>
      <c r="S528" s="8"/>
      <c r="T528" s="8"/>
      <c r="U528" s="8"/>
      <c r="V528" s="8"/>
    </row>
    <row r="529" spans="1:22" ht="20.25" customHeight="1">
      <c r="A529" s="342"/>
      <c r="B529" s="1"/>
      <c r="C529" s="504"/>
      <c r="D529" s="504"/>
      <c r="E529" s="504"/>
      <c r="F529" s="504"/>
      <c r="G529" s="88"/>
      <c r="H529" s="334"/>
      <c r="I529" s="57" t="s">
        <v>1238</v>
      </c>
      <c r="J529" s="58"/>
      <c r="K529" s="148"/>
      <c r="L529" s="60" t="s">
        <v>611</v>
      </c>
      <c r="M529" s="8"/>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1997</v>
      </c>
      <c r="J530" s="167">
        <f>IF(SUM(L530:L530)=0,IF(COUNTIF(L530:L530,"未確認")&gt;0,"未確認",IF(COUNTIF(L530:L530,"~*")&gt;0,"*",SUM(L530:L530))),SUM(L530:L530))</f>
        <v>0</v>
      </c>
      <c r="K530" s="163" t="str">
        <f>IF(OR(COUNTIF(L530:L530,"未確認")&gt;0,COUNTIF(L530:L530,"*")&gt;0),"※","")</f>
        <v/>
      </c>
      <c r="L530" s="97"/>
    </row>
    <row r="531" spans="1:22" s="77" customFormat="1">
      <c r="A531" s="342"/>
      <c r="B531" s="14"/>
      <c r="C531" s="14"/>
      <c r="D531" s="14"/>
      <c r="E531" s="14"/>
      <c r="F531" s="14"/>
      <c r="G531" s="14"/>
      <c r="H531" s="10"/>
      <c r="I531" s="10"/>
      <c r="J531" s="74"/>
      <c r="K531" s="75"/>
      <c r="L531" s="76"/>
    </row>
    <row r="532" spans="1:22">
      <c r="A532" s="342"/>
      <c r="B532" s="14"/>
      <c r="C532" s="14"/>
      <c r="D532" s="14"/>
      <c r="E532" s="14"/>
      <c r="F532" s="14"/>
      <c r="G532" s="14"/>
      <c r="H532" s="10"/>
      <c r="I532" s="10"/>
      <c r="L532" s="64"/>
      <c r="M532" s="8"/>
      <c r="N532" s="8"/>
      <c r="O532" s="8"/>
      <c r="P532" s="8"/>
      <c r="Q532" s="8"/>
      <c r="R532" s="8"/>
      <c r="S532" s="8"/>
      <c r="T532" s="8"/>
      <c r="U532" s="8"/>
      <c r="V532" s="8"/>
    </row>
    <row r="533" spans="1:22" ht="34.5" customHeight="1">
      <c r="A533" s="342"/>
      <c r="B533" s="14"/>
      <c r="C533" s="14" t="s">
        <v>1164</v>
      </c>
      <c r="D533" s="3"/>
      <c r="F533" s="3"/>
      <c r="G533" s="3"/>
      <c r="H533" s="334"/>
      <c r="I533" s="334"/>
      <c r="J533" s="65" t="s">
        <v>18</v>
      </c>
      <c r="K533" s="147"/>
      <c r="L533" s="56" t="s">
        <v>3151</v>
      </c>
      <c r="M533" s="8"/>
      <c r="N533" s="8"/>
      <c r="O533" s="8"/>
      <c r="P533" s="8"/>
      <c r="Q533" s="8"/>
      <c r="R533" s="8"/>
      <c r="S533" s="8"/>
      <c r="T533" s="8"/>
      <c r="U533" s="8"/>
      <c r="V533" s="8"/>
    </row>
    <row r="534" spans="1:22" ht="20.25" customHeight="1">
      <c r="A534" s="342"/>
      <c r="B534" s="1"/>
      <c r="C534" s="504"/>
      <c r="D534" s="505"/>
      <c r="E534" s="505"/>
      <c r="F534" s="505"/>
      <c r="G534" s="88"/>
      <c r="H534" s="334"/>
      <c r="I534" s="57" t="s">
        <v>3187</v>
      </c>
      <c r="J534" s="58"/>
      <c r="K534" s="148"/>
      <c r="L534" s="60" t="s">
        <v>611</v>
      </c>
      <c r="M534" s="8"/>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1998</v>
      </c>
      <c r="J535" s="96">
        <f>IF(SUM(L535:L535)=0,IF(COUNTIF(L535:L535,"未確認")&gt;0,"未確認",IF(COUNTIF(L535:L535,"~*")&gt;0,"*",SUM(L535:L535))),SUM(L535:L535))</f>
        <v>0</v>
      </c>
      <c r="K535" s="163" t="str">
        <f>IF(OR(COUNTIF(L535:L535,"未確認")&gt;0,COUNTIF(L535:L535,"*")&gt;0),"※","")</f>
        <v/>
      </c>
      <c r="L535" s="97">
        <v>0</v>
      </c>
    </row>
    <row r="536" spans="1:22" s="77" customFormat="1">
      <c r="A536" s="342"/>
      <c r="B536" s="14"/>
      <c r="C536" s="14"/>
      <c r="D536" s="14"/>
      <c r="E536" s="14"/>
      <c r="F536" s="14"/>
      <c r="G536" s="14"/>
      <c r="H536" s="10"/>
      <c r="I536" s="10"/>
      <c r="J536" s="74"/>
      <c r="K536" s="75"/>
      <c r="L536" s="76"/>
    </row>
    <row r="537" spans="1:22">
      <c r="A537" s="342"/>
      <c r="B537" s="14"/>
      <c r="C537" s="14"/>
      <c r="D537" s="14"/>
      <c r="E537" s="14"/>
      <c r="F537" s="14"/>
      <c r="G537" s="14"/>
      <c r="H537" s="10"/>
      <c r="I537" s="10"/>
      <c r="J537" s="53"/>
      <c r="K537" s="24"/>
      <c r="L537" s="64"/>
      <c r="M537" s="8"/>
      <c r="N537" s="8"/>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3151</v>
      </c>
      <c r="M538" s="8"/>
      <c r="N538" s="8"/>
      <c r="O538" s="8"/>
      <c r="P538" s="8"/>
      <c r="Q538" s="8"/>
      <c r="R538" s="8"/>
      <c r="S538" s="8"/>
      <c r="T538" s="8"/>
      <c r="U538" s="8"/>
      <c r="V538" s="8"/>
    </row>
    <row r="539" spans="1:22" ht="20.25" customHeight="1">
      <c r="A539" s="342"/>
      <c r="B539" s="1"/>
      <c r="C539" s="497"/>
      <c r="D539" s="498"/>
      <c r="E539" s="498"/>
      <c r="F539" s="498"/>
      <c r="G539" s="88"/>
      <c r="H539" s="334"/>
      <c r="I539" s="57" t="s">
        <v>1238</v>
      </c>
      <c r="J539" s="58"/>
      <c r="K539" s="148"/>
      <c r="L539" s="60" t="s">
        <v>611</v>
      </c>
      <c r="M539" s="8"/>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3269</v>
      </c>
      <c r="J540" s="96">
        <f t="shared" ref="J540:J545" si="19">IF(SUM(L540:L540)=0,IF(COUNTIF(L540:L540,"未確認")&gt;0,"未確認",IF(COUNTIF(L540:L540,"~*")&gt;0,"*",SUM(L540:L540))),SUM(L540:L540))</f>
        <v>0</v>
      </c>
      <c r="K540" s="163" t="str">
        <f t="shared" ref="K540:K545" si="20">IF(OR(COUNTIF(L540:L540,"未確認")&gt;0,COUNTIF(L540:L540,"*")&gt;0),"※","")</f>
        <v/>
      </c>
      <c r="L540" s="97"/>
    </row>
    <row r="541" spans="1:22" s="95" customFormat="1" ht="70.150000000000006" customHeight="1">
      <c r="A541" s="356" t="s">
        <v>1171</v>
      </c>
      <c r="B541" s="166"/>
      <c r="C541" s="403" t="s">
        <v>221</v>
      </c>
      <c r="D541" s="404"/>
      <c r="E541" s="404"/>
      <c r="F541" s="404"/>
      <c r="G541" s="404"/>
      <c r="H541" s="405"/>
      <c r="I541" s="102" t="s">
        <v>3270</v>
      </c>
      <c r="J541" s="96">
        <f t="shared" si="19"/>
        <v>0</v>
      </c>
      <c r="K541" s="163" t="str">
        <f t="shared" si="20"/>
        <v/>
      </c>
      <c r="L541" s="97"/>
    </row>
    <row r="542" spans="1:22" s="95" customFormat="1" ht="42.75" customHeight="1">
      <c r="A542" s="356" t="s">
        <v>1173</v>
      </c>
      <c r="B542" s="166"/>
      <c r="C542" s="403" t="s">
        <v>222</v>
      </c>
      <c r="D542" s="404"/>
      <c r="E542" s="404"/>
      <c r="F542" s="404"/>
      <c r="G542" s="404"/>
      <c r="H542" s="405"/>
      <c r="I542" s="502" t="s">
        <v>1684</v>
      </c>
      <c r="J542" s="96">
        <f t="shared" si="19"/>
        <v>0</v>
      </c>
      <c r="K542" s="163" t="str">
        <f t="shared" si="20"/>
        <v/>
      </c>
      <c r="L542" s="97"/>
    </row>
    <row r="543" spans="1:22" s="95" customFormat="1" ht="42.75" customHeight="1">
      <c r="A543" s="356" t="s">
        <v>1175</v>
      </c>
      <c r="B543" s="166"/>
      <c r="C543" s="403" t="s">
        <v>3271</v>
      </c>
      <c r="D543" s="404"/>
      <c r="E543" s="404"/>
      <c r="F543" s="404"/>
      <c r="G543" s="404"/>
      <c r="H543" s="405"/>
      <c r="I543" s="503"/>
      <c r="J543" s="96">
        <f t="shared" si="19"/>
        <v>0</v>
      </c>
      <c r="K543" s="163" t="str">
        <f t="shared" si="20"/>
        <v/>
      </c>
      <c r="L543" s="97"/>
    </row>
    <row r="544" spans="1:22" s="95" customFormat="1" ht="70.150000000000006" customHeight="1">
      <c r="A544" s="356" t="s">
        <v>1177</v>
      </c>
      <c r="B544" s="166"/>
      <c r="C544" s="403" t="s">
        <v>223</v>
      </c>
      <c r="D544" s="404"/>
      <c r="E544" s="404"/>
      <c r="F544" s="404"/>
      <c r="G544" s="404"/>
      <c r="H544" s="405"/>
      <c r="I544" s="102" t="s">
        <v>1686</v>
      </c>
      <c r="J544" s="96">
        <f t="shared" si="19"/>
        <v>0</v>
      </c>
      <c r="K544" s="163" t="str">
        <f t="shared" si="20"/>
        <v/>
      </c>
      <c r="L544" s="97"/>
    </row>
    <row r="545" spans="1:22" s="95" customFormat="1" ht="56.1" customHeight="1">
      <c r="A545" s="356" t="s">
        <v>1178</v>
      </c>
      <c r="B545" s="166"/>
      <c r="C545" s="403" t="s">
        <v>224</v>
      </c>
      <c r="D545" s="404"/>
      <c r="E545" s="404"/>
      <c r="F545" s="404"/>
      <c r="G545" s="404"/>
      <c r="H545" s="405"/>
      <c r="I545" s="102" t="s">
        <v>3272</v>
      </c>
      <c r="J545" s="96">
        <f t="shared" si="19"/>
        <v>0</v>
      </c>
      <c r="K545" s="163" t="str">
        <f t="shared" si="20"/>
        <v/>
      </c>
      <c r="L545" s="97"/>
    </row>
    <row r="546" spans="1:22" s="77" customFormat="1">
      <c r="A546" s="342"/>
      <c r="B546" s="14"/>
      <c r="C546" s="14"/>
      <c r="D546" s="14"/>
      <c r="E546" s="14"/>
      <c r="F546" s="14"/>
      <c r="G546" s="14"/>
      <c r="H546" s="10"/>
      <c r="I546" s="10"/>
      <c r="J546" s="74"/>
      <c r="K546" s="75"/>
      <c r="L546" s="76"/>
    </row>
    <row r="547" spans="1:22" s="70" customFormat="1">
      <c r="A547" s="342"/>
      <c r="B547" s="71"/>
      <c r="C547" s="52"/>
      <c r="D547" s="52"/>
      <c r="E547" s="52"/>
      <c r="F547" s="52"/>
      <c r="G547" s="52"/>
      <c r="H547" s="78"/>
      <c r="I547" s="78"/>
      <c r="J547" s="74"/>
      <c r="K547" s="75"/>
      <c r="L547" s="76"/>
    </row>
    <row r="548" spans="1:22" s="95" customFormat="1">
      <c r="A548" s="342"/>
      <c r="B548" s="166"/>
      <c r="C548" s="3"/>
      <c r="D548" s="3"/>
      <c r="E548" s="3"/>
      <c r="F548" s="3"/>
      <c r="G548" s="3"/>
      <c r="H548" s="334"/>
      <c r="I548" s="334"/>
      <c r="J548" s="51"/>
      <c r="K548" s="24"/>
      <c r="L548" s="89"/>
    </row>
    <row r="549" spans="1:22" s="95" customFormat="1">
      <c r="A549" s="342"/>
      <c r="B549" s="14" t="s">
        <v>225</v>
      </c>
      <c r="C549" s="14"/>
      <c r="D549" s="14"/>
      <c r="E549" s="14"/>
      <c r="F549" s="14"/>
      <c r="G549" s="14"/>
      <c r="H549" s="10"/>
      <c r="I549" s="10"/>
      <c r="J549" s="51"/>
      <c r="K549" s="24"/>
      <c r="L549" s="89"/>
    </row>
    <row r="550" spans="1:22">
      <c r="A550" s="342"/>
      <c r="B550" s="14"/>
      <c r="C550" s="14"/>
      <c r="D550" s="14"/>
      <c r="E550" s="14"/>
      <c r="F550" s="14"/>
      <c r="G550" s="14"/>
      <c r="H550" s="10"/>
      <c r="I550" s="10"/>
      <c r="L550" s="64"/>
      <c r="M550" s="8"/>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3151</v>
      </c>
    </row>
    <row r="552" spans="1:22" s="1" customFormat="1" ht="20.25" customHeight="1">
      <c r="A552" s="342"/>
      <c r="C552" s="52"/>
      <c r="D552" s="3"/>
      <c r="E552" s="3"/>
      <c r="F552" s="3"/>
      <c r="G552" s="3"/>
      <c r="H552" s="334"/>
      <c r="I552" s="57" t="s">
        <v>1155</v>
      </c>
      <c r="J552" s="58"/>
      <c r="K552" s="148"/>
      <c r="L552" s="60" t="s">
        <v>611</v>
      </c>
    </row>
    <row r="553" spans="1:22" s="95" customFormat="1" ht="70.150000000000006" customHeight="1">
      <c r="A553" s="356" t="s">
        <v>1180</v>
      </c>
      <c r="C553" s="403" t="s">
        <v>226</v>
      </c>
      <c r="D553" s="404"/>
      <c r="E553" s="404"/>
      <c r="F553" s="404"/>
      <c r="G553" s="404"/>
      <c r="H553" s="405"/>
      <c r="I553" s="102" t="s">
        <v>3273</v>
      </c>
      <c r="J553" s="96">
        <f t="shared" ref="J553:J565" si="21">IF(SUM(L553:L553)=0,IF(COUNTIF(L553:L553,"未確認")&gt;0,"未確認",IF(COUNTIF(L553:L553,"~*")&gt;0,"*",SUM(L553:L553))),SUM(L553:L553))</f>
        <v>0</v>
      </c>
      <c r="K553" s="163" t="str">
        <f t="shared" ref="K553:K565" si="22">IF(OR(COUNTIF(L553:L553,"未確認")&gt;0,COUNTIF(L553:L553,"*")&gt;0),"※","")</f>
        <v/>
      </c>
      <c r="L553" s="97"/>
    </row>
    <row r="554" spans="1:22" s="95" customFormat="1" ht="70.150000000000006" customHeight="1">
      <c r="A554" s="356" t="s">
        <v>1182</v>
      </c>
      <c r="B554" s="99"/>
      <c r="C554" s="403" t="s">
        <v>228</v>
      </c>
      <c r="D554" s="404"/>
      <c r="E554" s="404"/>
      <c r="F554" s="404"/>
      <c r="G554" s="404"/>
      <c r="H554" s="405"/>
      <c r="I554" s="102" t="s">
        <v>1560</v>
      </c>
      <c r="J554" s="96">
        <f t="shared" si="21"/>
        <v>0</v>
      </c>
      <c r="K554" s="163" t="str">
        <f t="shared" si="22"/>
        <v/>
      </c>
      <c r="L554" s="97"/>
    </row>
    <row r="555" spans="1:22" s="95" customFormat="1" ht="70.150000000000006" customHeight="1">
      <c r="A555" s="356" t="s">
        <v>1184</v>
      </c>
      <c r="B555" s="99"/>
      <c r="C555" s="403" t="s">
        <v>229</v>
      </c>
      <c r="D555" s="404"/>
      <c r="E555" s="404"/>
      <c r="F555" s="404"/>
      <c r="G555" s="404"/>
      <c r="H555" s="405"/>
      <c r="I555" s="102" t="s">
        <v>1938</v>
      </c>
      <c r="J555" s="96">
        <f t="shared" si="21"/>
        <v>0</v>
      </c>
      <c r="K555" s="163" t="str">
        <f t="shared" si="22"/>
        <v/>
      </c>
      <c r="L555" s="97"/>
    </row>
    <row r="556" spans="1:22" s="95" customFormat="1" ht="70.150000000000006" customHeight="1">
      <c r="A556" s="356" t="s">
        <v>1186</v>
      </c>
      <c r="B556" s="99"/>
      <c r="C556" s="403" t="s">
        <v>230</v>
      </c>
      <c r="D556" s="404"/>
      <c r="E556" s="404"/>
      <c r="F556" s="404"/>
      <c r="G556" s="404"/>
      <c r="H556" s="405"/>
      <c r="I556" s="102" t="s">
        <v>231</v>
      </c>
      <c r="J556" s="96">
        <f t="shared" si="21"/>
        <v>0</v>
      </c>
      <c r="K556" s="163" t="str">
        <f t="shared" si="22"/>
        <v/>
      </c>
      <c r="L556" s="97"/>
    </row>
    <row r="557" spans="1:22" s="95" customFormat="1" ht="70.150000000000006" customHeight="1">
      <c r="A557" s="356" t="s">
        <v>1187</v>
      </c>
      <c r="B557" s="99"/>
      <c r="C557" s="403" t="s">
        <v>232</v>
      </c>
      <c r="D557" s="404"/>
      <c r="E557" s="404"/>
      <c r="F557" s="404"/>
      <c r="G557" s="404"/>
      <c r="H557" s="405"/>
      <c r="I557" s="102" t="s">
        <v>1830</v>
      </c>
      <c r="J557" s="96">
        <f t="shared" si="21"/>
        <v>0</v>
      </c>
      <c r="K557" s="163" t="str">
        <f t="shared" si="22"/>
        <v/>
      </c>
      <c r="L557" s="97"/>
    </row>
    <row r="558" spans="1:22" s="95" customFormat="1" ht="98.1" customHeight="1">
      <c r="A558" s="356" t="s">
        <v>1188</v>
      </c>
      <c r="B558" s="99"/>
      <c r="C558" s="403" t="s">
        <v>233</v>
      </c>
      <c r="D558" s="404"/>
      <c r="E558" s="404"/>
      <c r="F558" s="404"/>
      <c r="G558" s="404"/>
      <c r="H558" s="405"/>
      <c r="I558" s="102" t="s">
        <v>1189</v>
      </c>
      <c r="J558" s="96">
        <f t="shared" si="21"/>
        <v>0</v>
      </c>
      <c r="K558" s="163" t="str">
        <f t="shared" si="22"/>
        <v/>
      </c>
      <c r="L558" s="97"/>
    </row>
    <row r="559" spans="1:22" s="95" customFormat="1" ht="84" customHeight="1">
      <c r="A559" s="356" t="s">
        <v>1190</v>
      </c>
      <c r="B559" s="99"/>
      <c r="C559" s="403" t="s">
        <v>235</v>
      </c>
      <c r="D559" s="404"/>
      <c r="E559" s="404"/>
      <c r="F559" s="404"/>
      <c r="G559" s="404"/>
      <c r="H559" s="405"/>
      <c r="I559" s="102" t="s">
        <v>1564</v>
      </c>
      <c r="J559" s="96">
        <f t="shared" si="21"/>
        <v>0</v>
      </c>
      <c r="K559" s="163" t="str">
        <f t="shared" si="22"/>
        <v/>
      </c>
      <c r="L559" s="97"/>
    </row>
    <row r="560" spans="1:22" s="95" customFormat="1" ht="70.150000000000006" customHeight="1">
      <c r="A560" s="356" t="s">
        <v>1192</v>
      </c>
      <c r="B560" s="99"/>
      <c r="C560" s="403" t="s">
        <v>237</v>
      </c>
      <c r="D560" s="404"/>
      <c r="E560" s="404"/>
      <c r="F560" s="404"/>
      <c r="G560" s="404"/>
      <c r="H560" s="405"/>
      <c r="I560" s="102" t="s">
        <v>1193</v>
      </c>
      <c r="J560" s="96">
        <f t="shared" si="21"/>
        <v>0</v>
      </c>
      <c r="K560" s="163" t="str">
        <f t="shared" si="22"/>
        <v/>
      </c>
      <c r="L560" s="97"/>
    </row>
    <row r="561" spans="1:12" s="95" customFormat="1" ht="70.150000000000006" customHeight="1">
      <c r="A561" s="356" t="s">
        <v>1194</v>
      </c>
      <c r="B561" s="99"/>
      <c r="C561" s="422" t="s">
        <v>420</v>
      </c>
      <c r="D561" s="423"/>
      <c r="E561" s="423"/>
      <c r="F561" s="423"/>
      <c r="G561" s="423"/>
      <c r="H561" s="424"/>
      <c r="I561" s="112" t="s">
        <v>3274</v>
      </c>
      <c r="J561" s="96">
        <f t="shared" si="21"/>
        <v>0</v>
      </c>
      <c r="K561" s="163" t="str">
        <f t="shared" si="22"/>
        <v/>
      </c>
      <c r="L561" s="97"/>
    </row>
    <row r="562" spans="1:12" s="95" customFormat="1" ht="42.75">
      <c r="A562" s="356" t="s">
        <v>1196</v>
      </c>
      <c r="B562" s="99"/>
      <c r="C562" s="403" t="s">
        <v>239</v>
      </c>
      <c r="D562" s="404"/>
      <c r="E562" s="404"/>
      <c r="F562" s="404"/>
      <c r="G562" s="404"/>
      <c r="H562" s="405"/>
      <c r="I562" s="112" t="s">
        <v>240</v>
      </c>
      <c r="J562" s="96">
        <f t="shared" si="21"/>
        <v>0</v>
      </c>
      <c r="K562" s="163" t="str">
        <f t="shared" si="22"/>
        <v/>
      </c>
      <c r="L562" s="97"/>
    </row>
    <row r="563" spans="1:12" s="95" customFormat="1" ht="70.150000000000006" customHeight="1">
      <c r="A563" s="356" t="s">
        <v>1197</v>
      </c>
      <c r="B563" s="99"/>
      <c r="C563" s="403" t="s">
        <v>241</v>
      </c>
      <c r="D563" s="404"/>
      <c r="E563" s="404"/>
      <c r="F563" s="404"/>
      <c r="G563" s="404"/>
      <c r="H563" s="405"/>
      <c r="I563" s="112" t="s">
        <v>242</v>
      </c>
      <c r="J563" s="96">
        <f t="shared" si="21"/>
        <v>0</v>
      </c>
      <c r="K563" s="163" t="str">
        <f t="shared" si="22"/>
        <v/>
      </c>
      <c r="L563" s="97"/>
    </row>
    <row r="564" spans="1:12" s="95" customFormat="1" ht="70.150000000000006" customHeight="1">
      <c r="A564" s="356" t="s">
        <v>1198</v>
      </c>
      <c r="B564" s="99"/>
      <c r="C564" s="403" t="s">
        <v>243</v>
      </c>
      <c r="D564" s="404"/>
      <c r="E564" s="404"/>
      <c r="F564" s="404"/>
      <c r="G564" s="404"/>
      <c r="H564" s="405"/>
      <c r="I564" s="112" t="s">
        <v>3275</v>
      </c>
      <c r="J564" s="96">
        <f t="shared" si="21"/>
        <v>0</v>
      </c>
      <c r="K564" s="163" t="str">
        <f t="shared" si="22"/>
        <v/>
      </c>
      <c r="L564" s="97"/>
    </row>
    <row r="565" spans="1:12" s="95" customFormat="1" ht="70.150000000000006" customHeight="1">
      <c r="A565" s="356" t="s">
        <v>1199</v>
      </c>
      <c r="B565" s="99"/>
      <c r="C565" s="403" t="s">
        <v>244</v>
      </c>
      <c r="D565" s="404"/>
      <c r="E565" s="404"/>
      <c r="F565" s="404"/>
      <c r="G565" s="404"/>
      <c r="H565" s="405"/>
      <c r="I565" s="112" t="s">
        <v>1693</v>
      </c>
      <c r="J565" s="96">
        <f t="shared" si="21"/>
        <v>0</v>
      </c>
      <c r="K565" s="163" t="str">
        <f t="shared" si="22"/>
        <v/>
      </c>
      <c r="L565" s="97"/>
    </row>
    <row r="566" spans="1:12" s="95" customFormat="1" ht="113.65" customHeight="1">
      <c r="A566" s="355" t="s">
        <v>1200</v>
      </c>
      <c r="B566" s="99"/>
      <c r="C566" s="422" t="s">
        <v>2121</v>
      </c>
      <c r="D566" s="423"/>
      <c r="E566" s="423"/>
      <c r="F566" s="423"/>
      <c r="G566" s="423"/>
      <c r="H566" s="424"/>
      <c r="I566" s="329" t="s">
        <v>1202</v>
      </c>
      <c r="J566" s="181"/>
      <c r="K566" s="193"/>
      <c r="L566" s="172" t="s">
        <v>1203</v>
      </c>
    </row>
    <row r="567" spans="1:12" s="77" customFormat="1" ht="65.099999999999994" customHeight="1">
      <c r="A567" s="342"/>
      <c r="B567" s="99"/>
      <c r="C567" s="428" t="s">
        <v>441</v>
      </c>
      <c r="D567" s="429"/>
      <c r="E567" s="429"/>
      <c r="F567" s="429"/>
      <c r="G567" s="429"/>
      <c r="H567" s="430"/>
      <c r="I567" s="436" t="s">
        <v>1695</v>
      </c>
      <c r="J567" s="168"/>
      <c r="K567" s="169"/>
      <c r="L567" s="104"/>
    </row>
    <row r="568" spans="1:12" s="77" customFormat="1" ht="34.5" customHeight="1">
      <c r="A568" s="355" t="s">
        <v>1212</v>
      </c>
      <c r="B568" s="99"/>
      <c r="C568" s="170"/>
      <c r="D568" s="506" t="s">
        <v>246</v>
      </c>
      <c r="E568" s="507"/>
      <c r="F568" s="507"/>
      <c r="G568" s="507"/>
      <c r="H568" s="508"/>
      <c r="I568" s="476"/>
      <c r="J568" s="168"/>
      <c r="K568" s="171"/>
      <c r="L568" s="172" t="s">
        <v>338</v>
      </c>
    </row>
    <row r="569" spans="1:12" s="77" customFormat="1" ht="34.5" customHeight="1">
      <c r="A569" s="355" t="s">
        <v>1213</v>
      </c>
      <c r="B569" s="99"/>
      <c r="C569" s="170"/>
      <c r="D569" s="506" t="s">
        <v>247</v>
      </c>
      <c r="E569" s="507"/>
      <c r="F569" s="507"/>
      <c r="G569" s="507"/>
      <c r="H569" s="508"/>
      <c r="I569" s="476"/>
      <c r="J569" s="168"/>
      <c r="K569" s="171"/>
      <c r="L569" s="172" t="s">
        <v>338</v>
      </c>
    </row>
    <row r="570" spans="1:12" s="77" customFormat="1" ht="34.5" customHeight="1">
      <c r="A570" s="355" t="s">
        <v>1214</v>
      </c>
      <c r="B570" s="99"/>
      <c r="C570" s="170"/>
      <c r="D570" s="506" t="s">
        <v>421</v>
      </c>
      <c r="E570" s="507"/>
      <c r="F570" s="507"/>
      <c r="G570" s="507"/>
      <c r="H570" s="508"/>
      <c r="I570" s="476"/>
      <c r="J570" s="168"/>
      <c r="K570" s="171"/>
      <c r="L570" s="172" t="s">
        <v>338</v>
      </c>
    </row>
    <row r="571" spans="1:12" s="77" customFormat="1" ht="34.5" customHeight="1">
      <c r="A571" s="355" t="s">
        <v>1215</v>
      </c>
      <c r="B571" s="99"/>
      <c r="C571" s="170"/>
      <c r="D571" s="506" t="s">
        <v>248</v>
      </c>
      <c r="E571" s="507"/>
      <c r="F571" s="507"/>
      <c r="G571" s="507"/>
      <c r="H571" s="508"/>
      <c r="I571" s="476"/>
      <c r="J571" s="168"/>
      <c r="K571" s="171"/>
      <c r="L571" s="172" t="s">
        <v>338</v>
      </c>
    </row>
    <row r="572" spans="1:12" s="77" customFormat="1" ht="34.5" customHeight="1">
      <c r="A572" s="355" t="s">
        <v>1216</v>
      </c>
      <c r="B572" s="99"/>
      <c r="C572" s="170"/>
      <c r="D572" s="506" t="s">
        <v>1577</v>
      </c>
      <c r="E572" s="507"/>
      <c r="F572" s="507"/>
      <c r="G572" s="507"/>
      <c r="H572" s="508"/>
      <c r="I572" s="476"/>
      <c r="J572" s="168"/>
      <c r="K572" s="171"/>
      <c r="L572" s="172" t="s">
        <v>338</v>
      </c>
    </row>
    <row r="573" spans="1:12" s="77" customFormat="1" ht="34.5" customHeight="1">
      <c r="A573" s="355" t="s">
        <v>1218</v>
      </c>
      <c r="B573" s="99"/>
      <c r="C573" s="214"/>
      <c r="D573" s="506" t="s">
        <v>1837</v>
      </c>
      <c r="E573" s="507"/>
      <c r="F573" s="507"/>
      <c r="G573" s="507"/>
      <c r="H573" s="508"/>
      <c r="I573" s="476"/>
      <c r="J573" s="168"/>
      <c r="K573" s="171"/>
      <c r="L573" s="172" t="s">
        <v>338</v>
      </c>
    </row>
    <row r="574" spans="1:12" s="77" customFormat="1" ht="34.5" customHeight="1">
      <c r="A574" s="355" t="s">
        <v>1220</v>
      </c>
      <c r="B574" s="99"/>
      <c r="C574" s="335"/>
      <c r="D574" s="506" t="s">
        <v>1229</v>
      </c>
      <c r="E574" s="507"/>
      <c r="F574" s="507"/>
      <c r="G574" s="507"/>
      <c r="H574" s="508"/>
      <c r="I574" s="476"/>
      <c r="J574" s="173"/>
      <c r="K574" s="174"/>
      <c r="L574" s="172" t="s">
        <v>338</v>
      </c>
    </row>
    <row r="575" spans="1:12" s="77" customFormat="1" ht="42.75" customHeight="1">
      <c r="A575" s="342"/>
      <c r="B575" s="99"/>
      <c r="C575" s="428" t="s">
        <v>442</v>
      </c>
      <c r="D575" s="429"/>
      <c r="E575" s="429"/>
      <c r="F575" s="429"/>
      <c r="G575" s="429"/>
      <c r="H575" s="430"/>
      <c r="I575" s="476"/>
      <c r="J575" s="168"/>
      <c r="K575" s="169"/>
      <c r="L575" s="104"/>
    </row>
    <row r="576" spans="1:12" s="77" customFormat="1" ht="34.5" customHeight="1">
      <c r="A576" s="355" t="s">
        <v>1222</v>
      </c>
      <c r="B576" s="99"/>
      <c r="C576" s="170"/>
      <c r="D576" s="506" t="s">
        <v>246</v>
      </c>
      <c r="E576" s="507"/>
      <c r="F576" s="507"/>
      <c r="G576" s="507"/>
      <c r="H576" s="508"/>
      <c r="I576" s="476"/>
      <c r="J576" s="168"/>
      <c r="K576" s="171"/>
      <c r="L576" s="172" t="s">
        <v>338</v>
      </c>
    </row>
    <row r="577" spans="1:12" s="77" customFormat="1" ht="34.5" customHeight="1">
      <c r="A577" s="355" t="s">
        <v>1223</v>
      </c>
      <c r="B577" s="99"/>
      <c r="C577" s="170"/>
      <c r="D577" s="506" t="s">
        <v>247</v>
      </c>
      <c r="E577" s="507"/>
      <c r="F577" s="507"/>
      <c r="G577" s="507"/>
      <c r="H577" s="508"/>
      <c r="I577" s="476"/>
      <c r="J577" s="168"/>
      <c r="K577" s="171"/>
      <c r="L577" s="172" t="s">
        <v>338</v>
      </c>
    </row>
    <row r="578" spans="1:12" s="77" customFormat="1" ht="34.5" customHeight="1">
      <c r="A578" s="355" t="s">
        <v>1224</v>
      </c>
      <c r="B578" s="99"/>
      <c r="C578" s="170"/>
      <c r="D578" s="506" t="s">
        <v>421</v>
      </c>
      <c r="E578" s="507"/>
      <c r="F578" s="507"/>
      <c r="G578" s="507"/>
      <c r="H578" s="508"/>
      <c r="I578" s="476"/>
      <c r="J578" s="168"/>
      <c r="K578" s="171"/>
      <c r="L578" s="172" t="s">
        <v>338</v>
      </c>
    </row>
    <row r="579" spans="1:12" s="77" customFormat="1" ht="34.5" customHeight="1">
      <c r="A579" s="355" t="s">
        <v>1225</v>
      </c>
      <c r="B579" s="99"/>
      <c r="C579" s="170"/>
      <c r="D579" s="506" t="s">
        <v>248</v>
      </c>
      <c r="E579" s="507"/>
      <c r="F579" s="507"/>
      <c r="G579" s="507"/>
      <c r="H579" s="508"/>
      <c r="I579" s="476"/>
      <c r="J579" s="168"/>
      <c r="K579" s="171"/>
      <c r="L579" s="172" t="s">
        <v>338</v>
      </c>
    </row>
    <row r="580" spans="1:12" s="77" customFormat="1" ht="34.5" customHeight="1">
      <c r="A580" s="355" t="s">
        <v>1226</v>
      </c>
      <c r="B580" s="99"/>
      <c r="C580" s="170"/>
      <c r="D580" s="506" t="s">
        <v>1577</v>
      </c>
      <c r="E580" s="507"/>
      <c r="F580" s="507"/>
      <c r="G580" s="507"/>
      <c r="H580" s="508"/>
      <c r="I580" s="476"/>
      <c r="J580" s="168"/>
      <c r="K580" s="171"/>
      <c r="L580" s="172" t="s">
        <v>338</v>
      </c>
    </row>
    <row r="581" spans="1:12" s="77" customFormat="1" ht="34.5" customHeight="1">
      <c r="A581" s="355" t="s">
        <v>1227</v>
      </c>
      <c r="B581" s="99"/>
      <c r="C581" s="170"/>
      <c r="D581" s="506" t="s">
        <v>3276</v>
      </c>
      <c r="E581" s="507"/>
      <c r="F581" s="507"/>
      <c r="G581" s="507"/>
      <c r="H581" s="508"/>
      <c r="I581" s="476"/>
      <c r="J581" s="168"/>
      <c r="K581" s="171"/>
      <c r="L581" s="172" t="s">
        <v>338</v>
      </c>
    </row>
    <row r="582" spans="1:12" s="77" customFormat="1" ht="34.5" customHeight="1">
      <c r="A582" s="355" t="s">
        <v>1228</v>
      </c>
      <c r="B582" s="99"/>
      <c r="C582" s="337"/>
      <c r="D582" s="506" t="s">
        <v>1836</v>
      </c>
      <c r="E582" s="507"/>
      <c r="F582" s="507"/>
      <c r="G582" s="507"/>
      <c r="H582" s="508"/>
      <c r="I582" s="476"/>
      <c r="J582" s="173"/>
      <c r="K582" s="174"/>
      <c r="L582" s="172" t="s">
        <v>338</v>
      </c>
    </row>
    <row r="583" spans="1:12" s="77" customFormat="1" ht="42.75" customHeight="1">
      <c r="A583" s="342"/>
      <c r="B583" s="99"/>
      <c r="C583" s="428" t="s">
        <v>249</v>
      </c>
      <c r="D583" s="429"/>
      <c r="E583" s="429"/>
      <c r="F583" s="429"/>
      <c r="G583" s="429"/>
      <c r="H583" s="430"/>
      <c r="I583" s="476"/>
      <c r="J583" s="175"/>
      <c r="K583" s="169"/>
      <c r="L583" s="104"/>
    </row>
    <row r="584" spans="1:12" s="77" customFormat="1" ht="34.5" customHeight="1">
      <c r="A584" s="355" t="s">
        <v>1230</v>
      </c>
      <c r="B584" s="99"/>
      <c r="C584" s="170"/>
      <c r="D584" s="506" t="s">
        <v>246</v>
      </c>
      <c r="E584" s="507"/>
      <c r="F584" s="507"/>
      <c r="G584" s="507"/>
      <c r="H584" s="508"/>
      <c r="I584" s="476"/>
      <c r="J584" s="168"/>
      <c r="K584" s="171"/>
      <c r="L584" s="172" t="s">
        <v>338</v>
      </c>
    </row>
    <row r="585" spans="1:12" s="77" customFormat="1" ht="34.5" customHeight="1">
      <c r="A585" s="355" t="s">
        <v>1231</v>
      </c>
      <c r="B585" s="99"/>
      <c r="C585" s="170"/>
      <c r="D585" s="506" t="s">
        <v>247</v>
      </c>
      <c r="E585" s="507"/>
      <c r="F585" s="507"/>
      <c r="G585" s="507"/>
      <c r="H585" s="508"/>
      <c r="I585" s="476"/>
      <c r="J585" s="168"/>
      <c r="K585" s="171"/>
      <c r="L585" s="172" t="s">
        <v>338</v>
      </c>
    </row>
    <row r="586" spans="1:12" s="77" customFormat="1" ht="34.5" customHeight="1">
      <c r="A586" s="355" t="s">
        <v>1232</v>
      </c>
      <c r="B586" s="99"/>
      <c r="C586" s="170"/>
      <c r="D586" s="506" t="s">
        <v>421</v>
      </c>
      <c r="E586" s="507"/>
      <c r="F586" s="507"/>
      <c r="G586" s="507"/>
      <c r="H586" s="508"/>
      <c r="I586" s="476"/>
      <c r="J586" s="168"/>
      <c r="K586" s="171"/>
      <c r="L586" s="172" t="s">
        <v>338</v>
      </c>
    </row>
    <row r="587" spans="1:12" s="77" customFormat="1" ht="34.5" customHeight="1">
      <c r="A587" s="355" t="s">
        <v>1233</v>
      </c>
      <c r="B587" s="99"/>
      <c r="C587" s="170"/>
      <c r="D587" s="506" t="s">
        <v>248</v>
      </c>
      <c r="E587" s="507"/>
      <c r="F587" s="507"/>
      <c r="G587" s="507"/>
      <c r="H587" s="508"/>
      <c r="I587" s="476"/>
      <c r="J587" s="168"/>
      <c r="K587" s="171"/>
      <c r="L587" s="172" t="s">
        <v>338</v>
      </c>
    </row>
    <row r="588" spans="1:12" s="77" customFormat="1" ht="34.5" customHeight="1">
      <c r="A588" s="355" t="s">
        <v>1234</v>
      </c>
      <c r="B588" s="99"/>
      <c r="C588" s="170"/>
      <c r="D588" s="506" t="s">
        <v>3277</v>
      </c>
      <c r="E588" s="507"/>
      <c r="F588" s="507"/>
      <c r="G588" s="507"/>
      <c r="H588" s="508"/>
      <c r="I588" s="476"/>
      <c r="J588" s="168"/>
      <c r="K588" s="171"/>
      <c r="L588" s="172" t="s">
        <v>338</v>
      </c>
    </row>
    <row r="589" spans="1:12" s="77" customFormat="1" ht="34.5" customHeight="1">
      <c r="A589" s="355" t="s">
        <v>1236</v>
      </c>
      <c r="B589" s="99"/>
      <c r="C589" s="170"/>
      <c r="D589" s="506" t="s">
        <v>2316</v>
      </c>
      <c r="E589" s="507"/>
      <c r="F589" s="507"/>
      <c r="G589" s="507"/>
      <c r="H589" s="508"/>
      <c r="I589" s="476"/>
      <c r="J589" s="168"/>
      <c r="K589" s="171"/>
      <c r="L589" s="172" t="s">
        <v>338</v>
      </c>
    </row>
    <row r="590" spans="1:12" s="77" customFormat="1" ht="34.5" customHeight="1">
      <c r="A590" s="355" t="s">
        <v>1237</v>
      </c>
      <c r="B590" s="99"/>
      <c r="C590" s="337"/>
      <c r="D590" s="506" t="s">
        <v>1696</v>
      </c>
      <c r="E590" s="507"/>
      <c r="F590" s="507"/>
      <c r="G590" s="507"/>
      <c r="H590" s="508"/>
      <c r="I590" s="467"/>
      <c r="J590" s="173"/>
      <c r="K590" s="174"/>
      <c r="L590" s="172" t="s">
        <v>338</v>
      </c>
    </row>
    <row r="591" spans="1:12" s="77" customFormat="1">
      <c r="A591" s="342"/>
      <c r="B591" s="14"/>
      <c r="C591" s="14"/>
      <c r="D591" s="14"/>
      <c r="E591" s="14"/>
      <c r="F591" s="14"/>
      <c r="G591" s="14"/>
      <c r="H591" s="10"/>
      <c r="I591" s="10"/>
      <c r="J591" s="74"/>
      <c r="K591" s="75"/>
      <c r="L591" s="76"/>
    </row>
    <row r="592" spans="1:12" s="70" customFormat="1">
      <c r="A592" s="342"/>
      <c r="B592" s="71"/>
      <c r="C592" s="52"/>
      <c r="D592" s="52"/>
      <c r="E592" s="52"/>
      <c r="F592" s="52"/>
      <c r="G592" s="52"/>
      <c r="H592" s="78"/>
      <c r="I592" s="78"/>
      <c r="J592" s="74"/>
      <c r="K592" s="75"/>
      <c r="L592" s="76"/>
    </row>
    <row r="593" spans="1:22" s="77" customFormat="1">
      <c r="A593" s="342"/>
      <c r="B593" s="99"/>
      <c r="C593" s="3"/>
      <c r="D593" s="3"/>
      <c r="E593" s="3"/>
      <c r="F593" s="3"/>
      <c r="G593" s="3"/>
      <c r="H593" s="334"/>
      <c r="I593" s="334"/>
      <c r="J593" s="51"/>
      <c r="K593" s="24"/>
      <c r="L593" s="89"/>
    </row>
    <row r="594" spans="1:22" s="77" customFormat="1">
      <c r="A594" s="342"/>
      <c r="B594" s="14" t="s">
        <v>250</v>
      </c>
      <c r="C594" s="14"/>
      <c r="D594" s="14"/>
      <c r="E594" s="14"/>
      <c r="F594" s="14"/>
      <c r="G594" s="14"/>
      <c r="H594" s="10"/>
      <c r="I594" s="10"/>
      <c r="J594" s="51"/>
      <c r="K594" s="24"/>
      <c r="L594" s="89"/>
    </row>
    <row r="595" spans="1:22">
      <c r="A595" s="342"/>
      <c r="B595" s="14"/>
      <c r="C595" s="14"/>
      <c r="D595" s="14"/>
      <c r="E595" s="14"/>
      <c r="F595" s="14"/>
      <c r="G595" s="14"/>
      <c r="H595" s="10"/>
      <c r="I595" s="10"/>
      <c r="L595" s="64"/>
      <c r="M595" s="8"/>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3151</v>
      </c>
    </row>
    <row r="597" spans="1:22" s="1" customFormat="1" ht="20.25" customHeight="1">
      <c r="A597" s="342"/>
      <c r="C597" s="52"/>
      <c r="D597" s="3"/>
      <c r="E597" s="3"/>
      <c r="F597" s="3"/>
      <c r="G597" s="3"/>
      <c r="H597" s="334"/>
      <c r="I597" s="57" t="s">
        <v>1238</v>
      </c>
      <c r="J597" s="58"/>
      <c r="K597" s="148"/>
      <c r="L597" s="60" t="s">
        <v>611</v>
      </c>
    </row>
    <row r="598" spans="1:22" s="95" customFormat="1" ht="70.150000000000006" customHeight="1">
      <c r="A598" s="356" t="s">
        <v>1239</v>
      </c>
      <c r="C598" s="403" t="s">
        <v>251</v>
      </c>
      <c r="D598" s="404"/>
      <c r="E598" s="404"/>
      <c r="F598" s="404"/>
      <c r="G598" s="404"/>
      <c r="H598" s="405"/>
      <c r="I598" s="339" t="s">
        <v>1581</v>
      </c>
      <c r="J598" s="96">
        <f>IF(SUM(L598:L598)=0,IF(COUNTIF(L598:L598,"未確認")&gt;0,"未確認",IF(COUNTIF(L598:L598,"~*")&gt;0,"*",SUM(L598:L598))),SUM(L598:L598))</f>
        <v>0</v>
      </c>
      <c r="K598" s="163" t="str">
        <f>IF(OR(COUNTIF(L598:L598,"未確認")&gt;0,COUNTIF(L598:L598,"*")&gt;0),"※","")</f>
        <v/>
      </c>
      <c r="L598" s="97"/>
    </row>
    <row r="599" spans="1:22" s="95" customFormat="1" ht="70.150000000000006" customHeight="1">
      <c r="A599" s="356" t="s">
        <v>1241</v>
      </c>
      <c r="B599" s="71"/>
      <c r="C599" s="403" t="s">
        <v>3278</v>
      </c>
      <c r="D599" s="404"/>
      <c r="E599" s="404"/>
      <c r="F599" s="404"/>
      <c r="G599" s="404"/>
      <c r="H599" s="405"/>
      <c r="I599" s="339" t="s">
        <v>254</v>
      </c>
      <c r="J599" s="96">
        <f>IF(SUM(L599:L599)=0,IF(COUNTIF(L599:L599,"未確認")&gt;0,"未確認",IF(COUNTIF(L599:L599,"~*")&gt;0,"*",SUM(L599:L599))),SUM(L599:L599))</f>
        <v>0</v>
      </c>
      <c r="K599" s="163" t="str">
        <f>IF(OR(COUNTIF(L599:L599,"未確認")&gt;0,COUNTIF(L599:L599,"*")&gt;0),"※","")</f>
        <v/>
      </c>
      <c r="L599" s="97"/>
    </row>
    <row r="600" spans="1:22" s="95" customFormat="1" ht="72" customHeight="1">
      <c r="A600" s="356" t="s">
        <v>1243</v>
      </c>
      <c r="B600" s="71"/>
      <c r="C600" s="403" t="s">
        <v>1944</v>
      </c>
      <c r="D600" s="404"/>
      <c r="E600" s="404"/>
      <c r="F600" s="404"/>
      <c r="G600" s="404"/>
      <c r="H600" s="405"/>
      <c r="I600" s="339" t="s">
        <v>1945</v>
      </c>
      <c r="J600" s="96">
        <f>IF(SUM(L600:L600)=0,IF(COUNTIF(L600:L600,"未確認")&gt;0,"未確認",IF(COUNTIF(L600:L600,"~*")&gt;0,"*",SUM(L600:L600))),SUM(L600:L600))</f>
        <v>0</v>
      </c>
      <c r="K600" s="163" t="str">
        <f>IF(OR(COUNTIF(L600:L600,"未確認")&gt;0,COUNTIF(L600:L600,"*")&gt;0),"※","")</f>
        <v/>
      </c>
      <c r="L600" s="97"/>
    </row>
    <row r="601" spans="1:22" s="95" customFormat="1" ht="56.1" customHeight="1">
      <c r="A601" s="356" t="s">
        <v>1246</v>
      </c>
      <c r="B601" s="71"/>
      <c r="C601" s="403" t="s">
        <v>255</v>
      </c>
      <c r="D601" s="404"/>
      <c r="E601" s="404"/>
      <c r="F601" s="404"/>
      <c r="G601" s="404"/>
      <c r="H601" s="405"/>
      <c r="I601" s="327" t="s">
        <v>1840</v>
      </c>
      <c r="J601" s="96">
        <f>IF(SUM(L601:L601)=0,IF(COUNTIF(L601:L601,"未確認")&gt;0,"未確認",IF(COUNTIF(L601:L601,"~*")&gt;0,"*",SUM(L601:L601))),SUM(L601:L601))</f>
        <v>0</v>
      </c>
      <c r="K601" s="163" t="str">
        <f>IF(OR(COUNTIF(L601:L601,"未確認")&gt;0,COUNTIF(L601:L601,"*")&gt;0),"※","")</f>
        <v/>
      </c>
      <c r="L601" s="97"/>
    </row>
    <row r="602" spans="1:22" s="95" customFormat="1" ht="84" customHeight="1">
      <c r="A602" s="356" t="s">
        <v>1248</v>
      </c>
      <c r="B602" s="71"/>
      <c r="C602" s="403" t="s">
        <v>257</v>
      </c>
      <c r="D602" s="404"/>
      <c r="E602" s="404"/>
      <c r="F602" s="404"/>
      <c r="G602" s="404"/>
      <c r="H602" s="405"/>
      <c r="I602" s="339" t="s">
        <v>1841</v>
      </c>
      <c r="J602" s="96">
        <f>IF(SUM(L602:L602)=0,IF(COUNTIF(L602:L602,"未確認")&gt;0,"未確認",IF(COUNTIF(L602:L602,"~*")&gt;0,"*",SUM(L602:L602))),SUM(L602:L602))</f>
        <v>0</v>
      </c>
      <c r="K602" s="163" t="str">
        <f>IF(OR(COUNTIF(L602:L602,"未確認")&gt;0,COUNTIF(L602:L602,"*")&gt;0),"※","")</f>
        <v/>
      </c>
      <c r="L602" s="97"/>
    </row>
    <row r="603" spans="1:22" s="95" customFormat="1" ht="35.1" customHeight="1">
      <c r="A603" s="355" t="s">
        <v>1250</v>
      </c>
      <c r="B603" s="71"/>
      <c r="C603" s="428" t="s">
        <v>423</v>
      </c>
      <c r="D603" s="429"/>
      <c r="E603" s="429"/>
      <c r="F603" s="429"/>
      <c r="G603" s="429"/>
      <c r="H603" s="430"/>
      <c r="I603" s="442" t="s">
        <v>1251</v>
      </c>
      <c r="J603" s="114">
        <v>70</v>
      </c>
      <c r="K603" s="163" t="str">
        <f>IF(OR(COUNTIF(L603:L603,"未確認")&gt;0,COUNTIF(L603:L603,"~*")&gt;0),"※","")</f>
        <v/>
      </c>
      <c r="L603" s="357"/>
    </row>
    <row r="604" spans="1:22" s="95" customFormat="1" ht="35.1" customHeight="1">
      <c r="A604" s="355" t="s">
        <v>1252</v>
      </c>
      <c r="B604" s="71"/>
      <c r="C604" s="332"/>
      <c r="D604" s="333"/>
      <c r="E604" s="422" t="s">
        <v>260</v>
      </c>
      <c r="F604" s="423"/>
      <c r="G604" s="423"/>
      <c r="H604" s="424"/>
      <c r="I604" s="438"/>
      <c r="J604" s="114">
        <v>0</v>
      </c>
      <c r="K604" s="163" t="str">
        <f>IF(OR(COUNTIF(L604:L604,"未確認")&gt;0,COUNTIF(L604:L604,"~*")&gt;0),"※","")</f>
        <v/>
      </c>
      <c r="L604" s="357"/>
    </row>
    <row r="605" spans="1:22" s="95" customFormat="1" ht="35.1" customHeight="1">
      <c r="A605" s="355" t="s">
        <v>1253</v>
      </c>
      <c r="B605" s="71"/>
      <c r="C605" s="428" t="s">
        <v>424</v>
      </c>
      <c r="D605" s="429"/>
      <c r="E605" s="429"/>
      <c r="F605" s="429"/>
      <c r="G605" s="429"/>
      <c r="H605" s="430"/>
      <c r="I605" s="436" t="s">
        <v>3279</v>
      </c>
      <c r="J605" s="114">
        <v>20</v>
      </c>
      <c r="K605" s="163" t="str">
        <f>IF(OR(COUNTIF(L605:L605,"未確認")&gt;0,COUNTIF(L605:L605,"~*")&gt;0),"※","")</f>
        <v/>
      </c>
      <c r="L605" s="357"/>
    </row>
    <row r="606" spans="1:22" s="95" customFormat="1" ht="35.1" customHeight="1">
      <c r="A606" s="355" t="s">
        <v>1255</v>
      </c>
      <c r="B606" s="71"/>
      <c r="C606" s="332"/>
      <c r="D606" s="333"/>
      <c r="E606" s="422" t="s">
        <v>260</v>
      </c>
      <c r="F606" s="423"/>
      <c r="G606" s="423"/>
      <c r="H606" s="424"/>
      <c r="I606" s="488"/>
      <c r="J606" s="114" t="s">
        <v>461</v>
      </c>
      <c r="K606" s="163" t="str">
        <f>IF(OR(COUNTIF(L606:L606,"未確認")&gt;0,COUNTIF(L606:L606,"~*")&gt;0),"※","")</f>
        <v/>
      </c>
      <c r="L606" s="357"/>
    </row>
    <row r="607" spans="1:22" s="95" customFormat="1" ht="42" customHeight="1">
      <c r="A607" s="355" t="s">
        <v>1256</v>
      </c>
      <c r="B607" s="71"/>
      <c r="C607" s="422" t="s">
        <v>425</v>
      </c>
      <c r="D607" s="423"/>
      <c r="E607" s="423"/>
      <c r="F607" s="423"/>
      <c r="G607" s="423"/>
      <c r="H607" s="424"/>
      <c r="I607" s="102" t="s">
        <v>1702</v>
      </c>
      <c r="J607" s="96" t="s">
        <v>461</v>
      </c>
      <c r="K607" s="163" t="str">
        <f>IF(OR(COUNTIF(L607:L607,"未確認")&gt;0,COUNTIF(L607:L607,"~*")&gt;0),"※","")</f>
        <v/>
      </c>
      <c r="L607" s="357"/>
    </row>
    <row r="608" spans="1:22" s="95" customFormat="1" ht="56.1" customHeight="1">
      <c r="A608" s="356" t="s">
        <v>1258</v>
      </c>
      <c r="B608" s="71"/>
      <c r="C608" s="403" t="s">
        <v>263</v>
      </c>
      <c r="D608" s="404"/>
      <c r="E608" s="404"/>
      <c r="F608" s="404"/>
      <c r="G608" s="404"/>
      <c r="H608" s="405"/>
      <c r="I608" s="102" t="s">
        <v>264</v>
      </c>
      <c r="J608" s="96">
        <f t="shared" ref="J608:J613" si="23">IF(SUM(L608:L608)=0,IF(COUNTIF(L608:L608,"未確認")&gt;0,"未確認",IF(COUNTIF(L608:L608,"~*")&gt;0,"*",SUM(L608:L608))),SUM(L608:L608))</f>
        <v>0</v>
      </c>
      <c r="K608" s="163" t="str">
        <f t="shared" ref="K608:K613" si="24">IF(OR(COUNTIF(L608:L608,"未確認")&gt;0,COUNTIF(L608:L608,"*")&gt;0),"※","")</f>
        <v/>
      </c>
      <c r="L608" s="97"/>
    </row>
    <row r="609" spans="1:22" s="95" customFormat="1" ht="56.1" customHeight="1">
      <c r="A609" s="356" t="s">
        <v>1259</v>
      </c>
      <c r="B609" s="71"/>
      <c r="C609" s="403" t="s">
        <v>2319</v>
      </c>
      <c r="D609" s="404"/>
      <c r="E609" s="404"/>
      <c r="F609" s="404"/>
      <c r="G609" s="404"/>
      <c r="H609" s="405"/>
      <c r="I609" s="102" t="s">
        <v>266</v>
      </c>
      <c r="J609" s="96">
        <f t="shared" si="23"/>
        <v>0</v>
      </c>
      <c r="K609" s="163" t="str">
        <f t="shared" si="24"/>
        <v/>
      </c>
      <c r="L609" s="97"/>
    </row>
    <row r="610" spans="1:22" s="77" customFormat="1" ht="56.1" customHeight="1">
      <c r="A610" s="356" t="s">
        <v>1261</v>
      </c>
      <c r="B610" s="71"/>
      <c r="C610" s="403" t="s">
        <v>267</v>
      </c>
      <c r="D610" s="404"/>
      <c r="E610" s="404"/>
      <c r="F610" s="404"/>
      <c r="G610" s="404"/>
      <c r="H610" s="405"/>
      <c r="I610" s="102" t="s">
        <v>268</v>
      </c>
      <c r="J610" s="96" t="str">
        <f t="shared" si="23"/>
        <v>*</v>
      </c>
      <c r="K610" s="163" t="str">
        <f t="shared" si="24"/>
        <v>※</v>
      </c>
      <c r="L610" s="97" t="s">
        <v>1122</v>
      </c>
    </row>
    <row r="611" spans="1:22" s="77" customFormat="1" ht="56.1" customHeight="1">
      <c r="A611" s="356" t="s">
        <v>1262</v>
      </c>
      <c r="B611" s="71"/>
      <c r="C611" s="403" t="s">
        <v>269</v>
      </c>
      <c r="D611" s="404"/>
      <c r="E611" s="404"/>
      <c r="F611" s="404"/>
      <c r="G611" s="404"/>
      <c r="H611" s="405"/>
      <c r="I611" s="102" t="s">
        <v>2320</v>
      </c>
      <c r="J611" s="96">
        <f t="shared" si="23"/>
        <v>0</v>
      </c>
      <c r="K611" s="163" t="str">
        <f t="shared" si="24"/>
        <v/>
      </c>
      <c r="L611" s="97"/>
    </row>
    <row r="612" spans="1:22" s="77" customFormat="1" ht="42" customHeight="1">
      <c r="A612" s="356" t="s">
        <v>1264</v>
      </c>
      <c r="B612" s="71"/>
      <c r="C612" s="403" t="s">
        <v>270</v>
      </c>
      <c r="D612" s="404"/>
      <c r="E612" s="404"/>
      <c r="F612" s="404"/>
      <c r="G612" s="404"/>
      <c r="H612" s="405"/>
      <c r="I612" s="176" t="s">
        <v>271</v>
      </c>
      <c r="J612" s="96">
        <f t="shared" si="23"/>
        <v>0</v>
      </c>
      <c r="K612" s="163" t="str">
        <f t="shared" si="24"/>
        <v/>
      </c>
      <c r="L612" s="97"/>
    </row>
    <row r="613" spans="1:22" s="77" customFormat="1" ht="56.1" customHeight="1">
      <c r="A613" s="356" t="s">
        <v>1265</v>
      </c>
      <c r="B613" s="71"/>
      <c r="C613" s="403" t="s">
        <v>272</v>
      </c>
      <c r="D613" s="404"/>
      <c r="E613" s="404"/>
      <c r="F613" s="404"/>
      <c r="G613" s="404"/>
      <c r="H613" s="405"/>
      <c r="I613" s="102" t="s">
        <v>1948</v>
      </c>
      <c r="J613" s="96">
        <f t="shared" si="23"/>
        <v>0</v>
      </c>
      <c r="K613" s="163" t="str">
        <f t="shared" si="24"/>
        <v/>
      </c>
      <c r="L613" s="97"/>
    </row>
    <row r="614" spans="1:22" s="77" customFormat="1">
      <c r="A614" s="342"/>
      <c r="B614" s="14"/>
      <c r="C614" s="14"/>
      <c r="D614" s="14"/>
      <c r="E614" s="14"/>
      <c r="F614" s="14"/>
      <c r="G614" s="14"/>
      <c r="H614" s="10"/>
      <c r="I614" s="10"/>
      <c r="J614" s="74"/>
      <c r="K614" s="75"/>
      <c r="L614" s="76"/>
    </row>
    <row r="615" spans="1:22" s="70" customFormat="1">
      <c r="A615" s="342"/>
      <c r="B615" s="71"/>
      <c r="C615" s="52"/>
      <c r="D615" s="52"/>
      <c r="E615" s="52"/>
      <c r="F615" s="52"/>
      <c r="G615" s="52"/>
      <c r="H615" s="78"/>
      <c r="I615" s="78"/>
      <c r="J615" s="74"/>
      <c r="K615" s="75"/>
      <c r="L615" s="76"/>
    </row>
    <row r="616" spans="1:22" s="77" customFormat="1">
      <c r="A616" s="342"/>
      <c r="B616" s="71"/>
      <c r="C616" s="3"/>
      <c r="D616" s="3"/>
      <c r="E616" s="109"/>
      <c r="F616" s="109"/>
      <c r="G616" s="109"/>
      <c r="H616" s="110"/>
      <c r="I616" s="110"/>
      <c r="J616" s="74"/>
      <c r="K616" s="75"/>
      <c r="L616" s="76"/>
    </row>
    <row r="617" spans="1:22" s="77" customFormat="1">
      <c r="A617" s="342"/>
      <c r="B617" s="14" t="s">
        <v>274</v>
      </c>
      <c r="C617" s="88"/>
      <c r="D617" s="88"/>
      <c r="E617" s="88"/>
      <c r="F617" s="88"/>
      <c r="G617" s="88"/>
      <c r="H617" s="10"/>
      <c r="I617" s="10"/>
      <c r="J617" s="74"/>
      <c r="K617" s="75"/>
      <c r="L617" s="76"/>
    </row>
    <row r="618" spans="1:22">
      <c r="A618" s="342"/>
      <c r="B618" s="14"/>
      <c r="C618" s="14"/>
      <c r="D618" s="14"/>
      <c r="E618" s="14"/>
      <c r="F618" s="14"/>
      <c r="G618" s="14"/>
      <c r="H618" s="10"/>
      <c r="I618" s="10"/>
      <c r="L618" s="64"/>
      <c r="M618" s="8"/>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3151</v>
      </c>
      <c r="M619" s="8"/>
      <c r="N619" s="8"/>
      <c r="O619" s="8"/>
      <c r="P619" s="8"/>
      <c r="Q619" s="8"/>
      <c r="R619" s="8"/>
      <c r="S619" s="8"/>
      <c r="T619" s="8"/>
      <c r="U619" s="8"/>
      <c r="V619" s="8"/>
    </row>
    <row r="620" spans="1:22" ht="20.25" customHeight="1">
      <c r="A620" s="342"/>
      <c r="B620" s="1"/>
      <c r="C620" s="52"/>
      <c r="D620" s="3"/>
      <c r="F620" s="3"/>
      <c r="G620" s="3"/>
      <c r="H620" s="334"/>
      <c r="I620" s="57" t="s">
        <v>1641</v>
      </c>
      <c r="J620" s="58"/>
      <c r="K620" s="178"/>
      <c r="L620" s="60" t="s">
        <v>611</v>
      </c>
      <c r="M620" s="8"/>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3280</v>
      </c>
      <c r="J621" s="96">
        <f t="shared" ref="J621:J631" si="25">IF(SUM(L621:L621)=0,IF(COUNTIF(L621:L621,"未確認")&gt;0,"未確認",IF(COUNTIF(L621:L621,"~*")&gt;0,"*",SUM(L621:L621))),SUM(L621:L621))</f>
        <v>0</v>
      </c>
      <c r="K621" s="163" t="str">
        <f t="shared" ref="K621:K631" si="26">IF(OR(COUNTIF(L621:L621,"未確認")&gt;0,COUNTIF(L621:L621,"*")&gt;0),"※","")</f>
        <v/>
      </c>
      <c r="L621" s="97"/>
    </row>
    <row r="622" spans="1:22" s="98" customFormat="1" ht="71.25" customHeight="1">
      <c r="A622" s="356" t="s">
        <v>1269</v>
      </c>
      <c r="B622" s="95"/>
      <c r="C622" s="422" t="s">
        <v>427</v>
      </c>
      <c r="D622" s="423"/>
      <c r="E622" s="423"/>
      <c r="F622" s="423"/>
      <c r="G622" s="423"/>
      <c r="H622" s="424"/>
      <c r="I622" s="510"/>
      <c r="J622" s="96">
        <f t="shared" si="25"/>
        <v>0</v>
      </c>
      <c r="K622" s="163" t="str">
        <f t="shared" si="26"/>
        <v/>
      </c>
      <c r="L622" s="97"/>
    </row>
    <row r="623" spans="1:22" s="98" customFormat="1" ht="71.25" customHeight="1">
      <c r="A623" s="356" t="s">
        <v>1270</v>
      </c>
      <c r="B623" s="95"/>
      <c r="C623" s="422" t="s">
        <v>2653</v>
      </c>
      <c r="D623" s="423"/>
      <c r="E623" s="423"/>
      <c r="F623" s="423"/>
      <c r="G623" s="423"/>
      <c r="H623" s="424"/>
      <c r="I623" s="511"/>
      <c r="J623" s="96">
        <f t="shared" si="25"/>
        <v>0</v>
      </c>
      <c r="K623" s="163" t="str">
        <f t="shared" si="26"/>
        <v/>
      </c>
      <c r="L623" s="97"/>
    </row>
    <row r="624" spans="1:22" s="98" customFormat="1" ht="70.150000000000006" customHeight="1">
      <c r="A624" s="356" t="s">
        <v>1271</v>
      </c>
      <c r="B624" s="95"/>
      <c r="C624" s="422" t="s">
        <v>1845</v>
      </c>
      <c r="D624" s="423"/>
      <c r="E624" s="423"/>
      <c r="F624" s="423"/>
      <c r="G624" s="423"/>
      <c r="H624" s="424"/>
      <c r="I624" s="215" t="s">
        <v>446</v>
      </c>
      <c r="J624" s="96">
        <f t="shared" si="25"/>
        <v>0</v>
      </c>
      <c r="K624" s="163" t="str">
        <f t="shared" si="26"/>
        <v/>
      </c>
      <c r="L624" s="97"/>
    </row>
    <row r="625" spans="1:22" s="98" customFormat="1" ht="84" customHeight="1">
      <c r="A625" s="356" t="s">
        <v>1273</v>
      </c>
      <c r="B625" s="95"/>
      <c r="C625" s="403" t="s">
        <v>3002</v>
      </c>
      <c r="D625" s="404"/>
      <c r="E625" s="404"/>
      <c r="F625" s="404"/>
      <c r="G625" s="404"/>
      <c r="H625" s="405"/>
      <c r="I625" s="102" t="s">
        <v>3281</v>
      </c>
      <c r="J625" s="96">
        <f t="shared" si="25"/>
        <v>0</v>
      </c>
      <c r="K625" s="163" t="str">
        <f t="shared" si="26"/>
        <v/>
      </c>
      <c r="L625" s="97"/>
    </row>
    <row r="626" spans="1:22" s="98" customFormat="1" ht="100.35" customHeight="1">
      <c r="A626" s="356" t="s">
        <v>1276</v>
      </c>
      <c r="B626" s="95"/>
      <c r="C626" s="422" t="s">
        <v>2655</v>
      </c>
      <c r="D626" s="423"/>
      <c r="E626" s="423"/>
      <c r="F626" s="423"/>
      <c r="G626" s="423"/>
      <c r="H626" s="424"/>
      <c r="I626" s="112" t="s">
        <v>1952</v>
      </c>
      <c r="J626" s="96" t="str">
        <f t="shared" si="25"/>
        <v>*</v>
      </c>
      <c r="K626" s="163" t="str">
        <f t="shared" si="26"/>
        <v>※</v>
      </c>
      <c r="L626" s="97" t="s">
        <v>1110</v>
      </c>
    </row>
    <row r="627" spans="1:22" s="98" customFormat="1" ht="84" customHeight="1">
      <c r="A627" s="356" t="s">
        <v>1279</v>
      </c>
      <c r="B627" s="99"/>
      <c r="C627" s="422" t="s">
        <v>1280</v>
      </c>
      <c r="D627" s="423"/>
      <c r="E627" s="423"/>
      <c r="F627" s="423"/>
      <c r="G627" s="423"/>
      <c r="H627" s="424"/>
      <c r="I627" s="112" t="s">
        <v>448</v>
      </c>
      <c r="J627" s="96">
        <f t="shared" si="25"/>
        <v>0</v>
      </c>
      <c r="K627" s="163" t="str">
        <f t="shared" si="26"/>
        <v/>
      </c>
      <c r="L627" s="97"/>
    </row>
    <row r="628" spans="1:22" s="98" customFormat="1" ht="98.1" customHeight="1">
      <c r="A628" s="356" t="s">
        <v>1281</v>
      </c>
      <c r="B628" s="99"/>
      <c r="C628" s="403" t="s">
        <v>1282</v>
      </c>
      <c r="D628" s="404"/>
      <c r="E628" s="404"/>
      <c r="F628" s="404"/>
      <c r="G628" s="404"/>
      <c r="H628" s="405"/>
      <c r="I628" s="102" t="s">
        <v>1708</v>
      </c>
      <c r="J628" s="96">
        <f t="shared" si="25"/>
        <v>0</v>
      </c>
      <c r="K628" s="163" t="str">
        <f t="shared" si="26"/>
        <v/>
      </c>
      <c r="L628" s="97"/>
    </row>
    <row r="629" spans="1:22" s="98" customFormat="1" ht="84" customHeight="1">
      <c r="A629" s="356" t="s">
        <v>1284</v>
      </c>
      <c r="B629" s="99"/>
      <c r="C629" s="422" t="s">
        <v>428</v>
      </c>
      <c r="D629" s="423"/>
      <c r="E629" s="423"/>
      <c r="F629" s="423"/>
      <c r="G629" s="423"/>
      <c r="H629" s="424"/>
      <c r="I629" s="102" t="s">
        <v>1285</v>
      </c>
      <c r="J629" s="96">
        <f t="shared" si="25"/>
        <v>0</v>
      </c>
      <c r="K629" s="163" t="str">
        <f t="shared" si="26"/>
        <v/>
      </c>
      <c r="L629" s="97"/>
    </row>
    <row r="630" spans="1:22" s="98" customFormat="1" ht="70.150000000000006" customHeight="1">
      <c r="A630" s="356" t="s">
        <v>1286</v>
      </c>
      <c r="B630" s="99"/>
      <c r="C630" s="403" t="s">
        <v>1287</v>
      </c>
      <c r="D630" s="404"/>
      <c r="E630" s="404"/>
      <c r="F630" s="404"/>
      <c r="G630" s="404"/>
      <c r="H630" s="405"/>
      <c r="I630" s="102" t="s">
        <v>2747</v>
      </c>
      <c r="J630" s="96" t="str">
        <f t="shared" si="25"/>
        <v>*</v>
      </c>
      <c r="K630" s="163" t="str">
        <f t="shared" si="26"/>
        <v>※</v>
      </c>
      <c r="L630" s="97" t="s">
        <v>1110</v>
      </c>
    </row>
    <row r="631" spans="1:22" s="98" customFormat="1" ht="84" customHeight="1">
      <c r="A631" s="356" t="s">
        <v>1289</v>
      </c>
      <c r="B631" s="99"/>
      <c r="C631" s="403" t="s">
        <v>1290</v>
      </c>
      <c r="D631" s="404"/>
      <c r="E631" s="404"/>
      <c r="F631" s="404"/>
      <c r="G631" s="404"/>
      <c r="H631" s="405"/>
      <c r="I631" s="102" t="s">
        <v>1955</v>
      </c>
      <c r="J631" s="96">
        <f t="shared" si="25"/>
        <v>0</v>
      </c>
      <c r="K631" s="163" t="str">
        <f t="shared" si="26"/>
        <v/>
      </c>
      <c r="L631" s="97"/>
    </row>
    <row r="632" spans="1:22" s="77" customFormat="1">
      <c r="A632" s="342"/>
      <c r="B632" s="14"/>
      <c r="C632" s="14"/>
      <c r="D632" s="14"/>
      <c r="E632" s="14"/>
      <c r="F632" s="14"/>
      <c r="G632" s="14"/>
      <c r="H632" s="10"/>
      <c r="I632" s="10"/>
      <c r="J632" s="74"/>
      <c r="K632" s="75"/>
      <c r="L632" s="76"/>
    </row>
    <row r="633" spans="1:22" s="70" customFormat="1">
      <c r="A633" s="342"/>
      <c r="B633" s="71"/>
      <c r="C633" s="52"/>
      <c r="D633" s="52"/>
      <c r="E633" s="52"/>
      <c r="F633" s="52"/>
      <c r="G633" s="52"/>
      <c r="H633" s="78"/>
      <c r="I633" s="78"/>
      <c r="J633" s="74"/>
      <c r="K633" s="75"/>
      <c r="L633" s="76"/>
    </row>
    <row r="634" spans="1:22" s="95" customFormat="1">
      <c r="A634" s="342"/>
      <c r="B634" s="99"/>
      <c r="C634" s="3"/>
      <c r="D634" s="3"/>
      <c r="E634" s="3"/>
      <c r="F634" s="3"/>
      <c r="G634" s="3"/>
      <c r="H634" s="334"/>
      <c r="I634" s="334"/>
      <c r="J634" s="51"/>
      <c r="K634" s="24"/>
      <c r="L634" s="89"/>
    </row>
    <row r="635" spans="1:22" s="95" customFormat="1">
      <c r="A635" s="342"/>
      <c r="B635" s="14" t="s">
        <v>280</v>
      </c>
      <c r="C635" s="3"/>
      <c r="D635" s="3"/>
      <c r="E635" s="3"/>
      <c r="F635" s="3"/>
      <c r="G635" s="3"/>
      <c r="H635" s="334"/>
      <c r="I635" s="334"/>
      <c r="J635" s="51"/>
      <c r="K635" s="24"/>
      <c r="L635" s="89"/>
    </row>
    <row r="636" spans="1:22">
      <c r="A636" s="342"/>
      <c r="B636" s="14"/>
      <c r="C636" s="14"/>
      <c r="D636" s="14"/>
      <c r="E636" s="14"/>
      <c r="F636" s="14"/>
      <c r="G636" s="14"/>
      <c r="H636" s="10"/>
      <c r="I636" s="10"/>
      <c r="J636" s="53"/>
      <c r="K636" s="24"/>
      <c r="L636" s="64"/>
      <c r="M636" s="8"/>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3151</v>
      </c>
      <c r="M637" s="8"/>
      <c r="N637" s="8"/>
      <c r="O637" s="8"/>
      <c r="P637" s="8"/>
      <c r="Q637" s="8"/>
      <c r="R637" s="8"/>
      <c r="S637" s="8"/>
      <c r="T637" s="8"/>
      <c r="U637" s="8"/>
      <c r="V637" s="8"/>
    </row>
    <row r="638" spans="1:22" ht="20.25" customHeight="1">
      <c r="A638" s="342"/>
      <c r="B638" s="1"/>
      <c r="C638" s="52"/>
      <c r="D638" s="3"/>
      <c r="F638" s="3"/>
      <c r="G638" s="3"/>
      <c r="H638" s="334"/>
      <c r="I638" s="57" t="s">
        <v>1641</v>
      </c>
      <c r="J638" s="58"/>
      <c r="K638" s="148"/>
      <c r="L638" s="60" t="s">
        <v>611</v>
      </c>
      <c r="M638" s="8"/>
      <c r="N638" s="8"/>
      <c r="O638" s="8"/>
      <c r="P638" s="8"/>
      <c r="Q638" s="8"/>
      <c r="R638" s="8"/>
      <c r="S638" s="8"/>
      <c r="T638" s="8"/>
      <c r="U638" s="8"/>
      <c r="V638" s="8"/>
    </row>
    <row r="639" spans="1:22" s="98" customFormat="1" ht="70.150000000000006" customHeight="1">
      <c r="A639" s="356" t="s">
        <v>1292</v>
      </c>
      <c r="B639" s="95"/>
      <c r="C639" s="403" t="s">
        <v>1712</v>
      </c>
      <c r="D639" s="404"/>
      <c r="E639" s="404"/>
      <c r="F639" s="404"/>
      <c r="G639" s="404"/>
      <c r="H639" s="405"/>
      <c r="I639" s="102" t="s">
        <v>282</v>
      </c>
      <c r="J639" s="96">
        <f t="shared" ref="J639:J646" si="27">IF(SUM(L639:L639)=0,IF(COUNTIF(L639:L639,"未確認")&gt;0,"未確認",IF(COUNTIF(L639:L639,"~*")&gt;0,"*",SUM(L639:L639))),SUM(L639:L639))</f>
        <v>0</v>
      </c>
      <c r="K639" s="163" t="str">
        <f t="shared" ref="K639:K646" si="28">IF(OR(COUNTIF(L639:L639,"未確認")&gt;0,COUNTIF(L639:L639,"*")&gt;0),"※","")</f>
        <v/>
      </c>
      <c r="L639" s="97"/>
    </row>
    <row r="640" spans="1:22" s="98" customFormat="1" ht="56.1" customHeight="1">
      <c r="A640" s="356" t="s">
        <v>1293</v>
      </c>
      <c r="B640" s="99"/>
      <c r="C640" s="403" t="s">
        <v>1853</v>
      </c>
      <c r="D640" s="404"/>
      <c r="E640" s="404"/>
      <c r="F640" s="404"/>
      <c r="G640" s="404"/>
      <c r="H640" s="405"/>
      <c r="I640" s="102" t="s">
        <v>284</v>
      </c>
      <c r="J640" s="96">
        <f t="shared" si="27"/>
        <v>0</v>
      </c>
      <c r="K640" s="163" t="str">
        <f t="shared" si="28"/>
        <v/>
      </c>
      <c r="L640" s="97"/>
    </row>
    <row r="641" spans="1:22" s="98" customFormat="1" ht="57">
      <c r="A641" s="356" t="s">
        <v>1295</v>
      </c>
      <c r="B641" s="99"/>
      <c r="C641" s="403" t="s">
        <v>1956</v>
      </c>
      <c r="D641" s="404"/>
      <c r="E641" s="404"/>
      <c r="F641" s="404"/>
      <c r="G641" s="404"/>
      <c r="H641" s="405"/>
      <c r="I641" s="102" t="s">
        <v>286</v>
      </c>
      <c r="J641" s="96">
        <f t="shared" si="27"/>
        <v>0</v>
      </c>
      <c r="K641" s="163" t="str">
        <f t="shared" si="28"/>
        <v/>
      </c>
      <c r="L641" s="97"/>
    </row>
    <row r="642" spans="1:22" s="98" customFormat="1" ht="56.1" customHeight="1">
      <c r="A642" s="356" t="s">
        <v>1297</v>
      </c>
      <c r="B642" s="99"/>
      <c r="C642" s="422" t="s">
        <v>443</v>
      </c>
      <c r="D642" s="423"/>
      <c r="E642" s="423"/>
      <c r="F642" s="423"/>
      <c r="G642" s="423"/>
      <c r="H642" s="424"/>
      <c r="I642" s="102" t="s">
        <v>287</v>
      </c>
      <c r="J642" s="96">
        <f t="shared" si="27"/>
        <v>0</v>
      </c>
      <c r="K642" s="163" t="str">
        <f t="shared" si="28"/>
        <v/>
      </c>
      <c r="L642" s="97"/>
    </row>
    <row r="643" spans="1:22" s="98" customFormat="1" ht="84" customHeight="1">
      <c r="A643" s="356" t="s">
        <v>1298</v>
      </c>
      <c r="B643" s="99"/>
      <c r="C643" s="403" t="s">
        <v>1609</v>
      </c>
      <c r="D643" s="404"/>
      <c r="E643" s="404"/>
      <c r="F643" s="404"/>
      <c r="G643" s="404"/>
      <c r="H643" s="405"/>
      <c r="I643" s="102" t="s">
        <v>288</v>
      </c>
      <c r="J643" s="96">
        <f t="shared" si="27"/>
        <v>0</v>
      </c>
      <c r="K643" s="163" t="str">
        <f t="shared" si="28"/>
        <v/>
      </c>
      <c r="L643" s="97"/>
    </row>
    <row r="644" spans="1:22" s="98" customFormat="1" ht="70.150000000000006" customHeight="1">
      <c r="A644" s="356" t="s">
        <v>1300</v>
      </c>
      <c r="B644" s="99"/>
      <c r="C644" s="403" t="s">
        <v>3282</v>
      </c>
      <c r="D644" s="404"/>
      <c r="E644" s="404"/>
      <c r="F644" s="404"/>
      <c r="G644" s="404"/>
      <c r="H644" s="405"/>
      <c r="I644" s="102" t="s">
        <v>289</v>
      </c>
      <c r="J644" s="96">
        <f t="shared" si="27"/>
        <v>0</v>
      </c>
      <c r="K644" s="163" t="str">
        <f t="shared" si="28"/>
        <v/>
      </c>
      <c r="L644" s="97"/>
    </row>
    <row r="645" spans="1:22" s="98" customFormat="1" ht="98.1" customHeight="1">
      <c r="A645" s="356" t="s">
        <v>1302</v>
      </c>
      <c r="B645" s="99"/>
      <c r="C645" s="403" t="s">
        <v>3283</v>
      </c>
      <c r="D645" s="404"/>
      <c r="E645" s="404"/>
      <c r="F645" s="404"/>
      <c r="G645" s="404"/>
      <c r="H645" s="405"/>
      <c r="I645" s="102" t="s">
        <v>291</v>
      </c>
      <c r="J645" s="96">
        <f t="shared" si="27"/>
        <v>0</v>
      </c>
      <c r="K645" s="163" t="str">
        <f t="shared" si="28"/>
        <v/>
      </c>
      <c r="L645" s="97"/>
    </row>
    <row r="646" spans="1:22" s="98" customFormat="1" ht="84" customHeight="1">
      <c r="A646" s="356" t="s">
        <v>1304</v>
      </c>
      <c r="B646" s="99"/>
      <c r="C646" s="422" t="s">
        <v>429</v>
      </c>
      <c r="D646" s="423"/>
      <c r="E646" s="423"/>
      <c r="F646" s="423"/>
      <c r="G646" s="423"/>
      <c r="H646" s="424"/>
      <c r="I646" s="102" t="s">
        <v>292</v>
      </c>
      <c r="J646" s="96" t="str">
        <f t="shared" si="27"/>
        <v>*</v>
      </c>
      <c r="K646" s="163" t="str">
        <f t="shared" si="28"/>
        <v>※</v>
      </c>
      <c r="L646" s="97" t="s">
        <v>1122</v>
      </c>
    </row>
    <row r="647" spans="1:22" s="77" customFormat="1">
      <c r="A647" s="342"/>
      <c r="B647" s="14"/>
      <c r="C647" s="14"/>
      <c r="D647" s="14"/>
      <c r="E647" s="14"/>
      <c r="F647" s="14"/>
      <c r="G647" s="14"/>
      <c r="H647" s="10"/>
      <c r="I647" s="10"/>
      <c r="J647" s="74"/>
      <c r="K647" s="75"/>
      <c r="L647" s="76"/>
    </row>
    <row r="648" spans="1:22" s="70" customFormat="1">
      <c r="A648" s="342"/>
      <c r="B648" s="71"/>
      <c r="C648" s="52"/>
      <c r="D648" s="52"/>
      <c r="E648" s="52"/>
      <c r="F648" s="52"/>
      <c r="G648" s="52"/>
      <c r="H648" s="78"/>
      <c r="I648" s="78"/>
      <c r="J648" s="74"/>
      <c r="K648" s="75"/>
      <c r="L648" s="76"/>
    </row>
    <row r="649" spans="1:22" s="95" customFormat="1">
      <c r="A649" s="342"/>
      <c r="B649" s="99"/>
      <c r="C649" s="3"/>
      <c r="D649" s="3"/>
      <c r="E649" s="3"/>
      <c r="F649" s="3"/>
      <c r="G649" s="3"/>
      <c r="H649" s="334"/>
      <c r="I649" s="334"/>
      <c r="J649" s="51"/>
      <c r="K649" s="24"/>
      <c r="L649" s="89"/>
    </row>
    <row r="650" spans="1:22" s="95" customFormat="1">
      <c r="A650" s="342"/>
      <c r="B650" s="14" t="s">
        <v>3284</v>
      </c>
      <c r="C650" s="3"/>
      <c r="D650" s="3"/>
      <c r="E650" s="3"/>
      <c r="F650" s="3"/>
      <c r="G650" s="3"/>
      <c r="H650" s="334"/>
      <c r="I650" s="334"/>
      <c r="J650" s="51"/>
      <c r="K650" s="24"/>
      <c r="L650" s="89"/>
    </row>
    <row r="651" spans="1:22">
      <c r="A651" s="342"/>
      <c r="B651" s="14"/>
      <c r="C651" s="14"/>
      <c r="D651" s="14"/>
      <c r="E651" s="14"/>
      <c r="F651" s="14"/>
      <c r="G651" s="14"/>
      <c r="H651" s="10"/>
      <c r="I651" s="10"/>
      <c r="J651" s="53"/>
      <c r="K651" s="24"/>
      <c r="L651" s="64"/>
      <c r="M651" s="8"/>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2751</v>
      </c>
      <c r="M652" s="8"/>
      <c r="N652" s="8"/>
      <c r="O652" s="8"/>
      <c r="P652" s="8"/>
      <c r="Q652" s="8"/>
      <c r="R652" s="8"/>
      <c r="S652" s="8"/>
      <c r="T652" s="8"/>
      <c r="U652" s="8"/>
      <c r="V652" s="8"/>
    </row>
    <row r="653" spans="1:22" ht="20.25" customHeight="1">
      <c r="A653" s="342"/>
      <c r="B653" s="1"/>
      <c r="C653" s="52"/>
      <c r="D653" s="3"/>
      <c r="F653" s="3"/>
      <c r="G653" s="3"/>
      <c r="H653" s="334"/>
      <c r="I653" s="57" t="s">
        <v>1238</v>
      </c>
      <c r="J653" s="58"/>
      <c r="K653" s="148"/>
      <c r="L653" s="60"/>
      <c r="M653" s="8"/>
      <c r="N653" s="8"/>
      <c r="O653" s="8"/>
      <c r="P653" s="8"/>
      <c r="Q653" s="8"/>
      <c r="R653" s="8"/>
      <c r="S653" s="8"/>
      <c r="T653" s="8"/>
      <c r="U653" s="8"/>
      <c r="V653" s="8"/>
    </row>
    <row r="654" spans="1:22" s="98" customFormat="1" ht="42" customHeight="1">
      <c r="A654" s="356" t="s">
        <v>1314</v>
      </c>
      <c r="B654" s="95"/>
      <c r="C654" s="406" t="s">
        <v>1315</v>
      </c>
      <c r="D654" s="425"/>
      <c r="E654" s="425"/>
      <c r="F654" s="425"/>
      <c r="G654" s="425"/>
      <c r="H654" s="407"/>
      <c r="I654" s="102" t="s">
        <v>293</v>
      </c>
      <c r="J654" s="96">
        <f t="shared" ref="J654:J668" si="29">IF(SUM(L654:L654)=0,IF(COUNTIF(L654:L654,"未確認")&gt;0,"未確認",IF(COUNTIF(L654:L654,"~*")&gt;0,"*",SUM(L654:L654))),SUM(L654:L654))</f>
        <v>12</v>
      </c>
      <c r="K654" s="163" t="str">
        <f t="shared" ref="K654:K668" si="30">IF(OR(COUNTIF(L654:L654,"未確認")&gt;0,COUNTIF(L654:L654,"*")&gt;0),"※","")</f>
        <v/>
      </c>
      <c r="L654" s="97">
        <v>12</v>
      </c>
    </row>
    <row r="655" spans="1:22" s="98" customFormat="1" ht="70.150000000000006" customHeight="1">
      <c r="A655" s="356" t="s">
        <v>1316</v>
      </c>
      <c r="B655" s="71"/>
      <c r="C655" s="150"/>
      <c r="D655" s="179"/>
      <c r="E655" s="403" t="s">
        <v>1317</v>
      </c>
      <c r="F655" s="404"/>
      <c r="G655" s="404"/>
      <c r="H655" s="405"/>
      <c r="I655" s="102" t="s">
        <v>294</v>
      </c>
      <c r="J655" s="96">
        <f t="shared" si="29"/>
        <v>0</v>
      </c>
      <c r="K655" s="163" t="str">
        <f t="shared" si="30"/>
        <v/>
      </c>
      <c r="L655" s="97"/>
    </row>
    <row r="656" spans="1:22" s="98" customFormat="1" ht="70.150000000000006" customHeight="1">
      <c r="A656" s="356" t="s">
        <v>1318</v>
      </c>
      <c r="B656" s="71"/>
      <c r="C656" s="150"/>
      <c r="D656" s="179"/>
      <c r="E656" s="403" t="s">
        <v>1319</v>
      </c>
      <c r="F656" s="404"/>
      <c r="G656" s="404"/>
      <c r="H656" s="405"/>
      <c r="I656" s="102" t="s">
        <v>295</v>
      </c>
      <c r="J656" s="96" t="str">
        <f t="shared" si="29"/>
        <v>*</v>
      </c>
      <c r="K656" s="163" t="str">
        <f t="shared" si="30"/>
        <v>※</v>
      </c>
      <c r="L656" s="97" t="s">
        <v>1110</v>
      </c>
    </row>
    <row r="657" spans="1:22" s="98" customFormat="1" ht="70.150000000000006" customHeight="1">
      <c r="A657" s="356" t="s">
        <v>1320</v>
      </c>
      <c r="B657" s="71"/>
      <c r="C657" s="322"/>
      <c r="D657" s="325"/>
      <c r="E657" s="403" t="s">
        <v>400</v>
      </c>
      <c r="F657" s="404"/>
      <c r="G657" s="404"/>
      <c r="H657" s="405"/>
      <c r="I657" s="102" t="s">
        <v>296</v>
      </c>
      <c r="J657" s="96" t="str">
        <f t="shared" si="29"/>
        <v>*</v>
      </c>
      <c r="K657" s="163" t="str">
        <f t="shared" si="30"/>
        <v>※</v>
      </c>
      <c r="L657" s="97" t="s">
        <v>1110</v>
      </c>
    </row>
    <row r="658" spans="1:22" s="98" customFormat="1" ht="84" customHeight="1">
      <c r="A658" s="356" t="s">
        <v>1321</v>
      </c>
      <c r="B658" s="71"/>
      <c r="C658" s="322"/>
      <c r="D658" s="325"/>
      <c r="E658" s="403" t="s">
        <v>1960</v>
      </c>
      <c r="F658" s="404"/>
      <c r="G658" s="404"/>
      <c r="H658" s="405"/>
      <c r="I658" s="102" t="s">
        <v>297</v>
      </c>
      <c r="J658" s="96">
        <f t="shared" si="29"/>
        <v>0</v>
      </c>
      <c r="K658" s="163" t="str">
        <f t="shared" si="30"/>
        <v/>
      </c>
      <c r="L658" s="97"/>
    </row>
    <row r="659" spans="1:22" s="98" customFormat="1" ht="70.150000000000006" customHeight="1">
      <c r="A659" s="356" t="s">
        <v>1323</v>
      </c>
      <c r="B659" s="71"/>
      <c r="C659" s="150"/>
      <c r="D659" s="179"/>
      <c r="E659" s="403" t="s">
        <v>3285</v>
      </c>
      <c r="F659" s="404"/>
      <c r="G659" s="404"/>
      <c r="H659" s="405"/>
      <c r="I659" s="102" t="s">
        <v>298</v>
      </c>
      <c r="J659" s="96">
        <f t="shared" si="29"/>
        <v>0</v>
      </c>
      <c r="K659" s="163" t="str">
        <f t="shared" si="30"/>
        <v/>
      </c>
      <c r="L659" s="97"/>
    </row>
    <row r="660" spans="1:22" s="98" customFormat="1" ht="56.1" customHeight="1">
      <c r="A660" s="356" t="s">
        <v>1325</v>
      </c>
      <c r="B660" s="71"/>
      <c r="C660" s="150"/>
      <c r="D660" s="179"/>
      <c r="E660" s="403" t="s">
        <v>1719</v>
      </c>
      <c r="F660" s="404"/>
      <c r="G660" s="404"/>
      <c r="H660" s="405"/>
      <c r="I660" s="102" t="s">
        <v>299</v>
      </c>
      <c r="J660" s="96">
        <f t="shared" si="29"/>
        <v>0</v>
      </c>
      <c r="K660" s="163" t="str">
        <f t="shared" si="30"/>
        <v/>
      </c>
      <c r="L660" s="97"/>
    </row>
    <row r="661" spans="1:22" s="98" customFormat="1" ht="70.150000000000006" customHeight="1">
      <c r="A661" s="356" t="s">
        <v>1327</v>
      </c>
      <c r="B661" s="71"/>
      <c r="C661" s="150"/>
      <c r="D661" s="179"/>
      <c r="E661" s="403" t="s">
        <v>1328</v>
      </c>
      <c r="F661" s="404"/>
      <c r="G661" s="404"/>
      <c r="H661" s="405"/>
      <c r="I661" s="102" t="s">
        <v>300</v>
      </c>
      <c r="J661" s="96">
        <f t="shared" si="29"/>
        <v>0</v>
      </c>
      <c r="K661" s="163" t="str">
        <f t="shared" si="30"/>
        <v/>
      </c>
      <c r="L661" s="97"/>
    </row>
    <row r="662" spans="1:22" s="98" customFormat="1" ht="70.150000000000006" customHeight="1">
      <c r="A662" s="356" t="s">
        <v>1329</v>
      </c>
      <c r="B662" s="71"/>
      <c r="C662" s="152"/>
      <c r="D662" s="180"/>
      <c r="E662" s="403" t="s">
        <v>1721</v>
      </c>
      <c r="F662" s="404"/>
      <c r="G662" s="404"/>
      <c r="H662" s="405"/>
      <c r="I662" s="102" t="s">
        <v>301</v>
      </c>
      <c r="J662" s="96">
        <f t="shared" si="29"/>
        <v>0</v>
      </c>
      <c r="K662" s="163" t="str">
        <f t="shared" si="30"/>
        <v/>
      </c>
      <c r="L662" s="97"/>
    </row>
    <row r="663" spans="1:22" s="98" customFormat="1" ht="70.150000000000006" customHeight="1">
      <c r="A663" s="356" t="s">
        <v>1331</v>
      </c>
      <c r="B663" s="71"/>
      <c r="C663" s="403" t="s">
        <v>1332</v>
      </c>
      <c r="D663" s="404"/>
      <c r="E663" s="404"/>
      <c r="F663" s="404"/>
      <c r="G663" s="404"/>
      <c r="H663" s="405"/>
      <c r="I663" s="102" t="s">
        <v>302</v>
      </c>
      <c r="J663" s="96">
        <f t="shared" si="29"/>
        <v>0</v>
      </c>
      <c r="K663" s="163" t="str">
        <f t="shared" si="30"/>
        <v/>
      </c>
      <c r="L663" s="97"/>
    </row>
    <row r="664" spans="1:22" s="98" customFormat="1" ht="72" customHeight="1">
      <c r="A664" s="356" t="s">
        <v>1333</v>
      </c>
      <c r="B664" s="71"/>
      <c r="C664" s="422" t="s">
        <v>1962</v>
      </c>
      <c r="D664" s="423"/>
      <c r="E664" s="423"/>
      <c r="F664" s="423"/>
      <c r="G664" s="423"/>
      <c r="H664" s="424"/>
      <c r="I664" s="112" t="s">
        <v>1723</v>
      </c>
      <c r="J664" s="96">
        <f t="shared" si="29"/>
        <v>0</v>
      </c>
      <c r="K664" s="163" t="str">
        <f t="shared" si="30"/>
        <v/>
      </c>
      <c r="L664" s="97"/>
    </row>
    <row r="665" spans="1:22" s="98" customFormat="1" ht="70.150000000000006" customHeight="1">
      <c r="A665" s="356" t="s">
        <v>1336</v>
      </c>
      <c r="B665" s="71"/>
      <c r="C665" s="403" t="s">
        <v>2324</v>
      </c>
      <c r="D665" s="404"/>
      <c r="E665" s="404"/>
      <c r="F665" s="404"/>
      <c r="G665" s="404"/>
      <c r="H665" s="405"/>
      <c r="I665" s="102" t="s">
        <v>303</v>
      </c>
      <c r="J665" s="96">
        <f t="shared" si="29"/>
        <v>0</v>
      </c>
      <c r="K665" s="163" t="str">
        <f t="shared" si="30"/>
        <v/>
      </c>
      <c r="L665" s="97"/>
    </row>
    <row r="666" spans="1:22" s="98" customFormat="1" ht="56.1" customHeight="1">
      <c r="A666" s="356" t="s">
        <v>1338</v>
      </c>
      <c r="B666" s="71"/>
      <c r="C666" s="403" t="s">
        <v>1963</v>
      </c>
      <c r="D666" s="404"/>
      <c r="E666" s="404"/>
      <c r="F666" s="404"/>
      <c r="G666" s="404"/>
      <c r="H666" s="405"/>
      <c r="I666" s="102" t="s">
        <v>305</v>
      </c>
      <c r="J666" s="96">
        <f t="shared" si="29"/>
        <v>0</v>
      </c>
      <c r="K666" s="163" t="str">
        <f t="shared" si="30"/>
        <v/>
      </c>
      <c r="L666" s="97"/>
    </row>
    <row r="667" spans="1:22" s="98" customFormat="1" ht="70.150000000000006" customHeight="1">
      <c r="A667" s="356" t="s">
        <v>1340</v>
      </c>
      <c r="B667" s="71"/>
      <c r="C667" s="422" t="s">
        <v>1341</v>
      </c>
      <c r="D667" s="423"/>
      <c r="E667" s="423"/>
      <c r="F667" s="423"/>
      <c r="G667" s="423"/>
      <c r="H667" s="424"/>
      <c r="I667" s="102" t="s">
        <v>306</v>
      </c>
      <c r="J667" s="96">
        <f t="shared" si="29"/>
        <v>0</v>
      </c>
      <c r="K667" s="163" t="str">
        <f t="shared" si="30"/>
        <v/>
      </c>
      <c r="L667" s="97"/>
    </row>
    <row r="668" spans="1:22" s="98" customFormat="1" ht="84" customHeight="1">
      <c r="A668" s="356" t="s">
        <v>1342</v>
      </c>
      <c r="B668" s="71"/>
      <c r="C668" s="403" t="s">
        <v>1343</v>
      </c>
      <c r="D668" s="404"/>
      <c r="E668" s="404"/>
      <c r="F668" s="404"/>
      <c r="G668" s="404"/>
      <c r="H668" s="405"/>
      <c r="I668" s="102" t="s">
        <v>307</v>
      </c>
      <c r="J668" s="96">
        <f t="shared" si="29"/>
        <v>0</v>
      </c>
      <c r="K668" s="163" t="str">
        <f t="shared" si="30"/>
        <v/>
      </c>
      <c r="L668" s="97"/>
    </row>
    <row r="669" spans="1:22" s="77" customFormat="1">
      <c r="A669" s="342"/>
      <c r="B669" s="14"/>
      <c r="C669" s="14"/>
      <c r="D669" s="14"/>
      <c r="E669" s="14"/>
      <c r="F669" s="14"/>
      <c r="G669" s="14"/>
      <c r="H669" s="10"/>
      <c r="I669" s="10"/>
      <c r="J669" s="74"/>
      <c r="K669" s="75"/>
      <c r="L669" s="76"/>
    </row>
    <row r="670" spans="1:22" s="70" customFormat="1">
      <c r="A670" s="342"/>
      <c r="B670" s="71"/>
      <c r="C670" s="52"/>
      <c r="D670" s="52"/>
      <c r="E670" s="52"/>
      <c r="F670" s="52"/>
      <c r="G670" s="52"/>
      <c r="H670" s="78"/>
      <c r="I670" s="78"/>
      <c r="J670" s="74"/>
      <c r="K670" s="75"/>
      <c r="L670" s="76"/>
    </row>
    <row r="671" spans="1:22" s="95" customFormat="1">
      <c r="A671" s="342"/>
      <c r="B671" s="99"/>
      <c r="C671" s="3"/>
      <c r="D671" s="3"/>
      <c r="E671" s="3"/>
      <c r="F671" s="3"/>
      <c r="G671" s="3"/>
      <c r="H671" s="334"/>
      <c r="I671" s="334"/>
      <c r="J671" s="51"/>
      <c r="K671" s="24"/>
      <c r="L671" s="89"/>
    </row>
    <row r="672" spans="1:22">
      <c r="A672" s="342"/>
      <c r="B672" s="14"/>
      <c r="C672" s="14"/>
      <c r="D672" s="14"/>
      <c r="E672" s="14"/>
      <c r="F672" s="14"/>
      <c r="G672" s="14"/>
      <c r="H672" s="10"/>
      <c r="I672" s="10"/>
      <c r="L672" s="64"/>
      <c r="M672" s="8"/>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3151</v>
      </c>
      <c r="M673" s="8"/>
      <c r="N673" s="8"/>
      <c r="O673" s="8"/>
      <c r="P673" s="8"/>
      <c r="Q673" s="8"/>
      <c r="R673" s="8"/>
      <c r="S673" s="8"/>
      <c r="T673" s="8"/>
      <c r="U673" s="8"/>
      <c r="V673" s="8"/>
    </row>
    <row r="674" spans="1:22" ht="20.25" customHeight="1">
      <c r="A674" s="342"/>
      <c r="B674" s="1"/>
      <c r="C674" s="52"/>
      <c r="D674" s="3"/>
      <c r="F674" s="3"/>
      <c r="G674" s="3"/>
      <c r="H674" s="334"/>
      <c r="I674" s="57" t="s">
        <v>1168</v>
      </c>
      <c r="J674" s="58"/>
      <c r="K674" s="148"/>
      <c r="L674" s="60" t="s">
        <v>611</v>
      </c>
      <c r="M674" s="8"/>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1871</v>
      </c>
      <c r="J675" s="181"/>
      <c r="K675" s="182"/>
      <c r="L675" s="83" t="s">
        <v>338</v>
      </c>
    </row>
    <row r="676" spans="1:22" s="70" customFormat="1" ht="56.1" customHeight="1">
      <c r="A676" s="355" t="s">
        <v>1346</v>
      </c>
      <c r="B676" s="71"/>
      <c r="C676" s="422" t="s">
        <v>310</v>
      </c>
      <c r="D676" s="423"/>
      <c r="E676" s="423"/>
      <c r="F676" s="423"/>
      <c r="G676" s="423"/>
      <c r="H676" s="424"/>
      <c r="I676" s="112" t="s">
        <v>311</v>
      </c>
      <c r="J676" s="181"/>
      <c r="K676" s="182"/>
      <c r="L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row>
    <row r="679" spans="1:22" s="70" customFormat="1" ht="35.1" customHeight="1">
      <c r="A679" s="355" t="s">
        <v>1350</v>
      </c>
      <c r="B679" s="71"/>
      <c r="C679" s="184"/>
      <c r="D679" s="185"/>
      <c r="E679" s="428" t="s">
        <v>315</v>
      </c>
      <c r="F679" s="429"/>
      <c r="G679" s="429"/>
      <c r="H679" s="430"/>
      <c r="I679" s="487"/>
      <c r="J679" s="181"/>
      <c r="K679" s="182"/>
      <c r="L679" s="217" t="s">
        <v>338</v>
      </c>
    </row>
    <row r="680" spans="1:22" s="70" customFormat="1" ht="25.9" customHeight="1">
      <c r="A680" s="355" t="s">
        <v>1351</v>
      </c>
      <c r="B680" s="71"/>
      <c r="C680" s="186"/>
      <c r="D680" s="336"/>
      <c r="E680" s="513"/>
      <c r="F680" s="514"/>
      <c r="G680" s="506" t="s">
        <v>431</v>
      </c>
      <c r="H680" s="508"/>
      <c r="I680" s="488"/>
      <c r="J680" s="181"/>
      <c r="K680" s="182"/>
      <c r="L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row>
    <row r="682" spans="1:22" s="95" customFormat="1" ht="34.5" customHeight="1">
      <c r="A682" s="355" t="s">
        <v>1355</v>
      </c>
      <c r="B682" s="71"/>
      <c r="C682" s="323"/>
      <c r="D682" s="324"/>
      <c r="E682" s="422" t="s">
        <v>1356</v>
      </c>
      <c r="F682" s="423"/>
      <c r="G682" s="423"/>
      <c r="H682" s="424"/>
      <c r="I682" s="512"/>
      <c r="J682" s="181"/>
      <c r="K682" s="182"/>
      <c r="L682" s="217" t="s">
        <v>338</v>
      </c>
    </row>
    <row r="683" spans="1:22" s="70" customFormat="1" ht="56.1" customHeight="1">
      <c r="A683" s="355" t="s">
        <v>1357</v>
      </c>
      <c r="B683" s="71"/>
      <c r="C683" s="422" t="s">
        <v>1358</v>
      </c>
      <c r="D683" s="423"/>
      <c r="E683" s="423"/>
      <c r="F683" s="423"/>
      <c r="G683" s="423"/>
      <c r="H683" s="424"/>
      <c r="I683" s="112" t="s">
        <v>1872</v>
      </c>
      <c r="J683" s="181"/>
      <c r="K683" s="182"/>
      <c r="L683" s="358" t="s">
        <v>338</v>
      </c>
    </row>
    <row r="684" spans="1:22" s="77" customFormat="1">
      <c r="A684" s="342"/>
      <c r="B684" s="14"/>
      <c r="C684" s="52"/>
      <c r="D684" s="52"/>
      <c r="E684" s="14"/>
      <c r="F684" s="14"/>
      <c r="G684" s="14"/>
      <c r="H684" s="10"/>
      <c r="I684" s="10"/>
      <c r="J684" s="74"/>
      <c r="K684" s="75"/>
      <c r="L684" s="76"/>
    </row>
    <row r="685" spans="1:22" s="70" customFormat="1">
      <c r="A685" s="342"/>
      <c r="B685" s="71"/>
      <c r="C685" s="52"/>
      <c r="D685" s="52"/>
      <c r="E685" s="52"/>
      <c r="F685" s="52"/>
      <c r="G685" s="52"/>
      <c r="H685" s="78"/>
      <c r="I685" s="78"/>
      <c r="J685" s="74"/>
      <c r="K685" s="75"/>
      <c r="L685" s="76"/>
    </row>
    <row r="686" spans="1:22" s="77" customFormat="1">
      <c r="A686" s="342"/>
      <c r="B686" s="71"/>
      <c r="C686" s="3"/>
      <c r="D686" s="3"/>
      <c r="E686" s="3"/>
      <c r="F686" s="3"/>
      <c r="G686" s="3"/>
      <c r="H686" s="334"/>
      <c r="I686" s="334"/>
      <c r="J686" s="51"/>
      <c r="K686" s="24"/>
      <c r="L686" s="89"/>
    </row>
    <row r="687" spans="1:22" s="77" customFormat="1">
      <c r="A687" s="342"/>
      <c r="B687" s="14" t="s">
        <v>2393</v>
      </c>
      <c r="C687" s="3"/>
      <c r="D687" s="3"/>
      <c r="E687" s="3"/>
      <c r="F687" s="3"/>
      <c r="G687" s="3"/>
      <c r="H687" s="334"/>
      <c r="I687" s="334"/>
      <c r="J687" s="51"/>
      <c r="K687" s="24"/>
      <c r="L687" s="89"/>
    </row>
    <row r="688" spans="1:22">
      <c r="A688" s="342"/>
      <c r="B688" s="14"/>
      <c r="C688" s="14"/>
      <c r="D688" s="14"/>
      <c r="E688" s="14"/>
      <c r="F688" s="14"/>
      <c r="G688" s="14"/>
      <c r="H688" s="10"/>
      <c r="I688" s="10"/>
      <c r="L688" s="64"/>
      <c r="M688" s="8"/>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3151</v>
      </c>
      <c r="M689" s="8"/>
      <c r="N689" s="8"/>
      <c r="O689" s="8"/>
      <c r="P689" s="8"/>
      <c r="Q689" s="8"/>
      <c r="R689" s="8"/>
      <c r="S689" s="8"/>
      <c r="T689" s="8"/>
      <c r="U689" s="8"/>
      <c r="V689" s="8"/>
    </row>
    <row r="690" spans="1:22" ht="20.25" customHeight="1">
      <c r="A690" s="342"/>
      <c r="B690" s="1"/>
      <c r="C690" s="52"/>
      <c r="D690" s="3"/>
      <c r="F690" s="3"/>
      <c r="G690" s="3"/>
      <c r="H690" s="334"/>
      <c r="I690" s="57" t="s">
        <v>1641</v>
      </c>
      <c r="J690" s="58"/>
      <c r="K690" s="148"/>
      <c r="L690" s="60" t="s">
        <v>611</v>
      </c>
      <c r="M690" s="8"/>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IF(SUM(L691:L691)=0,IF(COUNTIF(L691:L691,"未確認")&gt;0,"未確認",IF(COUNTIF(L691:L691,"~*")&gt;0,"*",SUM(L691:L691))),SUM(L691:L691))</f>
        <v>13</v>
      </c>
      <c r="K691" s="163" t="str">
        <f>IF(OR(COUNTIF(L691:L691,"未確認")&gt;0,COUNTIF(L691:L691,"*")&gt;0),"※","")</f>
        <v/>
      </c>
      <c r="L691" s="97">
        <v>13</v>
      </c>
    </row>
    <row r="692" spans="1:22" s="98" customFormat="1" ht="42" customHeight="1">
      <c r="A692" s="356" t="s">
        <v>1362</v>
      </c>
      <c r="B692" s="99"/>
      <c r="C692" s="403" t="s">
        <v>1966</v>
      </c>
      <c r="D692" s="404"/>
      <c r="E692" s="404"/>
      <c r="F692" s="404"/>
      <c r="G692" s="404"/>
      <c r="H692" s="405"/>
      <c r="I692" s="102" t="s">
        <v>318</v>
      </c>
      <c r="J692" s="167">
        <f>IF(SUM(L692:L692)=0,IF(COUNTIF(L692:L692,"未確認")&gt;0,"未確認",IF(COUNTIF(L692:L692,"~*")&gt;0,"*",SUM(L692:L692))),SUM(L692:L692))</f>
        <v>0</v>
      </c>
      <c r="K692" s="163" t="str">
        <f>IF(OR(COUNTIF(L692:L692,"未確認")&gt;0,COUNTIF(L692:L692,"*")&gt;0),"※","")</f>
        <v/>
      </c>
      <c r="L692" s="97"/>
    </row>
    <row r="693" spans="1:22" s="98" customFormat="1" ht="84" customHeight="1">
      <c r="A693" s="356" t="s">
        <v>1364</v>
      </c>
      <c r="B693" s="99"/>
      <c r="C693" s="403" t="s">
        <v>1731</v>
      </c>
      <c r="D693" s="404"/>
      <c r="E693" s="404"/>
      <c r="F693" s="404"/>
      <c r="G693" s="404"/>
      <c r="H693" s="405"/>
      <c r="I693" s="102" t="s">
        <v>320</v>
      </c>
      <c r="J693" s="167">
        <f>IF(SUM(L693:L693)=0,IF(COUNTIF(L693:L693,"未確認")&gt;0,"未確認",IF(COUNTIF(L693:L693,"~*")&gt;0,"*",SUM(L693:L693))),SUM(L693:L693))</f>
        <v>0</v>
      </c>
      <c r="K693" s="163" t="str">
        <f>IF(OR(COUNTIF(L693:L693,"未確認")&gt;0,COUNTIF(L693:L693,"*")&gt;0),"※","")</f>
        <v/>
      </c>
      <c r="L693" s="97"/>
    </row>
    <row r="694" spans="1:22" s="77" customFormat="1">
      <c r="A694" s="342"/>
      <c r="B694" s="14"/>
      <c r="C694" s="14"/>
      <c r="D694" s="14"/>
      <c r="E694" s="14"/>
      <c r="F694" s="14"/>
      <c r="G694" s="14"/>
      <c r="H694" s="10"/>
      <c r="I694" s="10"/>
      <c r="J694" s="74"/>
      <c r="K694" s="75"/>
      <c r="L694" s="76"/>
    </row>
    <row r="695" spans="1:22" s="70" customFormat="1">
      <c r="A695" s="342"/>
      <c r="B695" s="71"/>
      <c r="C695" s="52"/>
      <c r="D695" s="52"/>
      <c r="E695" s="52"/>
      <c r="F695" s="52"/>
      <c r="G695" s="52"/>
      <c r="H695" s="78"/>
      <c r="I695" s="78"/>
      <c r="J695" s="74"/>
      <c r="K695" s="75"/>
      <c r="L695" s="76"/>
    </row>
    <row r="696" spans="1:22" s="95" customFormat="1">
      <c r="A696" s="342"/>
      <c r="C696" s="3"/>
      <c r="D696" s="3"/>
      <c r="E696" s="3"/>
      <c r="F696" s="3"/>
      <c r="G696" s="3"/>
      <c r="H696" s="334"/>
      <c r="I696" s="334"/>
      <c r="J696" s="51"/>
      <c r="K696" s="24"/>
      <c r="L696" s="89"/>
    </row>
    <row r="697" spans="1:22" s="95" customFormat="1">
      <c r="A697" s="342"/>
      <c r="B697" s="14" t="s">
        <v>1366</v>
      </c>
      <c r="C697" s="3"/>
      <c r="D697" s="3"/>
      <c r="E697" s="3"/>
      <c r="F697" s="3"/>
      <c r="G697" s="3"/>
      <c r="H697" s="334"/>
      <c r="I697" s="334"/>
      <c r="J697" s="51"/>
      <c r="K697" s="24"/>
      <c r="L697" s="89"/>
    </row>
    <row r="698" spans="1:22">
      <c r="A698" s="342"/>
      <c r="B698" s="14"/>
      <c r="C698" s="14"/>
      <c r="D698" s="14"/>
      <c r="E698" s="14"/>
      <c r="F698" s="14"/>
      <c r="G698" s="14"/>
      <c r="H698" s="10"/>
      <c r="I698" s="10"/>
      <c r="L698" s="64"/>
      <c r="M698" s="8"/>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3151</v>
      </c>
      <c r="M699" s="8"/>
      <c r="N699" s="8"/>
      <c r="O699" s="8"/>
      <c r="P699" s="8"/>
      <c r="Q699" s="8"/>
      <c r="R699" s="8"/>
      <c r="S699" s="8"/>
      <c r="T699" s="8"/>
      <c r="U699" s="8"/>
      <c r="V699" s="8"/>
    </row>
    <row r="700" spans="1:22" ht="20.25" customHeight="1">
      <c r="A700" s="342"/>
      <c r="B700" s="1"/>
      <c r="C700" s="52"/>
      <c r="D700" s="3"/>
      <c r="F700" s="3"/>
      <c r="G700" s="3"/>
      <c r="H700" s="334"/>
      <c r="I700" s="57" t="s">
        <v>1641</v>
      </c>
      <c r="J700" s="58"/>
      <c r="K700" s="148"/>
      <c r="L700" s="60" t="s">
        <v>611</v>
      </c>
      <c r="M700" s="8"/>
      <c r="N700" s="8"/>
      <c r="O700" s="8"/>
      <c r="P700" s="8"/>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f>IF(SUM(L701:L701)=0,IF(COUNTIF(L701:L701,"未確認")&gt;0,"未確認",IF(COUNTIF(L701:L701,"~*")&gt;0,"*",SUM(L701:L701))),SUM(L701:L701))</f>
        <v>0</v>
      </c>
      <c r="K701" s="163" t="str">
        <f>IF(OR(COUNTIF(L701:L701,"未確認")&gt;0,COUNTIF(L701:L701,"*")&gt;0),"※","")</f>
        <v/>
      </c>
      <c r="L701" s="97"/>
    </row>
    <row r="702" spans="1:22" s="98" customFormat="1" ht="56.1" customHeight="1">
      <c r="A702" s="356" t="s">
        <v>1369</v>
      </c>
      <c r="B702" s="99"/>
      <c r="C702" s="403" t="s">
        <v>2016</v>
      </c>
      <c r="D702" s="404"/>
      <c r="E702" s="404"/>
      <c r="F702" s="404"/>
      <c r="G702" s="404"/>
      <c r="H702" s="405"/>
      <c r="I702" s="102" t="s">
        <v>324</v>
      </c>
      <c r="J702" s="96">
        <f>IF(SUM(L702:L702)=0,IF(COUNTIF(L702:L702,"未確認")&gt;0,"未確認",IF(COUNTIF(L702:L702,"~*")&gt;0,"*",SUM(L702:L702))),SUM(L702:L702))</f>
        <v>0</v>
      </c>
      <c r="K702" s="163" t="str">
        <f>IF(OR(COUNTIF(L702:L702,"未確認")&gt;0,COUNTIF(L702:L702,"*")&gt;0),"※","")</f>
        <v/>
      </c>
      <c r="L702" s="97"/>
    </row>
    <row r="703" spans="1:22" s="98" customFormat="1" ht="70.150000000000006" customHeight="1">
      <c r="A703" s="356" t="s">
        <v>1371</v>
      </c>
      <c r="B703" s="99"/>
      <c r="C703" s="422" t="s">
        <v>1638</v>
      </c>
      <c r="D703" s="423"/>
      <c r="E703" s="423"/>
      <c r="F703" s="423"/>
      <c r="G703" s="423"/>
      <c r="H703" s="424"/>
      <c r="I703" s="102" t="s">
        <v>325</v>
      </c>
      <c r="J703" s="96">
        <f>IF(SUM(L703:L703)=0,IF(COUNTIF(L703:L703,"未確認")&gt;0,"未確認",IF(COUNTIF(L703:L703,"~*")&gt;0,"*",SUM(L703:L703))),SUM(L703:L703))</f>
        <v>0</v>
      </c>
      <c r="K703" s="163" t="str">
        <f>IF(OR(COUNTIF(L703:L703,"未確認")&gt;0,COUNTIF(L703:L703,"*")&gt;0),"※","")</f>
        <v/>
      </c>
      <c r="L703" s="97"/>
    </row>
    <row r="704" spans="1:22" s="98" customFormat="1" ht="56.1" customHeight="1">
      <c r="A704" s="347" t="s">
        <v>1373</v>
      </c>
      <c r="B704" s="99"/>
      <c r="C704" s="403" t="s">
        <v>326</v>
      </c>
      <c r="D704" s="404"/>
      <c r="E704" s="404"/>
      <c r="F704" s="404"/>
      <c r="G704" s="404"/>
      <c r="H704" s="405"/>
      <c r="I704" s="102" t="s">
        <v>327</v>
      </c>
      <c r="J704" s="96">
        <f>IF(SUM(L704:L704)=0,IF(COUNTIF(L704:L704,"未確認")&gt;0,"未確認",IF(COUNTIF(L704:L704,"~*")&gt;0,"*",SUM(L704:L704))),SUM(L704:L704))</f>
        <v>0</v>
      </c>
      <c r="K704" s="163" t="str">
        <f>IF(OR(COUNTIF(L704:L704,"未確認")&gt;0,COUNTIF(L704:L704,"*")&gt;0),"※","")</f>
        <v/>
      </c>
      <c r="L704" s="97"/>
    </row>
    <row r="705" spans="1:22" s="98" customFormat="1" ht="70.150000000000006" customHeight="1">
      <c r="A705" s="356" t="s">
        <v>1374</v>
      </c>
      <c r="B705" s="99"/>
      <c r="C705" s="403" t="s">
        <v>1967</v>
      </c>
      <c r="D705" s="404"/>
      <c r="E705" s="404"/>
      <c r="F705" s="404"/>
      <c r="G705" s="404"/>
      <c r="H705" s="405"/>
      <c r="I705" s="102" t="s">
        <v>329</v>
      </c>
      <c r="J705" s="96">
        <f>IF(SUM(L705:L705)=0,IF(COUNTIF(L705:L705,"未確認")&gt;0,"未確認",IF(COUNTIF(L705:L705,"~*")&gt;0,"*",SUM(L705:L705))),SUM(L705:L705))</f>
        <v>0</v>
      </c>
      <c r="K705" s="163" t="str">
        <f>IF(OR(COUNTIF(L705:L705,"未確認")&gt;0,COUNTIF(L705:L705,"*")&gt;0),"※","")</f>
        <v/>
      </c>
      <c r="L705" s="97"/>
    </row>
    <row r="706" spans="1:22" s="77" customFormat="1">
      <c r="A706" s="342"/>
      <c r="B706" s="14"/>
      <c r="C706" s="14"/>
      <c r="D706" s="14"/>
      <c r="E706" s="14"/>
      <c r="F706" s="14"/>
      <c r="G706" s="14"/>
      <c r="H706" s="10"/>
      <c r="I706" s="10"/>
      <c r="J706" s="74"/>
      <c r="K706" s="75"/>
      <c r="L706" s="76"/>
    </row>
    <row r="707" spans="1:22" s="70" customFormat="1">
      <c r="A707" s="342"/>
      <c r="B707" s="71"/>
      <c r="C707" s="52"/>
      <c r="D707" s="52"/>
      <c r="E707" s="52"/>
      <c r="F707" s="52"/>
      <c r="G707" s="52"/>
      <c r="H707" s="78"/>
      <c r="I707" s="78"/>
      <c r="J707" s="74"/>
      <c r="K707" s="75"/>
      <c r="L707" s="76"/>
    </row>
    <row r="708" spans="1:22" s="70" customFormat="1">
      <c r="A708" s="342"/>
      <c r="B708" s="71"/>
      <c r="C708" s="52"/>
      <c r="D708" s="52"/>
      <c r="E708" s="52"/>
      <c r="F708" s="52"/>
      <c r="G708" s="52"/>
      <c r="H708" s="78"/>
      <c r="I708" s="78"/>
      <c r="J708" s="74"/>
      <c r="K708" s="75"/>
      <c r="L708" s="76"/>
    </row>
    <row r="709" spans="1:22" s="95" customFormat="1">
      <c r="A709" s="342"/>
      <c r="C709" s="3"/>
      <c r="D709" s="3"/>
      <c r="E709" s="3"/>
      <c r="F709" s="3"/>
      <c r="G709" s="3"/>
      <c r="H709" s="334"/>
      <c r="I709" s="334"/>
      <c r="J709" s="51"/>
      <c r="K709" s="24"/>
      <c r="L709" s="89"/>
    </row>
    <row r="710" spans="1:22" s="95" customFormat="1">
      <c r="A710" s="342"/>
      <c r="B710" s="14" t="s">
        <v>330</v>
      </c>
      <c r="C710" s="3"/>
      <c r="D710" s="3"/>
      <c r="E710" s="3"/>
      <c r="F710" s="3"/>
      <c r="G710" s="3"/>
      <c r="H710" s="334"/>
      <c r="I710" s="334"/>
      <c r="J710" s="51"/>
      <c r="K710" s="24"/>
      <c r="L710" s="89"/>
    </row>
    <row r="711" spans="1:22">
      <c r="A711" s="342"/>
      <c r="B711" s="14"/>
      <c r="C711" s="14"/>
      <c r="D711" s="14"/>
      <c r="E711" s="14"/>
      <c r="F711" s="14"/>
      <c r="G711" s="14"/>
      <c r="H711" s="10"/>
      <c r="I711" s="10"/>
      <c r="J711" s="53"/>
      <c r="K711" s="24"/>
      <c r="L711" s="64"/>
      <c r="M711" s="8"/>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3151</v>
      </c>
      <c r="M712" s="8"/>
      <c r="N712" s="8"/>
      <c r="O712" s="8"/>
      <c r="P712" s="8"/>
      <c r="Q712" s="8"/>
      <c r="R712" s="8"/>
      <c r="S712" s="8"/>
      <c r="T712" s="8"/>
      <c r="U712" s="8"/>
      <c r="V712" s="8"/>
    </row>
    <row r="713" spans="1:22" ht="20.25" customHeight="1">
      <c r="A713" s="342"/>
      <c r="B713" s="1"/>
      <c r="C713" s="52"/>
      <c r="D713" s="3"/>
      <c r="F713" s="3"/>
      <c r="G713" s="3"/>
      <c r="H713" s="334"/>
      <c r="I713" s="57" t="s">
        <v>1238</v>
      </c>
      <c r="J713" s="58"/>
      <c r="K713" s="148"/>
      <c r="L713" s="60" t="s">
        <v>611</v>
      </c>
      <c r="M713" s="8"/>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IF(SUM(L714:L714)=0,IF(COUNTIF(L714:L714,"未確認")&gt;0,"未確認",IF(COUNTIF(L714:L714,"~*")&gt;0,"*",SUM(L714:L714))),SUM(L714:L714))</f>
        <v>0</v>
      </c>
      <c r="K714" s="163" t="str">
        <f>IF(OR(COUNTIF(L714:L714,"未確認")&gt;0,COUNTIF(L714:L714,"*")&gt;0),"※","")</f>
        <v/>
      </c>
      <c r="L714" s="97"/>
    </row>
    <row r="715" spans="1:22" s="98" customFormat="1" ht="70.150000000000006" customHeight="1">
      <c r="A715" s="356" t="s">
        <v>1377</v>
      </c>
      <c r="B715" s="99"/>
      <c r="C715" s="403" t="s">
        <v>334</v>
      </c>
      <c r="D715" s="404"/>
      <c r="E715" s="404"/>
      <c r="F715" s="404"/>
      <c r="G715" s="404"/>
      <c r="H715" s="405"/>
      <c r="I715" s="102" t="s">
        <v>335</v>
      </c>
      <c r="J715" s="96">
        <f>IF(SUM(L715:L715)=0,IF(COUNTIF(L715:L715,"未確認")&gt;0,"未確認",IF(COUNTIF(L715:L715,"~*")&gt;0,"*",SUM(L715:L715))),SUM(L715:L715))</f>
        <v>0</v>
      </c>
      <c r="K715" s="163" t="str">
        <f>IF(OR(COUNTIF(L715:L715,"未確認")&gt;0,COUNTIF(L715:L715,"*")&gt;0),"※","")</f>
        <v/>
      </c>
      <c r="L715" s="97"/>
    </row>
    <row r="716" spans="1:22" s="98" customFormat="1" ht="70.150000000000006" customHeight="1">
      <c r="A716" s="356" t="s">
        <v>1378</v>
      </c>
      <c r="B716" s="99"/>
      <c r="C716" s="422" t="s">
        <v>433</v>
      </c>
      <c r="D716" s="423"/>
      <c r="E716" s="423"/>
      <c r="F716" s="423"/>
      <c r="G716" s="423"/>
      <c r="H716" s="424"/>
      <c r="I716" s="102" t="s">
        <v>336</v>
      </c>
      <c r="J716" s="96">
        <f>IF(SUM(L716:L716)=0,IF(COUNTIF(L716:L716,"未確認")&gt;0,"未確認",IF(COUNTIF(L716:L716,"~*")&gt;0,"*",SUM(L716:L716))),SUM(L716:L716))</f>
        <v>0</v>
      </c>
      <c r="K716" s="163" t="str">
        <f>IF(OR(COUNTIF(L716:L716,"未確認")&gt;0,COUNTIF(L716:L716,"*")&gt;0),"※","")</f>
        <v/>
      </c>
      <c r="L716" s="97"/>
    </row>
    <row r="717" spans="1:22" s="98" customFormat="1" ht="70.150000000000006" customHeight="1">
      <c r="A717" s="356" t="s">
        <v>1379</v>
      </c>
      <c r="B717" s="99"/>
      <c r="C717" s="422" t="s">
        <v>434</v>
      </c>
      <c r="D717" s="423"/>
      <c r="E717" s="423"/>
      <c r="F717" s="423"/>
      <c r="G717" s="423"/>
      <c r="H717" s="424"/>
      <c r="I717" s="102" t="s">
        <v>337</v>
      </c>
      <c r="J717" s="96">
        <f>IF(SUM(L717:L717)=0,IF(COUNTIF(L717:L717,"未確認")&gt;0,"未確認",IF(COUNTIF(L717:L717,"~*")&gt;0,"*",SUM(L717:L717))),SUM(L717:L717))</f>
        <v>0</v>
      </c>
      <c r="K717" s="163" t="str">
        <f>IF(OR(COUNTIF(L717:L717,"未確認")&gt;0,COUNTIF(L717:L717,"*")&gt;0),"※","")</f>
        <v/>
      </c>
      <c r="L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658</v>
      </c>
      <c r="C2" s="189"/>
      <c r="D2" s="189"/>
      <c r="E2" s="189"/>
      <c r="F2" s="189"/>
      <c r="G2" s="189"/>
      <c r="H2" s="9"/>
    </row>
    <row r="3" spans="1:22">
      <c r="A3" s="342"/>
      <c r="B3" s="212" t="s">
        <v>3286</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N8" s="8"/>
      <c r="O8" s="8"/>
      <c r="P8" s="8"/>
      <c r="Q8" s="8"/>
      <c r="R8" s="8"/>
      <c r="S8" s="8"/>
      <c r="T8" s="8"/>
      <c r="U8" s="8"/>
      <c r="V8" s="8"/>
    </row>
    <row r="9" spans="1:22" s="17" customFormat="1">
      <c r="A9" s="342"/>
      <c r="B9" s="18"/>
      <c r="C9" s="15"/>
      <c r="D9" s="15"/>
      <c r="E9" s="15"/>
      <c r="F9" s="15"/>
      <c r="G9" s="15"/>
      <c r="H9" s="16"/>
      <c r="I9" s="386" t="s">
        <v>864</v>
      </c>
      <c r="J9" s="386"/>
      <c r="K9" s="386"/>
      <c r="L9" s="320" t="s">
        <v>659</v>
      </c>
      <c r="M9" s="320"/>
    </row>
    <row r="10" spans="1:22" s="17" customFormat="1" ht="34.5" customHeight="1">
      <c r="A10" s="343" t="s">
        <v>865</v>
      </c>
      <c r="B10" s="13"/>
      <c r="C10" s="15"/>
      <c r="D10" s="15"/>
      <c r="E10" s="15"/>
      <c r="F10" s="15"/>
      <c r="G10" s="15"/>
      <c r="H10" s="16"/>
      <c r="I10" s="384" t="s">
        <v>866</v>
      </c>
      <c r="J10" s="384"/>
      <c r="K10" s="384"/>
      <c r="L10" s="20" t="s">
        <v>2673</v>
      </c>
      <c r="M10" s="20" t="s">
        <v>2673</v>
      </c>
    </row>
    <row r="11" spans="1:22" s="17" customFormat="1" ht="34.5" customHeight="1">
      <c r="A11" s="343" t="s">
        <v>865</v>
      </c>
      <c r="B11" s="19"/>
      <c r="C11" s="15"/>
      <c r="D11" s="15"/>
      <c r="E11" s="15"/>
      <c r="F11" s="15"/>
      <c r="G11" s="15"/>
      <c r="H11" s="16"/>
      <c r="I11" s="384" t="s">
        <v>867</v>
      </c>
      <c r="J11" s="384"/>
      <c r="K11" s="384"/>
      <c r="L11" s="20" t="s">
        <v>1738</v>
      </c>
      <c r="M11" s="20" t="s">
        <v>339</v>
      </c>
    </row>
    <row r="12" spans="1:22">
      <c r="A12" s="342"/>
      <c r="B12" s="14"/>
      <c r="N12" s="8"/>
      <c r="O12" s="8"/>
      <c r="P12" s="8"/>
      <c r="Q12" s="8"/>
      <c r="R12" s="8"/>
      <c r="S12" s="8"/>
      <c r="T12" s="8"/>
      <c r="U12" s="8"/>
      <c r="V12" s="8"/>
    </row>
    <row r="13" spans="1:22">
      <c r="A13" s="342"/>
      <c r="B13" s="13"/>
      <c r="N13" s="8"/>
      <c r="O13" s="8"/>
      <c r="P13" s="8"/>
      <c r="Q13" s="8"/>
      <c r="R13" s="8"/>
      <c r="S13" s="8"/>
      <c r="T13" s="8"/>
      <c r="U13" s="8"/>
      <c r="V13" s="8"/>
    </row>
    <row r="14" spans="1:22" s="17" customFormat="1">
      <c r="A14" s="342"/>
      <c r="B14" s="14" t="s">
        <v>868</v>
      </c>
      <c r="C14" s="15"/>
      <c r="D14" s="15"/>
      <c r="E14" s="15"/>
      <c r="F14" s="15"/>
      <c r="G14" s="15"/>
      <c r="H14" s="16"/>
      <c r="I14" s="16"/>
      <c r="J14" s="5"/>
      <c r="K14" s="6"/>
      <c r="L14" s="5"/>
      <c r="M14" s="5"/>
    </row>
    <row r="15" spans="1:22" s="17" customFormat="1">
      <c r="A15" s="342"/>
      <c r="B15" s="14"/>
      <c r="C15" s="14"/>
      <c r="D15" s="14"/>
      <c r="E15" s="14"/>
      <c r="F15" s="14"/>
      <c r="G15" s="14"/>
      <c r="H15" s="10"/>
      <c r="I15" s="10"/>
      <c r="J15" s="5"/>
      <c r="K15" s="6"/>
      <c r="L15" s="191"/>
      <c r="M15" s="191"/>
    </row>
    <row r="16" spans="1:22" s="17" customFormat="1">
      <c r="A16" s="342"/>
      <c r="B16" s="18"/>
      <c r="C16" s="15"/>
      <c r="D16" s="15"/>
      <c r="E16" s="15"/>
      <c r="F16" s="15"/>
      <c r="G16" s="15"/>
      <c r="H16" s="16"/>
      <c r="I16" s="386" t="s">
        <v>435</v>
      </c>
      <c r="J16" s="386"/>
      <c r="K16" s="386"/>
      <c r="L16" s="320" t="s">
        <v>659</v>
      </c>
      <c r="M16" s="320"/>
    </row>
    <row r="17" spans="1:22" s="17" customFormat="1" ht="34.5" customHeight="1">
      <c r="A17" s="343" t="s">
        <v>865</v>
      </c>
      <c r="B17" s="13"/>
      <c r="C17" s="15"/>
      <c r="D17" s="15"/>
      <c r="E17" s="15"/>
      <c r="F17" s="15"/>
      <c r="G17" s="15"/>
      <c r="H17" s="16"/>
      <c r="I17" s="384" t="s">
        <v>0</v>
      </c>
      <c r="J17" s="384"/>
      <c r="K17" s="384"/>
      <c r="L17" s="20"/>
      <c r="M17" s="20"/>
    </row>
    <row r="18" spans="1:22" s="17" customFormat="1" ht="34.5" customHeight="1">
      <c r="A18" s="343" t="s">
        <v>865</v>
      </c>
      <c r="B18" s="19"/>
      <c r="C18" s="15"/>
      <c r="D18" s="15"/>
      <c r="E18" s="15"/>
      <c r="F18" s="15"/>
      <c r="G18" s="15"/>
      <c r="H18" s="16"/>
      <c r="I18" s="384" t="s">
        <v>1</v>
      </c>
      <c r="J18" s="384"/>
      <c r="K18" s="384"/>
      <c r="L18" s="20"/>
      <c r="M18" s="20"/>
    </row>
    <row r="19" spans="1:22" s="17" customFormat="1" ht="34.5" customHeight="1">
      <c r="A19" s="343" t="s">
        <v>865</v>
      </c>
      <c r="B19" s="19"/>
      <c r="C19" s="15"/>
      <c r="D19" s="15"/>
      <c r="E19" s="15"/>
      <c r="F19" s="15"/>
      <c r="G19" s="15"/>
      <c r="H19" s="16"/>
      <c r="I19" s="384" t="s">
        <v>2</v>
      </c>
      <c r="J19" s="384"/>
      <c r="K19" s="384"/>
      <c r="L19" s="22"/>
      <c r="M19" s="22"/>
    </row>
    <row r="20" spans="1:22" s="17" customFormat="1" ht="34.5" customHeight="1">
      <c r="A20" s="343" t="s">
        <v>865</v>
      </c>
      <c r="B20" s="13"/>
      <c r="C20" s="15"/>
      <c r="D20" s="15"/>
      <c r="E20" s="15"/>
      <c r="F20" s="15"/>
      <c r="G20" s="15"/>
      <c r="H20" s="16"/>
      <c r="I20" s="384" t="s">
        <v>3</v>
      </c>
      <c r="J20" s="384"/>
      <c r="K20" s="384"/>
      <c r="L20" s="21" t="s">
        <v>869</v>
      </c>
      <c r="M20" s="21"/>
    </row>
    <row r="21" spans="1:22" s="17" customFormat="1" ht="34.5" customHeight="1">
      <c r="A21" s="343" t="s">
        <v>865</v>
      </c>
      <c r="B21" s="13"/>
      <c r="C21" s="15"/>
      <c r="D21" s="15"/>
      <c r="E21" s="15"/>
      <c r="F21" s="15"/>
      <c r="G21" s="15"/>
      <c r="H21" s="16"/>
      <c r="I21" s="384" t="s">
        <v>343</v>
      </c>
      <c r="J21" s="384"/>
      <c r="K21" s="384"/>
      <c r="L21" s="22"/>
      <c r="M21" s="22"/>
    </row>
    <row r="22" spans="1:22" s="17" customFormat="1" ht="34.5" customHeight="1">
      <c r="A22" s="343" t="s">
        <v>865</v>
      </c>
      <c r="B22" s="13"/>
      <c r="C22" s="15"/>
      <c r="D22" s="15"/>
      <c r="E22" s="15"/>
      <c r="F22" s="15"/>
      <c r="G22" s="15"/>
      <c r="H22" s="16"/>
      <c r="I22" s="384" t="s">
        <v>344</v>
      </c>
      <c r="J22" s="384"/>
      <c r="K22" s="384"/>
      <c r="L22" s="22"/>
      <c r="M22" s="22"/>
    </row>
    <row r="23" spans="1:22" s="17" customFormat="1" ht="34.5" customHeight="1">
      <c r="A23" s="343" t="s">
        <v>865</v>
      </c>
      <c r="B23" s="13"/>
      <c r="C23" s="15"/>
      <c r="D23" s="15"/>
      <c r="E23" s="15"/>
      <c r="F23" s="15"/>
      <c r="G23" s="15"/>
      <c r="H23" s="16"/>
      <c r="I23" s="384" t="s">
        <v>1383</v>
      </c>
      <c r="J23" s="384"/>
      <c r="K23" s="384"/>
      <c r="L23" s="22"/>
      <c r="M23" s="22" t="s">
        <v>869</v>
      </c>
    </row>
    <row r="24" spans="1:22" s="17" customFormat="1" ht="315" customHeight="1">
      <c r="A24" s="343" t="s">
        <v>870</v>
      </c>
      <c r="B24" s="13"/>
      <c r="C24" s="15"/>
      <c r="D24" s="15"/>
      <c r="E24" s="15"/>
      <c r="F24" s="15"/>
      <c r="G24" s="15"/>
      <c r="H24" s="16"/>
      <c r="I24" s="397" t="s">
        <v>2020</v>
      </c>
      <c r="J24" s="397"/>
      <c r="K24" s="397"/>
      <c r="L24" s="22" t="s">
        <v>338</v>
      </c>
      <c r="M24" s="22" t="s">
        <v>338</v>
      </c>
    </row>
    <row r="25" spans="1:22" s="17" customFormat="1">
      <c r="A25" s="342"/>
      <c r="B25" s="13"/>
      <c r="C25" s="2"/>
      <c r="D25" s="2"/>
      <c r="E25" s="3"/>
      <c r="F25" s="2"/>
      <c r="G25" s="23"/>
      <c r="H25" s="4"/>
      <c r="I25" s="4"/>
      <c r="J25" s="5"/>
      <c r="K25" s="24"/>
      <c r="L25" s="7"/>
      <c r="M25" s="7"/>
    </row>
    <row r="26" spans="1:22">
      <c r="A26" s="342"/>
      <c r="B26" s="13"/>
      <c r="K26" s="24"/>
      <c r="L26" s="7"/>
      <c r="M26" s="7"/>
      <c r="N26" s="8"/>
      <c r="O26" s="8"/>
      <c r="P26" s="8"/>
      <c r="Q26" s="8"/>
      <c r="R26" s="8"/>
      <c r="S26" s="8"/>
      <c r="T26" s="8"/>
      <c r="U26" s="8"/>
      <c r="V26" s="8"/>
    </row>
    <row r="27" spans="1:22" s="17" customFormat="1">
      <c r="A27" s="342"/>
      <c r="B27" s="187" t="s">
        <v>436</v>
      </c>
      <c r="C27" s="15"/>
      <c r="D27" s="15"/>
      <c r="E27" s="15"/>
      <c r="F27" s="15"/>
      <c r="G27" s="15"/>
      <c r="H27" s="16"/>
      <c r="I27" s="16"/>
      <c r="J27" s="5"/>
      <c r="K27" s="24"/>
      <c r="L27" s="7"/>
      <c r="M27" s="7"/>
    </row>
    <row r="28" spans="1:22" s="17" customFormat="1">
      <c r="A28" s="342"/>
      <c r="B28" s="14"/>
      <c r="C28" s="14"/>
      <c r="D28" s="14"/>
      <c r="E28" s="14"/>
      <c r="F28" s="14"/>
      <c r="G28" s="14"/>
      <c r="H28" s="10"/>
      <c r="I28" s="10"/>
      <c r="J28" s="5"/>
      <c r="K28" s="24"/>
      <c r="L28" s="191"/>
      <c r="M28" s="191"/>
    </row>
    <row r="29" spans="1:22" s="17" customFormat="1">
      <c r="A29" s="342"/>
      <c r="B29" s="18"/>
      <c r="C29" s="15"/>
      <c r="D29" s="15"/>
      <c r="E29" s="15"/>
      <c r="F29" s="15"/>
      <c r="G29" s="15"/>
      <c r="H29" s="16"/>
      <c r="I29" s="391" t="s">
        <v>437</v>
      </c>
      <c r="J29" s="392"/>
      <c r="K29" s="393"/>
      <c r="L29" s="320" t="s">
        <v>659</v>
      </c>
      <c r="M29" s="320"/>
    </row>
    <row r="30" spans="1:22" s="17" customFormat="1" ht="34.5" customHeight="1">
      <c r="A30" s="343" t="s">
        <v>871</v>
      </c>
      <c r="B30" s="13"/>
      <c r="C30" s="15"/>
      <c r="D30" s="15"/>
      <c r="E30" s="15"/>
      <c r="F30" s="15"/>
      <c r="G30" s="15"/>
      <c r="H30" s="16"/>
      <c r="I30" s="394" t="s">
        <v>0</v>
      </c>
      <c r="J30" s="395"/>
      <c r="K30" s="396"/>
      <c r="L30" s="20"/>
      <c r="M30" s="20"/>
    </row>
    <row r="31" spans="1:22" s="17" customFormat="1" ht="34.5" customHeight="1">
      <c r="A31" s="343" t="s">
        <v>871</v>
      </c>
      <c r="B31" s="19"/>
      <c r="C31" s="15"/>
      <c r="D31" s="15"/>
      <c r="E31" s="15"/>
      <c r="F31" s="15"/>
      <c r="G31" s="15"/>
      <c r="H31" s="16"/>
      <c r="I31" s="394" t="s">
        <v>1</v>
      </c>
      <c r="J31" s="395"/>
      <c r="K31" s="396"/>
      <c r="L31" s="20"/>
      <c r="M31" s="20"/>
    </row>
    <row r="32" spans="1:22" s="17" customFormat="1" ht="34.5" customHeight="1">
      <c r="A32" s="343" t="s">
        <v>871</v>
      </c>
      <c r="B32" s="19"/>
      <c r="C32" s="15"/>
      <c r="D32" s="15"/>
      <c r="E32" s="15"/>
      <c r="F32" s="15"/>
      <c r="G32" s="15"/>
      <c r="H32" s="16"/>
      <c r="I32" s="394" t="s">
        <v>2</v>
      </c>
      <c r="J32" s="395"/>
      <c r="K32" s="396"/>
      <c r="L32" s="22"/>
      <c r="M32" s="22"/>
    </row>
    <row r="33" spans="1:22" s="17" customFormat="1" ht="34.5" customHeight="1">
      <c r="A33" s="343" t="s">
        <v>871</v>
      </c>
      <c r="B33" s="13"/>
      <c r="C33" s="15"/>
      <c r="D33" s="15"/>
      <c r="E33" s="15"/>
      <c r="F33" s="15"/>
      <c r="G33" s="15"/>
      <c r="H33" s="16"/>
      <c r="I33" s="394" t="s">
        <v>3</v>
      </c>
      <c r="J33" s="395"/>
      <c r="K33" s="396"/>
      <c r="L33" s="21" t="s">
        <v>869</v>
      </c>
      <c r="M33" s="21"/>
    </row>
    <row r="34" spans="1:22" s="17" customFormat="1" ht="34.5" customHeight="1">
      <c r="A34" s="343" t="s">
        <v>871</v>
      </c>
      <c r="B34" s="13"/>
      <c r="C34" s="15"/>
      <c r="D34" s="15"/>
      <c r="E34" s="15"/>
      <c r="F34" s="15"/>
      <c r="G34" s="15"/>
      <c r="H34" s="16"/>
      <c r="I34" s="387" t="s">
        <v>2023</v>
      </c>
      <c r="J34" s="388"/>
      <c r="K34" s="389"/>
      <c r="L34" s="22"/>
      <c r="M34" s="22"/>
    </row>
    <row r="35" spans="1:22" s="17" customFormat="1" ht="34.5" customHeight="1">
      <c r="A35" s="343" t="s">
        <v>871</v>
      </c>
      <c r="B35" s="13"/>
      <c r="C35" s="15"/>
      <c r="D35" s="15"/>
      <c r="E35" s="15"/>
      <c r="F35" s="15"/>
      <c r="G35" s="15"/>
      <c r="H35" s="16"/>
      <c r="I35" s="387" t="s">
        <v>346</v>
      </c>
      <c r="J35" s="388"/>
      <c r="K35" s="389"/>
      <c r="L35" s="22"/>
      <c r="M35" s="22"/>
    </row>
    <row r="36" spans="1:22" s="25" customFormat="1" ht="34.5" customHeight="1">
      <c r="A36" s="343" t="s">
        <v>871</v>
      </c>
      <c r="B36" s="13"/>
      <c r="C36" s="15"/>
      <c r="D36" s="15"/>
      <c r="E36" s="15"/>
      <c r="F36" s="15"/>
      <c r="G36" s="15"/>
      <c r="H36" s="16"/>
      <c r="I36" s="387" t="s">
        <v>3287</v>
      </c>
      <c r="J36" s="388"/>
      <c r="K36" s="389"/>
      <c r="L36" s="22"/>
      <c r="M36" s="22"/>
    </row>
    <row r="37" spans="1:22" s="17" customFormat="1" ht="34.5" customHeight="1">
      <c r="A37" s="343" t="s">
        <v>871</v>
      </c>
      <c r="B37" s="13"/>
      <c r="C37" s="15"/>
      <c r="D37" s="15"/>
      <c r="E37" s="15"/>
      <c r="F37" s="15"/>
      <c r="G37" s="15"/>
      <c r="H37" s="16"/>
      <c r="I37" s="390" t="s">
        <v>345</v>
      </c>
      <c r="J37" s="390"/>
      <c r="K37" s="390"/>
      <c r="L37" s="22"/>
      <c r="M37" s="22" t="s">
        <v>869</v>
      </c>
    </row>
    <row r="38" spans="1:22" s="17" customFormat="1">
      <c r="A38" s="342"/>
      <c r="B38" s="13"/>
      <c r="C38" s="2"/>
      <c r="D38" s="2"/>
      <c r="E38" s="3"/>
      <c r="F38" s="2"/>
      <c r="G38" s="26"/>
      <c r="H38" s="4"/>
      <c r="I38" s="4"/>
      <c r="J38" s="5"/>
      <c r="K38" s="24"/>
      <c r="L38" s="7"/>
      <c r="M38" s="7"/>
    </row>
    <row r="39" spans="1:22" s="17" customFormat="1">
      <c r="A39" s="342"/>
      <c r="B39" s="13"/>
      <c r="C39" s="2"/>
      <c r="D39" s="2"/>
      <c r="E39" s="3"/>
      <c r="F39" s="2"/>
      <c r="G39" s="26"/>
      <c r="H39" s="4"/>
      <c r="I39" s="4"/>
      <c r="J39" s="5"/>
      <c r="K39" s="24"/>
      <c r="L39" s="7"/>
      <c r="M39" s="7"/>
    </row>
    <row r="40" spans="1:22" s="17" customFormat="1">
      <c r="A40" s="342"/>
      <c r="B40" s="187" t="s">
        <v>439</v>
      </c>
      <c r="C40" s="15"/>
      <c r="D40" s="15"/>
      <c r="E40" s="15"/>
      <c r="F40" s="15"/>
      <c r="G40" s="15"/>
      <c r="H40" s="16"/>
      <c r="I40" s="16"/>
      <c r="J40" s="5"/>
      <c r="K40" s="24"/>
      <c r="L40" s="7"/>
      <c r="M40" s="7"/>
    </row>
    <row r="41" spans="1:22" s="17" customFormat="1">
      <c r="A41" s="342"/>
      <c r="B41" s="14"/>
      <c r="C41" s="14"/>
      <c r="D41" s="14"/>
      <c r="E41" s="14"/>
      <c r="F41" s="14"/>
      <c r="G41" s="14"/>
      <c r="H41" s="10"/>
      <c r="I41" s="10"/>
      <c r="J41" s="5"/>
      <c r="K41" s="24"/>
      <c r="L41" s="191"/>
      <c r="M41" s="191"/>
    </row>
    <row r="42" spans="1:22" s="17" customFormat="1">
      <c r="A42" s="342"/>
      <c r="B42" s="18"/>
      <c r="C42" s="15"/>
      <c r="D42" s="15"/>
      <c r="E42" s="15"/>
      <c r="F42" s="15"/>
      <c r="G42" s="15"/>
      <c r="H42" s="16"/>
      <c r="I42" s="391" t="s">
        <v>438</v>
      </c>
      <c r="J42" s="392"/>
      <c r="K42" s="393"/>
      <c r="L42" s="320" t="s">
        <v>659</v>
      </c>
      <c r="M42" s="320"/>
    </row>
    <row r="43" spans="1:22" s="17" customFormat="1" ht="34.5" customHeight="1">
      <c r="A43" s="343" t="s">
        <v>874</v>
      </c>
      <c r="B43" s="13"/>
      <c r="C43" s="15"/>
      <c r="D43" s="15"/>
      <c r="E43" s="15"/>
      <c r="F43" s="15"/>
      <c r="G43" s="15"/>
      <c r="H43" s="16"/>
      <c r="I43" s="394" t="s">
        <v>3288</v>
      </c>
      <c r="J43" s="395"/>
      <c r="K43" s="396"/>
      <c r="L43" s="20"/>
      <c r="M43" s="20"/>
    </row>
    <row r="44" spans="1:22" s="17" customFormat="1" ht="34.5" customHeight="1">
      <c r="A44" s="343" t="s">
        <v>874</v>
      </c>
      <c r="B44" s="19"/>
      <c r="C44" s="15"/>
      <c r="D44" s="15"/>
      <c r="E44" s="15"/>
      <c r="F44" s="15"/>
      <c r="G44" s="15"/>
      <c r="H44" s="16"/>
      <c r="I44" s="394" t="s">
        <v>4</v>
      </c>
      <c r="J44" s="395"/>
      <c r="K44" s="396"/>
      <c r="L44" s="20"/>
      <c r="M44" s="20"/>
    </row>
    <row r="45" spans="1:22" s="17" customFormat="1" ht="34.5" customHeight="1">
      <c r="A45" s="343" t="s">
        <v>874</v>
      </c>
      <c r="B45" s="19"/>
      <c r="C45" s="15"/>
      <c r="D45" s="15"/>
      <c r="E45" s="15"/>
      <c r="F45" s="15"/>
      <c r="G45" s="15"/>
      <c r="H45" s="16"/>
      <c r="I45" s="394" t="s">
        <v>5</v>
      </c>
      <c r="J45" s="395"/>
      <c r="K45" s="396"/>
      <c r="L45" s="200"/>
      <c r="M45" s="200"/>
    </row>
    <row r="46" spans="1:22" s="17" customFormat="1" ht="34.5" customHeight="1">
      <c r="A46" s="343" t="s">
        <v>874</v>
      </c>
      <c r="B46" s="13"/>
      <c r="C46" s="15"/>
      <c r="D46" s="15"/>
      <c r="E46" s="15"/>
      <c r="F46" s="15"/>
      <c r="G46" s="15"/>
      <c r="H46" s="16"/>
      <c r="I46" s="394" t="s">
        <v>6</v>
      </c>
      <c r="J46" s="395"/>
      <c r="K46" s="396"/>
      <c r="L46" s="20"/>
      <c r="M46" s="20"/>
    </row>
    <row r="47" spans="1:22" s="17" customFormat="1">
      <c r="A47" s="342"/>
      <c r="B47" s="13"/>
      <c r="C47" s="2"/>
      <c r="D47" s="2"/>
      <c r="E47" s="3"/>
      <c r="F47" s="2"/>
      <c r="G47" s="23"/>
      <c r="H47" s="4"/>
      <c r="I47" s="4"/>
      <c r="J47" s="5"/>
      <c r="K47" s="24"/>
      <c r="L47" s="7"/>
      <c r="M47" s="7"/>
    </row>
    <row r="48" spans="1:22">
      <c r="A48" s="342"/>
      <c r="B48" s="13"/>
      <c r="K48" s="24"/>
      <c r="L48" s="7"/>
      <c r="M48" s="7"/>
      <c r="N48" s="8"/>
      <c r="O48" s="8"/>
      <c r="P48" s="8"/>
      <c r="Q48" s="8"/>
      <c r="R48" s="8"/>
      <c r="S48" s="8"/>
      <c r="T48" s="8"/>
      <c r="U48" s="8"/>
      <c r="V48" s="8"/>
    </row>
    <row r="49" spans="1:13" s="17" customFormat="1">
      <c r="A49" s="342"/>
      <c r="B49" s="187" t="s">
        <v>415</v>
      </c>
      <c r="C49" s="15"/>
      <c r="D49" s="15"/>
      <c r="E49" s="15"/>
      <c r="F49" s="15"/>
      <c r="G49" s="15"/>
      <c r="H49" s="16"/>
      <c r="I49" s="16"/>
      <c r="J49" s="5"/>
      <c r="K49" s="24"/>
      <c r="L49" s="7"/>
      <c r="M49" s="7"/>
    </row>
    <row r="50" spans="1:13" s="17" customFormat="1">
      <c r="A50" s="342"/>
      <c r="B50" s="14"/>
      <c r="C50" s="14"/>
      <c r="D50" s="14"/>
      <c r="E50" s="14"/>
      <c r="F50" s="14"/>
      <c r="G50" s="14"/>
      <c r="H50" s="10"/>
      <c r="I50" s="10"/>
      <c r="J50" s="5"/>
      <c r="K50" s="24"/>
      <c r="L50" s="191"/>
      <c r="M50" s="191"/>
    </row>
    <row r="51" spans="1:13" s="17" customFormat="1">
      <c r="A51" s="342"/>
      <c r="B51" s="18"/>
      <c r="C51" s="15"/>
      <c r="D51" s="15"/>
      <c r="E51" s="15"/>
      <c r="F51" s="15"/>
      <c r="G51" s="15"/>
      <c r="H51" s="213"/>
      <c r="I51" s="398" t="s">
        <v>437</v>
      </c>
      <c r="J51" s="399"/>
      <c r="K51" s="400"/>
      <c r="L51" s="320" t="s">
        <v>659</v>
      </c>
      <c r="M51" s="320"/>
    </row>
    <row r="52" spans="1:13" s="17" customFormat="1" ht="34.5" customHeight="1">
      <c r="A52" s="344" t="s">
        <v>875</v>
      </c>
      <c r="B52" s="13"/>
      <c r="C52" s="15"/>
      <c r="D52" s="15"/>
      <c r="E52" s="15"/>
      <c r="F52" s="15"/>
      <c r="G52" s="15"/>
      <c r="H52" s="16"/>
      <c r="I52" s="387" t="s">
        <v>0</v>
      </c>
      <c r="J52" s="388"/>
      <c r="K52" s="389"/>
      <c r="L52" s="20"/>
      <c r="M52" s="20"/>
    </row>
    <row r="53" spans="1:13" s="17" customFormat="1" ht="34.5" customHeight="1">
      <c r="A53" s="344" t="s">
        <v>875</v>
      </c>
      <c r="B53" s="19"/>
      <c r="C53" s="15"/>
      <c r="D53" s="15"/>
      <c r="E53" s="15"/>
      <c r="F53" s="15"/>
      <c r="G53" s="15"/>
      <c r="H53" s="16"/>
      <c r="I53" s="387" t="s">
        <v>1</v>
      </c>
      <c r="J53" s="388"/>
      <c r="K53" s="389"/>
      <c r="L53" s="20"/>
      <c r="M53" s="20"/>
    </row>
    <row r="54" spans="1:13" s="17" customFormat="1" ht="34.5" customHeight="1">
      <c r="A54" s="344" t="s">
        <v>875</v>
      </c>
      <c r="B54" s="19"/>
      <c r="C54" s="15"/>
      <c r="D54" s="15"/>
      <c r="E54" s="15"/>
      <c r="F54" s="15"/>
      <c r="G54" s="15"/>
      <c r="H54" s="16"/>
      <c r="I54" s="387" t="s">
        <v>2</v>
      </c>
      <c r="J54" s="388"/>
      <c r="K54" s="389"/>
      <c r="L54" s="22"/>
      <c r="M54" s="22"/>
    </row>
    <row r="55" spans="1:13" s="17" customFormat="1" ht="34.5" customHeight="1">
      <c r="A55" s="344" t="s">
        <v>875</v>
      </c>
      <c r="B55" s="13"/>
      <c r="C55" s="15"/>
      <c r="D55" s="15"/>
      <c r="E55" s="15"/>
      <c r="F55" s="15"/>
      <c r="G55" s="15"/>
      <c r="H55" s="16"/>
      <c r="I55" s="387" t="s">
        <v>3</v>
      </c>
      <c r="J55" s="388"/>
      <c r="K55" s="389"/>
      <c r="L55" s="21"/>
      <c r="M55" s="21"/>
    </row>
    <row r="56" spans="1:13" s="17" customFormat="1" ht="34.5" customHeight="1">
      <c r="A56" s="344" t="s">
        <v>875</v>
      </c>
      <c r="B56" s="13"/>
      <c r="C56" s="15"/>
      <c r="D56" s="15"/>
      <c r="E56" s="15"/>
      <c r="F56" s="15"/>
      <c r="G56" s="15"/>
      <c r="H56" s="16"/>
      <c r="I56" s="387" t="s">
        <v>2023</v>
      </c>
      <c r="J56" s="388"/>
      <c r="K56" s="389"/>
      <c r="L56" s="22"/>
      <c r="M56" s="22"/>
    </row>
    <row r="57" spans="1:13" s="17" customFormat="1" ht="34.5" customHeight="1">
      <c r="A57" s="344" t="s">
        <v>875</v>
      </c>
      <c r="B57" s="13"/>
      <c r="C57" s="15"/>
      <c r="D57" s="15"/>
      <c r="E57" s="15"/>
      <c r="F57" s="15"/>
      <c r="G57" s="15"/>
      <c r="H57" s="16"/>
      <c r="I57" s="387" t="s">
        <v>346</v>
      </c>
      <c r="J57" s="388"/>
      <c r="K57" s="389"/>
      <c r="L57" s="22"/>
      <c r="M57" s="22"/>
    </row>
    <row r="58" spans="1:13" s="25" customFormat="1" ht="34.5" customHeight="1">
      <c r="A58" s="344" t="s">
        <v>875</v>
      </c>
      <c r="B58" s="13"/>
      <c r="C58" s="15"/>
      <c r="D58" s="15"/>
      <c r="E58" s="15"/>
      <c r="F58" s="15"/>
      <c r="G58" s="15"/>
      <c r="H58" s="16"/>
      <c r="I58" s="387" t="s">
        <v>497</v>
      </c>
      <c r="J58" s="388"/>
      <c r="K58" s="389"/>
      <c r="L58" s="22"/>
      <c r="M58" s="22"/>
    </row>
    <row r="59" spans="1:13" s="17" customFormat="1" ht="34.5" customHeight="1">
      <c r="A59" s="344" t="s">
        <v>875</v>
      </c>
      <c r="B59" s="13"/>
      <c r="C59" s="15"/>
      <c r="D59" s="15"/>
      <c r="E59" s="15"/>
      <c r="F59" s="15"/>
      <c r="G59" s="15"/>
      <c r="H59" s="16"/>
      <c r="I59" s="390" t="s">
        <v>1383</v>
      </c>
      <c r="J59" s="390"/>
      <c r="K59" s="390"/>
      <c r="L59" s="22" t="s">
        <v>869</v>
      </c>
      <c r="M59" s="22" t="s">
        <v>869</v>
      </c>
    </row>
    <row r="60" spans="1:13" s="17" customFormat="1" ht="34.5" customHeight="1">
      <c r="A60" s="344" t="s">
        <v>875</v>
      </c>
      <c r="B60" s="13"/>
      <c r="C60" s="15"/>
      <c r="D60" s="15"/>
      <c r="E60" s="15"/>
      <c r="F60" s="15"/>
      <c r="G60" s="15"/>
      <c r="H60" s="16"/>
      <c r="I60" s="390" t="s">
        <v>416</v>
      </c>
      <c r="J60" s="390"/>
      <c r="K60" s="390"/>
      <c r="L60" s="22" t="s">
        <v>338</v>
      </c>
      <c r="M60" s="22" t="s">
        <v>338</v>
      </c>
    </row>
    <row r="61" spans="1:13" s="17" customFormat="1">
      <c r="A61" s="342"/>
      <c r="B61" s="13"/>
      <c r="C61" s="2"/>
      <c r="D61" s="2"/>
      <c r="E61" s="3"/>
      <c r="F61" s="2"/>
      <c r="G61" s="26"/>
      <c r="H61" s="4"/>
      <c r="I61" s="4"/>
      <c r="J61" s="5"/>
      <c r="K61" s="24"/>
      <c r="L61" s="7"/>
      <c r="M61" s="7"/>
    </row>
    <row r="62" spans="1:13" s="17" customFormat="1">
      <c r="A62" s="342"/>
      <c r="B62" s="13"/>
      <c r="C62" s="2"/>
      <c r="D62" s="2"/>
      <c r="E62" s="3"/>
      <c r="F62" s="2"/>
      <c r="G62" s="26"/>
      <c r="H62" s="4"/>
      <c r="I62" s="4"/>
      <c r="J62" s="5"/>
      <c r="K62" s="24"/>
      <c r="L62" s="7"/>
      <c r="M62" s="7"/>
    </row>
    <row r="63" spans="1:13" s="17" customFormat="1">
      <c r="A63" s="342"/>
      <c r="B63" s="13"/>
      <c r="C63" s="2"/>
      <c r="D63" s="2"/>
      <c r="E63" s="3"/>
      <c r="F63" s="2"/>
      <c r="G63" s="26"/>
      <c r="H63" s="4"/>
      <c r="I63" s="4"/>
      <c r="J63" s="5"/>
      <c r="K63" s="24"/>
      <c r="L63" s="5"/>
      <c r="M63" s="5"/>
    </row>
    <row r="64" spans="1:13" s="17" customFormat="1">
      <c r="A64" s="342"/>
      <c r="B64" s="13"/>
      <c r="C64" s="2"/>
      <c r="D64" s="2"/>
      <c r="E64" s="3"/>
      <c r="F64" s="2"/>
      <c r="G64" s="23"/>
      <c r="H64" s="4"/>
      <c r="I64" s="4"/>
      <c r="J64" s="5"/>
      <c r="K64" s="24"/>
      <c r="L64" s="5"/>
      <c r="M64" s="5"/>
    </row>
    <row r="65" spans="1:13" s="17" customFormat="1">
      <c r="A65" s="342"/>
      <c r="B65" s="14"/>
      <c r="C65" s="27"/>
      <c r="D65" s="27"/>
      <c r="E65" s="27"/>
      <c r="F65" s="27"/>
      <c r="G65" s="27"/>
      <c r="H65" s="16"/>
      <c r="I65" s="16"/>
      <c r="J65" s="5"/>
      <c r="K65" s="24"/>
      <c r="L65" s="5"/>
      <c r="M65" s="5"/>
    </row>
    <row r="66" spans="1:13" s="17" customFormat="1">
      <c r="A66" s="342"/>
      <c r="B66" s="1"/>
      <c r="C66" s="28" t="s">
        <v>2024</v>
      </c>
      <c r="D66" s="29"/>
      <c r="E66" s="29"/>
      <c r="F66" s="29"/>
      <c r="G66" s="29"/>
      <c r="H66" s="29"/>
      <c r="I66" s="4"/>
      <c r="J66" s="30"/>
      <c r="K66" s="6"/>
      <c r="L66" s="5"/>
      <c r="M66" s="5"/>
    </row>
    <row r="67" spans="1:13" s="17" customFormat="1" ht="34.5" customHeight="1">
      <c r="A67" s="342"/>
      <c r="B67" s="1"/>
      <c r="C67" s="31"/>
      <c r="D67" s="401" t="s">
        <v>340</v>
      </c>
      <c r="E67" s="401"/>
      <c r="F67" s="401"/>
      <c r="G67" s="401"/>
      <c r="H67" s="401"/>
      <c r="I67" s="401"/>
      <c r="J67" s="401"/>
      <c r="K67" s="401"/>
      <c r="L67" s="401"/>
      <c r="M67" s="32"/>
    </row>
    <row r="68" spans="1:13" s="17" customFormat="1" ht="34.5" customHeight="1">
      <c r="A68" s="342"/>
      <c r="B68" s="1"/>
      <c r="C68" s="34"/>
      <c r="D68" s="402" t="s">
        <v>3289</v>
      </c>
      <c r="E68" s="402"/>
      <c r="F68" s="402"/>
      <c r="G68" s="402"/>
      <c r="H68" s="402"/>
      <c r="I68" s="402"/>
      <c r="J68" s="402"/>
      <c r="K68" s="402"/>
      <c r="L68" s="402"/>
      <c r="M68" s="32"/>
    </row>
    <row r="69" spans="1:13" s="17" customFormat="1" ht="34.5" customHeight="1">
      <c r="A69" s="342"/>
      <c r="B69" s="1"/>
      <c r="C69" s="34"/>
      <c r="D69" s="402" t="s">
        <v>501</v>
      </c>
      <c r="E69" s="402"/>
      <c r="F69" s="402"/>
      <c r="G69" s="402"/>
      <c r="H69" s="402"/>
      <c r="I69" s="402"/>
      <c r="J69" s="402"/>
      <c r="K69" s="402"/>
      <c r="L69" s="402"/>
      <c r="M69" s="32"/>
    </row>
    <row r="70" spans="1:13" s="17" customFormat="1" ht="34.5" customHeight="1">
      <c r="A70" s="342"/>
      <c r="B70" s="1"/>
      <c r="C70" s="34"/>
      <c r="D70" s="402" t="s">
        <v>7</v>
      </c>
      <c r="E70" s="402"/>
      <c r="F70" s="402"/>
      <c r="G70" s="402"/>
      <c r="H70" s="402"/>
      <c r="I70" s="402"/>
      <c r="J70" s="402"/>
      <c r="K70" s="402"/>
      <c r="L70" s="402"/>
      <c r="M70" s="32"/>
    </row>
    <row r="71" spans="1:13" s="17" customFormat="1" ht="34.5" customHeight="1">
      <c r="A71" s="342"/>
      <c r="B71" s="1"/>
      <c r="C71" s="34"/>
      <c r="D71" s="402" t="s">
        <v>2026</v>
      </c>
      <c r="E71" s="402"/>
      <c r="F71" s="402"/>
      <c r="G71" s="402"/>
      <c r="H71" s="402"/>
      <c r="I71" s="402"/>
      <c r="J71" s="402"/>
      <c r="K71" s="402"/>
      <c r="L71" s="402"/>
      <c r="M71" s="32"/>
    </row>
    <row r="72" spans="1:13" s="17" customFormat="1">
      <c r="A72" s="342"/>
      <c r="B72" s="14"/>
      <c r="C72" s="27"/>
      <c r="D72" s="27"/>
      <c r="E72" s="27"/>
      <c r="F72" s="27"/>
      <c r="G72" s="27"/>
      <c r="H72" s="16"/>
      <c r="I72" s="16"/>
      <c r="J72" s="5"/>
      <c r="K72" s="6"/>
      <c r="L72" s="5"/>
      <c r="M72" s="5"/>
    </row>
    <row r="73" spans="1:13" s="39" customFormat="1">
      <c r="A73" s="345"/>
      <c r="B73" s="14"/>
      <c r="C73" s="35" t="s">
        <v>3290</v>
      </c>
      <c r="F73" s="37"/>
      <c r="G73" s="35"/>
      <c r="H73" s="36" t="s">
        <v>503</v>
      </c>
      <c r="I73" s="36"/>
      <c r="J73" s="36" t="s">
        <v>342</v>
      </c>
      <c r="K73" s="38"/>
      <c r="L73" s="36"/>
      <c r="M73" s="37"/>
    </row>
    <row r="74" spans="1:13" s="17" customFormat="1">
      <c r="A74" s="342"/>
      <c r="B74" s="1"/>
      <c r="C74" s="40"/>
      <c r="D74" s="27"/>
      <c r="E74" s="27"/>
      <c r="F74" s="27"/>
      <c r="G74" s="27"/>
      <c r="H74" s="16"/>
      <c r="I74" s="29"/>
      <c r="J74" s="5"/>
      <c r="K74" s="6"/>
      <c r="L74" s="321"/>
      <c r="M74" s="321"/>
    </row>
    <row r="75" spans="1:13" s="17" customFormat="1">
      <c r="A75" s="342"/>
      <c r="B75" s="1"/>
      <c r="C75" s="33"/>
      <c r="D75" s="33"/>
      <c r="E75" s="33"/>
      <c r="F75" s="33"/>
      <c r="G75" s="33"/>
      <c r="H75" s="33"/>
      <c r="I75" s="33"/>
      <c r="J75" s="33"/>
      <c r="K75" s="42"/>
      <c r="L75" s="33"/>
      <c r="M75" s="33"/>
    </row>
    <row r="76" spans="1:13" s="17" customFormat="1">
      <c r="A76" s="342"/>
      <c r="B76" s="1"/>
      <c r="C76" s="43"/>
      <c r="D76" s="27"/>
      <c r="E76" s="27"/>
      <c r="F76" s="27"/>
      <c r="G76" s="27"/>
      <c r="H76" s="16"/>
      <c r="I76" s="29"/>
      <c r="J76" s="5"/>
      <c r="K76" s="6"/>
      <c r="L76" s="321"/>
    </row>
    <row r="77" spans="1:13" s="17" customFormat="1">
      <c r="A77" s="342"/>
      <c r="B77" s="1"/>
      <c r="C77" s="43"/>
      <c r="D77" s="27"/>
      <c r="E77" s="27"/>
      <c r="F77" s="27"/>
      <c r="G77" s="27"/>
      <c r="H77" s="16"/>
      <c r="I77" s="29"/>
      <c r="J77" s="5"/>
      <c r="K77" s="6"/>
      <c r="L77" s="321"/>
    </row>
    <row r="78" spans="1:13" s="17" customFormat="1">
      <c r="A78" s="342"/>
      <c r="B78" s="1"/>
      <c r="C78" s="385" t="s">
        <v>8</v>
      </c>
      <c r="D78" s="385"/>
      <c r="E78" s="385"/>
      <c r="F78" s="385"/>
      <c r="G78" s="385"/>
      <c r="H78" s="385" t="s">
        <v>409</v>
      </c>
      <c r="I78" s="385"/>
      <c r="J78" s="385" t="s">
        <v>2030</v>
      </c>
      <c r="K78" s="385"/>
      <c r="L78" s="385"/>
    </row>
    <row r="79" spans="1:13" s="17" customFormat="1">
      <c r="A79" s="342"/>
      <c r="B79" s="1"/>
      <c r="C79" s="385" t="s">
        <v>9</v>
      </c>
      <c r="D79" s="385"/>
      <c r="E79" s="385"/>
      <c r="F79" s="385"/>
      <c r="G79" s="385"/>
      <c r="H79" s="385" t="s">
        <v>3291</v>
      </c>
      <c r="I79" s="385"/>
      <c r="J79" s="385" t="s">
        <v>2158</v>
      </c>
      <c r="K79" s="385"/>
      <c r="L79" s="385"/>
    </row>
    <row r="80" spans="1:13" s="17" customFormat="1">
      <c r="A80" s="342"/>
      <c r="B80" s="1"/>
      <c r="C80" s="385" t="s">
        <v>10</v>
      </c>
      <c r="D80" s="385"/>
      <c r="E80" s="385"/>
      <c r="F80" s="385"/>
      <c r="G80" s="385"/>
      <c r="H80" s="385" t="s">
        <v>2159</v>
      </c>
      <c r="I80" s="385"/>
      <c r="J80" s="385" t="s">
        <v>1402</v>
      </c>
      <c r="K80" s="385"/>
      <c r="L80" s="385"/>
    </row>
    <row r="81" spans="1:13" s="17" customFormat="1">
      <c r="A81" s="342"/>
      <c r="B81" s="1"/>
      <c r="C81" s="385" t="s">
        <v>12</v>
      </c>
      <c r="D81" s="385"/>
      <c r="E81" s="385"/>
      <c r="F81" s="385"/>
      <c r="G81" s="385"/>
      <c r="H81" s="385" t="s">
        <v>411</v>
      </c>
      <c r="I81" s="385"/>
      <c r="J81" s="385" t="s">
        <v>173</v>
      </c>
      <c r="K81" s="385"/>
      <c r="L81" s="385"/>
    </row>
    <row r="82" spans="1:13" s="17" customFormat="1">
      <c r="A82" s="342"/>
      <c r="B82" s="1"/>
      <c r="C82" s="385" t="s">
        <v>3292</v>
      </c>
      <c r="D82" s="385"/>
      <c r="E82" s="385"/>
      <c r="F82" s="385"/>
      <c r="G82" s="385"/>
      <c r="H82" s="29"/>
      <c r="I82" s="29"/>
      <c r="J82" s="385" t="s">
        <v>414</v>
      </c>
      <c r="K82" s="385"/>
      <c r="L82" s="385"/>
    </row>
    <row r="83" spans="1:13" s="17" customFormat="1">
      <c r="A83" s="342"/>
      <c r="C83" s="385" t="s">
        <v>15</v>
      </c>
      <c r="D83" s="385"/>
      <c r="E83" s="385"/>
      <c r="F83" s="385"/>
      <c r="G83" s="385"/>
      <c r="J83" s="385" t="s">
        <v>2160</v>
      </c>
      <c r="K83" s="385"/>
      <c r="L83" s="385"/>
      <c r="M83" s="5"/>
    </row>
    <row r="84" spans="1:13" s="17" customFormat="1">
      <c r="A84" s="342"/>
      <c r="B84" s="1"/>
      <c r="C84" s="385" t="s">
        <v>507</v>
      </c>
      <c r="D84" s="385"/>
      <c r="E84" s="385"/>
      <c r="F84" s="385"/>
      <c r="G84" s="385"/>
      <c r="H84"/>
      <c r="I84"/>
      <c r="J84" s="385" t="s">
        <v>3293</v>
      </c>
      <c r="K84" s="385"/>
      <c r="L84" s="385"/>
      <c r="M84" s="5"/>
    </row>
    <row r="85" spans="1:13" s="17" customFormat="1">
      <c r="A85" s="342"/>
      <c r="B85" s="1"/>
      <c r="C85" s="385" t="s">
        <v>509</v>
      </c>
      <c r="D85" s="385"/>
      <c r="E85" s="385"/>
      <c r="F85" s="385"/>
      <c r="H85" s="29"/>
      <c r="I85" s="29"/>
      <c r="J85" s="385" t="s">
        <v>2038</v>
      </c>
      <c r="K85" s="385"/>
      <c r="L85" s="385"/>
      <c r="M85" s="5"/>
    </row>
    <row r="86" spans="1:13" s="17" customFormat="1">
      <c r="A86" s="342"/>
      <c r="B86" s="1"/>
      <c r="C86" s="385" t="s">
        <v>3294</v>
      </c>
      <c r="D86" s="385"/>
      <c r="E86" s="385"/>
      <c r="F86" s="385"/>
      <c r="G86" s="29"/>
      <c r="H86" s="29"/>
      <c r="I86" s="29"/>
      <c r="J86" s="385" t="s">
        <v>2040</v>
      </c>
      <c r="K86" s="385"/>
      <c r="L86" s="385"/>
      <c r="M86" s="5"/>
    </row>
    <row r="87" spans="1:13" s="17" customFormat="1">
      <c r="A87" s="342"/>
      <c r="B87" s="1"/>
      <c r="C87" s="385" t="s">
        <v>11</v>
      </c>
      <c r="D87" s="385"/>
      <c r="E87" s="385"/>
      <c r="F87" s="385"/>
      <c r="G87" s="29"/>
      <c r="H87" s="29"/>
      <c r="I87" s="29"/>
      <c r="J87" s="385" t="s">
        <v>3295</v>
      </c>
      <c r="K87" s="385"/>
      <c r="L87" s="385"/>
      <c r="M87" s="5"/>
    </row>
    <row r="88" spans="1:13" s="17" customFormat="1">
      <c r="A88" s="342"/>
      <c r="B88" s="1"/>
      <c r="C88" s="385" t="s">
        <v>13</v>
      </c>
      <c r="D88" s="385"/>
      <c r="E88" s="385"/>
      <c r="F88" s="385"/>
      <c r="G88" s="29"/>
      <c r="H88" s="29"/>
      <c r="I88" s="29"/>
      <c r="J88" s="43"/>
      <c r="K88" s="44"/>
      <c r="L88" s="5"/>
      <c r="M88" s="5"/>
    </row>
    <row r="89" spans="1:13" s="17" customFormat="1">
      <c r="A89" s="342"/>
      <c r="B89" s="1"/>
      <c r="C89" s="385" t="s">
        <v>14</v>
      </c>
      <c r="D89" s="385"/>
      <c r="E89" s="385"/>
      <c r="F89" s="385"/>
      <c r="G89" s="29"/>
      <c r="H89" s="29"/>
      <c r="I89" s="29"/>
      <c r="J89" s="43"/>
      <c r="K89" s="44"/>
      <c r="L89" s="5"/>
      <c r="M89" s="5"/>
    </row>
    <row r="90" spans="1:13" s="17" customFormat="1">
      <c r="A90" s="342"/>
      <c r="B90" s="1"/>
      <c r="C90" s="385" t="s">
        <v>16</v>
      </c>
      <c r="D90" s="385"/>
      <c r="E90" s="385"/>
      <c r="F90" s="385"/>
      <c r="G90" s="385"/>
      <c r="H90" s="29"/>
      <c r="I90" s="29"/>
      <c r="J90" s="43"/>
      <c r="K90" s="44"/>
      <c r="L90" s="5"/>
      <c r="M90" s="5"/>
    </row>
    <row r="91" spans="1:13" s="17" customFormat="1">
      <c r="A91" s="342"/>
      <c r="B91" s="1"/>
      <c r="C91" s="33"/>
      <c r="D91" s="33"/>
      <c r="E91" s="33"/>
      <c r="F91" s="33"/>
      <c r="G91" s="33"/>
      <c r="H91" s="33"/>
      <c r="I91" s="33"/>
      <c r="J91" s="33"/>
      <c r="K91" s="42"/>
      <c r="L91" s="33"/>
      <c r="M91" s="33"/>
    </row>
    <row r="92" spans="1:13" s="17" customFormat="1" ht="19.5">
      <c r="A92" s="342"/>
      <c r="B92" s="45" t="s">
        <v>17</v>
      </c>
      <c r="C92" s="46"/>
      <c r="D92" s="47"/>
      <c r="E92" s="47"/>
      <c r="F92" s="47"/>
      <c r="G92" s="47"/>
      <c r="H92" s="48"/>
      <c r="I92" s="48"/>
      <c r="J92" s="49"/>
      <c r="K92" s="49"/>
      <c r="L92" s="49"/>
      <c r="M92" s="49"/>
    </row>
    <row r="93" spans="1:13" s="17" customFormat="1">
      <c r="A93" s="342"/>
      <c r="B93" s="1"/>
      <c r="C93" s="52"/>
      <c r="D93" s="3"/>
      <c r="E93" s="3"/>
      <c r="F93" s="3"/>
      <c r="G93" s="3"/>
      <c r="H93" s="334"/>
      <c r="I93" s="334"/>
      <c r="J93" s="53"/>
      <c r="K93" s="24"/>
      <c r="L93" s="53"/>
      <c r="M93" s="53"/>
    </row>
    <row r="94" spans="1:13" s="17" customFormat="1">
      <c r="A94" s="342"/>
      <c r="B94" s="187" t="s">
        <v>880</v>
      </c>
      <c r="C94" s="52"/>
      <c r="D94" s="3"/>
      <c r="E94" s="3"/>
      <c r="F94" s="3"/>
      <c r="G94" s="3"/>
      <c r="H94" s="334"/>
      <c r="I94" s="334"/>
      <c r="J94" s="53"/>
      <c r="K94" s="53"/>
      <c r="L94" s="53"/>
      <c r="M94" s="53"/>
    </row>
    <row r="95" spans="1:13" s="17" customFormat="1" ht="18.75" customHeight="1">
      <c r="A95" s="342"/>
      <c r="B95" s="14"/>
      <c r="C95" s="52"/>
      <c r="D95" s="3"/>
      <c r="E95" s="3"/>
      <c r="F95" s="3"/>
      <c r="G95" s="3"/>
      <c r="H95" s="334"/>
      <c r="I95" s="334"/>
      <c r="J95" s="49"/>
      <c r="K95" s="49"/>
      <c r="L95" s="191"/>
      <c r="M95" s="191"/>
    </row>
    <row r="96" spans="1:13" s="17" customFormat="1" ht="27">
      <c r="A96" s="342"/>
      <c r="B96" s="14"/>
      <c r="C96" s="52"/>
      <c r="D96" s="3"/>
      <c r="E96" s="3"/>
      <c r="F96" s="3"/>
      <c r="G96" s="3"/>
      <c r="H96" s="334"/>
      <c r="I96" s="334"/>
      <c r="J96" s="54" t="s">
        <v>18</v>
      </c>
      <c r="K96" s="55"/>
      <c r="L96" s="201" t="s">
        <v>659</v>
      </c>
      <c r="M96" s="201" t="s">
        <v>339</v>
      </c>
    </row>
    <row r="97" spans="1:22" s="17" customFormat="1">
      <c r="A97" s="342"/>
      <c r="B97" s="1"/>
      <c r="C97" s="3"/>
      <c r="D97" s="3"/>
      <c r="E97" s="3"/>
      <c r="F97" s="3"/>
      <c r="G97" s="3"/>
      <c r="H97" s="334"/>
      <c r="I97" s="57" t="s">
        <v>2304</v>
      </c>
      <c r="J97" s="58"/>
      <c r="K97" s="59"/>
      <c r="L97" s="201" t="s">
        <v>611</v>
      </c>
      <c r="M97" s="201" t="s">
        <v>1644</v>
      </c>
    </row>
    <row r="98" spans="1:22" s="17" customFormat="1" ht="54" customHeight="1">
      <c r="A98" s="343" t="s">
        <v>881</v>
      </c>
      <c r="B98" s="1"/>
      <c r="C98" s="403" t="s">
        <v>19</v>
      </c>
      <c r="D98" s="404"/>
      <c r="E98" s="404"/>
      <c r="F98" s="404"/>
      <c r="G98" s="404"/>
      <c r="H98" s="405"/>
      <c r="I98" s="327" t="s">
        <v>512</v>
      </c>
      <c r="J98" s="199" t="s">
        <v>660</v>
      </c>
      <c r="K98" s="61"/>
      <c r="L98" s="194"/>
      <c r="M98" s="62"/>
    </row>
    <row r="99" spans="1:22" s="17" customFormat="1" ht="19.5">
      <c r="A99" s="342"/>
      <c r="B99" s="63"/>
      <c r="C99" s="52"/>
      <c r="D99" s="3"/>
      <c r="E99" s="3"/>
      <c r="F99" s="3"/>
      <c r="G99" s="3"/>
      <c r="H99" s="334"/>
      <c r="I99" s="334"/>
      <c r="J99" s="53"/>
      <c r="K99" s="53"/>
      <c r="L99" s="51"/>
      <c r="M99" s="51"/>
    </row>
    <row r="100" spans="1:22" s="17" customFormat="1" ht="19.5">
      <c r="A100" s="342"/>
      <c r="B100" s="63"/>
      <c r="C100" s="52"/>
      <c r="D100" s="3"/>
      <c r="E100" s="3"/>
      <c r="F100" s="3"/>
      <c r="G100" s="3"/>
      <c r="H100" s="334"/>
      <c r="I100" s="334"/>
      <c r="J100" s="53"/>
      <c r="K100" s="53"/>
      <c r="L100" s="51"/>
      <c r="M100" s="51"/>
    </row>
    <row r="101" spans="1:22" s="17" customFormat="1" ht="19.5">
      <c r="A101" s="342"/>
      <c r="B101" s="63"/>
      <c r="C101" s="52"/>
      <c r="D101" s="3"/>
      <c r="E101" s="3"/>
      <c r="F101" s="3"/>
      <c r="G101" s="3"/>
      <c r="H101" s="334"/>
      <c r="I101" s="334"/>
      <c r="J101" s="53"/>
      <c r="K101" s="53"/>
      <c r="L101" s="51"/>
      <c r="M101" s="51"/>
    </row>
    <row r="102" spans="1:22">
      <c r="A102" s="342"/>
      <c r="B102" s="14" t="s">
        <v>20</v>
      </c>
      <c r="C102" s="14"/>
      <c r="D102" s="14"/>
      <c r="E102" s="14"/>
      <c r="F102" s="14"/>
      <c r="G102" s="14"/>
      <c r="H102" s="10"/>
      <c r="I102" s="10"/>
      <c r="L102" s="64"/>
      <c r="M102" s="64"/>
      <c r="N102" s="8"/>
      <c r="O102" s="8"/>
      <c r="P102" s="8"/>
      <c r="Q102" s="8"/>
      <c r="R102" s="8"/>
      <c r="S102" s="8"/>
      <c r="T102" s="8"/>
      <c r="U102" s="8"/>
      <c r="V102" s="8"/>
    </row>
    <row r="103" spans="1:22">
      <c r="A103" s="342"/>
      <c r="B103" s="14"/>
      <c r="C103" s="14"/>
      <c r="D103" s="14"/>
      <c r="E103" s="14"/>
      <c r="F103" s="14"/>
      <c r="G103" s="14"/>
      <c r="H103" s="10"/>
      <c r="I103" s="10"/>
      <c r="L103" s="191"/>
      <c r="M103" s="191"/>
      <c r="N103" s="8"/>
      <c r="O103" s="8"/>
      <c r="P103" s="8"/>
      <c r="Q103" s="8"/>
      <c r="R103" s="8"/>
      <c r="S103" s="8"/>
      <c r="T103" s="8"/>
      <c r="U103" s="8"/>
      <c r="V103" s="8"/>
    </row>
    <row r="104" spans="1:22" ht="34.5" customHeight="1">
      <c r="A104" s="342"/>
      <c r="B104" s="14"/>
      <c r="C104" s="3"/>
      <c r="D104" s="3"/>
      <c r="F104" s="3"/>
      <c r="G104" s="3"/>
      <c r="H104" s="334"/>
      <c r="J104" s="65" t="s">
        <v>18</v>
      </c>
      <c r="K104" s="66"/>
      <c r="L104" s="56" t="s">
        <v>659</v>
      </c>
      <c r="M104" s="56" t="s">
        <v>339</v>
      </c>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60" t="s">
        <v>1644</v>
      </c>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513</v>
      </c>
      <c r="J106" s="195">
        <f t="shared" ref="J106:J118" si="0">IF(SUM(L106:M106)=0,IF(COUNTIF(L106:M106,"未確認")&gt;0,"未確認",IF(COUNTIF(L106:M106,"~*")&gt;0,"*",SUM(L106:M106))),SUM(L106:M106))</f>
        <v>0</v>
      </c>
      <c r="K106" s="188" t="str">
        <f>IF(OR(COUNTIF(L106:M106,"未確認")&gt;0,COUNTIF(L106:M106,"~*")&gt;0),"※","")</f>
        <v/>
      </c>
      <c r="L106" s="197">
        <v>0</v>
      </c>
      <c r="M106" s="197"/>
    </row>
    <row r="107" spans="1:22" s="70" customFormat="1" ht="34.5" customHeight="1">
      <c r="A107" s="343" t="s">
        <v>883</v>
      </c>
      <c r="B107" s="71"/>
      <c r="C107" s="408"/>
      <c r="D107" s="409"/>
      <c r="E107" s="418"/>
      <c r="F107" s="419"/>
      <c r="G107" s="420" t="s">
        <v>514</v>
      </c>
      <c r="H107" s="421"/>
      <c r="I107" s="416"/>
      <c r="J107" s="195">
        <f t="shared" si="0"/>
        <v>0</v>
      </c>
      <c r="K107" s="188" t="str">
        <f>IF(OR(COUNTIF(L107:M107,"未確認")&gt;0,COUNTIF(L107:M107,"~*")&gt;0),"※","")</f>
        <v/>
      </c>
      <c r="L107" s="197">
        <v>0</v>
      </c>
      <c r="M107" s="197"/>
    </row>
    <row r="108" spans="1:22" s="70" customFormat="1" ht="34.5" customHeight="1">
      <c r="A108" s="343" t="s">
        <v>882</v>
      </c>
      <c r="B108" s="71"/>
      <c r="C108" s="408"/>
      <c r="D108" s="409"/>
      <c r="E108" s="403" t="s">
        <v>24</v>
      </c>
      <c r="F108" s="404"/>
      <c r="G108" s="404"/>
      <c r="H108" s="405"/>
      <c r="I108" s="416"/>
      <c r="J108" s="195">
        <f t="shared" si="0"/>
        <v>0</v>
      </c>
      <c r="K108" s="188" t="str">
        <f>IF(OR(COUNTIF(L108:M108,"未確認")&gt;0,COUNTIF(L108:M108,"~*")&gt;0),"※","")</f>
        <v/>
      </c>
      <c r="L108" s="197">
        <v>0</v>
      </c>
      <c r="M108" s="197">
        <v>0</v>
      </c>
    </row>
    <row r="109" spans="1:22" s="70" customFormat="1" ht="34.5" customHeight="1">
      <c r="A109" s="343" t="s">
        <v>882</v>
      </c>
      <c r="B109" s="71"/>
      <c r="C109" s="410"/>
      <c r="D109" s="411"/>
      <c r="E109" s="422" t="s">
        <v>387</v>
      </c>
      <c r="F109" s="423"/>
      <c r="G109" s="423"/>
      <c r="H109" s="424"/>
      <c r="I109" s="416"/>
      <c r="J109" s="195">
        <f t="shared" si="0"/>
        <v>0</v>
      </c>
      <c r="K109" s="188" t="str">
        <f t="shared" ref="K109:K118" si="1">IF(OR(COUNTIF(L108:M108,"未確認")&gt;0,COUNTIF(L108:M108,"~*")&gt;0),"※","")</f>
        <v/>
      </c>
      <c r="L109" s="197">
        <v>0</v>
      </c>
      <c r="M109" s="197"/>
    </row>
    <row r="110" spans="1:22" s="70" customFormat="1" ht="34.5" customHeight="1">
      <c r="A110" s="343" t="s">
        <v>884</v>
      </c>
      <c r="B110" s="71"/>
      <c r="C110" s="406" t="s">
        <v>25</v>
      </c>
      <c r="D110" s="407"/>
      <c r="E110" s="406" t="s">
        <v>23</v>
      </c>
      <c r="F110" s="425"/>
      <c r="G110" s="425"/>
      <c r="H110" s="407"/>
      <c r="I110" s="416"/>
      <c r="J110" s="195">
        <f t="shared" si="0"/>
        <v>42</v>
      </c>
      <c r="K110" s="188" t="str">
        <f t="shared" si="1"/>
        <v/>
      </c>
      <c r="L110" s="197">
        <v>42</v>
      </c>
      <c r="M110" s="197"/>
    </row>
    <row r="111" spans="1:22" s="70" customFormat="1" ht="34.5" customHeight="1">
      <c r="A111" s="343" t="s">
        <v>885</v>
      </c>
      <c r="B111" s="71"/>
      <c r="C111" s="408"/>
      <c r="D111" s="409"/>
      <c r="E111" s="426"/>
      <c r="F111" s="427"/>
      <c r="G111" s="403" t="s">
        <v>26</v>
      </c>
      <c r="H111" s="405"/>
      <c r="I111" s="416"/>
      <c r="J111" s="195">
        <f t="shared" si="0"/>
        <v>42</v>
      </c>
      <c r="K111" s="188" t="str">
        <f t="shared" si="1"/>
        <v/>
      </c>
      <c r="L111" s="197">
        <v>42</v>
      </c>
      <c r="M111" s="197"/>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row>
    <row r="113" spans="1:22" s="70" customFormat="1" ht="34.5" customHeight="1">
      <c r="A113" s="343" t="s">
        <v>884</v>
      </c>
      <c r="B113" s="71"/>
      <c r="C113" s="408"/>
      <c r="D113" s="409"/>
      <c r="E113" s="406" t="s">
        <v>24</v>
      </c>
      <c r="F113" s="425"/>
      <c r="G113" s="425"/>
      <c r="H113" s="407"/>
      <c r="I113" s="416"/>
      <c r="J113" s="195">
        <f t="shared" si="0"/>
        <v>42</v>
      </c>
      <c r="K113" s="188" t="str">
        <f t="shared" si="1"/>
        <v/>
      </c>
      <c r="L113" s="197">
        <v>42</v>
      </c>
      <c r="M113" s="197">
        <v>0</v>
      </c>
    </row>
    <row r="114" spans="1:22" s="70" customFormat="1" ht="34.5" customHeight="1">
      <c r="A114" s="343" t="s">
        <v>885</v>
      </c>
      <c r="B114" s="71"/>
      <c r="C114" s="408"/>
      <c r="D114" s="409"/>
      <c r="E114" s="426"/>
      <c r="F114" s="427"/>
      <c r="G114" s="403" t="s">
        <v>26</v>
      </c>
      <c r="H114" s="405"/>
      <c r="I114" s="416"/>
      <c r="J114" s="195">
        <f t="shared" si="0"/>
        <v>42</v>
      </c>
      <c r="K114" s="188" t="str">
        <f t="shared" si="1"/>
        <v/>
      </c>
      <c r="L114" s="197">
        <v>42</v>
      </c>
      <c r="M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row>
    <row r="116" spans="1:22" s="70" customFormat="1" ht="34.5" customHeight="1">
      <c r="A116" s="343" t="s">
        <v>884</v>
      </c>
      <c r="B116" s="71"/>
      <c r="C116" s="408"/>
      <c r="D116" s="409"/>
      <c r="E116" s="428" t="s">
        <v>387</v>
      </c>
      <c r="F116" s="429"/>
      <c r="G116" s="429"/>
      <c r="H116" s="430"/>
      <c r="I116" s="416"/>
      <c r="J116" s="195">
        <f t="shared" si="0"/>
        <v>42</v>
      </c>
      <c r="K116" s="188" t="str">
        <f t="shared" si="1"/>
        <v/>
      </c>
      <c r="L116" s="197">
        <v>42</v>
      </c>
      <c r="M116" s="197"/>
    </row>
    <row r="117" spans="1:22" s="70" customFormat="1" ht="34.5" customHeight="1">
      <c r="A117" s="343" t="s">
        <v>885</v>
      </c>
      <c r="B117" s="71"/>
      <c r="C117" s="408"/>
      <c r="D117" s="409"/>
      <c r="E117" s="431"/>
      <c r="F117" s="432"/>
      <c r="G117" s="422" t="s">
        <v>26</v>
      </c>
      <c r="H117" s="424"/>
      <c r="I117" s="416"/>
      <c r="J117" s="195">
        <f t="shared" si="0"/>
        <v>42</v>
      </c>
      <c r="K117" s="188" t="str">
        <f t="shared" si="1"/>
        <v/>
      </c>
      <c r="L117" s="197">
        <v>42</v>
      </c>
      <c r="M117" s="197"/>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row>
    <row r="119" spans="1:22" s="70" customFormat="1" ht="315" customHeight="1">
      <c r="A119" s="343" t="s">
        <v>887</v>
      </c>
      <c r="B119" s="71"/>
      <c r="C119" s="420" t="s">
        <v>515</v>
      </c>
      <c r="D119" s="435"/>
      <c r="E119" s="435"/>
      <c r="F119" s="435"/>
      <c r="G119" s="435"/>
      <c r="H119" s="421"/>
      <c r="I119" s="417"/>
      <c r="J119" s="72"/>
      <c r="K119" s="73" t="s">
        <v>339</v>
      </c>
      <c r="L119" s="196" t="s">
        <v>338</v>
      </c>
      <c r="M119" s="196" t="s">
        <v>338</v>
      </c>
    </row>
    <row r="120" spans="1:22" s="77" customFormat="1">
      <c r="A120" s="342"/>
      <c r="B120" s="14"/>
      <c r="C120" s="14"/>
      <c r="D120" s="14"/>
      <c r="E120" s="14"/>
      <c r="F120" s="14"/>
      <c r="G120" s="14"/>
      <c r="H120" s="10"/>
      <c r="I120" s="10"/>
      <c r="J120" s="74"/>
      <c r="K120" s="75"/>
      <c r="L120" s="76"/>
      <c r="M120" s="76"/>
    </row>
    <row r="121" spans="1:22" s="70" customFormat="1">
      <c r="A121" s="342"/>
      <c r="B121" s="71"/>
      <c r="C121" s="52"/>
      <c r="D121" s="52"/>
      <c r="E121" s="52"/>
      <c r="F121" s="52"/>
      <c r="G121" s="52"/>
      <c r="H121" s="78"/>
      <c r="I121" s="78"/>
      <c r="J121" s="74"/>
      <c r="K121" s="75"/>
      <c r="L121" s="76"/>
      <c r="M121" s="76"/>
    </row>
    <row r="122" spans="1:22" s="17" customFormat="1">
      <c r="A122" s="342"/>
      <c r="B122" s="1"/>
      <c r="C122" s="52"/>
      <c r="D122" s="3"/>
      <c r="E122" s="3"/>
      <c r="F122" s="3"/>
      <c r="G122" s="3"/>
      <c r="H122" s="334"/>
      <c r="I122" s="334"/>
      <c r="J122" s="53"/>
      <c r="K122" s="24"/>
      <c r="L122" s="51"/>
      <c r="M122" s="51"/>
    </row>
    <row r="123" spans="1:22" s="77" customFormat="1">
      <c r="A123" s="342"/>
      <c r="B123" s="14" t="s">
        <v>28</v>
      </c>
      <c r="C123" s="14"/>
      <c r="D123" s="14"/>
      <c r="E123" s="14"/>
      <c r="F123" s="14"/>
      <c r="G123" s="14"/>
      <c r="H123" s="10"/>
      <c r="I123" s="10"/>
      <c r="J123" s="74"/>
      <c r="K123" s="75"/>
      <c r="L123" s="76"/>
      <c r="M123" s="76"/>
    </row>
    <row r="124" spans="1:22">
      <c r="A124" s="342"/>
      <c r="B124" s="14"/>
      <c r="C124" s="14"/>
      <c r="D124" s="14"/>
      <c r="E124" s="14"/>
      <c r="F124" s="14"/>
      <c r="G124" s="14"/>
      <c r="H124" s="10"/>
      <c r="I124" s="10"/>
      <c r="L124" s="191"/>
      <c r="M124" s="191"/>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659</v>
      </c>
      <c r="M125" s="56" t="s">
        <v>339</v>
      </c>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60" t="s">
        <v>1644</v>
      </c>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586</v>
      </c>
      <c r="J127" s="81"/>
      <c r="K127" s="82"/>
      <c r="L127" s="198" t="s">
        <v>891</v>
      </c>
      <c r="M127" s="83" t="s">
        <v>338</v>
      </c>
    </row>
    <row r="128" spans="1:22" s="70" customFormat="1" ht="40.5" customHeight="1">
      <c r="A128" s="343" t="s">
        <v>892</v>
      </c>
      <c r="B128" s="1"/>
      <c r="C128" s="322"/>
      <c r="D128" s="325"/>
      <c r="E128" s="406" t="s">
        <v>30</v>
      </c>
      <c r="F128" s="425"/>
      <c r="G128" s="425"/>
      <c r="H128" s="407"/>
      <c r="I128" s="437"/>
      <c r="J128" s="84"/>
      <c r="K128" s="85"/>
      <c r="L128" s="83" t="s">
        <v>495</v>
      </c>
      <c r="M128" s="83" t="s">
        <v>338</v>
      </c>
    </row>
    <row r="129" spans="1:22" s="70" customFormat="1" ht="40.5" customHeight="1">
      <c r="A129" s="343" t="s">
        <v>893</v>
      </c>
      <c r="B129" s="1"/>
      <c r="C129" s="322"/>
      <c r="D129" s="325"/>
      <c r="E129" s="408"/>
      <c r="F129" s="439"/>
      <c r="G129" s="439"/>
      <c r="H129" s="409"/>
      <c r="I129" s="437"/>
      <c r="J129" s="84"/>
      <c r="K129" s="85"/>
      <c r="L129" s="83" t="s">
        <v>465</v>
      </c>
      <c r="M129" s="83" t="s">
        <v>338</v>
      </c>
    </row>
    <row r="130" spans="1:22" s="70" customFormat="1" ht="40.5" customHeight="1">
      <c r="A130" s="343" t="s">
        <v>894</v>
      </c>
      <c r="B130" s="1"/>
      <c r="C130" s="323"/>
      <c r="D130" s="326"/>
      <c r="E130" s="410"/>
      <c r="F130" s="440"/>
      <c r="G130" s="440"/>
      <c r="H130" s="411"/>
      <c r="I130" s="438"/>
      <c r="J130" s="86"/>
      <c r="K130" s="87"/>
      <c r="L130" s="83" t="s">
        <v>338</v>
      </c>
      <c r="M130" s="83" t="s">
        <v>338</v>
      </c>
    </row>
    <row r="131" spans="1:22" s="77" customFormat="1">
      <c r="A131" s="342"/>
      <c r="B131" s="14"/>
      <c r="C131" s="14"/>
      <c r="D131" s="14"/>
      <c r="E131" s="14"/>
      <c r="F131" s="14"/>
      <c r="G131" s="14"/>
      <c r="H131" s="10"/>
      <c r="I131" s="10"/>
      <c r="J131" s="74"/>
      <c r="K131" s="75"/>
      <c r="L131" s="76"/>
      <c r="M131" s="76"/>
    </row>
    <row r="132" spans="1:22" s="70" customFormat="1">
      <c r="A132" s="342"/>
      <c r="B132" s="71"/>
      <c r="C132" s="52"/>
      <c r="D132" s="52"/>
      <c r="E132" s="52"/>
      <c r="F132" s="52"/>
      <c r="G132" s="52"/>
      <c r="H132" s="78"/>
      <c r="I132" s="78"/>
      <c r="J132" s="74"/>
      <c r="K132" s="75"/>
      <c r="L132" s="76"/>
      <c r="M132" s="76"/>
    </row>
    <row r="133" spans="1:22" s="17" customFormat="1">
      <c r="A133" s="342"/>
      <c r="B133" s="1"/>
      <c r="C133" s="52"/>
      <c r="D133" s="3"/>
      <c r="E133" s="3"/>
      <c r="F133" s="3"/>
      <c r="G133" s="3"/>
      <c r="H133" s="334"/>
      <c r="I133" s="334"/>
      <c r="J133" s="53"/>
      <c r="K133" s="24"/>
      <c r="L133" s="51"/>
      <c r="M133" s="51"/>
    </row>
    <row r="134" spans="1:22" s="77" customFormat="1">
      <c r="A134" s="346"/>
      <c r="B134" s="14" t="s">
        <v>2046</v>
      </c>
      <c r="C134" s="88"/>
      <c r="D134" s="88"/>
      <c r="E134" s="88"/>
      <c r="F134" s="88"/>
      <c r="G134" s="88"/>
      <c r="H134" s="10"/>
      <c r="I134" s="10"/>
      <c r="J134" s="51"/>
      <c r="K134" s="24"/>
      <c r="L134" s="89"/>
      <c r="M134" s="89"/>
    </row>
    <row r="135" spans="1:22">
      <c r="A135" s="342"/>
      <c r="B135" s="14"/>
      <c r="C135" s="14"/>
      <c r="D135" s="14"/>
      <c r="E135" s="14"/>
      <c r="F135" s="14"/>
      <c r="G135" s="14"/>
      <c r="H135" s="10"/>
      <c r="I135" s="10"/>
      <c r="L135" s="191"/>
      <c r="M135" s="191"/>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659</v>
      </c>
      <c r="M136" s="56" t="s">
        <v>339</v>
      </c>
      <c r="N136" s="8"/>
      <c r="O136" s="8"/>
      <c r="P136" s="8"/>
      <c r="Q136" s="8"/>
      <c r="R136" s="8"/>
      <c r="S136" s="8"/>
      <c r="T136" s="8"/>
      <c r="U136" s="8"/>
      <c r="V136" s="8"/>
    </row>
    <row r="137" spans="1:22" ht="20.25" customHeight="1">
      <c r="A137" s="342"/>
      <c r="B137" s="1"/>
      <c r="C137" s="52"/>
      <c r="D137" s="3"/>
      <c r="F137" s="3"/>
      <c r="G137" s="3"/>
      <c r="H137" s="334"/>
      <c r="I137" s="57" t="s">
        <v>2618</v>
      </c>
      <c r="J137" s="58"/>
      <c r="K137" s="67"/>
      <c r="L137" s="60" t="s">
        <v>611</v>
      </c>
      <c r="M137" s="60" t="s">
        <v>1644</v>
      </c>
      <c r="N137" s="8"/>
      <c r="O137" s="8"/>
      <c r="P137" s="8"/>
      <c r="Q137" s="8"/>
      <c r="R137" s="8"/>
      <c r="S137" s="8"/>
      <c r="T137" s="8"/>
      <c r="U137" s="8"/>
      <c r="V137" s="8"/>
    </row>
    <row r="138" spans="1:22" s="70" customFormat="1" ht="67.5" customHeight="1">
      <c r="A138" s="343" t="s">
        <v>896</v>
      </c>
      <c r="B138" s="1"/>
      <c r="C138" s="406" t="s">
        <v>595</v>
      </c>
      <c r="D138" s="425"/>
      <c r="E138" s="425"/>
      <c r="F138" s="425"/>
      <c r="G138" s="425"/>
      <c r="H138" s="407"/>
      <c r="I138" s="441" t="s">
        <v>3296</v>
      </c>
      <c r="J138" s="90"/>
      <c r="K138" s="82"/>
      <c r="L138" s="198" t="s">
        <v>358</v>
      </c>
      <c r="M138" s="83" t="s">
        <v>338</v>
      </c>
    </row>
    <row r="139" spans="1:22" s="70" customFormat="1" ht="34.5" customHeight="1">
      <c r="A139" s="343" t="s">
        <v>896</v>
      </c>
      <c r="B139" s="71"/>
      <c r="C139" s="322"/>
      <c r="D139" s="325"/>
      <c r="E139" s="403" t="s">
        <v>3297</v>
      </c>
      <c r="F139" s="404"/>
      <c r="G139" s="404"/>
      <c r="H139" s="405"/>
      <c r="I139" s="441"/>
      <c r="J139" s="84"/>
      <c r="K139" s="85"/>
      <c r="L139" s="69">
        <v>42</v>
      </c>
      <c r="M139" s="69"/>
    </row>
    <row r="140" spans="1:22" s="70" customFormat="1" ht="67.5" customHeight="1">
      <c r="A140" s="343" t="s">
        <v>899</v>
      </c>
      <c r="B140" s="71"/>
      <c r="C140" s="406" t="s">
        <v>31</v>
      </c>
      <c r="D140" s="425"/>
      <c r="E140" s="425"/>
      <c r="F140" s="425"/>
      <c r="G140" s="425"/>
      <c r="H140" s="407"/>
      <c r="I140" s="441"/>
      <c r="J140" s="84"/>
      <c r="K140" s="85"/>
      <c r="L140" s="198" t="s">
        <v>338</v>
      </c>
      <c r="M140" s="83" t="s">
        <v>338</v>
      </c>
    </row>
    <row r="141" spans="1:22" s="70" customFormat="1" ht="34.5" customHeight="1">
      <c r="A141" s="343" t="s">
        <v>899</v>
      </c>
      <c r="B141" s="71"/>
      <c r="C141" s="91"/>
      <c r="D141" s="92"/>
      <c r="E141" s="403" t="s">
        <v>32</v>
      </c>
      <c r="F141" s="404"/>
      <c r="G141" s="404"/>
      <c r="H141" s="405"/>
      <c r="I141" s="441"/>
      <c r="J141" s="84"/>
      <c r="K141" s="85"/>
      <c r="L141" s="69">
        <v>0</v>
      </c>
      <c r="M141" s="69"/>
    </row>
    <row r="142" spans="1:22" s="70" customFormat="1" ht="67.5" customHeight="1">
      <c r="A142" s="343" t="s">
        <v>900</v>
      </c>
      <c r="B142" s="71"/>
      <c r="C142" s="406" t="s">
        <v>3298</v>
      </c>
      <c r="D142" s="425"/>
      <c r="E142" s="425"/>
      <c r="F142" s="425"/>
      <c r="G142" s="425"/>
      <c r="H142" s="407"/>
      <c r="I142" s="441"/>
      <c r="J142" s="84"/>
      <c r="K142" s="85"/>
      <c r="L142" s="198" t="s">
        <v>338</v>
      </c>
      <c r="M142" s="83" t="s">
        <v>338</v>
      </c>
    </row>
    <row r="143" spans="1:22" s="70" customFormat="1" ht="34.5" customHeight="1">
      <c r="A143" s="343" t="s">
        <v>900</v>
      </c>
      <c r="B143" s="71"/>
      <c r="C143" s="93"/>
      <c r="D143" s="94"/>
      <c r="E143" s="403" t="s">
        <v>32</v>
      </c>
      <c r="F143" s="404"/>
      <c r="G143" s="404"/>
      <c r="H143" s="405"/>
      <c r="I143" s="441"/>
      <c r="J143" s="84"/>
      <c r="K143" s="85"/>
      <c r="L143" s="69">
        <v>0</v>
      </c>
      <c r="M143" s="69"/>
    </row>
    <row r="144" spans="1:22" s="70" customFormat="1" ht="34.5" customHeight="1">
      <c r="A144" s="343" t="s">
        <v>901</v>
      </c>
      <c r="B144" s="71"/>
      <c r="C144" s="422" t="s">
        <v>440</v>
      </c>
      <c r="D144" s="423"/>
      <c r="E144" s="423"/>
      <c r="F144" s="423"/>
      <c r="G144" s="423"/>
      <c r="H144" s="424"/>
      <c r="I144" s="441"/>
      <c r="J144" s="86"/>
      <c r="K144" s="87"/>
      <c r="L144" s="69">
        <v>0</v>
      </c>
      <c r="M144" s="69"/>
    </row>
    <row r="145" spans="1:22" s="77" customFormat="1">
      <c r="A145" s="342"/>
      <c r="B145" s="14"/>
      <c r="C145" s="14"/>
      <c r="D145" s="14"/>
      <c r="E145" s="14"/>
      <c r="F145" s="14"/>
      <c r="G145" s="14"/>
      <c r="H145" s="10"/>
      <c r="I145" s="10"/>
      <c r="J145" s="74"/>
      <c r="K145" s="75"/>
      <c r="L145" s="76"/>
      <c r="M145" s="76"/>
    </row>
    <row r="146" spans="1:22" s="77" customFormat="1">
      <c r="A146" s="342"/>
      <c r="B146" s="14"/>
      <c r="C146" s="14"/>
      <c r="D146" s="14"/>
      <c r="E146" s="14"/>
      <c r="F146" s="14"/>
      <c r="G146" s="14"/>
      <c r="H146" s="10"/>
      <c r="I146" s="10"/>
      <c r="J146" s="74"/>
      <c r="K146" s="75"/>
      <c r="L146" s="76"/>
      <c r="M146" s="76"/>
    </row>
    <row r="147" spans="1:22" s="95" customFormat="1">
      <c r="A147" s="342"/>
      <c r="C147" s="3"/>
      <c r="D147" s="3"/>
      <c r="E147" s="3"/>
      <c r="F147" s="3"/>
      <c r="G147" s="3"/>
      <c r="H147" s="334"/>
      <c r="I147" s="334"/>
      <c r="J147" s="51"/>
      <c r="K147" s="24"/>
      <c r="L147" s="89"/>
      <c r="M147" s="89"/>
    </row>
    <row r="148" spans="1:22" s="95" customFormat="1">
      <c r="A148" s="342"/>
      <c r="B148" s="14" t="s">
        <v>33</v>
      </c>
      <c r="C148" s="3"/>
      <c r="D148" s="3"/>
      <c r="E148" s="3"/>
      <c r="F148" s="3"/>
      <c r="G148" s="3"/>
      <c r="H148" s="334"/>
      <c r="I148" s="334"/>
      <c r="J148" s="51"/>
      <c r="K148" s="24"/>
      <c r="L148" s="89"/>
      <c r="M148" s="89"/>
    </row>
    <row r="149" spans="1:22">
      <c r="A149" s="342"/>
      <c r="B149" s="14"/>
      <c r="C149" s="14"/>
      <c r="D149" s="14"/>
      <c r="E149" s="14"/>
      <c r="F149" s="14"/>
      <c r="G149" s="14"/>
      <c r="H149" s="10"/>
      <c r="I149" s="10"/>
      <c r="L149" s="191"/>
      <c r="M149" s="191"/>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659</v>
      </c>
      <c r="M150" s="56" t="s">
        <v>339</v>
      </c>
      <c r="N150" s="8"/>
      <c r="O150" s="8"/>
      <c r="P150" s="8"/>
      <c r="Q150" s="8"/>
      <c r="R150" s="8"/>
      <c r="S150" s="8"/>
      <c r="T150" s="8"/>
      <c r="U150" s="8"/>
      <c r="V150" s="8"/>
    </row>
    <row r="151" spans="1:22" ht="20.25" customHeight="1">
      <c r="A151" s="342"/>
      <c r="B151" s="1"/>
      <c r="C151" s="52"/>
      <c r="D151" s="3"/>
      <c r="F151" s="3"/>
      <c r="G151" s="3"/>
      <c r="H151" s="334"/>
      <c r="I151" s="57" t="s">
        <v>2304</v>
      </c>
      <c r="J151" s="58"/>
      <c r="K151" s="67"/>
      <c r="L151" s="60" t="s">
        <v>611</v>
      </c>
      <c r="M151" s="60" t="s">
        <v>1644</v>
      </c>
      <c r="N151" s="8"/>
      <c r="O151" s="8"/>
      <c r="P151" s="8"/>
      <c r="Q151" s="8"/>
      <c r="R151" s="8"/>
      <c r="S151" s="8"/>
      <c r="T151" s="8"/>
      <c r="U151" s="8"/>
      <c r="V151" s="8"/>
    </row>
    <row r="152" spans="1:22" s="98" customFormat="1" ht="34.5" customHeight="1">
      <c r="A152" s="347" t="s">
        <v>902</v>
      </c>
      <c r="B152" s="95"/>
      <c r="C152" s="422" t="s">
        <v>3299</v>
      </c>
      <c r="D152" s="423"/>
      <c r="E152" s="423"/>
      <c r="F152" s="423"/>
      <c r="G152" s="423"/>
      <c r="H152" s="424"/>
      <c r="I152" s="442" t="s">
        <v>34</v>
      </c>
      <c r="J152" s="202">
        <f t="shared" ref="J152:J215" si="2">IF(SUM(L152:M152)=0,IF(COUNTIF(L152:M152,"未確認")&gt;0,"未確認",IF(COUNTIF(L152:M152,"~*")&gt;0,"*",SUM(L152:M152))),SUM(L152:M152))</f>
        <v>0</v>
      </c>
      <c r="K152" s="203" t="str">
        <f t="shared" ref="K152:K215" si="3">IF(OR(COUNTIF(L152:M152,"未確認")&gt;0,COUNTIF(L152:M152,"~*")&gt;0),"※","")</f>
        <v/>
      </c>
      <c r="L152" s="97"/>
      <c r="M152" s="97"/>
    </row>
    <row r="153" spans="1:22" s="98" customFormat="1" ht="34.5" customHeight="1">
      <c r="A153" s="347" t="s">
        <v>905</v>
      </c>
      <c r="B153" s="95"/>
      <c r="C153" s="422" t="s">
        <v>1430</v>
      </c>
      <c r="D153" s="423"/>
      <c r="E153" s="423"/>
      <c r="F153" s="423"/>
      <c r="G153" s="423"/>
      <c r="H153" s="424"/>
      <c r="I153" s="443"/>
      <c r="J153" s="202">
        <f t="shared" si="2"/>
        <v>0</v>
      </c>
      <c r="K153" s="203" t="str">
        <f t="shared" si="3"/>
        <v/>
      </c>
      <c r="L153" s="97"/>
      <c r="M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c r="M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row>
    <row r="161" spans="1:13" s="98" customFormat="1" ht="34.5" customHeight="1">
      <c r="A161" s="347" t="s">
        <v>913</v>
      </c>
      <c r="B161" s="95"/>
      <c r="C161" s="422" t="s">
        <v>357</v>
      </c>
      <c r="D161" s="423"/>
      <c r="E161" s="423"/>
      <c r="F161" s="423"/>
      <c r="G161" s="423"/>
      <c r="H161" s="424"/>
      <c r="I161" s="443"/>
      <c r="J161" s="202">
        <f t="shared" si="2"/>
        <v>0</v>
      </c>
      <c r="K161" s="203" t="str">
        <f t="shared" si="3"/>
        <v/>
      </c>
      <c r="L161" s="97"/>
      <c r="M161" s="97"/>
    </row>
    <row r="162" spans="1:13" s="98" customFormat="1" ht="34.5" customHeight="1">
      <c r="A162" s="347" t="s">
        <v>914</v>
      </c>
      <c r="B162" s="95"/>
      <c r="C162" s="422" t="s">
        <v>3300</v>
      </c>
      <c r="D162" s="423"/>
      <c r="E162" s="423"/>
      <c r="F162" s="423"/>
      <c r="G162" s="423"/>
      <c r="H162" s="424"/>
      <c r="I162" s="443"/>
      <c r="J162" s="202">
        <f t="shared" si="2"/>
        <v>0</v>
      </c>
      <c r="K162" s="203" t="str">
        <f t="shared" si="3"/>
        <v/>
      </c>
      <c r="L162" s="97"/>
      <c r="M162" s="97"/>
    </row>
    <row r="163" spans="1:13" s="98" customFormat="1" ht="34.5" customHeight="1">
      <c r="A163" s="347" t="s">
        <v>915</v>
      </c>
      <c r="B163" s="95"/>
      <c r="C163" s="422" t="s">
        <v>3301</v>
      </c>
      <c r="D163" s="423"/>
      <c r="E163" s="423"/>
      <c r="F163" s="423"/>
      <c r="G163" s="423"/>
      <c r="H163" s="424"/>
      <c r="I163" s="443"/>
      <c r="J163" s="202">
        <f t="shared" si="2"/>
        <v>0</v>
      </c>
      <c r="K163" s="203" t="str">
        <f t="shared" si="3"/>
        <v/>
      </c>
      <c r="L163" s="97"/>
      <c r="M163" s="97"/>
    </row>
    <row r="164" spans="1:13" s="98" customFormat="1" ht="34.5" customHeight="1">
      <c r="A164" s="347" t="s">
        <v>916</v>
      </c>
      <c r="B164" s="95"/>
      <c r="C164" s="422" t="s">
        <v>518</v>
      </c>
      <c r="D164" s="423"/>
      <c r="E164" s="423"/>
      <c r="F164" s="423"/>
      <c r="G164" s="423"/>
      <c r="H164" s="424"/>
      <c r="I164" s="443"/>
      <c r="J164" s="202">
        <f t="shared" si="2"/>
        <v>0</v>
      </c>
      <c r="K164" s="203" t="str">
        <f t="shared" si="3"/>
        <v/>
      </c>
      <c r="L164" s="97"/>
      <c r="M164" s="97"/>
    </row>
    <row r="165" spans="1:13" s="98" customFormat="1" ht="34.5" customHeight="1">
      <c r="A165" s="347" t="s">
        <v>917</v>
      </c>
      <c r="B165" s="95"/>
      <c r="C165" s="422" t="s">
        <v>358</v>
      </c>
      <c r="D165" s="423"/>
      <c r="E165" s="423"/>
      <c r="F165" s="423"/>
      <c r="G165" s="423"/>
      <c r="H165" s="424"/>
      <c r="I165" s="443"/>
      <c r="J165" s="202">
        <f t="shared" si="2"/>
        <v>39</v>
      </c>
      <c r="K165" s="203" t="str">
        <f t="shared" si="3"/>
        <v/>
      </c>
      <c r="L165" s="97">
        <v>39</v>
      </c>
      <c r="M165" s="97"/>
    </row>
    <row r="166" spans="1:13" s="98" customFormat="1" ht="34.5" customHeight="1">
      <c r="A166" s="347" t="s">
        <v>918</v>
      </c>
      <c r="B166" s="95"/>
      <c r="C166" s="422" t="s">
        <v>2297</v>
      </c>
      <c r="D166" s="423"/>
      <c r="E166" s="423"/>
      <c r="F166" s="423"/>
      <c r="G166" s="423"/>
      <c r="H166" s="424"/>
      <c r="I166" s="443"/>
      <c r="J166" s="202">
        <f t="shared" si="2"/>
        <v>0</v>
      </c>
      <c r="K166" s="203" t="str">
        <f t="shared" si="3"/>
        <v/>
      </c>
      <c r="L166" s="97"/>
      <c r="M166" s="97"/>
    </row>
    <row r="167" spans="1:13" s="98" customFormat="1" ht="34.5" customHeight="1">
      <c r="A167" s="347" t="s">
        <v>919</v>
      </c>
      <c r="B167" s="95"/>
      <c r="C167" s="422" t="s">
        <v>3302</v>
      </c>
      <c r="D167" s="423"/>
      <c r="E167" s="423"/>
      <c r="F167" s="423"/>
      <c r="G167" s="423"/>
      <c r="H167" s="424"/>
      <c r="I167" s="443"/>
      <c r="J167" s="202">
        <f t="shared" si="2"/>
        <v>0</v>
      </c>
      <c r="K167" s="203" t="str">
        <f t="shared" si="3"/>
        <v/>
      </c>
      <c r="L167" s="97"/>
      <c r="M167" s="97"/>
    </row>
    <row r="168" spans="1:13" s="98" customFormat="1" ht="34.5" customHeight="1">
      <c r="A168" s="347" t="s">
        <v>920</v>
      </c>
      <c r="B168" s="95"/>
      <c r="C168" s="422" t="s">
        <v>3303</v>
      </c>
      <c r="D168" s="423"/>
      <c r="E168" s="423"/>
      <c r="F168" s="423"/>
      <c r="G168" s="423"/>
      <c r="H168" s="424"/>
      <c r="I168" s="443"/>
      <c r="J168" s="202">
        <f t="shared" si="2"/>
        <v>0</v>
      </c>
      <c r="K168" s="203" t="str">
        <f t="shared" si="3"/>
        <v/>
      </c>
      <c r="L168" s="97"/>
      <c r="M168" s="97"/>
    </row>
    <row r="169" spans="1:13" s="98" customFormat="1" ht="34.5" customHeight="1">
      <c r="A169" s="347" t="s">
        <v>922</v>
      </c>
      <c r="B169" s="95"/>
      <c r="C169" s="422" t="s">
        <v>3304</v>
      </c>
      <c r="D169" s="423"/>
      <c r="E169" s="423"/>
      <c r="F169" s="423"/>
      <c r="G169" s="423"/>
      <c r="H169" s="424"/>
      <c r="I169" s="443"/>
      <c r="J169" s="202">
        <f t="shared" si="2"/>
        <v>0</v>
      </c>
      <c r="K169" s="203" t="str">
        <f t="shared" si="3"/>
        <v/>
      </c>
      <c r="L169" s="97"/>
      <c r="M169" s="97"/>
    </row>
    <row r="170" spans="1:13" s="98" customFormat="1" ht="34.5" customHeight="1">
      <c r="A170" s="347" t="s">
        <v>923</v>
      </c>
      <c r="B170" s="95"/>
      <c r="C170" s="422" t="s">
        <v>360</v>
      </c>
      <c r="D170" s="423"/>
      <c r="E170" s="423"/>
      <c r="F170" s="423"/>
      <c r="G170" s="423"/>
      <c r="H170" s="424"/>
      <c r="I170" s="443"/>
      <c r="J170" s="202">
        <f t="shared" si="2"/>
        <v>0</v>
      </c>
      <c r="K170" s="203" t="str">
        <f t="shared" si="3"/>
        <v/>
      </c>
      <c r="L170" s="97"/>
      <c r="M170" s="97"/>
    </row>
    <row r="171" spans="1:13" s="98" customFormat="1" ht="34.5" customHeight="1">
      <c r="A171" s="347" t="s">
        <v>924</v>
      </c>
      <c r="B171" s="95"/>
      <c r="C171" s="422" t="s">
        <v>361</v>
      </c>
      <c r="D171" s="423"/>
      <c r="E171" s="423"/>
      <c r="F171" s="423"/>
      <c r="G171" s="423"/>
      <c r="H171" s="424"/>
      <c r="I171" s="443"/>
      <c r="J171" s="202">
        <f t="shared" si="2"/>
        <v>0</v>
      </c>
      <c r="K171" s="203" t="str">
        <f t="shared" si="3"/>
        <v/>
      </c>
      <c r="L171" s="97"/>
      <c r="M171" s="97"/>
    </row>
    <row r="172" spans="1:13" s="98" customFormat="1" ht="34.5" customHeight="1">
      <c r="A172" s="347" t="s">
        <v>925</v>
      </c>
      <c r="B172" s="95"/>
      <c r="C172" s="422" t="s">
        <v>3305</v>
      </c>
      <c r="D172" s="423"/>
      <c r="E172" s="423"/>
      <c r="F172" s="423"/>
      <c r="G172" s="423"/>
      <c r="H172" s="424"/>
      <c r="I172" s="443"/>
      <c r="J172" s="202">
        <f t="shared" si="2"/>
        <v>0</v>
      </c>
      <c r="K172" s="203" t="str">
        <f t="shared" si="3"/>
        <v/>
      </c>
      <c r="L172" s="97"/>
      <c r="M172" s="97"/>
    </row>
    <row r="173" spans="1:13" s="98" customFormat="1" ht="34.5" customHeight="1">
      <c r="A173" s="347" t="s">
        <v>926</v>
      </c>
      <c r="B173" s="95"/>
      <c r="C173" s="422" t="s">
        <v>3306</v>
      </c>
      <c r="D173" s="423"/>
      <c r="E173" s="423"/>
      <c r="F173" s="423"/>
      <c r="G173" s="423"/>
      <c r="H173" s="424"/>
      <c r="I173" s="443"/>
      <c r="J173" s="202">
        <f t="shared" si="2"/>
        <v>0</v>
      </c>
      <c r="K173" s="203" t="str">
        <f t="shared" si="3"/>
        <v/>
      </c>
      <c r="L173" s="97"/>
      <c r="M173" s="97"/>
    </row>
    <row r="174" spans="1:13" s="98" customFormat="1" ht="34.5" customHeight="1">
      <c r="A174" s="347" t="s">
        <v>927</v>
      </c>
      <c r="B174" s="95"/>
      <c r="C174" s="422" t="s">
        <v>3307</v>
      </c>
      <c r="D174" s="423"/>
      <c r="E174" s="423"/>
      <c r="F174" s="423"/>
      <c r="G174" s="423"/>
      <c r="H174" s="424"/>
      <c r="I174" s="443"/>
      <c r="J174" s="202">
        <f t="shared" si="2"/>
        <v>0</v>
      </c>
      <c r="K174" s="203" t="str">
        <f t="shared" si="3"/>
        <v/>
      </c>
      <c r="L174" s="97"/>
      <c r="M174" s="97"/>
    </row>
    <row r="175" spans="1:13" s="98" customFormat="1" ht="34.5" customHeight="1">
      <c r="A175" s="347" t="s">
        <v>928</v>
      </c>
      <c r="B175" s="95"/>
      <c r="C175" s="422" t="s">
        <v>3308</v>
      </c>
      <c r="D175" s="423"/>
      <c r="E175" s="423"/>
      <c r="F175" s="423"/>
      <c r="G175" s="423"/>
      <c r="H175" s="424"/>
      <c r="I175" s="443"/>
      <c r="J175" s="202">
        <f t="shared" si="2"/>
        <v>0</v>
      </c>
      <c r="K175" s="203" t="str">
        <f t="shared" si="3"/>
        <v/>
      </c>
      <c r="L175" s="97"/>
      <c r="M175" s="97"/>
    </row>
    <row r="176" spans="1:13" s="98" customFormat="1" ht="34.5" customHeight="1">
      <c r="A176" s="347" t="s">
        <v>930</v>
      </c>
      <c r="B176" s="95"/>
      <c r="C176" s="422" t="s">
        <v>3309</v>
      </c>
      <c r="D176" s="423"/>
      <c r="E176" s="423"/>
      <c r="F176" s="423"/>
      <c r="G176" s="423"/>
      <c r="H176" s="424"/>
      <c r="I176" s="443"/>
      <c r="J176" s="202">
        <f t="shared" si="2"/>
        <v>0</v>
      </c>
      <c r="K176" s="203" t="str">
        <f t="shared" si="3"/>
        <v/>
      </c>
      <c r="L176" s="97"/>
      <c r="M176" s="97"/>
    </row>
    <row r="177" spans="1:13" s="98" customFormat="1" ht="34.5" customHeight="1">
      <c r="A177" s="347" t="s">
        <v>931</v>
      </c>
      <c r="B177" s="95"/>
      <c r="C177" s="422" t="s">
        <v>522</v>
      </c>
      <c r="D177" s="423"/>
      <c r="E177" s="423"/>
      <c r="F177" s="423"/>
      <c r="G177" s="423"/>
      <c r="H177" s="424"/>
      <c r="I177" s="443"/>
      <c r="J177" s="202">
        <f t="shared" si="2"/>
        <v>0</v>
      </c>
      <c r="K177" s="203" t="str">
        <f t="shared" si="3"/>
        <v/>
      </c>
      <c r="L177" s="97"/>
      <c r="M177" s="97"/>
    </row>
    <row r="178" spans="1:13" s="98" customFormat="1" ht="34.5" customHeight="1">
      <c r="A178" s="347" t="s">
        <v>932</v>
      </c>
      <c r="B178" s="95"/>
      <c r="C178" s="422" t="s">
        <v>3310</v>
      </c>
      <c r="D178" s="423"/>
      <c r="E178" s="423"/>
      <c r="F178" s="423"/>
      <c r="G178" s="423"/>
      <c r="H178" s="424"/>
      <c r="I178" s="443"/>
      <c r="J178" s="202">
        <f t="shared" si="2"/>
        <v>0</v>
      </c>
      <c r="K178" s="203" t="str">
        <f t="shared" si="3"/>
        <v/>
      </c>
      <c r="L178" s="97"/>
      <c r="M178" s="97"/>
    </row>
    <row r="179" spans="1:13" s="98" customFormat="1" ht="34.5" customHeight="1">
      <c r="A179" s="347" t="s">
        <v>933</v>
      </c>
      <c r="B179" s="95"/>
      <c r="C179" s="422" t="s">
        <v>35</v>
      </c>
      <c r="D179" s="423"/>
      <c r="E179" s="423"/>
      <c r="F179" s="423"/>
      <c r="G179" s="423"/>
      <c r="H179" s="424"/>
      <c r="I179" s="443"/>
      <c r="J179" s="202">
        <f t="shared" si="2"/>
        <v>0</v>
      </c>
      <c r="K179" s="203" t="str">
        <f t="shared" si="3"/>
        <v/>
      </c>
      <c r="L179" s="97"/>
      <c r="M179" s="97"/>
    </row>
    <row r="180" spans="1:13" s="98" customFormat="1" ht="34.5" customHeight="1">
      <c r="A180" s="347" t="s">
        <v>934</v>
      </c>
      <c r="B180" s="95"/>
      <c r="C180" s="422" t="s">
        <v>36</v>
      </c>
      <c r="D180" s="423"/>
      <c r="E180" s="423"/>
      <c r="F180" s="423"/>
      <c r="G180" s="423"/>
      <c r="H180" s="424"/>
      <c r="I180" s="443"/>
      <c r="J180" s="202">
        <f t="shared" si="2"/>
        <v>0</v>
      </c>
      <c r="K180" s="203" t="str">
        <f t="shared" si="3"/>
        <v/>
      </c>
      <c r="L180" s="97"/>
      <c r="M180" s="97"/>
    </row>
    <row r="181" spans="1:13" s="98" customFormat="1" ht="34.5" customHeight="1">
      <c r="A181" s="347" t="s">
        <v>935</v>
      </c>
      <c r="B181" s="95"/>
      <c r="C181" s="422" t="s">
        <v>37</v>
      </c>
      <c r="D181" s="423"/>
      <c r="E181" s="423"/>
      <c r="F181" s="423"/>
      <c r="G181" s="423"/>
      <c r="H181" s="424"/>
      <c r="I181" s="443"/>
      <c r="J181" s="202">
        <f t="shared" si="2"/>
        <v>0</v>
      </c>
      <c r="K181" s="203" t="str">
        <f t="shared" si="3"/>
        <v/>
      </c>
      <c r="L181" s="97"/>
      <c r="M181" s="97"/>
    </row>
    <row r="182" spans="1:13" s="98" customFormat="1" ht="34.5" customHeight="1">
      <c r="A182" s="347" t="s">
        <v>936</v>
      </c>
      <c r="B182" s="95"/>
      <c r="C182" s="422" t="s">
        <v>3311</v>
      </c>
      <c r="D182" s="423"/>
      <c r="E182" s="423"/>
      <c r="F182" s="423"/>
      <c r="G182" s="423"/>
      <c r="H182" s="424"/>
      <c r="I182" s="443"/>
      <c r="J182" s="202">
        <f t="shared" si="2"/>
        <v>0</v>
      </c>
      <c r="K182" s="203" t="str">
        <f t="shared" si="3"/>
        <v/>
      </c>
      <c r="L182" s="97"/>
      <c r="M182" s="97"/>
    </row>
    <row r="183" spans="1:13" s="98" customFormat="1" ht="34.5" customHeight="1">
      <c r="A183" s="347" t="s">
        <v>937</v>
      </c>
      <c r="B183" s="95"/>
      <c r="C183" s="422" t="s">
        <v>38</v>
      </c>
      <c r="D183" s="423"/>
      <c r="E183" s="423"/>
      <c r="F183" s="423"/>
      <c r="G183" s="423"/>
      <c r="H183" s="424"/>
      <c r="I183" s="443"/>
      <c r="J183" s="202">
        <f t="shared" si="2"/>
        <v>0</v>
      </c>
      <c r="K183" s="203" t="str">
        <f t="shared" si="3"/>
        <v/>
      </c>
      <c r="L183" s="97"/>
      <c r="M183" s="97"/>
    </row>
    <row r="184" spans="1:13" s="98" customFormat="1" ht="34.5" customHeight="1">
      <c r="A184" s="347" t="s">
        <v>938</v>
      </c>
      <c r="B184" s="95"/>
      <c r="C184" s="422" t="s">
        <v>39</v>
      </c>
      <c r="D184" s="423"/>
      <c r="E184" s="423"/>
      <c r="F184" s="423"/>
      <c r="G184" s="423"/>
      <c r="H184" s="424"/>
      <c r="I184" s="443"/>
      <c r="J184" s="202">
        <f t="shared" si="2"/>
        <v>0</v>
      </c>
      <c r="K184" s="203" t="str">
        <f t="shared" si="3"/>
        <v/>
      </c>
      <c r="L184" s="97"/>
      <c r="M184" s="97"/>
    </row>
    <row r="185" spans="1:13" s="98" customFormat="1" ht="34.5" customHeight="1">
      <c r="A185" s="347" t="s">
        <v>939</v>
      </c>
      <c r="B185" s="95"/>
      <c r="C185" s="422" t="s">
        <v>3312</v>
      </c>
      <c r="D185" s="423"/>
      <c r="E185" s="423"/>
      <c r="F185" s="423"/>
      <c r="G185" s="423"/>
      <c r="H185" s="424"/>
      <c r="I185" s="443"/>
      <c r="J185" s="202">
        <f t="shared" si="2"/>
        <v>0</v>
      </c>
      <c r="K185" s="203" t="str">
        <f t="shared" si="3"/>
        <v/>
      </c>
      <c r="L185" s="97"/>
      <c r="M185" s="97"/>
    </row>
    <row r="186" spans="1:13" s="98" customFormat="1" ht="34.5" customHeight="1">
      <c r="A186" s="347" t="s">
        <v>940</v>
      </c>
      <c r="B186" s="95"/>
      <c r="C186" s="422" t="s">
        <v>367</v>
      </c>
      <c r="D186" s="423"/>
      <c r="E186" s="423"/>
      <c r="F186" s="423"/>
      <c r="G186" s="423"/>
      <c r="H186" s="424"/>
      <c r="I186" s="443"/>
      <c r="J186" s="202">
        <f t="shared" si="2"/>
        <v>0</v>
      </c>
      <c r="K186" s="203" t="str">
        <f t="shared" si="3"/>
        <v/>
      </c>
      <c r="L186" s="97"/>
      <c r="M186" s="97"/>
    </row>
    <row r="187" spans="1:13" s="98" customFormat="1" ht="34.5" customHeight="1">
      <c r="A187" s="347" t="s">
        <v>942</v>
      </c>
      <c r="B187" s="95"/>
      <c r="C187" s="422" t="s">
        <v>3313</v>
      </c>
      <c r="D187" s="423"/>
      <c r="E187" s="423"/>
      <c r="F187" s="423"/>
      <c r="G187" s="423"/>
      <c r="H187" s="424"/>
      <c r="I187" s="443"/>
      <c r="J187" s="202">
        <f t="shared" si="2"/>
        <v>0</v>
      </c>
      <c r="K187" s="203" t="str">
        <f t="shared" si="3"/>
        <v/>
      </c>
      <c r="L187" s="97"/>
      <c r="M187" s="97"/>
    </row>
    <row r="188" spans="1:13" s="98" customFormat="1" ht="34.5" customHeight="1">
      <c r="A188" s="347" t="s">
        <v>943</v>
      </c>
      <c r="B188" s="95"/>
      <c r="C188" s="422" t="s">
        <v>3314</v>
      </c>
      <c r="D188" s="423"/>
      <c r="E188" s="423"/>
      <c r="F188" s="423"/>
      <c r="G188" s="423"/>
      <c r="H188" s="424"/>
      <c r="I188" s="443"/>
      <c r="J188" s="202">
        <f t="shared" si="2"/>
        <v>0</v>
      </c>
      <c r="K188" s="203" t="str">
        <f t="shared" si="3"/>
        <v/>
      </c>
      <c r="L188" s="97"/>
      <c r="M188" s="97"/>
    </row>
    <row r="189" spans="1:13" s="98" customFormat="1" ht="34.5" customHeight="1">
      <c r="A189" s="347" t="s">
        <v>944</v>
      </c>
      <c r="B189" s="95"/>
      <c r="C189" s="422" t="s">
        <v>369</v>
      </c>
      <c r="D189" s="423"/>
      <c r="E189" s="423"/>
      <c r="F189" s="423"/>
      <c r="G189" s="423"/>
      <c r="H189" s="424"/>
      <c r="I189" s="443"/>
      <c r="J189" s="202">
        <f t="shared" si="2"/>
        <v>0</v>
      </c>
      <c r="K189" s="203" t="str">
        <f t="shared" si="3"/>
        <v/>
      </c>
      <c r="L189" s="97"/>
      <c r="M189" s="97"/>
    </row>
    <row r="190" spans="1:13" s="98" customFormat="1" ht="34.5" customHeight="1">
      <c r="A190" s="347" t="s">
        <v>945</v>
      </c>
      <c r="B190" s="95"/>
      <c r="C190" s="422" t="s">
        <v>3315</v>
      </c>
      <c r="D190" s="423"/>
      <c r="E190" s="423"/>
      <c r="F190" s="423"/>
      <c r="G190" s="423"/>
      <c r="H190" s="424"/>
      <c r="I190" s="443"/>
      <c r="J190" s="202">
        <f t="shared" si="2"/>
        <v>0</v>
      </c>
      <c r="K190" s="203" t="str">
        <f t="shared" si="3"/>
        <v/>
      </c>
      <c r="L190" s="97"/>
      <c r="M190" s="97"/>
    </row>
    <row r="191" spans="1:13" s="98" customFormat="1" ht="34.5" customHeight="1">
      <c r="A191" s="347" t="s">
        <v>946</v>
      </c>
      <c r="B191" s="95"/>
      <c r="C191" s="422" t="s">
        <v>40</v>
      </c>
      <c r="D191" s="423"/>
      <c r="E191" s="423"/>
      <c r="F191" s="423"/>
      <c r="G191" s="423"/>
      <c r="H191" s="424"/>
      <c r="I191" s="443"/>
      <c r="J191" s="202">
        <f t="shared" si="2"/>
        <v>0</v>
      </c>
      <c r="K191" s="203" t="str">
        <f t="shared" si="3"/>
        <v/>
      </c>
      <c r="L191" s="97"/>
      <c r="M191" s="97"/>
    </row>
    <row r="192" spans="1:13" s="98" customFormat="1" ht="34.5" customHeight="1">
      <c r="A192" s="347" t="s">
        <v>947</v>
      </c>
      <c r="B192" s="95"/>
      <c r="C192" s="422" t="s">
        <v>2563</v>
      </c>
      <c r="D192" s="423"/>
      <c r="E192" s="423"/>
      <c r="F192" s="423"/>
      <c r="G192" s="423"/>
      <c r="H192" s="424"/>
      <c r="I192" s="443"/>
      <c r="J192" s="202">
        <f t="shared" si="2"/>
        <v>0</v>
      </c>
      <c r="K192" s="203" t="str">
        <f t="shared" si="3"/>
        <v/>
      </c>
      <c r="L192" s="97"/>
      <c r="M192" s="97"/>
    </row>
    <row r="193" spans="1:13" s="98" customFormat="1" ht="34.5" customHeight="1">
      <c r="A193" s="347" t="s">
        <v>948</v>
      </c>
      <c r="B193" s="95"/>
      <c r="C193" s="422" t="s">
        <v>3316</v>
      </c>
      <c r="D193" s="423"/>
      <c r="E193" s="423"/>
      <c r="F193" s="423"/>
      <c r="G193" s="423"/>
      <c r="H193" s="424"/>
      <c r="I193" s="443"/>
      <c r="J193" s="202">
        <f t="shared" si="2"/>
        <v>0</v>
      </c>
      <c r="K193" s="203" t="str">
        <f t="shared" si="3"/>
        <v/>
      </c>
      <c r="L193" s="97"/>
      <c r="M193" s="97"/>
    </row>
    <row r="194" spans="1:13" s="98" customFormat="1" ht="34.5" customHeight="1">
      <c r="A194" s="347" t="s">
        <v>950</v>
      </c>
      <c r="B194" s="95"/>
      <c r="C194" s="422" t="s">
        <v>3317</v>
      </c>
      <c r="D194" s="423"/>
      <c r="E194" s="423"/>
      <c r="F194" s="423"/>
      <c r="G194" s="423"/>
      <c r="H194" s="424"/>
      <c r="I194" s="443"/>
      <c r="J194" s="202">
        <f t="shared" si="2"/>
        <v>0</v>
      </c>
      <c r="K194" s="203" t="str">
        <f t="shared" si="3"/>
        <v/>
      </c>
      <c r="L194" s="97"/>
      <c r="M194" s="97"/>
    </row>
    <row r="195" spans="1:13" s="98" customFormat="1" ht="34.5" customHeight="1">
      <c r="A195" s="347" t="s">
        <v>951</v>
      </c>
      <c r="B195" s="95"/>
      <c r="C195" s="422" t="s">
        <v>3318</v>
      </c>
      <c r="D195" s="423"/>
      <c r="E195" s="423"/>
      <c r="F195" s="423"/>
      <c r="G195" s="423"/>
      <c r="H195" s="424"/>
      <c r="I195" s="443"/>
      <c r="J195" s="202">
        <f t="shared" si="2"/>
        <v>0</v>
      </c>
      <c r="K195" s="203" t="str">
        <f t="shared" si="3"/>
        <v/>
      </c>
      <c r="L195" s="97"/>
      <c r="M195" s="97"/>
    </row>
    <row r="196" spans="1:13" s="98" customFormat="1" ht="34.5" customHeight="1">
      <c r="A196" s="347" t="s">
        <v>952</v>
      </c>
      <c r="B196" s="95"/>
      <c r="C196" s="422" t="s">
        <v>3319</v>
      </c>
      <c r="D196" s="423"/>
      <c r="E196" s="423"/>
      <c r="F196" s="423"/>
      <c r="G196" s="423"/>
      <c r="H196" s="424"/>
      <c r="I196" s="443"/>
      <c r="J196" s="202">
        <f t="shared" si="2"/>
        <v>0</v>
      </c>
      <c r="K196" s="203" t="str">
        <f t="shared" si="3"/>
        <v/>
      </c>
      <c r="L196" s="97"/>
      <c r="M196" s="97"/>
    </row>
    <row r="197" spans="1:13" s="98" customFormat="1" ht="34.5" customHeight="1">
      <c r="A197" s="347" t="s">
        <v>953</v>
      </c>
      <c r="B197" s="95"/>
      <c r="C197" s="422" t="s">
        <v>41</v>
      </c>
      <c r="D197" s="423"/>
      <c r="E197" s="423"/>
      <c r="F197" s="423"/>
      <c r="G197" s="423"/>
      <c r="H197" s="424"/>
      <c r="I197" s="443"/>
      <c r="J197" s="202">
        <f t="shared" si="2"/>
        <v>0</v>
      </c>
      <c r="K197" s="203" t="str">
        <f t="shared" si="3"/>
        <v/>
      </c>
      <c r="L197" s="97"/>
      <c r="M197" s="97"/>
    </row>
    <row r="198" spans="1:13" s="98" customFormat="1" ht="34.5" customHeight="1">
      <c r="A198" s="347" t="s">
        <v>954</v>
      </c>
      <c r="B198" s="95"/>
      <c r="C198" s="422" t="s">
        <v>42</v>
      </c>
      <c r="D198" s="423"/>
      <c r="E198" s="423"/>
      <c r="F198" s="423"/>
      <c r="G198" s="423"/>
      <c r="H198" s="424"/>
      <c r="I198" s="443"/>
      <c r="J198" s="202">
        <f t="shared" si="2"/>
        <v>0</v>
      </c>
      <c r="K198" s="203" t="str">
        <f t="shared" si="3"/>
        <v/>
      </c>
      <c r="L198" s="97"/>
      <c r="M198" s="97"/>
    </row>
    <row r="199" spans="1:13" s="98" customFormat="1" ht="34.5" customHeight="1">
      <c r="A199" s="347" t="s">
        <v>955</v>
      </c>
      <c r="B199" s="95"/>
      <c r="C199" s="422" t="s">
        <v>43</v>
      </c>
      <c r="D199" s="423"/>
      <c r="E199" s="423"/>
      <c r="F199" s="423"/>
      <c r="G199" s="423"/>
      <c r="H199" s="424"/>
      <c r="I199" s="443"/>
      <c r="J199" s="202">
        <f t="shared" si="2"/>
        <v>0</v>
      </c>
      <c r="K199" s="203" t="str">
        <f t="shared" si="3"/>
        <v/>
      </c>
      <c r="L199" s="97"/>
      <c r="M199" s="97"/>
    </row>
    <row r="200" spans="1:13" s="98" customFormat="1" ht="34.5" customHeight="1">
      <c r="A200" s="347" t="s">
        <v>956</v>
      </c>
      <c r="B200" s="95"/>
      <c r="C200" s="422" t="s">
        <v>44</v>
      </c>
      <c r="D200" s="423"/>
      <c r="E200" s="423"/>
      <c r="F200" s="423"/>
      <c r="G200" s="423"/>
      <c r="H200" s="424"/>
      <c r="I200" s="443"/>
      <c r="J200" s="202">
        <f t="shared" si="2"/>
        <v>0</v>
      </c>
      <c r="K200" s="203" t="str">
        <f t="shared" si="3"/>
        <v/>
      </c>
      <c r="L200" s="97"/>
      <c r="M200" s="97"/>
    </row>
    <row r="201" spans="1:13" s="98" customFormat="1" ht="34.5" customHeight="1">
      <c r="A201" s="347" t="s">
        <v>957</v>
      </c>
      <c r="B201" s="95"/>
      <c r="C201" s="422" t="s">
        <v>1462</v>
      </c>
      <c r="D201" s="423"/>
      <c r="E201" s="423"/>
      <c r="F201" s="423"/>
      <c r="G201" s="423"/>
      <c r="H201" s="424"/>
      <c r="I201" s="443"/>
      <c r="J201" s="202">
        <f t="shared" si="2"/>
        <v>0</v>
      </c>
      <c r="K201" s="203" t="str">
        <f t="shared" si="3"/>
        <v/>
      </c>
      <c r="L201" s="97"/>
      <c r="M201" s="97"/>
    </row>
    <row r="202" spans="1:13" s="98" customFormat="1" ht="34.5" customHeight="1">
      <c r="A202" s="347" t="s">
        <v>958</v>
      </c>
      <c r="B202" s="95"/>
      <c r="C202" s="422" t="s">
        <v>45</v>
      </c>
      <c r="D202" s="423"/>
      <c r="E202" s="423"/>
      <c r="F202" s="423"/>
      <c r="G202" s="423"/>
      <c r="H202" s="424"/>
      <c r="I202" s="443"/>
      <c r="J202" s="202">
        <f t="shared" si="2"/>
        <v>0</v>
      </c>
      <c r="K202" s="203" t="str">
        <f t="shared" si="3"/>
        <v/>
      </c>
      <c r="L202" s="97"/>
      <c r="M202" s="97"/>
    </row>
    <row r="203" spans="1:13" s="98" customFormat="1" ht="34.5" customHeight="1">
      <c r="A203" s="347" t="s">
        <v>959</v>
      </c>
      <c r="B203" s="95"/>
      <c r="C203" s="422" t="s">
        <v>46</v>
      </c>
      <c r="D203" s="423"/>
      <c r="E203" s="423"/>
      <c r="F203" s="423"/>
      <c r="G203" s="423"/>
      <c r="H203" s="424"/>
      <c r="I203" s="443"/>
      <c r="J203" s="202">
        <f t="shared" si="2"/>
        <v>0</v>
      </c>
      <c r="K203" s="203" t="str">
        <f t="shared" si="3"/>
        <v/>
      </c>
      <c r="L203" s="97"/>
      <c r="M203" s="97"/>
    </row>
    <row r="204" spans="1:13" s="98" customFormat="1" ht="34.5" customHeight="1">
      <c r="A204" s="347" t="s">
        <v>960</v>
      </c>
      <c r="B204" s="95"/>
      <c r="C204" s="422" t="s">
        <v>376</v>
      </c>
      <c r="D204" s="423"/>
      <c r="E204" s="423"/>
      <c r="F204" s="423"/>
      <c r="G204" s="423"/>
      <c r="H204" s="424"/>
      <c r="I204" s="443"/>
      <c r="J204" s="202">
        <f t="shared" si="2"/>
        <v>0</v>
      </c>
      <c r="K204" s="203" t="str">
        <f t="shared" si="3"/>
        <v/>
      </c>
      <c r="L204" s="97"/>
      <c r="M204" s="97"/>
    </row>
    <row r="205" spans="1:13" s="98" customFormat="1" ht="34.5" customHeight="1">
      <c r="A205" s="347" t="s">
        <v>961</v>
      </c>
      <c r="B205" s="95"/>
      <c r="C205" s="422" t="s">
        <v>377</v>
      </c>
      <c r="D205" s="423"/>
      <c r="E205" s="423"/>
      <c r="F205" s="423"/>
      <c r="G205" s="423"/>
      <c r="H205" s="424"/>
      <c r="I205" s="443"/>
      <c r="J205" s="202">
        <f t="shared" si="2"/>
        <v>0</v>
      </c>
      <c r="K205" s="203" t="str">
        <f t="shared" si="3"/>
        <v/>
      </c>
      <c r="L205" s="97"/>
      <c r="M205" s="97"/>
    </row>
    <row r="206" spans="1:13" s="98" customFormat="1" ht="34.5" customHeight="1">
      <c r="A206" s="347" t="s">
        <v>962</v>
      </c>
      <c r="B206" s="95"/>
      <c r="C206" s="422" t="s">
        <v>378</v>
      </c>
      <c r="D206" s="423"/>
      <c r="E206" s="423"/>
      <c r="F206" s="423"/>
      <c r="G206" s="423"/>
      <c r="H206" s="424"/>
      <c r="I206" s="443"/>
      <c r="J206" s="202">
        <f t="shared" si="2"/>
        <v>0</v>
      </c>
      <c r="K206" s="203" t="str">
        <f t="shared" si="3"/>
        <v/>
      </c>
      <c r="L206" s="97"/>
      <c r="M206" s="97"/>
    </row>
    <row r="207" spans="1:13" s="98" customFormat="1" ht="34.5" customHeight="1">
      <c r="A207" s="347" t="s">
        <v>963</v>
      </c>
      <c r="B207" s="95"/>
      <c r="C207" s="422" t="s">
        <v>379</v>
      </c>
      <c r="D207" s="423"/>
      <c r="E207" s="423"/>
      <c r="F207" s="423"/>
      <c r="G207" s="423"/>
      <c r="H207" s="424"/>
      <c r="I207" s="443"/>
      <c r="J207" s="202">
        <f t="shared" si="2"/>
        <v>0</v>
      </c>
      <c r="K207" s="203" t="str">
        <f t="shared" si="3"/>
        <v/>
      </c>
      <c r="L207" s="97"/>
      <c r="M207" s="97"/>
    </row>
    <row r="208" spans="1:13" s="98" customFormat="1" ht="34.5" customHeight="1">
      <c r="A208" s="347" t="s">
        <v>964</v>
      </c>
      <c r="B208" s="95"/>
      <c r="C208" s="422" t="s">
        <v>47</v>
      </c>
      <c r="D208" s="423"/>
      <c r="E208" s="423"/>
      <c r="F208" s="423"/>
      <c r="G208" s="423"/>
      <c r="H208" s="424"/>
      <c r="I208" s="443"/>
      <c r="J208" s="202">
        <f t="shared" si="2"/>
        <v>0</v>
      </c>
      <c r="K208" s="203" t="str">
        <f t="shared" si="3"/>
        <v/>
      </c>
      <c r="L208" s="97"/>
      <c r="M208" s="97"/>
    </row>
    <row r="209" spans="1:13" s="98" customFormat="1" ht="34.5" customHeight="1">
      <c r="A209" s="347" t="s">
        <v>965</v>
      </c>
      <c r="B209" s="95"/>
      <c r="C209" s="422" t="s">
        <v>380</v>
      </c>
      <c r="D209" s="423"/>
      <c r="E209" s="423"/>
      <c r="F209" s="423"/>
      <c r="G209" s="423"/>
      <c r="H209" s="424"/>
      <c r="I209" s="443"/>
      <c r="J209" s="202">
        <f t="shared" si="2"/>
        <v>0</v>
      </c>
      <c r="K209" s="203" t="str">
        <f t="shared" si="3"/>
        <v/>
      </c>
      <c r="L209" s="97"/>
      <c r="M209" s="97"/>
    </row>
    <row r="210" spans="1:13" s="98" customFormat="1" ht="34.5" customHeight="1">
      <c r="A210" s="347" t="s">
        <v>966</v>
      </c>
      <c r="B210" s="99"/>
      <c r="C210" s="422" t="s">
        <v>3320</v>
      </c>
      <c r="D210" s="423"/>
      <c r="E210" s="423"/>
      <c r="F210" s="423"/>
      <c r="G210" s="423"/>
      <c r="H210" s="424"/>
      <c r="I210" s="443"/>
      <c r="J210" s="202">
        <f t="shared" si="2"/>
        <v>0</v>
      </c>
      <c r="K210" s="203" t="str">
        <f t="shared" si="3"/>
        <v/>
      </c>
      <c r="L210" s="97"/>
      <c r="M210" s="97"/>
    </row>
    <row r="211" spans="1:13" s="98" customFormat="1" ht="34.5" customHeight="1">
      <c r="A211" s="347" t="s">
        <v>968</v>
      </c>
      <c r="B211" s="99"/>
      <c r="C211" s="422" t="s">
        <v>527</v>
      </c>
      <c r="D211" s="423"/>
      <c r="E211" s="423"/>
      <c r="F211" s="423"/>
      <c r="G211" s="423"/>
      <c r="H211" s="424"/>
      <c r="I211" s="443"/>
      <c r="J211" s="202">
        <f t="shared" si="2"/>
        <v>0</v>
      </c>
      <c r="K211" s="203" t="str">
        <f t="shared" si="3"/>
        <v/>
      </c>
      <c r="L211" s="97"/>
      <c r="M211" s="97"/>
    </row>
    <row r="212" spans="1:13" s="98" customFormat="1" ht="34.5" customHeight="1">
      <c r="A212" s="347" t="s">
        <v>969</v>
      </c>
      <c r="B212" s="99"/>
      <c r="C212" s="422" t="s">
        <v>384</v>
      </c>
      <c r="D212" s="423"/>
      <c r="E212" s="423"/>
      <c r="F212" s="423"/>
      <c r="G212" s="423"/>
      <c r="H212" s="424"/>
      <c r="I212" s="443"/>
      <c r="J212" s="202">
        <f t="shared" si="2"/>
        <v>0</v>
      </c>
      <c r="K212" s="203" t="str">
        <f t="shared" si="3"/>
        <v/>
      </c>
      <c r="L212" s="97"/>
      <c r="M212" s="97"/>
    </row>
    <row r="213" spans="1:13" s="98" customFormat="1" ht="34.5" customHeight="1">
      <c r="A213" s="347" t="s">
        <v>970</v>
      </c>
      <c r="B213" s="99"/>
      <c r="C213" s="422" t="s">
        <v>383</v>
      </c>
      <c r="D213" s="423"/>
      <c r="E213" s="423"/>
      <c r="F213" s="423"/>
      <c r="G213" s="423"/>
      <c r="H213" s="424"/>
      <c r="I213" s="443"/>
      <c r="J213" s="202">
        <f t="shared" si="2"/>
        <v>0</v>
      </c>
      <c r="K213" s="203" t="str">
        <f t="shared" si="3"/>
        <v/>
      </c>
      <c r="L213" s="97"/>
      <c r="M213" s="97"/>
    </row>
    <row r="214" spans="1:13" s="98" customFormat="1" ht="34.5" customHeight="1">
      <c r="A214" s="347" t="s">
        <v>971</v>
      </c>
      <c r="B214" s="95"/>
      <c r="C214" s="422" t="s">
        <v>528</v>
      </c>
      <c r="D214" s="423"/>
      <c r="E214" s="423"/>
      <c r="F214" s="423"/>
      <c r="G214" s="423"/>
      <c r="H214" s="424"/>
      <c r="I214" s="443"/>
      <c r="J214" s="202">
        <f t="shared" si="2"/>
        <v>0</v>
      </c>
      <c r="K214" s="203" t="str">
        <f t="shared" si="3"/>
        <v/>
      </c>
      <c r="L214" s="97"/>
      <c r="M214" s="97"/>
    </row>
    <row r="215" spans="1:13" s="98" customFormat="1" ht="34.5" customHeight="1">
      <c r="A215" s="347" t="s">
        <v>972</v>
      </c>
      <c r="B215" s="95"/>
      <c r="C215" s="422" t="s">
        <v>389</v>
      </c>
      <c r="D215" s="423"/>
      <c r="E215" s="423"/>
      <c r="F215" s="423"/>
      <c r="G215" s="423"/>
      <c r="H215" s="424"/>
      <c r="I215" s="443"/>
      <c r="J215" s="202">
        <f t="shared" si="2"/>
        <v>0</v>
      </c>
      <c r="K215" s="203" t="str">
        <f t="shared" si="3"/>
        <v/>
      </c>
      <c r="L215" s="97"/>
      <c r="M215" s="97"/>
    </row>
    <row r="216" spans="1:13" s="98" customFormat="1" ht="34.5" customHeight="1">
      <c r="A216" s="347" t="s">
        <v>973</v>
      </c>
      <c r="B216" s="95"/>
      <c r="C216" s="422" t="s">
        <v>390</v>
      </c>
      <c r="D216" s="423"/>
      <c r="E216" s="423"/>
      <c r="F216" s="423"/>
      <c r="G216" s="423"/>
      <c r="H216" s="424"/>
      <c r="I216" s="443"/>
      <c r="J216" s="202">
        <f t="shared" ref="J216:J227" si="4">IF(SUM(L216:M216)=0,IF(COUNTIF(L216:M216,"未確認")&gt;0,"未確認",IF(COUNTIF(L216:M216,"~*")&gt;0,"*",SUM(L216:M216))),SUM(L216:M216))</f>
        <v>0</v>
      </c>
      <c r="K216" s="203" t="str">
        <f t="shared" ref="K216:K227" si="5">IF(OR(COUNTIF(L216:M216,"未確認")&gt;0,COUNTIF(L216:M216,"~*")&gt;0),"※","")</f>
        <v/>
      </c>
      <c r="L216" s="97"/>
      <c r="M216" s="97"/>
    </row>
    <row r="217" spans="1:13" s="98" customFormat="1" ht="34.5" customHeight="1">
      <c r="A217" s="347" t="s">
        <v>974</v>
      </c>
      <c r="B217" s="95"/>
      <c r="C217" s="422" t="s">
        <v>3321</v>
      </c>
      <c r="D217" s="423"/>
      <c r="E217" s="423"/>
      <c r="F217" s="423"/>
      <c r="G217" s="423"/>
      <c r="H217" s="424"/>
      <c r="I217" s="443"/>
      <c r="J217" s="202">
        <f t="shared" si="4"/>
        <v>0</v>
      </c>
      <c r="K217" s="203" t="str">
        <f t="shared" si="5"/>
        <v/>
      </c>
      <c r="L217" s="97"/>
      <c r="M217" s="97"/>
    </row>
    <row r="218" spans="1:13" s="98" customFormat="1" ht="34.5" customHeight="1">
      <c r="A218" s="347" t="s">
        <v>975</v>
      </c>
      <c r="B218" s="99"/>
      <c r="C218" s="422" t="s">
        <v>3322</v>
      </c>
      <c r="D218" s="423"/>
      <c r="E218" s="423"/>
      <c r="F218" s="423"/>
      <c r="G218" s="423"/>
      <c r="H218" s="424"/>
      <c r="I218" s="443"/>
      <c r="J218" s="202">
        <f t="shared" si="4"/>
        <v>0</v>
      </c>
      <c r="K218" s="203" t="str">
        <f t="shared" si="5"/>
        <v/>
      </c>
      <c r="L218" s="97"/>
      <c r="M218" s="97"/>
    </row>
    <row r="219" spans="1:13" s="98" customFormat="1" ht="34.5" customHeight="1">
      <c r="A219" s="347" t="s">
        <v>976</v>
      </c>
      <c r="B219" s="99"/>
      <c r="C219" s="422" t="s">
        <v>3323</v>
      </c>
      <c r="D219" s="423"/>
      <c r="E219" s="423"/>
      <c r="F219" s="423"/>
      <c r="G219" s="423"/>
      <c r="H219" s="424"/>
      <c r="I219" s="443"/>
      <c r="J219" s="202">
        <f t="shared" si="4"/>
        <v>0</v>
      </c>
      <c r="K219" s="203" t="str">
        <f t="shared" si="5"/>
        <v/>
      </c>
      <c r="L219" s="97"/>
      <c r="M219" s="97"/>
    </row>
    <row r="220" spans="1:13" s="98" customFormat="1" ht="34.5" customHeight="1">
      <c r="A220" s="347" t="s">
        <v>978</v>
      </c>
      <c r="B220" s="99"/>
      <c r="C220" s="422" t="s">
        <v>530</v>
      </c>
      <c r="D220" s="423"/>
      <c r="E220" s="423"/>
      <c r="F220" s="423"/>
      <c r="G220" s="423"/>
      <c r="H220" s="424"/>
      <c r="I220" s="443"/>
      <c r="J220" s="202">
        <f t="shared" si="4"/>
        <v>0</v>
      </c>
      <c r="K220" s="203" t="str">
        <f t="shared" si="5"/>
        <v/>
      </c>
      <c r="L220" s="97"/>
      <c r="M220" s="97"/>
    </row>
    <row r="221" spans="1:13" s="98" customFormat="1" ht="34.5" customHeight="1">
      <c r="A221" s="347" t="s">
        <v>979</v>
      </c>
      <c r="B221" s="99"/>
      <c r="C221" s="422" t="s">
        <v>531</v>
      </c>
      <c r="D221" s="423"/>
      <c r="E221" s="423"/>
      <c r="F221" s="423"/>
      <c r="G221" s="423"/>
      <c r="H221" s="424"/>
      <c r="I221" s="443"/>
      <c r="J221" s="202">
        <f t="shared" si="4"/>
        <v>0</v>
      </c>
      <c r="K221" s="203" t="str">
        <f t="shared" si="5"/>
        <v/>
      </c>
      <c r="L221" s="97"/>
      <c r="M221" s="97"/>
    </row>
    <row r="222" spans="1:13" s="98" customFormat="1" ht="34.5" customHeight="1">
      <c r="A222" s="347" t="s">
        <v>980</v>
      </c>
      <c r="B222" s="99"/>
      <c r="C222" s="422" t="s">
        <v>391</v>
      </c>
      <c r="D222" s="423"/>
      <c r="E222" s="423"/>
      <c r="F222" s="423"/>
      <c r="G222" s="423"/>
      <c r="H222" s="424"/>
      <c r="I222" s="443"/>
      <c r="J222" s="202">
        <f t="shared" si="4"/>
        <v>0</v>
      </c>
      <c r="K222" s="203" t="str">
        <f t="shared" si="5"/>
        <v/>
      </c>
      <c r="L222" s="97"/>
      <c r="M222" s="97"/>
    </row>
    <row r="223" spans="1:13" s="98" customFormat="1" ht="34.5" customHeight="1">
      <c r="A223" s="347" t="s">
        <v>981</v>
      </c>
      <c r="B223" s="99"/>
      <c r="C223" s="422" t="s">
        <v>392</v>
      </c>
      <c r="D223" s="423"/>
      <c r="E223" s="423"/>
      <c r="F223" s="423"/>
      <c r="G223" s="423"/>
      <c r="H223" s="424"/>
      <c r="I223" s="443"/>
      <c r="J223" s="202">
        <f t="shared" si="4"/>
        <v>0</v>
      </c>
      <c r="K223" s="203" t="str">
        <f t="shared" si="5"/>
        <v/>
      </c>
      <c r="L223" s="97"/>
      <c r="M223" s="97"/>
    </row>
    <row r="224" spans="1:13" s="98" customFormat="1" ht="34.5" customHeight="1">
      <c r="A224" s="347" t="s">
        <v>982</v>
      </c>
      <c r="B224" s="99"/>
      <c r="C224" s="422" t="s">
        <v>393</v>
      </c>
      <c r="D224" s="423"/>
      <c r="E224" s="423"/>
      <c r="F224" s="423"/>
      <c r="G224" s="423"/>
      <c r="H224" s="424"/>
      <c r="I224" s="443"/>
      <c r="J224" s="202">
        <f t="shared" si="4"/>
        <v>0</v>
      </c>
      <c r="K224" s="203" t="str">
        <f t="shared" si="5"/>
        <v/>
      </c>
      <c r="L224" s="97"/>
      <c r="M224" s="97"/>
    </row>
    <row r="225" spans="1:22" s="98" customFormat="1" ht="34.5" customHeight="1">
      <c r="A225" s="347" t="s">
        <v>983</v>
      </c>
      <c r="B225" s="99"/>
      <c r="C225" s="422" t="s">
        <v>3324</v>
      </c>
      <c r="D225" s="423"/>
      <c r="E225" s="423"/>
      <c r="F225" s="423"/>
      <c r="G225" s="423"/>
      <c r="H225" s="424"/>
      <c r="I225" s="443"/>
      <c r="J225" s="202">
        <f t="shared" si="4"/>
        <v>0</v>
      </c>
      <c r="K225" s="203" t="str">
        <f t="shared" si="5"/>
        <v/>
      </c>
      <c r="L225" s="97"/>
      <c r="M225" s="97"/>
    </row>
    <row r="226" spans="1:22" s="98" customFormat="1" ht="34.5" customHeight="1">
      <c r="A226" s="347" t="s">
        <v>985</v>
      </c>
      <c r="B226" s="99"/>
      <c r="C226" s="422" t="s">
        <v>2076</v>
      </c>
      <c r="D226" s="423"/>
      <c r="E226" s="423"/>
      <c r="F226" s="423"/>
      <c r="G226" s="423"/>
      <c r="H226" s="424"/>
      <c r="I226" s="443"/>
      <c r="J226" s="202">
        <f t="shared" si="4"/>
        <v>0</v>
      </c>
      <c r="K226" s="203" t="str">
        <f t="shared" si="5"/>
        <v/>
      </c>
      <c r="L226" s="97"/>
      <c r="M226" s="97"/>
    </row>
    <row r="227" spans="1:22" s="98" customFormat="1" ht="34.5" customHeight="1">
      <c r="A227" s="347" t="s">
        <v>987</v>
      </c>
      <c r="B227" s="99"/>
      <c r="C227" s="422" t="s">
        <v>2077</v>
      </c>
      <c r="D227" s="423"/>
      <c r="E227" s="423"/>
      <c r="F227" s="423"/>
      <c r="G227" s="423"/>
      <c r="H227" s="424"/>
      <c r="I227" s="444"/>
      <c r="J227" s="202">
        <f t="shared" si="4"/>
        <v>0</v>
      </c>
      <c r="K227" s="203" t="str">
        <f t="shared" si="5"/>
        <v/>
      </c>
      <c r="L227" s="97"/>
      <c r="M227" s="97"/>
    </row>
    <row r="228" spans="1:22" s="77" customFormat="1">
      <c r="A228" s="342"/>
      <c r="B228" s="14"/>
      <c r="C228" s="14"/>
      <c r="D228" s="14"/>
      <c r="E228" s="14"/>
      <c r="F228" s="14"/>
      <c r="G228" s="14"/>
      <c r="H228" s="10"/>
      <c r="I228" s="10"/>
      <c r="J228" s="74"/>
      <c r="K228" s="75"/>
      <c r="L228" s="76"/>
      <c r="M228" s="76"/>
    </row>
    <row r="229" spans="1:22" s="70" customFormat="1">
      <c r="A229" s="342"/>
      <c r="B229" s="71"/>
      <c r="C229" s="52"/>
      <c r="D229" s="52"/>
      <c r="E229" s="52"/>
      <c r="F229" s="52"/>
      <c r="G229" s="52"/>
      <c r="H229" s="78"/>
      <c r="I229" s="78"/>
      <c r="J229" s="74"/>
      <c r="K229" s="75"/>
      <c r="L229" s="76"/>
      <c r="M229" s="76"/>
    </row>
    <row r="230" spans="1:22" s="77" customFormat="1" ht="14.25">
      <c r="A230" s="342"/>
      <c r="B230" s="100"/>
      <c r="C230" s="3"/>
      <c r="D230" s="3"/>
      <c r="E230" s="3"/>
      <c r="F230" s="3"/>
      <c r="G230" s="53"/>
      <c r="H230" s="101"/>
      <c r="I230" s="101"/>
      <c r="J230" s="51"/>
      <c r="K230" s="24"/>
      <c r="L230" s="89"/>
      <c r="M230" s="89"/>
    </row>
    <row r="231" spans="1:22" s="1" customFormat="1">
      <c r="A231" s="342"/>
      <c r="B231" s="14" t="s">
        <v>48</v>
      </c>
      <c r="C231" s="14"/>
      <c r="D231" s="14"/>
      <c r="E231" s="14"/>
      <c r="F231" s="14"/>
      <c r="G231" s="14"/>
      <c r="H231" s="10"/>
      <c r="I231" s="10"/>
      <c r="J231" s="51"/>
      <c r="K231" s="24"/>
      <c r="L231" s="89"/>
      <c r="M231" s="89"/>
    </row>
    <row r="232" spans="1:22">
      <c r="A232" s="342"/>
      <c r="B232" s="14"/>
      <c r="C232" s="14"/>
      <c r="D232" s="14"/>
      <c r="E232" s="14"/>
      <c r="F232" s="14"/>
      <c r="G232" s="14"/>
      <c r="H232" s="10"/>
      <c r="I232" s="10"/>
      <c r="L232" s="191"/>
      <c r="M232" s="191"/>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659</v>
      </c>
      <c r="M233" s="56" t="s">
        <v>339</v>
      </c>
      <c r="N233" s="8"/>
      <c r="O233" s="8"/>
      <c r="P233" s="8"/>
      <c r="Q233" s="8"/>
      <c r="R233" s="8"/>
      <c r="S233" s="8"/>
      <c r="T233" s="8"/>
      <c r="U233" s="8"/>
      <c r="V233" s="8"/>
    </row>
    <row r="234" spans="1:22" ht="20.25" customHeight="1">
      <c r="A234" s="342"/>
      <c r="B234" s="1"/>
      <c r="C234" s="3"/>
      <c r="D234" s="3"/>
      <c r="F234" s="3"/>
      <c r="G234" s="3"/>
      <c r="H234" s="334"/>
      <c r="I234" s="57" t="s">
        <v>1493</v>
      </c>
      <c r="J234" s="58"/>
      <c r="K234" s="67"/>
      <c r="L234" s="60" t="s">
        <v>611</v>
      </c>
      <c r="M234" s="60" t="s">
        <v>1644</v>
      </c>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49</v>
      </c>
      <c r="J235" s="103" t="s">
        <v>618</v>
      </c>
      <c r="K235" s="68"/>
      <c r="L235" s="204"/>
      <c r="M235" s="104"/>
    </row>
    <row r="236" spans="1:22" s="77" customFormat="1">
      <c r="A236" s="342"/>
      <c r="B236" s="14"/>
      <c r="C236" s="14"/>
      <c r="D236" s="14"/>
      <c r="E236" s="14"/>
      <c r="F236" s="14"/>
      <c r="G236" s="14"/>
      <c r="H236" s="10"/>
      <c r="I236" s="10"/>
      <c r="J236" s="74"/>
      <c r="K236" s="75"/>
      <c r="L236" s="89"/>
      <c r="M236" s="89"/>
    </row>
    <row r="237" spans="1:22" s="70" customFormat="1">
      <c r="A237" s="342"/>
      <c r="B237" s="71"/>
      <c r="C237" s="52"/>
      <c r="D237" s="52"/>
      <c r="E237" s="52"/>
      <c r="F237" s="52"/>
      <c r="G237" s="52"/>
      <c r="H237" s="78"/>
      <c r="I237" s="78"/>
      <c r="J237" s="74"/>
      <c r="K237" s="75"/>
      <c r="L237" s="89"/>
      <c r="M237" s="89"/>
    </row>
    <row r="238" spans="1:22" s="77" customFormat="1">
      <c r="A238" s="342"/>
      <c r="B238" s="1"/>
      <c r="C238" s="3"/>
      <c r="D238" s="3"/>
      <c r="E238" s="3"/>
      <c r="F238" s="3"/>
      <c r="G238" s="3"/>
      <c r="H238" s="334"/>
      <c r="I238" s="334"/>
      <c r="J238" s="105"/>
      <c r="K238" s="24"/>
      <c r="L238" s="89"/>
      <c r="M238" s="89"/>
    </row>
    <row r="239" spans="1:22" s="77" customFormat="1">
      <c r="A239" s="348"/>
      <c r="B239" s="14" t="s">
        <v>50</v>
      </c>
      <c r="C239" s="88"/>
      <c r="D239" s="88"/>
      <c r="E239" s="88"/>
      <c r="F239" s="88"/>
      <c r="G239" s="88"/>
      <c r="H239" s="10"/>
      <c r="I239" s="10"/>
      <c r="J239" s="51"/>
      <c r="K239" s="24"/>
      <c r="L239" s="89"/>
      <c r="M239" s="89"/>
    </row>
    <row r="240" spans="1:22">
      <c r="A240" s="342"/>
      <c r="B240" s="14"/>
      <c r="C240" s="14"/>
      <c r="D240" s="14"/>
      <c r="E240" s="14"/>
      <c r="F240" s="14"/>
      <c r="G240" s="14"/>
      <c r="H240" s="10"/>
      <c r="I240" s="10"/>
      <c r="L240" s="191"/>
      <c r="M240" s="191"/>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659</v>
      </c>
      <c r="M241" s="56" t="s">
        <v>339</v>
      </c>
      <c r="N241" s="8"/>
      <c r="O241" s="8"/>
      <c r="P241" s="8"/>
      <c r="Q241" s="8"/>
      <c r="R241" s="8"/>
      <c r="S241" s="8"/>
      <c r="T241" s="8"/>
      <c r="U241" s="8"/>
      <c r="V241" s="8"/>
    </row>
    <row r="242" spans="1:22" ht="20.25" customHeight="1">
      <c r="A242" s="349" t="s">
        <v>989</v>
      </c>
      <c r="B242" s="1"/>
      <c r="C242" s="3"/>
      <c r="D242" s="3"/>
      <c r="F242" s="3"/>
      <c r="G242" s="3"/>
      <c r="H242" s="334"/>
      <c r="I242" s="57" t="s">
        <v>331</v>
      </c>
      <c r="J242" s="58"/>
      <c r="K242" s="67"/>
      <c r="L242" s="60" t="s">
        <v>611</v>
      </c>
      <c r="M242" s="60" t="s">
        <v>1644</v>
      </c>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52</v>
      </c>
      <c r="J243" s="199" t="s">
        <v>455</v>
      </c>
      <c r="K243" s="68"/>
      <c r="L243" s="90"/>
      <c r="M243" s="106"/>
    </row>
    <row r="244" spans="1:22" s="70" customFormat="1" ht="34.5" customHeight="1">
      <c r="A244" s="350" t="s">
        <v>992</v>
      </c>
      <c r="B244" s="99"/>
      <c r="C244" s="403" t="s">
        <v>3325</v>
      </c>
      <c r="D244" s="404"/>
      <c r="E244" s="404"/>
      <c r="F244" s="404"/>
      <c r="G244" s="404"/>
      <c r="H244" s="405"/>
      <c r="I244" s="446"/>
      <c r="J244" s="199" t="s">
        <v>455</v>
      </c>
      <c r="K244" s="68"/>
      <c r="L244" s="84"/>
      <c r="M244" s="107"/>
    </row>
    <row r="245" spans="1:22" s="70" customFormat="1" ht="34.5" customHeight="1">
      <c r="A245" s="350" t="s">
        <v>993</v>
      </c>
      <c r="B245" s="99"/>
      <c r="C245" s="403" t="s">
        <v>54</v>
      </c>
      <c r="D245" s="404"/>
      <c r="E245" s="404"/>
      <c r="F245" s="404"/>
      <c r="G245" s="404"/>
      <c r="H245" s="405"/>
      <c r="I245" s="447"/>
      <c r="J245" s="199" t="s">
        <v>455</v>
      </c>
      <c r="K245" s="68"/>
      <c r="L245" s="86"/>
      <c r="M245" s="108"/>
    </row>
    <row r="246" spans="1:22" s="77" customFormat="1">
      <c r="A246" s="342"/>
      <c r="B246" s="14"/>
      <c r="C246" s="192"/>
      <c r="D246" s="14"/>
      <c r="E246" s="14"/>
      <c r="F246" s="14"/>
      <c r="G246" s="14"/>
      <c r="H246" s="10"/>
      <c r="I246" s="10"/>
      <c r="J246" s="74"/>
      <c r="K246" s="75"/>
      <c r="L246" s="64"/>
      <c r="M246" s="64"/>
    </row>
    <row r="247" spans="1:22" s="70" customFormat="1">
      <c r="A247" s="342"/>
      <c r="B247" s="71"/>
      <c r="C247" s="52"/>
      <c r="D247" s="52"/>
      <c r="E247" s="52"/>
      <c r="F247" s="52"/>
      <c r="G247" s="52"/>
      <c r="H247" s="78"/>
      <c r="I247" s="78"/>
      <c r="J247" s="74"/>
      <c r="K247" s="75"/>
      <c r="L247" s="76"/>
      <c r="M247" s="76"/>
    </row>
    <row r="248" spans="1:22" s="77" customFormat="1">
      <c r="A248" s="342"/>
      <c r="B248" s="1"/>
      <c r="C248" s="3"/>
      <c r="D248" s="3"/>
      <c r="E248" s="3"/>
      <c r="F248" s="3"/>
      <c r="G248" s="3"/>
      <c r="H248" s="334"/>
      <c r="I248" s="334"/>
      <c r="J248" s="105"/>
      <c r="K248" s="24"/>
      <c r="L248" s="89"/>
      <c r="M248" s="89"/>
    </row>
    <row r="249" spans="1:22" s="77" customFormat="1">
      <c r="A249" s="342"/>
      <c r="B249" s="14" t="s">
        <v>3326</v>
      </c>
      <c r="C249" s="88"/>
      <c r="D249" s="88"/>
      <c r="E249" s="88"/>
      <c r="F249" s="88"/>
      <c r="G249" s="88"/>
      <c r="H249" s="10"/>
      <c r="I249" s="10"/>
      <c r="J249" s="51"/>
      <c r="K249" s="24"/>
      <c r="L249" s="89"/>
      <c r="M249" s="89"/>
    </row>
    <row r="250" spans="1:22">
      <c r="A250" s="342"/>
      <c r="B250" s="14"/>
      <c r="C250" s="14"/>
      <c r="D250" s="14"/>
      <c r="E250" s="14"/>
      <c r="F250" s="14"/>
      <c r="G250" s="14"/>
      <c r="H250" s="10"/>
      <c r="I250" s="10"/>
      <c r="L250" s="191"/>
      <c r="M250" s="191"/>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659</v>
      </c>
      <c r="M251" s="56" t="s">
        <v>339</v>
      </c>
      <c r="N251" s="8"/>
      <c r="O251" s="8"/>
      <c r="P251" s="8"/>
      <c r="Q251" s="8"/>
      <c r="R251" s="8"/>
      <c r="S251" s="8"/>
      <c r="T251" s="8"/>
      <c r="U251" s="8"/>
      <c r="V251" s="8"/>
    </row>
    <row r="252" spans="1:22" ht="20.25" customHeight="1">
      <c r="A252" s="342"/>
      <c r="B252" s="1"/>
      <c r="C252" s="52"/>
      <c r="D252" s="3"/>
      <c r="F252" s="3"/>
      <c r="G252" s="3"/>
      <c r="H252" s="334"/>
      <c r="I252" s="57" t="s">
        <v>331</v>
      </c>
      <c r="J252" s="58"/>
      <c r="K252" s="67"/>
      <c r="L252" s="60" t="s">
        <v>611</v>
      </c>
      <c r="M252" s="60" t="s">
        <v>1644</v>
      </c>
      <c r="N252" s="8"/>
      <c r="O252" s="8"/>
      <c r="P252" s="8"/>
      <c r="Q252" s="8"/>
      <c r="R252" s="8"/>
      <c r="S252" s="8"/>
      <c r="T252" s="8"/>
      <c r="U252" s="8"/>
      <c r="V252" s="8"/>
    </row>
    <row r="253" spans="1:22" s="70" customFormat="1" ht="56.1" customHeight="1">
      <c r="A253" s="343" t="s">
        <v>994</v>
      </c>
      <c r="B253" s="99"/>
      <c r="C253" s="403" t="s">
        <v>2083</v>
      </c>
      <c r="D253" s="404"/>
      <c r="E253" s="404"/>
      <c r="F253" s="404"/>
      <c r="G253" s="404"/>
      <c r="H253" s="405"/>
      <c r="I253" s="328" t="s">
        <v>57</v>
      </c>
      <c r="J253" s="199" t="s">
        <v>455</v>
      </c>
      <c r="K253" s="68"/>
      <c r="L253" s="90"/>
      <c r="M253" s="106"/>
    </row>
    <row r="254" spans="1:22" s="70" customFormat="1" ht="98.1" customHeight="1">
      <c r="A254" s="343" t="s">
        <v>995</v>
      </c>
      <c r="B254" s="99"/>
      <c r="C254" s="403" t="s">
        <v>3327</v>
      </c>
      <c r="D254" s="404"/>
      <c r="E254" s="404"/>
      <c r="F254" s="404"/>
      <c r="G254" s="404"/>
      <c r="H254" s="405"/>
      <c r="I254" s="339" t="s">
        <v>3328</v>
      </c>
      <c r="J254" s="199" t="s">
        <v>455</v>
      </c>
      <c r="K254" s="68"/>
      <c r="L254" s="86"/>
      <c r="M254" s="108"/>
    </row>
    <row r="255" spans="1:22" s="77" customFormat="1">
      <c r="A255" s="342"/>
      <c r="B255" s="14"/>
      <c r="C255" s="14"/>
      <c r="D255" s="14"/>
      <c r="E255" s="14"/>
      <c r="F255" s="14"/>
      <c r="G255" s="14"/>
      <c r="H255" s="10"/>
      <c r="I255" s="10"/>
      <c r="J255" s="74"/>
      <c r="K255" s="75"/>
      <c r="L255" s="64"/>
      <c r="M255" s="64"/>
    </row>
    <row r="256" spans="1:22" s="70" customFormat="1">
      <c r="A256" s="342"/>
      <c r="B256" s="71"/>
      <c r="C256" s="52"/>
      <c r="D256" s="52"/>
      <c r="E256" s="52"/>
      <c r="F256" s="52"/>
      <c r="G256" s="52"/>
      <c r="H256" s="78"/>
      <c r="I256" s="78"/>
      <c r="J256" s="74"/>
      <c r="K256" s="75"/>
      <c r="L256" s="76"/>
      <c r="M256" s="76"/>
    </row>
    <row r="257" spans="1:22" s="77" customFormat="1">
      <c r="A257" s="342"/>
      <c r="B257" s="99"/>
      <c r="C257" s="3"/>
      <c r="D257" s="3"/>
      <c r="E257" s="109"/>
      <c r="F257" s="109"/>
      <c r="G257" s="109"/>
      <c r="H257" s="110"/>
      <c r="I257" s="110"/>
      <c r="J257" s="74"/>
      <c r="K257" s="75"/>
      <c r="L257" s="76"/>
      <c r="M257" s="76"/>
    </row>
    <row r="258" spans="1:22" s="77" customFormat="1">
      <c r="A258" s="342"/>
      <c r="B258" s="14" t="s">
        <v>60</v>
      </c>
      <c r="C258" s="88"/>
      <c r="D258" s="88"/>
      <c r="E258" s="88"/>
      <c r="F258" s="88"/>
      <c r="G258" s="10"/>
      <c r="H258" s="10"/>
      <c r="I258" s="10"/>
      <c r="J258" s="51"/>
      <c r="K258" s="24"/>
      <c r="L258" s="89"/>
      <c r="M258" s="89"/>
    </row>
    <row r="259" spans="1:22">
      <c r="A259" s="342"/>
      <c r="B259" s="14"/>
      <c r="C259" s="14"/>
      <c r="D259" s="14"/>
      <c r="E259" s="14"/>
      <c r="F259" s="14"/>
      <c r="G259" s="14"/>
      <c r="H259" s="10"/>
      <c r="I259" s="10"/>
      <c r="L259" s="191"/>
      <c r="M259" s="191"/>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659</v>
      </c>
      <c r="M260" s="56" t="s">
        <v>339</v>
      </c>
      <c r="N260" s="8"/>
      <c r="O260" s="8"/>
      <c r="P260" s="8"/>
      <c r="Q260" s="8"/>
      <c r="R260" s="8"/>
      <c r="S260" s="8"/>
      <c r="T260" s="8"/>
      <c r="U260" s="8"/>
      <c r="V260" s="8"/>
    </row>
    <row r="261" spans="1:22">
      <c r="A261" s="342"/>
      <c r="B261" s="1"/>
      <c r="C261" s="52"/>
      <c r="D261" s="3"/>
      <c r="F261" s="3"/>
      <c r="G261" s="3"/>
      <c r="H261" s="334"/>
      <c r="I261" s="57" t="s">
        <v>1493</v>
      </c>
      <c r="J261" s="58"/>
      <c r="K261" s="67"/>
      <c r="L261" s="60" t="s">
        <v>611</v>
      </c>
      <c r="M261" s="111" t="s">
        <v>1644</v>
      </c>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3329</v>
      </c>
      <c r="J262" s="199" t="s">
        <v>615</v>
      </c>
      <c r="K262" s="68"/>
      <c r="L262" s="90"/>
      <c r="M262" s="106"/>
    </row>
    <row r="263" spans="1:22" s="70" customFormat="1" ht="56.1" customHeight="1">
      <c r="A263" s="343" t="s">
        <v>997</v>
      </c>
      <c r="B263" s="99"/>
      <c r="C263" s="403" t="s">
        <v>63</v>
      </c>
      <c r="D263" s="404"/>
      <c r="E263" s="404"/>
      <c r="F263" s="404"/>
      <c r="G263" s="404"/>
      <c r="H263" s="405"/>
      <c r="I263" s="112" t="s">
        <v>3330</v>
      </c>
      <c r="J263" s="199" t="s">
        <v>455</v>
      </c>
      <c r="K263" s="68"/>
      <c r="L263" s="84"/>
      <c r="M263" s="107"/>
    </row>
    <row r="264" spans="1:22" s="70" customFormat="1" ht="56.1" customHeight="1">
      <c r="A264" s="343" t="s">
        <v>998</v>
      </c>
      <c r="B264" s="99"/>
      <c r="C264" s="403" t="s">
        <v>65</v>
      </c>
      <c r="D264" s="404"/>
      <c r="E264" s="404"/>
      <c r="F264" s="404"/>
      <c r="G264" s="404"/>
      <c r="H264" s="405"/>
      <c r="I264" s="112" t="s">
        <v>3331</v>
      </c>
      <c r="J264" s="199" t="s">
        <v>455</v>
      </c>
      <c r="K264" s="68"/>
      <c r="L264" s="86"/>
      <c r="M264" s="108"/>
    </row>
    <row r="265" spans="1:22" s="77" customFormat="1">
      <c r="A265" s="342"/>
      <c r="B265" s="14"/>
      <c r="C265" s="14"/>
      <c r="D265" s="14"/>
      <c r="E265" s="14"/>
      <c r="F265" s="14"/>
      <c r="G265" s="14"/>
      <c r="H265" s="10"/>
      <c r="I265" s="10"/>
      <c r="J265" s="74"/>
      <c r="K265" s="75"/>
      <c r="L265" s="64"/>
      <c r="M265" s="64"/>
    </row>
    <row r="266" spans="1:22" s="70" customFormat="1">
      <c r="A266" s="342"/>
      <c r="B266" s="71"/>
      <c r="C266" s="52"/>
      <c r="D266" s="52"/>
      <c r="E266" s="52"/>
      <c r="F266" s="52"/>
      <c r="G266" s="52"/>
      <c r="H266" s="78"/>
      <c r="I266" s="78"/>
      <c r="J266" s="74"/>
      <c r="K266" s="75"/>
      <c r="L266" s="76"/>
      <c r="M266" s="76"/>
    </row>
    <row r="267" spans="1:22" s="77" customFormat="1">
      <c r="A267" s="342"/>
      <c r="B267" s="1"/>
      <c r="C267" s="3"/>
      <c r="D267" s="3"/>
      <c r="E267" s="3"/>
      <c r="F267" s="3"/>
      <c r="G267" s="3"/>
      <c r="H267" s="334"/>
      <c r="I267" s="334"/>
      <c r="J267" s="51"/>
      <c r="K267" s="24"/>
      <c r="L267" s="89"/>
      <c r="M267" s="89"/>
    </row>
    <row r="268" spans="1:22">
      <c r="A268" s="342"/>
      <c r="B268" s="14" t="s">
        <v>67</v>
      </c>
      <c r="C268" s="14"/>
      <c r="D268" s="14"/>
      <c r="E268" s="14"/>
      <c r="F268" s="14"/>
      <c r="G268" s="14"/>
      <c r="H268" s="10"/>
      <c r="I268" s="10"/>
      <c r="J268" s="7"/>
      <c r="L268" s="113"/>
      <c r="M268" s="113"/>
      <c r="N268" s="8"/>
      <c r="O268" s="8"/>
      <c r="P268" s="8"/>
      <c r="Q268" s="8"/>
      <c r="R268" s="8"/>
      <c r="S268" s="8"/>
      <c r="T268" s="8"/>
      <c r="U268" s="8"/>
      <c r="V268" s="8"/>
    </row>
    <row r="269" spans="1:22">
      <c r="A269" s="342"/>
      <c r="B269" s="14"/>
      <c r="C269" s="14"/>
      <c r="D269" s="14"/>
      <c r="E269" s="14"/>
      <c r="F269" s="14"/>
      <c r="G269" s="14"/>
      <c r="H269" s="10"/>
      <c r="I269" s="10"/>
      <c r="L269" s="191"/>
      <c r="M269" s="191"/>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659</v>
      </c>
      <c r="M270" s="56" t="s">
        <v>339</v>
      </c>
      <c r="N270" s="8"/>
      <c r="O270" s="8"/>
      <c r="P270" s="8"/>
      <c r="Q270" s="8"/>
      <c r="R270" s="8"/>
      <c r="S270" s="8"/>
      <c r="T270" s="8"/>
      <c r="U270" s="8"/>
      <c r="V270" s="8"/>
    </row>
    <row r="271" spans="1:22" ht="20.25" customHeight="1">
      <c r="A271" s="342"/>
      <c r="B271" s="1"/>
      <c r="C271" s="52"/>
      <c r="D271" s="3"/>
      <c r="F271" s="3"/>
      <c r="G271" s="3"/>
      <c r="H271" s="334"/>
      <c r="I271" s="57" t="s">
        <v>1493</v>
      </c>
      <c r="J271" s="58"/>
      <c r="K271" s="67"/>
      <c r="L271" s="60" t="s">
        <v>611</v>
      </c>
      <c r="M271" s="60" t="s">
        <v>1644</v>
      </c>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1657</v>
      </c>
      <c r="J272" s="205">
        <v>3</v>
      </c>
      <c r="K272" s="68" t="str">
        <f t="shared" ref="K272:K299" si="6">IF(OR(COUNTIF(L272:M272,"未確認")&gt;0,COUNTIF(L272:M272,"~*")&gt;0),"※","")</f>
        <v/>
      </c>
      <c r="L272" s="115"/>
      <c r="M272" s="115"/>
    </row>
    <row r="273" spans="1:13" s="70" customFormat="1" ht="34.5" customHeight="1">
      <c r="A273" s="343" t="s">
        <v>999</v>
      </c>
      <c r="B273" s="71"/>
      <c r="C273" s="449"/>
      <c r="D273" s="449"/>
      <c r="E273" s="449"/>
      <c r="F273" s="449"/>
      <c r="G273" s="448" t="s">
        <v>71</v>
      </c>
      <c r="H273" s="448"/>
      <c r="I273" s="452"/>
      <c r="J273" s="206">
        <v>0</v>
      </c>
      <c r="K273" s="68" t="str">
        <f t="shared" si="6"/>
        <v/>
      </c>
      <c r="L273" s="116"/>
      <c r="M273" s="116"/>
    </row>
    <row r="274" spans="1:13" s="70" customFormat="1" ht="34.5" customHeight="1">
      <c r="A274" s="343" t="s">
        <v>1000</v>
      </c>
      <c r="B274" s="71"/>
      <c r="C274" s="448" t="s">
        <v>72</v>
      </c>
      <c r="D274" s="449"/>
      <c r="E274" s="449"/>
      <c r="F274" s="449"/>
      <c r="G274" s="448" t="s">
        <v>69</v>
      </c>
      <c r="H274" s="448"/>
      <c r="I274" s="452"/>
      <c r="J274" s="205">
        <v>0</v>
      </c>
      <c r="K274" s="68" t="str">
        <f t="shared" si="6"/>
        <v/>
      </c>
      <c r="L274" s="115"/>
      <c r="M274" s="115"/>
    </row>
    <row r="275" spans="1:13" s="70" customFormat="1" ht="34.5" customHeight="1">
      <c r="A275" s="343" t="s">
        <v>1000</v>
      </c>
      <c r="B275" s="71"/>
      <c r="C275" s="449"/>
      <c r="D275" s="449"/>
      <c r="E275" s="449"/>
      <c r="F275" s="449"/>
      <c r="G275" s="448" t="s">
        <v>71</v>
      </c>
      <c r="H275" s="448"/>
      <c r="I275" s="452"/>
      <c r="J275" s="206">
        <v>0</v>
      </c>
      <c r="K275" s="68" t="str">
        <f t="shared" si="6"/>
        <v/>
      </c>
      <c r="L275" s="116"/>
      <c r="M275" s="116"/>
    </row>
    <row r="276" spans="1:13" s="70" customFormat="1" ht="34.5" customHeight="1">
      <c r="A276" s="351" t="s">
        <v>1001</v>
      </c>
      <c r="B276" s="100"/>
      <c r="C276" s="448" t="s">
        <v>73</v>
      </c>
      <c r="D276" s="448"/>
      <c r="E276" s="448"/>
      <c r="F276" s="448"/>
      <c r="G276" s="448" t="s">
        <v>69</v>
      </c>
      <c r="H276" s="448"/>
      <c r="I276" s="452"/>
      <c r="J276" s="205">
        <f t="shared" ref="J276:J291" si="7">IF(SUM(L276:M276)=0,IF(COUNTIF(L276:M276,"未確認")&gt;0,"未確認",IF(COUNTIF(L276:M276,"~*")&gt;0,"*",SUM(L276:M276))),SUM(L276:M276))</f>
        <v>6</v>
      </c>
      <c r="K276" s="68" t="str">
        <f t="shared" si="6"/>
        <v/>
      </c>
      <c r="L276" s="117">
        <v>6</v>
      </c>
      <c r="M276" s="117"/>
    </row>
    <row r="277" spans="1:13" s="70" customFormat="1" ht="34.5" customHeight="1">
      <c r="A277" s="351" t="s">
        <v>1001</v>
      </c>
      <c r="B277" s="100"/>
      <c r="C277" s="448"/>
      <c r="D277" s="448"/>
      <c r="E277" s="448"/>
      <c r="F277" s="448"/>
      <c r="G277" s="448" t="s">
        <v>71</v>
      </c>
      <c r="H277" s="448"/>
      <c r="I277" s="452"/>
      <c r="J277" s="205">
        <f t="shared" si="7"/>
        <v>0</v>
      </c>
      <c r="K277" s="68" t="str">
        <f t="shared" si="6"/>
        <v/>
      </c>
      <c r="L277" s="118">
        <v>0</v>
      </c>
      <c r="M277" s="118"/>
    </row>
    <row r="278" spans="1:13" s="70" customFormat="1" ht="34.5" customHeight="1">
      <c r="A278" s="351" t="s">
        <v>1002</v>
      </c>
      <c r="B278" s="100"/>
      <c r="C278" s="448" t="s">
        <v>74</v>
      </c>
      <c r="D278" s="450"/>
      <c r="E278" s="450"/>
      <c r="F278" s="450"/>
      <c r="G278" s="448" t="s">
        <v>69</v>
      </c>
      <c r="H278" s="448"/>
      <c r="I278" s="452"/>
      <c r="J278" s="205">
        <f t="shared" si="7"/>
        <v>6</v>
      </c>
      <c r="K278" s="68" t="str">
        <f t="shared" si="6"/>
        <v/>
      </c>
      <c r="L278" s="117">
        <v>6</v>
      </c>
      <c r="M278" s="117"/>
    </row>
    <row r="279" spans="1:13" s="70" customFormat="1" ht="34.5" customHeight="1">
      <c r="A279" s="351" t="s">
        <v>1002</v>
      </c>
      <c r="B279" s="100"/>
      <c r="C279" s="450"/>
      <c r="D279" s="450"/>
      <c r="E279" s="450"/>
      <c r="F279" s="450"/>
      <c r="G279" s="448" t="s">
        <v>71</v>
      </c>
      <c r="H279" s="448"/>
      <c r="I279" s="452"/>
      <c r="J279" s="205">
        <f t="shared" si="7"/>
        <v>0</v>
      </c>
      <c r="K279" s="68" t="str">
        <f t="shared" si="6"/>
        <v/>
      </c>
      <c r="L279" s="118">
        <v>0</v>
      </c>
      <c r="M279" s="118"/>
    </row>
    <row r="280" spans="1:13" s="70" customFormat="1" ht="34.5" customHeight="1">
      <c r="A280" s="351" t="s">
        <v>1003</v>
      </c>
      <c r="B280" s="100"/>
      <c r="C280" s="448" t="s">
        <v>75</v>
      </c>
      <c r="D280" s="450"/>
      <c r="E280" s="450"/>
      <c r="F280" s="450"/>
      <c r="G280" s="448" t="s">
        <v>69</v>
      </c>
      <c r="H280" s="448"/>
      <c r="I280" s="452"/>
      <c r="J280" s="205">
        <f t="shared" si="7"/>
        <v>10</v>
      </c>
      <c r="K280" s="68" t="str">
        <f t="shared" si="6"/>
        <v/>
      </c>
      <c r="L280" s="117">
        <v>10</v>
      </c>
      <c r="M280" s="117"/>
    </row>
    <row r="281" spans="1:13" s="70" customFormat="1" ht="34.5" customHeight="1">
      <c r="A281" s="351" t="s">
        <v>1003</v>
      </c>
      <c r="B281" s="100"/>
      <c r="C281" s="450"/>
      <c r="D281" s="450"/>
      <c r="E281" s="450"/>
      <c r="F281" s="450"/>
      <c r="G281" s="448" t="s">
        <v>71</v>
      </c>
      <c r="H281" s="448"/>
      <c r="I281" s="452"/>
      <c r="J281" s="205">
        <f t="shared" si="7"/>
        <v>0</v>
      </c>
      <c r="K281" s="68" t="str">
        <f t="shared" si="6"/>
        <v/>
      </c>
      <c r="L281" s="118">
        <v>0</v>
      </c>
      <c r="M281" s="118"/>
    </row>
    <row r="282" spans="1:13" s="70" customFormat="1" ht="34.5" customHeight="1">
      <c r="A282" s="351" t="s">
        <v>1004</v>
      </c>
      <c r="B282" s="100"/>
      <c r="C282" s="448" t="s">
        <v>76</v>
      </c>
      <c r="D282" s="450"/>
      <c r="E282" s="450"/>
      <c r="F282" s="450"/>
      <c r="G282" s="448" t="s">
        <v>69</v>
      </c>
      <c r="H282" s="448"/>
      <c r="I282" s="452"/>
      <c r="J282" s="205">
        <f t="shared" si="7"/>
        <v>0</v>
      </c>
      <c r="K282" s="68" t="str">
        <f t="shared" si="6"/>
        <v/>
      </c>
      <c r="L282" s="117">
        <v>0</v>
      </c>
      <c r="M282" s="117"/>
    </row>
    <row r="283" spans="1:13" s="70" customFormat="1" ht="34.5" customHeight="1">
      <c r="A283" s="351" t="s">
        <v>1004</v>
      </c>
      <c r="B283" s="71"/>
      <c r="C283" s="450"/>
      <c r="D283" s="450"/>
      <c r="E283" s="450"/>
      <c r="F283" s="450"/>
      <c r="G283" s="448" t="s">
        <v>71</v>
      </c>
      <c r="H283" s="448"/>
      <c r="I283" s="452"/>
      <c r="J283" s="205">
        <f t="shared" si="7"/>
        <v>0</v>
      </c>
      <c r="K283" s="68" t="str">
        <f t="shared" si="6"/>
        <v/>
      </c>
      <c r="L283" s="118">
        <v>0</v>
      </c>
      <c r="M283" s="118"/>
    </row>
    <row r="284" spans="1:13" s="70" customFormat="1" ht="34.5" customHeight="1">
      <c r="A284" s="351" t="s">
        <v>1005</v>
      </c>
      <c r="B284" s="71"/>
      <c r="C284" s="448" t="s">
        <v>77</v>
      </c>
      <c r="D284" s="450"/>
      <c r="E284" s="450"/>
      <c r="F284" s="450"/>
      <c r="G284" s="448" t="s">
        <v>69</v>
      </c>
      <c r="H284" s="448"/>
      <c r="I284" s="452"/>
      <c r="J284" s="205">
        <f t="shared" si="7"/>
        <v>0</v>
      </c>
      <c r="K284" s="68" t="str">
        <f t="shared" si="6"/>
        <v/>
      </c>
      <c r="L284" s="117">
        <v>0</v>
      </c>
      <c r="M284" s="117"/>
    </row>
    <row r="285" spans="1:13" s="70" customFormat="1" ht="34.5" customHeight="1">
      <c r="A285" s="351" t="s">
        <v>1005</v>
      </c>
      <c r="B285" s="71"/>
      <c r="C285" s="450"/>
      <c r="D285" s="450"/>
      <c r="E285" s="450"/>
      <c r="F285" s="450"/>
      <c r="G285" s="448" t="s">
        <v>71</v>
      </c>
      <c r="H285" s="448"/>
      <c r="I285" s="452"/>
      <c r="J285" s="205">
        <f t="shared" si="7"/>
        <v>0</v>
      </c>
      <c r="K285" s="68" t="str">
        <f t="shared" si="6"/>
        <v/>
      </c>
      <c r="L285" s="118">
        <v>0</v>
      </c>
      <c r="M285" s="118"/>
    </row>
    <row r="286" spans="1:13" s="70" customFormat="1" ht="34.5" customHeight="1">
      <c r="A286" s="351" t="s">
        <v>1006</v>
      </c>
      <c r="B286" s="71"/>
      <c r="C286" s="448" t="s">
        <v>78</v>
      </c>
      <c r="D286" s="450"/>
      <c r="E286" s="450"/>
      <c r="F286" s="450"/>
      <c r="G286" s="448" t="s">
        <v>69</v>
      </c>
      <c r="H286" s="448"/>
      <c r="I286" s="452"/>
      <c r="J286" s="205">
        <f t="shared" si="7"/>
        <v>0</v>
      </c>
      <c r="K286" s="68" t="str">
        <f t="shared" si="6"/>
        <v/>
      </c>
      <c r="L286" s="117">
        <v>0</v>
      </c>
      <c r="M286" s="117"/>
    </row>
    <row r="287" spans="1:13" s="70" customFormat="1" ht="34.5" customHeight="1">
      <c r="A287" s="351" t="s">
        <v>1006</v>
      </c>
      <c r="B287" s="71"/>
      <c r="C287" s="450"/>
      <c r="D287" s="450"/>
      <c r="E287" s="450"/>
      <c r="F287" s="450"/>
      <c r="G287" s="448" t="s">
        <v>71</v>
      </c>
      <c r="H287" s="448"/>
      <c r="I287" s="452"/>
      <c r="J287" s="205">
        <f t="shared" si="7"/>
        <v>0</v>
      </c>
      <c r="K287" s="68" t="str">
        <f t="shared" si="6"/>
        <v/>
      </c>
      <c r="L287" s="118">
        <v>0</v>
      </c>
      <c r="M287" s="118"/>
    </row>
    <row r="288" spans="1:13" s="70" customFormat="1" ht="34.5" customHeight="1">
      <c r="A288" s="351" t="s">
        <v>1007</v>
      </c>
      <c r="B288" s="71"/>
      <c r="C288" s="448" t="s">
        <v>79</v>
      </c>
      <c r="D288" s="450"/>
      <c r="E288" s="450"/>
      <c r="F288" s="450"/>
      <c r="G288" s="448" t="s">
        <v>69</v>
      </c>
      <c r="H288" s="448"/>
      <c r="I288" s="452"/>
      <c r="J288" s="205">
        <f t="shared" si="7"/>
        <v>0</v>
      </c>
      <c r="K288" s="68" t="str">
        <f t="shared" si="6"/>
        <v/>
      </c>
      <c r="L288" s="117">
        <v>0</v>
      </c>
      <c r="M288" s="117"/>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row>
    <row r="290" spans="1:22" s="70" customFormat="1" ht="34.5" customHeight="1">
      <c r="A290" s="351" t="s">
        <v>1008</v>
      </c>
      <c r="B290" s="71"/>
      <c r="C290" s="448" t="s">
        <v>80</v>
      </c>
      <c r="D290" s="450"/>
      <c r="E290" s="450"/>
      <c r="F290" s="450"/>
      <c r="G290" s="448" t="s">
        <v>69</v>
      </c>
      <c r="H290" s="448"/>
      <c r="I290" s="452"/>
      <c r="J290" s="205">
        <f t="shared" si="7"/>
        <v>1</v>
      </c>
      <c r="K290" s="68" t="str">
        <f t="shared" si="6"/>
        <v/>
      </c>
      <c r="L290" s="117">
        <v>1</v>
      </c>
      <c r="M290" s="117"/>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row>
    <row r="292" spans="1:22" s="70" customFormat="1" ht="34.5" customHeight="1">
      <c r="A292" s="343" t="s">
        <v>1009</v>
      </c>
      <c r="B292" s="71"/>
      <c r="C292" s="448" t="s">
        <v>81</v>
      </c>
      <c r="D292" s="449"/>
      <c r="E292" s="449"/>
      <c r="F292" s="449"/>
      <c r="G292" s="448" t="s">
        <v>69</v>
      </c>
      <c r="H292" s="448"/>
      <c r="I292" s="452"/>
      <c r="J292" s="205">
        <v>0</v>
      </c>
      <c r="K292" s="68" t="str">
        <f t="shared" si="6"/>
        <v/>
      </c>
      <c r="L292" s="115"/>
      <c r="M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row>
    <row r="294" spans="1:22" s="70" customFormat="1" ht="34.5" customHeight="1">
      <c r="A294" s="343" t="s">
        <v>1010</v>
      </c>
      <c r="B294" s="71"/>
      <c r="C294" s="448" t="s">
        <v>82</v>
      </c>
      <c r="D294" s="449"/>
      <c r="E294" s="449"/>
      <c r="F294" s="449"/>
      <c r="G294" s="448" t="s">
        <v>69</v>
      </c>
      <c r="H294" s="448"/>
      <c r="I294" s="452"/>
      <c r="J294" s="205">
        <v>0</v>
      </c>
      <c r="K294" s="68" t="str">
        <f t="shared" si="6"/>
        <v/>
      </c>
      <c r="L294" s="115"/>
      <c r="M294" s="115"/>
    </row>
    <row r="295" spans="1:22" s="70" customFormat="1" ht="34.5" customHeight="1">
      <c r="A295" s="343" t="s">
        <v>1010</v>
      </c>
      <c r="B295" s="71"/>
      <c r="C295" s="449"/>
      <c r="D295" s="449"/>
      <c r="E295" s="449"/>
      <c r="F295" s="449"/>
      <c r="G295" s="448" t="s">
        <v>71</v>
      </c>
      <c r="H295" s="448"/>
      <c r="I295" s="452"/>
      <c r="J295" s="205">
        <v>0</v>
      </c>
      <c r="K295" s="68" t="str">
        <f t="shared" si="6"/>
        <v/>
      </c>
      <c r="L295" s="116"/>
      <c r="M295" s="116"/>
    </row>
    <row r="296" spans="1:22" s="70" customFormat="1" ht="34.5" customHeight="1">
      <c r="A296" s="351" t="s">
        <v>1011</v>
      </c>
      <c r="B296" s="71"/>
      <c r="C296" s="448" t="s">
        <v>1495</v>
      </c>
      <c r="D296" s="450"/>
      <c r="E296" s="450"/>
      <c r="F296" s="450"/>
      <c r="G296" s="448" t="s">
        <v>69</v>
      </c>
      <c r="H296" s="448"/>
      <c r="I296" s="452"/>
      <c r="J296" s="205">
        <f>IF(SUM(L296:M296)=0,IF(COUNTIF(L296:M296,"未確認")&gt;0,"未確認",IF(COUNTIF(L296:M296,"~*")&gt;0,"*",SUM(L296:M296))),SUM(L296:M296))</f>
        <v>0</v>
      </c>
      <c r="K296" s="68" t="str">
        <f t="shared" si="6"/>
        <v/>
      </c>
      <c r="L296" s="117">
        <v>0</v>
      </c>
      <c r="M296" s="117"/>
    </row>
    <row r="297" spans="1:22" s="70" customFormat="1" ht="34.5" customHeight="1">
      <c r="A297" s="351" t="s">
        <v>1011</v>
      </c>
      <c r="B297" s="71"/>
      <c r="C297" s="450"/>
      <c r="D297" s="450"/>
      <c r="E297" s="450"/>
      <c r="F297" s="450"/>
      <c r="G297" s="448" t="s">
        <v>71</v>
      </c>
      <c r="H297" s="448"/>
      <c r="I297" s="452"/>
      <c r="J297" s="205">
        <f>IF(SUM(L297:M297)=0,IF(COUNTIF(L297:M297,"未確認")&gt;0,"未確認",IF(COUNTIF(L297:M297,"~*")&gt;0,"*",SUM(L297:M297))),SUM(L297:M297))</f>
        <v>0</v>
      </c>
      <c r="K297" s="68" t="str">
        <f t="shared" si="6"/>
        <v/>
      </c>
      <c r="L297" s="118">
        <v>0</v>
      </c>
      <c r="M297" s="118"/>
    </row>
    <row r="298" spans="1:22" s="70" customFormat="1" ht="34.5" customHeight="1">
      <c r="A298" s="351" t="s">
        <v>1012</v>
      </c>
      <c r="B298" s="71"/>
      <c r="C298" s="448" t="s">
        <v>84</v>
      </c>
      <c r="D298" s="449"/>
      <c r="E298" s="449"/>
      <c r="F298" s="449"/>
      <c r="G298" s="448" t="s">
        <v>69</v>
      </c>
      <c r="H298" s="448"/>
      <c r="I298" s="452"/>
      <c r="J298" s="205">
        <f>IF(SUM(L298:M298)=0,IF(COUNTIF(L298:M298,"未確認")&gt;0,"未確認",IF(COUNTIF(L298:M298,"~*")&gt;0,"*",SUM(L298:M298))),SUM(L298:M298))</f>
        <v>1</v>
      </c>
      <c r="K298" s="68" t="str">
        <f t="shared" si="6"/>
        <v/>
      </c>
      <c r="L298" s="117">
        <v>1</v>
      </c>
      <c r="M298" s="117"/>
    </row>
    <row r="299" spans="1:22" s="70" customFormat="1" ht="34.5" customHeight="1">
      <c r="A299" s="351" t="s">
        <v>1012</v>
      </c>
      <c r="B299" s="71"/>
      <c r="C299" s="449"/>
      <c r="D299" s="449"/>
      <c r="E299" s="449"/>
      <c r="F299" s="449"/>
      <c r="G299" s="448" t="s">
        <v>71</v>
      </c>
      <c r="H299" s="448"/>
      <c r="I299" s="453"/>
      <c r="J299" s="205">
        <f>IF(SUM(L299:M299)=0,IF(COUNTIF(L299:M299,"未確認")&gt;0,"未確認",IF(COUNTIF(L299:M299,"~*")&gt;0,"*",SUM(L299:M299))),SUM(L299:M299))</f>
        <v>0</v>
      </c>
      <c r="K299" s="68" t="str">
        <f t="shared" si="6"/>
        <v/>
      </c>
      <c r="L299" s="118">
        <v>0</v>
      </c>
      <c r="M299" s="118"/>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331</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3332</v>
      </c>
      <c r="J304" s="120"/>
      <c r="K304" s="121"/>
      <c r="L304" s="117">
        <v>0</v>
      </c>
      <c r="M304" s="117">
        <v>0</v>
      </c>
      <c r="N304" s="117">
        <v>0</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1</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0</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0</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0</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659</v>
      </c>
      <c r="M329" s="56" t="s">
        <v>339</v>
      </c>
      <c r="N329" s="8"/>
      <c r="O329" s="8"/>
      <c r="P329" s="8"/>
      <c r="Q329" s="8"/>
      <c r="R329" s="8"/>
      <c r="S329" s="8"/>
      <c r="T329" s="8"/>
      <c r="U329" s="8"/>
      <c r="V329" s="8"/>
    </row>
    <row r="330" spans="1:22" ht="20.25" customHeight="1">
      <c r="A330" s="342"/>
      <c r="B330" s="1"/>
      <c r="C330" s="52"/>
      <c r="D330" s="3"/>
      <c r="F330" s="3"/>
      <c r="G330" s="3"/>
      <c r="H330" s="334"/>
      <c r="I330" s="57" t="s">
        <v>331</v>
      </c>
      <c r="J330" s="58"/>
      <c r="K330" s="67"/>
      <c r="L330" s="60" t="s">
        <v>611</v>
      </c>
      <c r="M330" s="111" t="s">
        <v>1644</v>
      </c>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1918</v>
      </c>
      <c r="J331" s="199" t="s">
        <v>454</v>
      </c>
      <c r="K331" s="68"/>
      <c r="L331" s="207"/>
      <c r="M331" s="126"/>
    </row>
    <row r="332" spans="1:22" s="70" customFormat="1" ht="34.5" customHeight="1">
      <c r="A332" s="351" t="s">
        <v>1024</v>
      </c>
      <c r="B332" s="127"/>
      <c r="C332" s="457" t="s">
        <v>94</v>
      </c>
      <c r="D332" s="457"/>
      <c r="E332" s="457"/>
      <c r="F332" s="458"/>
      <c r="G332" s="448" t="s">
        <v>68</v>
      </c>
      <c r="H332" s="330" t="s">
        <v>95</v>
      </c>
      <c r="I332" s="437"/>
      <c r="J332" s="205">
        <v>0</v>
      </c>
      <c r="K332" s="68"/>
      <c r="L332" s="208"/>
      <c r="M332" s="128"/>
    </row>
    <row r="333" spans="1:22" s="70" customFormat="1" ht="34.5" customHeight="1">
      <c r="A333" s="351" t="s">
        <v>1024</v>
      </c>
      <c r="B333" s="127"/>
      <c r="C333" s="448"/>
      <c r="D333" s="448"/>
      <c r="E333" s="448"/>
      <c r="F333" s="450"/>
      <c r="G333" s="448"/>
      <c r="H333" s="330" t="s">
        <v>96</v>
      </c>
      <c r="I333" s="437"/>
      <c r="J333" s="206">
        <v>1</v>
      </c>
      <c r="K333" s="68"/>
      <c r="L333" s="208"/>
      <c r="M333" s="128"/>
    </row>
    <row r="334" spans="1:22" s="70" customFormat="1" ht="34.5" customHeight="1">
      <c r="A334" s="351" t="s">
        <v>1025</v>
      </c>
      <c r="B334" s="127"/>
      <c r="C334" s="448"/>
      <c r="D334" s="448"/>
      <c r="E334" s="448"/>
      <c r="F334" s="450"/>
      <c r="G334" s="448" t="s">
        <v>97</v>
      </c>
      <c r="H334" s="330" t="s">
        <v>95</v>
      </c>
      <c r="I334" s="437"/>
      <c r="J334" s="205">
        <v>0</v>
      </c>
      <c r="K334" s="68"/>
      <c r="L334" s="208"/>
      <c r="M334" s="128"/>
    </row>
    <row r="335" spans="1:22" s="70" customFormat="1" ht="34.5" customHeight="1">
      <c r="A335" s="351" t="s">
        <v>1025</v>
      </c>
      <c r="B335" s="127"/>
      <c r="C335" s="448"/>
      <c r="D335" s="448"/>
      <c r="E335" s="448"/>
      <c r="F335" s="450"/>
      <c r="G335" s="450"/>
      <c r="H335" s="330" t="s">
        <v>96</v>
      </c>
      <c r="I335" s="437"/>
      <c r="J335" s="206">
        <v>1</v>
      </c>
      <c r="K335" s="68"/>
      <c r="L335" s="208"/>
      <c r="M335" s="128"/>
    </row>
    <row r="336" spans="1:22" s="70" customFormat="1" ht="34.5" customHeight="1">
      <c r="A336" s="351" t="s">
        <v>1026</v>
      </c>
      <c r="B336" s="127"/>
      <c r="C336" s="448"/>
      <c r="D336" s="448"/>
      <c r="E336" s="448"/>
      <c r="F336" s="450"/>
      <c r="G336" s="448" t="s">
        <v>3333</v>
      </c>
      <c r="H336" s="330" t="s">
        <v>95</v>
      </c>
      <c r="I336" s="437"/>
      <c r="J336" s="205">
        <v>0</v>
      </c>
      <c r="K336" s="68"/>
      <c r="L336" s="208"/>
      <c r="M336" s="128"/>
    </row>
    <row r="337" spans="1:22" s="70" customFormat="1" ht="34.5" customHeight="1">
      <c r="A337" s="351" t="s">
        <v>1026</v>
      </c>
      <c r="B337" s="127"/>
      <c r="C337" s="448"/>
      <c r="D337" s="448"/>
      <c r="E337" s="448"/>
      <c r="F337" s="450"/>
      <c r="G337" s="450"/>
      <c r="H337" s="330" t="s">
        <v>96</v>
      </c>
      <c r="I337" s="437"/>
      <c r="J337" s="206">
        <v>0</v>
      </c>
      <c r="K337" s="68"/>
      <c r="L337" s="208"/>
      <c r="M337" s="128"/>
    </row>
    <row r="338" spans="1:22" s="70" customFormat="1" ht="34.5" customHeight="1">
      <c r="A338" s="351" t="s">
        <v>1028</v>
      </c>
      <c r="B338" s="127"/>
      <c r="C338" s="448"/>
      <c r="D338" s="448"/>
      <c r="E338" s="448"/>
      <c r="F338" s="450"/>
      <c r="G338" s="459" t="s">
        <v>99</v>
      </c>
      <c r="H338" s="330" t="s">
        <v>95</v>
      </c>
      <c r="I338" s="437"/>
      <c r="J338" s="205">
        <v>0</v>
      </c>
      <c r="K338" s="68"/>
      <c r="L338" s="208"/>
      <c r="M338" s="128"/>
    </row>
    <row r="339" spans="1:22" s="70" customFormat="1" ht="34.5" customHeight="1">
      <c r="A339" s="351" t="s">
        <v>1028</v>
      </c>
      <c r="B339" s="127"/>
      <c r="C339" s="448"/>
      <c r="D339" s="448"/>
      <c r="E339" s="448"/>
      <c r="F339" s="450"/>
      <c r="G339" s="450"/>
      <c r="H339" s="330" t="s">
        <v>96</v>
      </c>
      <c r="I339" s="437"/>
      <c r="J339" s="206">
        <v>0</v>
      </c>
      <c r="K339" s="68"/>
      <c r="L339" s="208"/>
      <c r="M339" s="128"/>
    </row>
    <row r="340" spans="1:22" s="70" customFormat="1" ht="34.5" customHeight="1">
      <c r="A340" s="351" t="s">
        <v>1029</v>
      </c>
      <c r="B340" s="127"/>
      <c r="C340" s="448"/>
      <c r="D340" s="448"/>
      <c r="E340" s="448"/>
      <c r="F340" s="450"/>
      <c r="G340" s="448" t="s">
        <v>100</v>
      </c>
      <c r="H340" s="330" t="s">
        <v>95</v>
      </c>
      <c r="I340" s="437"/>
      <c r="J340" s="205">
        <v>0</v>
      </c>
      <c r="K340" s="68"/>
      <c r="L340" s="208"/>
      <c r="M340" s="128"/>
    </row>
    <row r="341" spans="1:22" s="70" customFormat="1" ht="34.5" customHeight="1">
      <c r="A341" s="351" t="s">
        <v>1029</v>
      </c>
      <c r="B341" s="127"/>
      <c r="C341" s="448"/>
      <c r="D341" s="448"/>
      <c r="E341" s="448"/>
      <c r="F341" s="450"/>
      <c r="G341" s="450"/>
      <c r="H341" s="330" t="s">
        <v>96</v>
      </c>
      <c r="I341" s="437"/>
      <c r="J341" s="206">
        <v>0</v>
      </c>
      <c r="K341" s="68"/>
      <c r="L341" s="208"/>
      <c r="M341" s="128"/>
    </row>
    <row r="342" spans="1:22" s="70" customFormat="1" ht="34.5" customHeight="1">
      <c r="A342" s="351" t="s">
        <v>1030</v>
      </c>
      <c r="B342" s="127"/>
      <c r="C342" s="448"/>
      <c r="D342" s="448"/>
      <c r="E342" s="448"/>
      <c r="F342" s="450"/>
      <c r="G342" s="448" t="s">
        <v>88</v>
      </c>
      <c r="H342" s="330" t="s">
        <v>95</v>
      </c>
      <c r="I342" s="437"/>
      <c r="J342" s="205">
        <v>0</v>
      </c>
      <c r="K342" s="68"/>
      <c r="L342" s="208"/>
      <c r="M342" s="128"/>
    </row>
    <row r="343" spans="1:22" s="70" customFormat="1" ht="34.5" customHeight="1">
      <c r="A343" s="351" t="s">
        <v>1030</v>
      </c>
      <c r="B343" s="127"/>
      <c r="C343" s="448"/>
      <c r="D343" s="448"/>
      <c r="E343" s="448"/>
      <c r="F343" s="450"/>
      <c r="G343" s="450"/>
      <c r="H343" s="330" t="s">
        <v>96</v>
      </c>
      <c r="I343" s="438"/>
      <c r="J343" s="206">
        <v>0</v>
      </c>
      <c r="K343" s="68"/>
      <c r="L343" s="209"/>
      <c r="M343" s="129"/>
    </row>
    <row r="344" spans="1:22" s="77" customFormat="1">
      <c r="A344" s="342"/>
      <c r="B344" s="14"/>
      <c r="C344" s="14"/>
      <c r="D344" s="14"/>
      <c r="E344" s="14"/>
      <c r="F344" s="14"/>
      <c r="G344" s="14"/>
      <c r="H344" s="10"/>
      <c r="I344" s="10"/>
      <c r="J344" s="74"/>
      <c r="K344" s="75"/>
      <c r="L344" s="89"/>
      <c r="M344" s="89"/>
    </row>
    <row r="345" spans="1:22" s="70" customFormat="1">
      <c r="A345" s="342"/>
      <c r="B345" s="71"/>
      <c r="C345" s="52"/>
      <c r="D345" s="52"/>
      <c r="E345" s="52"/>
      <c r="F345" s="52"/>
      <c r="G345" s="52"/>
      <c r="H345" s="78"/>
      <c r="I345" s="78"/>
      <c r="J345" s="74"/>
      <c r="K345" s="75"/>
      <c r="L345" s="76"/>
      <c r="M345" s="76"/>
    </row>
    <row r="346" spans="1:22" s="77" customFormat="1">
      <c r="A346" s="342"/>
      <c r="B346" s="127"/>
      <c r="C346" s="130"/>
      <c r="D346" s="130"/>
      <c r="E346" s="3"/>
      <c r="F346" s="3"/>
      <c r="G346" s="3"/>
      <c r="H346" s="334"/>
      <c r="I346" s="334"/>
      <c r="J346" s="51"/>
      <c r="K346" s="24"/>
      <c r="L346" s="89"/>
      <c r="M346" s="89"/>
    </row>
    <row r="347" spans="1:22" s="77" customFormat="1">
      <c r="A347" s="342"/>
      <c r="B347" s="14" t="s">
        <v>101</v>
      </c>
      <c r="C347" s="14"/>
      <c r="D347" s="14"/>
      <c r="E347" s="14"/>
      <c r="F347" s="14"/>
      <c r="G347" s="14"/>
      <c r="H347" s="10"/>
      <c r="I347" s="10"/>
      <c r="J347" s="89"/>
      <c r="K347" s="24"/>
      <c r="L347" s="89"/>
      <c r="M347" s="89"/>
    </row>
    <row r="348" spans="1:22">
      <c r="A348" s="342"/>
      <c r="B348" s="14"/>
      <c r="C348" s="14"/>
      <c r="D348" s="14"/>
      <c r="E348" s="14"/>
      <c r="F348" s="14"/>
      <c r="G348" s="14"/>
      <c r="H348" s="10"/>
      <c r="I348" s="10"/>
      <c r="L348" s="191"/>
      <c r="M348" s="191"/>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659</v>
      </c>
      <c r="M349" s="56" t="s">
        <v>339</v>
      </c>
      <c r="N349" s="8"/>
      <c r="O349" s="8"/>
      <c r="P349" s="8"/>
      <c r="Q349" s="8"/>
      <c r="R349" s="8"/>
      <c r="S349" s="8"/>
      <c r="T349" s="8"/>
      <c r="U349" s="8"/>
      <c r="V349" s="8"/>
    </row>
    <row r="350" spans="1:22" ht="20.25" customHeight="1">
      <c r="A350" s="342"/>
      <c r="B350" s="1"/>
      <c r="C350" s="52"/>
      <c r="D350" s="3"/>
      <c r="F350" s="3"/>
      <c r="G350" s="3"/>
      <c r="H350" s="334"/>
      <c r="I350" s="57" t="s">
        <v>1057</v>
      </c>
      <c r="J350" s="58"/>
      <c r="K350" s="67"/>
      <c r="L350" s="60" t="s">
        <v>611</v>
      </c>
      <c r="M350" s="111" t="s">
        <v>1644</v>
      </c>
      <c r="N350" s="8"/>
      <c r="O350" s="8"/>
      <c r="P350" s="8"/>
      <c r="Q350" s="8"/>
      <c r="R350" s="8"/>
      <c r="S350" s="8"/>
      <c r="T350" s="8"/>
      <c r="U350" s="8"/>
      <c r="V350" s="8"/>
    </row>
    <row r="351" spans="1:22" s="70" customFormat="1" ht="34.5" customHeight="1">
      <c r="A351" s="351" t="s">
        <v>1031</v>
      </c>
      <c r="B351" s="1"/>
      <c r="C351" s="406" t="s">
        <v>1032</v>
      </c>
      <c r="D351" s="407"/>
      <c r="E351" s="460" t="s">
        <v>1500</v>
      </c>
      <c r="F351" s="461"/>
      <c r="G351" s="403" t="s">
        <v>104</v>
      </c>
      <c r="H351" s="405"/>
      <c r="I351" s="442" t="s">
        <v>1660</v>
      </c>
      <c r="J351" s="210">
        <v>0</v>
      </c>
      <c r="K351" s="68"/>
      <c r="L351" s="207"/>
      <c r="M351" s="126"/>
    </row>
    <row r="352" spans="1:22" s="70" customFormat="1" ht="34.5" customHeight="1">
      <c r="A352" s="351" t="s">
        <v>1033</v>
      </c>
      <c r="B352" s="127"/>
      <c r="C352" s="408"/>
      <c r="D352" s="409"/>
      <c r="E352" s="461"/>
      <c r="F352" s="461"/>
      <c r="G352" s="403" t="s">
        <v>106</v>
      </c>
      <c r="H352" s="405"/>
      <c r="I352" s="437"/>
      <c r="J352" s="210">
        <v>0</v>
      </c>
      <c r="K352" s="68"/>
      <c r="L352" s="208"/>
      <c r="M352" s="128"/>
    </row>
    <row r="353" spans="1:13" s="70" customFormat="1" ht="34.5" customHeight="1">
      <c r="A353" s="351" t="s">
        <v>1034</v>
      </c>
      <c r="B353" s="127"/>
      <c r="C353" s="408"/>
      <c r="D353" s="409"/>
      <c r="E353" s="461"/>
      <c r="F353" s="461"/>
      <c r="G353" s="403" t="s">
        <v>107</v>
      </c>
      <c r="H353" s="405"/>
      <c r="I353" s="437"/>
      <c r="J353" s="210">
        <v>0</v>
      </c>
      <c r="K353" s="68"/>
      <c r="L353" s="208"/>
      <c r="M353" s="128"/>
    </row>
    <row r="354" spans="1:13" s="70" customFormat="1" ht="34.5" customHeight="1">
      <c r="A354" s="351" t="s">
        <v>1035</v>
      </c>
      <c r="B354" s="127"/>
      <c r="C354" s="410"/>
      <c r="D354" s="411"/>
      <c r="E354" s="403" t="s">
        <v>88</v>
      </c>
      <c r="F354" s="404"/>
      <c r="G354" s="404"/>
      <c r="H354" s="405"/>
      <c r="I354" s="438"/>
      <c r="J354" s="210">
        <v>0</v>
      </c>
      <c r="K354" s="68"/>
      <c r="L354" s="208"/>
      <c r="M354" s="128"/>
    </row>
    <row r="355" spans="1:13" s="70" customFormat="1" ht="34.5" customHeight="1">
      <c r="A355" s="351" t="s">
        <v>1036</v>
      </c>
      <c r="B355" s="127"/>
      <c r="C355" s="406" t="s">
        <v>1661</v>
      </c>
      <c r="D355" s="462"/>
      <c r="E355" s="403" t="s">
        <v>109</v>
      </c>
      <c r="F355" s="404"/>
      <c r="G355" s="404"/>
      <c r="H355" s="405"/>
      <c r="I355" s="442" t="s">
        <v>1037</v>
      </c>
      <c r="J355" s="210">
        <v>0</v>
      </c>
      <c r="K355" s="68"/>
      <c r="L355" s="208"/>
      <c r="M355" s="128"/>
    </row>
    <row r="356" spans="1:13" s="70" customFormat="1" ht="34.5" customHeight="1">
      <c r="A356" s="351" t="s">
        <v>1038</v>
      </c>
      <c r="B356" s="127"/>
      <c r="C356" s="463"/>
      <c r="D356" s="464"/>
      <c r="E356" s="403" t="s">
        <v>111</v>
      </c>
      <c r="F356" s="404"/>
      <c r="G356" s="404"/>
      <c r="H356" s="405"/>
      <c r="I356" s="437"/>
      <c r="J356" s="210">
        <v>0</v>
      </c>
      <c r="K356" s="68"/>
      <c r="L356" s="208"/>
      <c r="M356" s="128"/>
    </row>
    <row r="357" spans="1:13" s="70" customFormat="1" ht="34.5" customHeight="1">
      <c r="A357" s="351" t="s">
        <v>1039</v>
      </c>
      <c r="B357" s="127"/>
      <c r="C357" s="465"/>
      <c r="D357" s="466"/>
      <c r="E357" s="403" t="s">
        <v>112</v>
      </c>
      <c r="F357" s="404"/>
      <c r="G357" s="404"/>
      <c r="H357" s="405"/>
      <c r="I357" s="438"/>
      <c r="J357" s="210">
        <v>0</v>
      </c>
      <c r="K357" s="68"/>
      <c r="L357" s="208"/>
      <c r="M357" s="128"/>
    </row>
    <row r="358" spans="1:13" s="70" customFormat="1" ht="42" customHeight="1">
      <c r="A358" s="351" t="s">
        <v>1040</v>
      </c>
      <c r="B358" s="127"/>
      <c r="C358" s="406" t="s">
        <v>88</v>
      </c>
      <c r="D358" s="462"/>
      <c r="E358" s="403" t="s">
        <v>113</v>
      </c>
      <c r="F358" s="404"/>
      <c r="G358" s="404"/>
      <c r="H358" s="405"/>
      <c r="I358" s="102" t="s">
        <v>1662</v>
      </c>
      <c r="J358" s="210">
        <v>0</v>
      </c>
      <c r="K358" s="68"/>
      <c r="L358" s="208"/>
      <c r="M358" s="128"/>
    </row>
    <row r="359" spans="1:13" s="70" customFormat="1" ht="34.5" customHeight="1">
      <c r="A359" s="351" t="s">
        <v>1041</v>
      </c>
      <c r="B359" s="127"/>
      <c r="C359" s="463"/>
      <c r="D359" s="464"/>
      <c r="E359" s="403" t="s">
        <v>1505</v>
      </c>
      <c r="F359" s="404"/>
      <c r="G359" s="404"/>
      <c r="H359" s="405"/>
      <c r="I359" s="436" t="s">
        <v>2093</v>
      </c>
      <c r="J359" s="210">
        <v>0</v>
      </c>
      <c r="K359" s="68"/>
      <c r="L359" s="208"/>
      <c r="M359" s="128"/>
    </row>
    <row r="360" spans="1:13" s="70" customFormat="1" ht="34.5" customHeight="1">
      <c r="A360" s="351" t="s">
        <v>1042</v>
      </c>
      <c r="B360" s="127"/>
      <c r="C360" s="463"/>
      <c r="D360" s="464"/>
      <c r="E360" s="403" t="s">
        <v>3334</v>
      </c>
      <c r="F360" s="404"/>
      <c r="G360" s="404"/>
      <c r="H360" s="405"/>
      <c r="I360" s="467"/>
      <c r="J360" s="210">
        <v>0</v>
      </c>
      <c r="K360" s="68"/>
      <c r="L360" s="208"/>
      <c r="M360" s="128"/>
    </row>
    <row r="361" spans="1:13" s="70" customFormat="1" ht="42.75">
      <c r="A361" s="351" t="s">
        <v>1044</v>
      </c>
      <c r="B361" s="127"/>
      <c r="C361" s="463"/>
      <c r="D361" s="464"/>
      <c r="E361" s="403" t="s">
        <v>1045</v>
      </c>
      <c r="F361" s="404"/>
      <c r="G361" s="404"/>
      <c r="H361" s="405"/>
      <c r="I361" s="102" t="s">
        <v>1046</v>
      </c>
      <c r="J361" s="210">
        <v>0</v>
      </c>
      <c r="K361" s="68"/>
      <c r="L361" s="208"/>
      <c r="M361" s="128"/>
    </row>
    <row r="362" spans="1:13" s="70" customFormat="1" ht="42.75">
      <c r="A362" s="351" t="s">
        <v>1047</v>
      </c>
      <c r="B362" s="127"/>
      <c r="C362" s="463"/>
      <c r="D362" s="464"/>
      <c r="E362" s="403" t="s">
        <v>3335</v>
      </c>
      <c r="F362" s="404"/>
      <c r="G362" s="404"/>
      <c r="H362" s="405"/>
      <c r="I362" s="102" t="s">
        <v>1666</v>
      </c>
      <c r="J362" s="210">
        <v>0</v>
      </c>
      <c r="K362" s="68"/>
      <c r="L362" s="208"/>
      <c r="M362" s="128"/>
    </row>
    <row r="363" spans="1:13" s="70" customFormat="1" ht="42" customHeight="1">
      <c r="A363" s="351" t="s">
        <v>1048</v>
      </c>
      <c r="B363" s="127"/>
      <c r="C363" s="463"/>
      <c r="D363" s="464"/>
      <c r="E363" s="403" t="s">
        <v>3336</v>
      </c>
      <c r="F363" s="404"/>
      <c r="G363" s="404"/>
      <c r="H363" s="405"/>
      <c r="I363" s="102" t="s">
        <v>2239</v>
      </c>
      <c r="J363" s="210">
        <v>0</v>
      </c>
      <c r="K363" s="68"/>
      <c r="L363" s="208"/>
      <c r="M363" s="128"/>
    </row>
    <row r="364" spans="1:13" s="70" customFormat="1" ht="42" customHeight="1">
      <c r="A364" s="351" t="s">
        <v>1049</v>
      </c>
      <c r="B364" s="127"/>
      <c r="C364" s="463"/>
      <c r="D364" s="464"/>
      <c r="E364" s="403" t="s">
        <v>1667</v>
      </c>
      <c r="F364" s="404"/>
      <c r="G364" s="404"/>
      <c r="H364" s="405"/>
      <c r="I364" s="102" t="s">
        <v>3337</v>
      </c>
      <c r="J364" s="210">
        <v>0</v>
      </c>
      <c r="K364" s="68"/>
      <c r="L364" s="208"/>
      <c r="M364" s="128"/>
    </row>
    <row r="365" spans="1:13" s="70" customFormat="1" ht="42" customHeight="1">
      <c r="A365" s="351" t="s">
        <v>1051</v>
      </c>
      <c r="B365" s="127"/>
      <c r="C365" s="463"/>
      <c r="D365" s="464"/>
      <c r="E365" s="403" t="s">
        <v>126</v>
      </c>
      <c r="F365" s="404"/>
      <c r="G365" s="404"/>
      <c r="H365" s="405"/>
      <c r="I365" s="102" t="s">
        <v>3338</v>
      </c>
      <c r="J365" s="210">
        <v>0</v>
      </c>
      <c r="K365" s="68"/>
      <c r="L365" s="208"/>
      <c r="M365" s="128"/>
    </row>
    <row r="366" spans="1:13" s="70" customFormat="1" ht="56.1" customHeight="1">
      <c r="A366" s="351" t="s">
        <v>1052</v>
      </c>
      <c r="B366" s="127"/>
      <c r="C366" s="463"/>
      <c r="D366" s="464"/>
      <c r="E366" s="403" t="s">
        <v>128</v>
      </c>
      <c r="F366" s="404"/>
      <c r="G366" s="404"/>
      <c r="H366" s="405"/>
      <c r="I366" s="102" t="s">
        <v>1053</v>
      </c>
      <c r="J366" s="210">
        <v>0</v>
      </c>
      <c r="K366" s="68"/>
      <c r="L366" s="208"/>
      <c r="M366" s="128"/>
    </row>
    <row r="367" spans="1:13" s="70" customFormat="1" ht="56.1" customHeight="1">
      <c r="A367" s="351" t="s">
        <v>1054</v>
      </c>
      <c r="B367" s="127"/>
      <c r="C367" s="465"/>
      <c r="D367" s="466"/>
      <c r="E367" s="403" t="s">
        <v>130</v>
      </c>
      <c r="F367" s="404"/>
      <c r="G367" s="404"/>
      <c r="H367" s="405"/>
      <c r="I367" s="102" t="s">
        <v>3339</v>
      </c>
      <c r="J367" s="210">
        <v>0</v>
      </c>
      <c r="K367" s="68"/>
      <c r="L367" s="209"/>
      <c r="M367" s="129"/>
    </row>
    <row r="368" spans="1:13" s="77" customFormat="1">
      <c r="A368" s="342"/>
      <c r="B368" s="14"/>
      <c r="C368" s="14"/>
      <c r="D368" s="14"/>
      <c r="E368" s="14"/>
      <c r="F368" s="14"/>
      <c r="G368" s="14"/>
      <c r="H368" s="10"/>
      <c r="I368" s="10"/>
      <c r="J368" s="74"/>
      <c r="K368" s="75"/>
      <c r="L368" s="76"/>
      <c r="M368" s="76"/>
    </row>
    <row r="369" spans="1:22" s="70" customFormat="1">
      <c r="A369" s="342"/>
      <c r="B369" s="71"/>
      <c r="C369" s="52"/>
      <c r="D369" s="52"/>
      <c r="E369" s="52"/>
      <c r="F369" s="52"/>
      <c r="G369" s="52"/>
      <c r="H369" s="78"/>
      <c r="I369" s="78"/>
      <c r="J369" s="74"/>
      <c r="K369" s="75"/>
      <c r="L369" s="76"/>
      <c r="M369" s="76"/>
    </row>
    <row r="370" spans="1:22" s="70" customFormat="1">
      <c r="A370" s="342"/>
      <c r="B370" s="99"/>
      <c r="C370" s="99"/>
      <c r="D370" s="52"/>
      <c r="E370" s="52"/>
      <c r="F370" s="52"/>
      <c r="G370" s="52"/>
      <c r="H370" s="78"/>
      <c r="I370" s="131"/>
      <c r="J370" s="74"/>
      <c r="K370" s="75"/>
      <c r="L370" s="76"/>
      <c r="M370" s="76"/>
    </row>
    <row r="371" spans="1:22" s="77" customFormat="1">
      <c r="A371" s="342"/>
      <c r="B371" s="99"/>
      <c r="C371" s="3"/>
      <c r="D371" s="3"/>
      <c r="E371" s="3"/>
      <c r="F371" s="3"/>
      <c r="G371" s="3"/>
      <c r="H371" s="334"/>
      <c r="I371" s="334"/>
      <c r="J371" s="51"/>
      <c r="K371" s="24"/>
      <c r="L371" s="89"/>
      <c r="M371" s="89"/>
    </row>
    <row r="372" spans="1:22" s="70" customFormat="1">
      <c r="A372" s="342"/>
      <c r="B372" s="132" t="s">
        <v>3340</v>
      </c>
      <c r="C372" s="133"/>
      <c r="D372" s="3"/>
      <c r="E372" s="3"/>
      <c r="F372" s="3"/>
      <c r="G372" s="3"/>
      <c r="H372" s="334"/>
      <c r="I372" s="334"/>
      <c r="J372" s="51"/>
      <c r="K372" s="53"/>
      <c r="L372" s="76"/>
      <c r="M372" s="76"/>
    </row>
    <row r="373" spans="1:22">
      <c r="A373" s="342"/>
      <c r="B373" s="14"/>
      <c r="C373" s="14"/>
      <c r="D373" s="14"/>
      <c r="E373" s="14"/>
      <c r="F373" s="14"/>
      <c r="G373" s="14"/>
      <c r="H373" s="10"/>
      <c r="I373" s="10"/>
      <c r="L373" s="191"/>
      <c r="M373" s="191"/>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659</v>
      </c>
      <c r="M374" s="56" t="s">
        <v>339</v>
      </c>
    </row>
    <row r="375" spans="1:22" s="98" customFormat="1" ht="20.25" customHeight="1">
      <c r="A375" s="342"/>
      <c r="B375" s="1"/>
      <c r="C375" s="3"/>
      <c r="D375" s="3"/>
      <c r="E375" s="3"/>
      <c r="F375" s="3"/>
      <c r="G375" s="3"/>
      <c r="H375" s="334"/>
      <c r="I375" s="57" t="s">
        <v>1057</v>
      </c>
      <c r="J375" s="134"/>
      <c r="K375" s="67"/>
      <c r="L375" s="111" t="s">
        <v>611</v>
      </c>
      <c r="M375" s="111" t="s">
        <v>1644</v>
      </c>
    </row>
    <row r="376" spans="1:22" s="98" customFormat="1" ht="34.5" customHeight="1">
      <c r="A376" s="342"/>
      <c r="B376" s="95"/>
      <c r="C376" s="428" t="s">
        <v>133</v>
      </c>
      <c r="D376" s="429"/>
      <c r="E376" s="429"/>
      <c r="F376" s="429"/>
      <c r="G376" s="429"/>
      <c r="H376" s="430"/>
      <c r="I376" s="441" t="s">
        <v>1058</v>
      </c>
      <c r="J376" s="135"/>
      <c r="K376" s="82"/>
      <c r="L376" s="352"/>
      <c r="M376" s="352"/>
    </row>
    <row r="377" spans="1:22" s="98" customFormat="1" ht="34.5" customHeight="1">
      <c r="A377" s="342"/>
      <c r="B377" s="136"/>
      <c r="C377" s="468"/>
      <c r="D377" s="469"/>
      <c r="E377" s="469"/>
      <c r="F377" s="469"/>
      <c r="G377" s="469"/>
      <c r="H377" s="470"/>
      <c r="I377" s="441"/>
      <c r="J377" s="137"/>
      <c r="K377" s="85"/>
      <c r="L377" s="138"/>
      <c r="M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 si="8">IF(ISBLANK(M376), "-", "～")</f>
        <v>-</v>
      </c>
    </row>
    <row r="379" spans="1:22" s="98" customFormat="1" ht="34.5" customHeight="1">
      <c r="A379" s="342"/>
      <c r="B379" s="136"/>
      <c r="C379" s="468"/>
      <c r="D379" s="469"/>
      <c r="E379" s="469"/>
      <c r="F379" s="469"/>
      <c r="G379" s="469"/>
      <c r="H379" s="470"/>
      <c r="I379" s="441"/>
      <c r="J379" s="137"/>
      <c r="K379" s="85"/>
      <c r="L379" s="353"/>
      <c r="M379" s="353"/>
    </row>
    <row r="380" spans="1:22" s="98" customFormat="1" ht="34.5" customHeight="1">
      <c r="A380" s="342"/>
      <c r="B380" s="136"/>
      <c r="C380" s="471"/>
      <c r="D380" s="472"/>
      <c r="E380" s="472"/>
      <c r="F380" s="472"/>
      <c r="G380" s="472"/>
      <c r="H380" s="473"/>
      <c r="I380" s="441"/>
      <c r="J380" s="140"/>
      <c r="K380" s="87"/>
      <c r="L380" s="141"/>
      <c r="M380" s="141"/>
    </row>
    <row r="381" spans="1:22" s="77" customFormat="1">
      <c r="A381" s="342"/>
      <c r="B381" s="14"/>
      <c r="C381" s="14"/>
      <c r="D381" s="14"/>
      <c r="E381" s="14"/>
      <c r="F381" s="14"/>
      <c r="G381" s="14"/>
      <c r="H381" s="10"/>
      <c r="I381" s="10"/>
      <c r="J381" s="74"/>
      <c r="K381" s="75"/>
      <c r="L381" s="76"/>
      <c r="M381" s="76"/>
    </row>
    <row r="382" spans="1:22" s="70" customFormat="1">
      <c r="A382" s="342"/>
      <c r="B382" s="71"/>
      <c r="C382" s="52"/>
      <c r="D382" s="52"/>
      <c r="E382" s="52"/>
      <c r="F382" s="52"/>
      <c r="G382" s="52"/>
      <c r="H382" s="78"/>
      <c r="I382" s="78"/>
      <c r="J382" s="74"/>
      <c r="K382" s="75"/>
      <c r="L382" s="76"/>
      <c r="M382" s="76"/>
    </row>
    <row r="383" spans="1:22" s="70" customFormat="1">
      <c r="A383" s="342"/>
      <c r="B383" s="99"/>
      <c r="C383" s="99"/>
      <c r="D383" s="52"/>
      <c r="E383" s="52"/>
      <c r="F383" s="52"/>
      <c r="G383" s="52"/>
      <c r="H383" s="78"/>
      <c r="I383" s="131" t="s">
        <v>408</v>
      </c>
      <c r="J383" s="74"/>
      <c r="K383" s="75"/>
      <c r="L383" s="76"/>
      <c r="M383" s="76"/>
    </row>
    <row r="384" spans="1:22" s="70" customFormat="1">
      <c r="A384" s="342"/>
      <c r="B384" s="99"/>
      <c r="C384" s="99"/>
      <c r="D384" s="52"/>
      <c r="E384" s="52"/>
      <c r="F384" s="52"/>
      <c r="G384" s="52"/>
      <c r="H384" s="78"/>
      <c r="I384" s="78"/>
      <c r="J384" s="74"/>
      <c r="K384" s="75"/>
      <c r="L384" s="76"/>
      <c r="M384" s="76"/>
    </row>
    <row r="385" spans="1:22" s="17" customFormat="1">
      <c r="A385" s="342"/>
      <c r="B385" s="1"/>
      <c r="C385" s="43"/>
      <c r="D385" s="27"/>
      <c r="E385" s="27"/>
      <c r="F385" s="27"/>
      <c r="G385" s="27"/>
      <c r="H385" s="16"/>
      <c r="I385" s="29"/>
      <c r="J385" s="5"/>
      <c r="K385" s="6"/>
      <c r="M385" s="41"/>
    </row>
    <row r="386" spans="1:22" s="17" customFormat="1">
      <c r="A386" s="342"/>
      <c r="B386" s="1"/>
      <c r="C386" s="43"/>
      <c r="D386" s="27"/>
      <c r="E386" s="27"/>
      <c r="F386" s="27"/>
      <c r="G386" s="27"/>
      <c r="H386" s="16"/>
      <c r="I386" s="29"/>
      <c r="J386" s="5"/>
      <c r="K386" s="6"/>
      <c r="M386" s="41"/>
    </row>
    <row r="387" spans="1:22" s="17" customFormat="1">
      <c r="A387" s="342"/>
      <c r="B387" s="1"/>
      <c r="E387" s="43"/>
      <c r="F387" s="43"/>
      <c r="G387" s="43"/>
      <c r="H387" s="16"/>
      <c r="I387" s="29"/>
      <c r="J387" s="5"/>
      <c r="K387" s="6"/>
      <c r="M387" s="30"/>
    </row>
    <row r="388" spans="1:22" s="17" customFormat="1">
      <c r="A388" s="342"/>
      <c r="B388" s="1"/>
      <c r="E388" s="43"/>
      <c r="F388" s="43"/>
      <c r="G388" s="43"/>
      <c r="H388" s="16"/>
      <c r="I388" s="29"/>
      <c r="J388" s="5"/>
      <c r="K388" s="6"/>
      <c r="M388" s="41"/>
    </row>
    <row r="389" spans="1:22" s="17" customFormat="1">
      <c r="A389" s="342"/>
      <c r="B389" s="1"/>
      <c r="E389" s="43"/>
      <c r="F389" s="43"/>
      <c r="G389" s="43"/>
      <c r="H389" s="16"/>
      <c r="I389" s="29"/>
      <c r="J389" s="5"/>
      <c r="K389" s="6"/>
      <c r="M389" s="30"/>
    </row>
    <row r="390" spans="1:22" s="17" customFormat="1">
      <c r="A390" s="342"/>
      <c r="B390" s="1"/>
      <c r="E390" s="43"/>
      <c r="F390" s="43"/>
      <c r="G390" s="43"/>
      <c r="H390" s="16"/>
      <c r="I390" s="29"/>
      <c r="J390" s="5"/>
      <c r="K390" s="6"/>
      <c r="M390" s="30"/>
    </row>
    <row r="391" spans="1:22" s="17" customFormat="1">
      <c r="A391" s="342"/>
      <c r="B391" s="1"/>
      <c r="E391" s="27"/>
      <c r="F391" s="27"/>
      <c r="G391" s="27"/>
      <c r="H391" s="16"/>
      <c r="I391" s="4"/>
      <c r="J391" s="30"/>
      <c r="K391" s="44"/>
      <c r="L391" s="7"/>
      <c r="M391" s="7"/>
    </row>
    <row r="392" spans="1:22" s="17" customFormat="1">
      <c r="A392" s="342"/>
      <c r="B392" s="1"/>
      <c r="C392" s="33"/>
      <c r="D392" s="33"/>
      <c r="E392" s="33"/>
      <c r="F392" s="33"/>
      <c r="G392" s="33"/>
      <c r="H392" s="33"/>
      <c r="I392" s="33"/>
      <c r="J392" s="33"/>
      <c r="K392" s="42"/>
      <c r="L392" s="33"/>
      <c r="M392" s="33"/>
    </row>
    <row r="393" spans="1:22" s="17" customFormat="1">
      <c r="A393" s="342"/>
      <c r="B393" s="1"/>
      <c r="C393" s="52"/>
      <c r="D393" s="3"/>
      <c r="E393" s="3"/>
      <c r="F393" s="3"/>
      <c r="G393" s="3"/>
      <c r="H393" s="334"/>
      <c r="I393" s="334"/>
      <c r="J393" s="53"/>
      <c r="K393" s="24"/>
      <c r="L393" s="51"/>
      <c r="M393" s="51"/>
    </row>
    <row r="394" spans="1:22" s="77" customFormat="1" ht="19.5">
      <c r="A394" s="342"/>
      <c r="B394" s="142" t="s">
        <v>134</v>
      </c>
      <c r="C394" s="143"/>
      <c r="D394" s="143"/>
      <c r="E394" s="47"/>
      <c r="F394" s="47"/>
      <c r="G394" s="47"/>
      <c r="H394" s="48"/>
      <c r="I394" s="48"/>
      <c r="J394" s="50"/>
      <c r="K394" s="49"/>
      <c r="L394" s="144"/>
      <c r="M394" s="144"/>
    </row>
    <row r="395" spans="1:22" s="77" customFormat="1">
      <c r="A395" s="342"/>
      <c r="B395" s="37" t="s">
        <v>135</v>
      </c>
      <c r="C395" s="57"/>
      <c r="D395" s="57"/>
      <c r="E395" s="3"/>
      <c r="F395" s="3"/>
      <c r="G395" s="3"/>
      <c r="H395" s="334"/>
      <c r="I395" s="334"/>
      <c r="J395" s="51"/>
      <c r="K395" s="24"/>
      <c r="L395" s="89"/>
      <c r="M395" s="89"/>
    </row>
    <row r="396" spans="1:22">
      <c r="A396" s="342"/>
      <c r="B396" s="14"/>
      <c r="C396" s="14"/>
      <c r="D396" s="14"/>
      <c r="E396" s="14"/>
      <c r="F396" s="14"/>
      <c r="G396" s="14"/>
      <c r="H396" s="10"/>
      <c r="I396" s="10"/>
      <c r="L396" s="191"/>
      <c r="M396" s="191"/>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659</v>
      </c>
      <c r="M397" s="56" t="s">
        <v>339</v>
      </c>
      <c r="N397" s="8"/>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611</v>
      </c>
      <c r="M398" s="60" t="s">
        <v>1644</v>
      </c>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IF(SUM(L399:M399)=0,IF(COUNTIF(L399:M399,"未確認")&gt;0,"未確認",IF(COUNTIF(L399:M399,"~*")&gt;0,"*",SUM(L399:M399))),SUM(L399:M399))</f>
        <v>1</v>
      </c>
      <c r="K399" s="68" t="str">
        <f t="shared" ref="K399:K404" si="10">IF(OR(COUNTIF(L399:M399,"未確認")&gt;0,COUNTIF(L399:M399,"~*")&gt;0),"※","")</f>
        <v/>
      </c>
      <c r="L399" s="117">
        <v>1</v>
      </c>
      <c r="M399" s="117">
        <v>0</v>
      </c>
    </row>
    <row r="400" spans="1:22" s="70" customFormat="1" ht="34.5" customHeight="1">
      <c r="A400" s="351" t="s">
        <v>1062</v>
      </c>
      <c r="B400" s="71"/>
      <c r="C400" s="475"/>
      <c r="D400" s="477"/>
      <c r="E400" s="403" t="s">
        <v>138</v>
      </c>
      <c r="F400" s="404"/>
      <c r="G400" s="404"/>
      <c r="H400" s="405"/>
      <c r="I400" s="476"/>
      <c r="J400" s="114">
        <f t="shared" si="9"/>
        <v>1</v>
      </c>
      <c r="K400" s="68" t="str">
        <f t="shared" si="10"/>
        <v/>
      </c>
      <c r="L400" s="117">
        <v>1</v>
      </c>
      <c r="M400" s="117"/>
    </row>
    <row r="401" spans="1:22" s="70" customFormat="1" ht="34.5" customHeight="1">
      <c r="A401" s="354" t="s">
        <v>1063</v>
      </c>
      <c r="B401" s="71"/>
      <c r="C401" s="475"/>
      <c r="D401" s="478"/>
      <c r="E401" s="403" t="s">
        <v>139</v>
      </c>
      <c r="F401" s="404"/>
      <c r="G401" s="404"/>
      <c r="H401" s="405"/>
      <c r="I401" s="476"/>
      <c r="J401" s="114">
        <f t="shared" si="9"/>
        <v>0</v>
      </c>
      <c r="K401" s="68" t="str">
        <f t="shared" si="10"/>
        <v/>
      </c>
      <c r="L401" s="117">
        <v>0</v>
      </c>
      <c r="M401" s="117"/>
    </row>
    <row r="402" spans="1:22" s="70" customFormat="1" ht="34.5" customHeight="1">
      <c r="A402" s="354" t="s">
        <v>1064</v>
      </c>
      <c r="B402" s="71"/>
      <c r="C402" s="475"/>
      <c r="D402" s="479"/>
      <c r="E402" s="403" t="s">
        <v>140</v>
      </c>
      <c r="F402" s="404"/>
      <c r="G402" s="404"/>
      <c r="H402" s="405"/>
      <c r="I402" s="476"/>
      <c r="J402" s="114">
        <f t="shared" si="9"/>
        <v>0</v>
      </c>
      <c r="K402" s="68" t="str">
        <f t="shared" si="10"/>
        <v/>
      </c>
      <c r="L402" s="117">
        <v>0</v>
      </c>
      <c r="M402" s="117"/>
    </row>
    <row r="403" spans="1:22" s="70" customFormat="1" ht="34.5" customHeight="1">
      <c r="A403" s="354" t="s">
        <v>1065</v>
      </c>
      <c r="B403" s="1"/>
      <c r="C403" s="475"/>
      <c r="D403" s="403" t="s">
        <v>141</v>
      </c>
      <c r="E403" s="404"/>
      <c r="F403" s="404"/>
      <c r="G403" s="404"/>
      <c r="H403" s="405"/>
      <c r="I403" s="476"/>
      <c r="J403" s="114">
        <f t="shared" si="9"/>
        <v>14900</v>
      </c>
      <c r="K403" s="68" t="str">
        <f t="shared" si="10"/>
        <v/>
      </c>
      <c r="L403" s="117">
        <v>14900</v>
      </c>
      <c r="M403" s="117"/>
    </row>
    <row r="404" spans="1:22" s="70" customFormat="1" ht="34.5" customHeight="1">
      <c r="A404" s="354" t="s">
        <v>1066</v>
      </c>
      <c r="B404" s="99"/>
      <c r="C404" s="475"/>
      <c r="D404" s="403" t="s">
        <v>142</v>
      </c>
      <c r="E404" s="404"/>
      <c r="F404" s="404"/>
      <c r="G404" s="404"/>
      <c r="H404" s="405"/>
      <c r="I404" s="467"/>
      <c r="J404" s="114">
        <f t="shared" si="9"/>
        <v>18</v>
      </c>
      <c r="K404" s="68" t="str">
        <f t="shared" si="10"/>
        <v/>
      </c>
      <c r="L404" s="117">
        <v>18</v>
      </c>
      <c r="M404" s="117"/>
    </row>
    <row r="405" spans="1:22" s="77" customFormat="1">
      <c r="A405" s="342"/>
      <c r="B405" s="14"/>
      <c r="C405" s="192"/>
      <c r="D405" s="14"/>
      <c r="E405" s="14"/>
      <c r="F405" s="14"/>
      <c r="G405" s="14"/>
      <c r="H405" s="10"/>
      <c r="I405" s="10"/>
      <c r="J405" s="74"/>
      <c r="K405" s="75"/>
      <c r="L405" s="76"/>
      <c r="M405" s="76"/>
    </row>
    <row r="406" spans="1:22" s="70" customFormat="1">
      <c r="A406" s="342"/>
      <c r="B406" s="71"/>
      <c r="C406" s="52"/>
      <c r="D406" s="52"/>
      <c r="E406" s="52"/>
      <c r="F406" s="52"/>
      <c r="G406" s="52"/>
      <c r="H406" s="78"/>
      <c r="I406" s="78"/>
      <c r="J406" s="74"/>
      <c r="K406" s="75"/>
      <c r="L406" s="76"/>
      <c r="M406" s="76"/>
    </row>
    <row r="407" spans="1:22" s="77" customFormat="1">
      <c r="A407" s="342"/>
      <c r="B407" s="99"/>
      <c r="C407" s="145"/>
      <c r="D407" s="3"/>
      <c r="E407" s="3"/>
      <c r="F407" s="3"/>
      <c r="H407" s="334"/>
      <c r="I407" s="334"/>
      <c r="J407" s="51"/>
      <c r="K407" s="24"/>
      <c r="L407" s="89"/>
      <c r="M407" s="89"/>
    </row>
    <row r="408" spans="1:22" s="77" customFormat="1">
      <c r="A408" s="342"/>
      <c r="B408" s="37" t="s">
        <v>385</v>
      </c>
      <c r="C408" s="88"/>
      <c r="D408" s="88"/>
      <c r="E408" s="88"/>
      <c r="F408" s="88"/>
      <c r="G408" s="88"/>
      <c r="H408" s="10"/>
      <c r="I408" s="10"/>
      <c r="J408" s="51"/>
      <c r="K408" s="24"/>
      <c r="L408" s="89"/>
      <c r="M408" s="89"/>
    </row>
    <row r="409" spans="1:22">
      <c r="A409" s="342"/>
      <c r="B409" s="14"/>
      <c r="C409" s="14"/>
      <c r="D409" s="14"/>
      <c r="E409" s="14"/>
      <c r="F409" s="14"/>
      <c r="G409" s="14"/>
      <c r="H409" s="10"/>
      <c r="I409" s="10"/>
      <c r="L409" s="191"/>
      <c r="M409" s="191"/>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659</v>
      </c>
      <c r="M410" s="56" t="s">
        <v>339</v>
      </c>
      <c r="N410" s="8"/>
      <c r="O410" s="8"/>
      <c r="P410" s="8"/>
      <c r="Q410" s="8"/>
      <c r="R410" s="8"/>
      <c r="S410" s="8"/>
      <c r="T410" s="8"/>
      <c r="U410" s="8"/>
      <c r="V410" s="8"/>
    </row>
    <row r="411" spans="1:22" ht="20.25" customHeight="1">
      <c r="A411" s="342"/>
      <c r="B411" s="1"/>
      <c r="C411" s="52"/>
      <c r="D411" s="3"/>
      <c r="F411" s="3"/>
      <c r="G411" s="3"/>
      <c r="H411" s="334"/>
      <c r="I411" s="57" t="s">
        <v>1057</v>
      </c>
      <c r="J411" s="58"/>
      <c r="K411" s="67"/>
      <c r="L411" s="60" t="s">
        <v>611</v>
      </c>
      <c r="M411" s="60" t="s">
        <v>1644</v>
      </c>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IF(SUM(L412:M412)=0,IF(COUNTIF(L412:M412,"未確認")&gt;0,"未確認",IF(COUNTIF(L412:M412,"~*")&gt;0,"*",SUM(L412:M412))),SUM(L412:M412))</f>
        <v>20</v>
      </c>
      <c r="K412" s="68" t="str">
        <f t="shared" ref="K412:K429" si="12">IF(OR(COUNTIF(L412:M412,"未確認")&gt;0,COUNTIF(L412:M412,"~*")&gt;0),"※","")</f>
        <v/>
      </c>
      <c r="L412" s="117">
        <v>20</v>
      </c>
      <c r="M412" s="117">
        <v>0</v>
      </c>
    </row>
    <row r="413" spans="1:22" s="70" customFormat="1" ht="34.5" customHeight="1">
      <c r="A413" s="355" t="s">
        <v>1069</v>
      </c>
      <c r="B413" s="99"/>
      <c r="C413" s="474"/>
      <c r="D413" s="482" t="s">
        <v>143</v>
      </c>
      <c r="E413" s="410" t="s">
        <v>144</v>
      </c>
      <c r="F413" s="440"/>
      <c r="G413" s="440"/>
      <c r="H413" s="411"/>
      <c r="I413" s="480"/>
      <c r="J413" s="114">
        <f t="shared" si="11"/>
        <v>0</v>
      </c>
      <c r="K413" s="68" t="str">
        <f t="shared" si="12"/>
        <v/>
      </c>
      <c r="L413" s="117">
        <v>0</v>
      </c>
      <c r="M413" s="117"/>
    </row>
    <row r="414" spans="1:22" s="70" customFormat="1" ht="34.5" customHeight="1">
      <c r="A414" s="355" t="s">
        <v>1070</v>
      </c>
      <c r="B414" s="99"/>
      <c r="C414" s="474"/>
      <c r="D414" s="474"/>
      <c r="E414" s="403" t="s">
        <v>145</v>
      </c>
      <c r="F414" s="404"/>
      <c r="G414" s="404"/>
      <c r="H414" s="405"/>
      <c r="I414" s="480"/>
      <c r="J414" s="114">
        <f t="shared" si="11"/>
        <v>6</v>
      </c>
      <c r="K414" s="68" t="str">
        <f t="shared" si="12"/>
        <v/>
      </c>
      <c r="L414" s="117">
        <v>6</v>
      </c>
      <c r="M414" s="117"/>
    </row>
    <row r="415" spans="1:22" s="70" customFormat="1" ht="34.5" customHeight="1">
      <c r="A415" s="355" t="s">
        <v>1071</v>
      </c>
      <c r="B415" s="99"/>
      <c r="C415" s="474"/>
      <c r="D415" s="474"/>
      <c r="E415" s="403" t="s">
        <v>146</v>
      </c>
      <c r="F415" s="404"/>
      <c r="G415" s="404"/>
      <c r="H415" s="405"/>
      <c r="I415" s="480"/>
      <c r="J415" s="114">
        <f t="shared" si="11"/>
        <v>13</v>
      </c>
      <c r="K415" s="68" t="str">
        <f t="shared" si="12"/>
        <v/>
      </c>
      <c r="L415" s="117">
        <v>13</v>
      </c>
      <c r="M415" s="117"/>
    </row>
    <row r="416" spans="1:22" s="70" customFormat="1" ht="34.5" customHeight="1">
      <c r="A416" s="355" t="s">
        <v>1072</v>
      </c>
      <c r="B416" s="99"/>
      <c r="C416" s="474"/>
      <c r="D416" s="474"/>
      <c r="E416" s="422" t="s">
        <v>418</v>
      </c>
      <c r="F416" s="423"/>
      <c r="G416" s="423"/>
      <c r="H416" s="424"/>
      <c r="I416" s="480"/>
      <c r="J416" s="114">
        <f t="shared" si="11"/>
        <v>1</v>
      </c>
      <c r="K416" s="68" t="str">
        <f t="shared" si="12"/>
        <v/>
      </c>
      <c r="L416" s="117">
        <v>1</v>
      </c>
      <c r="M416" s="117"/>
    </row>
    <row r="417" spans="1:13"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row>
    <row r="418" spans="1:13"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row>
    <row r="419" spans="1:13" s="70" customFormat="1" ht="34.5" customHeight="1">
      <c r="A419" s="355" t="s">
        <v>1075</v>
      </c>
      <c r="B419" s="99"/>
      <c r="C419" s="474"/>
      <c r="D419" s="483"/>
      <c r="E419" s="406" t="s">
        <v>88</v>
      </c>
      <c r="F419" s="425"/>
      <c r="G419" s="425"/>
      <c r="H419" s="407"/>
      <c r="I419" s="480"/>
      <c r="J419" s="114">
        <f t="shared" si="11"/>
        <v>0</v>
      </c>
      <c r="K419" s="68" t="str">
        <f t="shared" si="12"/>
        <v/>
      </c>
      <c r="L419" s="117">
        <v>0</v>
      </c>
      <c r="M419" s="117"/>
    </row>
    <row r="420" spans="1:13" s="70" customFormat="1" ht="34.5" customHeight="1">
      <c r="A420" s="355" t="s">
        <v>1076</v>
      </c>
      <c r="B420" s="99"/>
      <c r="C420" s="474"/>
      <c r="D420" s="403" t="s">
        <v>158</v>
      </c>
      <c r="E420" s="404"/>
      <c r="F420" s="404"/>
      <c r="G420" s="404"/>
      <c r="H420" s="405"/>
      <c r="I420" s="480"/>
      <c r="J420" s="114">
        <f t="shared" si="11"/>
        <v>18</v>
      </c>
      <c r="K420" s="68" t="str">
        <f t="shared" si="12"/>
        <v/>
      </c>
      <c r="L420" s="117">
        <v>18</v>
      </c>
      <c r="M420" s="117">
        <v>0</v>
      </c>
    </row>
    <row r="421" spans="1:13" s="70" customFormat="1" ht="34.5" customHeight="1">
      <c r="A421" s="355" t="s">
        <v>1077</v>
      </c>
      <c r="B421" s="99"/>
      <c r="C421" s="474"/>
      <c r="D421" s="482" t="s">
        <v>148</v>
      </c>
      <c r="E421" s="410" t="s">
        <v>149</v>
      </c>
      <c r="F421" s="440"/>
      <c r="G421" s="440"/>
      <c r="H421" s="411"/>
      <c r="I421" s="480"/>
      <c r="J421" s="114">
        <f t="shared" si="11"/>
        <v>0</v>
      </c>
      <c r="K421" s="68" t="str">
        <f t="shared" si="12"/>
        <v/>
      </c>
      <c r="L421" s="117">
        <v>0</v>
      </c>
      <c r="M421" s="117"/>
    </row>
    <row r="422" spans="1:13" s="70" customFormat="1" ht="34.5" customHeight="1">
      <c r="A422" s="355" t="s">
        <v>1078</v>
      </c>
      <c r="B422" s="99"/>
      <c r="C422" s="474"/>
      <c r="D422" s="474"/>
      <c r="E422" s="403" t="s">
        <v>150</v>
      </c>
      <c r="F422" s="404"/>
      <c r="G422" s="404"/>
      <c r="H422" s="405"/>
      <c r="I422" s="480"/>
      <c r="J422" s="114">
        <f t="shared" si="11"/>
        <v>5</v>
      </c>
      <c r="K422" s="68" t="str">
        <f t="shared" si="12"/>
        <v/>
      </c>
      <c r="L422" s="117">
        <v>5</v>
      </c>
      <c r="M422" s="117"/>
    </row>
    <row r="423" spans="1:13" s="70" customFormat="1" ht="34.5" customHeight="1">
      <c r="A423" s="355" t="s">
        <v>1079</v>
      </c>
      <c r="B423" s="99"/>
      <c r="C423" s="474"/>
      <c r="D423" s="474"/>
      <c r="E423" s="403" t="s">
        <v>151</v>
      </c>
      <c r="F423" s="404"/>
      <c r="G423" s="404"/>
      <c r="H423" s="405"/>
      <c r="I423" s="480"/>
      <c r="J423" s="114">
        <f t="shared" si="11"/>
        <v>3</v>
      </c>
      <c r="K423" s="68" t="str">
        <f t="shared" si="12"/>
        <v/>
      </c>
      <c r="L423" s="117">
        <v>3</v>
      </c>
      <c r="M423" s="117"/>
    </row>
    <row r="424" spans="1:13" s="70" customFormat="1" ht="34.5" customHeight="1">
      <c r="A424" s="355" t="s">
        <v>1080</v>
      </c>
      <c r="B424" s="99"/>
      <c r="C424" s="474"/>
      <c r="D424" s="474"/>
      <c r="E424" s="403" t="s">
        <v>152</v>
      </c>
      <c r="F424" s="404"/>
      <c r="G424" s="404"/>
      <c r="H424" s="405"/>
      <c r="I424" s="480"/>
      <c r="J424" s="114">
        <f t="shared" si="11"/>
        <v>0</v>
      </c>
      <c r="K424" s="68" t="str">
        <f t="shared" si="12"/>
        <v/>
      </c>
      <c r="L424" s="117">
        <v>0</v>
      </c>
      <c r="M424" s="117"/>
    </row>
    <row r="425" spans="1:13" s="70" customFormat="1" ht="34.5" customHeight="1">
      <c r="A425" s="355" t="s">
        <v>1081</v>
      </c>
      <c r="B425" s="99"/>
      <c r="C425" s="474"/>
      <c r="D425" s="474"/>
      <c r="E425" s="403" t="s">
        <v>153</v>
      </c>
      <c r="F425" s="404"/>
      <c r="G425" s="404"/>
      <c r="H425" s="405"/>
      <c r="I425" s="480"/>
      <c r="J425" s="114">
        <f t="shared" si="11"/>
        <v>0</v>
      </c>
      <c r="K425" s="68" t="str">
        <f t="shared" si="12"/>
        <v/>
      </c>
      <c r="L425" s="117">
        <v>0</v>
      </c>
      <c r="M425" s="117"/>
    </row>
    <row r="426" spans="1:13"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row>
    <row r="427" spans="1:13" s="70" customFormat="1" ht="34.5" customHeight="1">
      <c r="A427" s="355" t="s">
        <v>1083</v>
      </c>
      <c r="B427" s="99"/>
      <c r="C427" s="474"/>
      <c r="D427" s="474"/>
      <c r="E427" s="403" t="s">
        <v>154</v>
      </c>
      <c r="F427" s="404"/>
      <c r="G427" s="404"/>
      <c r="H427" s="405"/>
      <c r="I427" s="480"/>
      <c r="J427" s="114">
        <f t="shared" si="11"/>
        <v>0</v>
      </c>
      <c r="K427" s="68" t="str">
        <f t="shared" si="12"/>
        <v/>
      </c>
      <c r="L427" s="117">
        <v>0</v>
      </c>
      <c r="M427" s="117"/>
    </row>
    <row r="428" spans="1:13" s="70" customFormat="1" ht="34.5" customHeight="1">
      <c r="A428" s="355" t="s">
        <v>1084</v>
      </c>
      <c r="B428" s="99"/>
      <c r="C428" s="474"/>
      <c r="D428" s="474"/>
      <c r="E428" s="403" t="s">
        <v>1521</v>
      </c>
      <c r="F428" s="404"/>
      <c r="G428" s="404"/>
      <c r="H428" s="405"/>
      <c r="I428" s="480"/>
      <c r="J428" s="114">
        <f t="shared" si="11"/>
        <v>10</v>
      </c>
      <c r="K428" s="68" t="str">
        <f t="shared" si="12"/>
        <v/>
      </c>
      <c r="L428" s="117">
        <v>10</v>
      </c>
      <c r="M428" s="117"/>
    </row>
    <row r="429" spans="1:13" s="70" customFormat="1" ht="34.5" customHeight="1">
      <c r="A429" s="355" t="s">
        <v>1085</v>
      </c>
      <c r="B429" s="99"/>
      <c r="C429" s="474"/>
      <c r="D429" s="474"/>
      <c r="E429" s="403" t="s">
        <v>88</v>
      </c>
      <c r="F429" s="404"/>
      <c r="G429" s="404"/>
      <c r="H429" s="405"/>
      <c r="I429" s="481"/>
      <c r="J429" s="114">
        <f t="shared" si="11"/>
        <v>0</v>
      </c>
      <c r="K429" s="68" t="str">
        <f t="shared" si="12"/>
        <v/>
      </c>
      <c r="L429" s="117">
        <v>0</v>
      </c>
      <c r="M429" s="117"/>
    </row>
    <row r="430" spans="1:13" s="77" customFormat="1">
      <c r="A430" s="342"/>
      <c r="B430" s="14"/>
      <c r="C430" s="14"/>
      <c r="D430" s="14"/>
      <c r="E430" s="14"/>
      <c r="F430" s="14"/>
      <c r="G430" s="14"/>
      <c r="H430" s="10"/>
      <c r="I430" s="10"/>
      <c r="J430" s="74"/>
      <c r="K430" s="75"/>
      <c r="L430" s="76"/>
      <c r="M430" s="76"/>
    </row>
    <row r="431" spans="1:13" s="70" customFormat="1">
      <c r="A431" s="342"/>
      <c r="B431" s="71"/>
      <c r="C431" s="52"/>
      <c r="D431" s="52"/>
      <c r="E431" s="52"/>
      <c r="F431" s="52"/>
      <c r="G431" s="52"/>
      <c r="H431" s="78"/>
      <c r="I431" s="78"/>
      <c r="J431" s="74"/>
      <c r="K431" s="75"/>
      <c r="L431" s="76"/>
      <c r="M431" s="76"/>
    </row>
    <row r="432" spans="1:13" s="3" customFormat="1">
      <c r="A432" s="342"/>
      <c r="B432" s="99"/>
      <c r="C432" s="146"/>
      <c r="D432" s="145"/>
      <c r="H432" s="334"/>
      <c r="I432" s="334"/>
      <c r="J432" s="51"/>
      <c r="K432" s="24"/>
      <c r="L432" s="89"/>
      <c r="M432" s="89"/>
    </row>
    <row r="433" spans="1:22" s="3" customFormat="1">
      <c r="A433" s="342"/>
      <c r="B433" s="14" t="s">
        <v>159</v>
      </c>
      <c r="C433" s="88"/>
      <c r="D433" s="88"/>
      <c r="E433" s="88"/>
      <c r="F433" s="88"/>
      <c r="G433" s="88"/>
      <c r="H433" s="10"/>
      <c r="I433" s="10"/>
      <c r="J433" s="51"/>
      <c r="K433" s="24"/>
      <c r="L433" s="89"/>
      <c r="M433" s="89"/>
    </row>
    <row r="434" spans="1:22">
      <c r="A434" s="342"/>
      <c r="B434" s="14"/>
      <c r="C434" s="14"/>
      <c r="D434" s="14"/>
      <c r="E434" s="14"/>
      <c r="F434" s="14"/>
      <c r="G434" s="14"/>
      <c r="H434" s="10"/>
      <c r="I434" s="10"/>
      <c r="L434" s="191"/>
      <c r="M434" s="191"/>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659</v>
      </c>
      <c r="M435" s="56" t="s">
        <v>339</v>
      </c>
      <c r="N435" s="8"/>
      <c r="O435" s="8"/>
      <c r="P435" s="8"/>
      <c r="Q435" s="8"/>
      <c r="R435" s="8"/>
      <c r="S435" s="8"/>
      <c r="T435" s="8"/>
      <c r="U435" s="8"/>
      <c r="V435" s="8"/>
    </row>
    <row r="436" spans="1:22" ht="20.25" customHeight="1">
      <c r="A436" s="349" t="s">
        <v>989</v>
      </c>
      <c r="B436" s="1"/>
      <c r="C436" s="52"/>
      <c r="D436" s="3"/>
      <c r="F436" s="3"/>
      <c r="G436" s="3"/>
      <c r="H436" s="334"/>
      <c r="I436" s="57" t="s">
        <v>1057</v>
      </c>
      <c r="J436" s="58"/>
      <c r="K436" s="148"/>
      <c r="L436" s="60" t="s">
        <v>611</v>
      </c>
      <c r="M436" s="60" t="s">
        <v>1644</v>
      </c>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IF(SUM(L437:M437)=0,IF(COUNTIF(L437:M437,"未確認")&gt;0,"未確認",IF(COUNTIF(L437:M437,"~*")&gt;0,"*",SUM(L437:M437))),SUM(L437:M437))</f>
        <v>18</v>
      </c>
      <c r="K437" s="155" t="str">
        <f>IF(OR(COUNTIF(L437:M437,"未確認")&gt;0,COUNTIF(L437:M437,"~*")&gt;0),"※","")</f>
        <v/>
      </c>
      <c r="L437" s="117">
        <v>18</v>
      </c>
      <c r="M437" s="117">
        <v>0</v>
      </c>
    </row>
    <row r="438" spans="1:22" s="70" customFormat="1" ht="34.5" customHeight="1">
      <c r="A438" s="354" t="s">
        <v>1088</v>
      </c>
      <c r="B438" s="99"/>
      <c r="C438" s="150"/>
      <c r="D438" s="151"/>
      <c r="E438" s="492" t="s">
        <v>2102</v>
      </c>
      <c r="F438" s="493"/>
      <c r="G438" s="493"/>
      <c r="H438" s="494"/>
      <c r="I438" s="480"/>
      <c r="J438" s="154">
        <f>IF(SUM(L438:M438)=0,IF(COUNTIF(L438:M438,"未確認")&gt;0,"未確認",IF(COUNTIF(L438:M438,"~*")&gt;0,"*",SUM(L438:M438))),SUM(L438:M438))</f>
        <v>1</v>
      </c>
      <c r="K438" s="155" t="str">
        <f>IF(OR(COUNTIF(L438:M438,"未確認")&gt;0,COUNTIF(L438:M438,"~*")&gt;0),"※","")</f>
        <v/>
      </c>
      <c r="L438" s="117">
        <v>1</v>
      </c>
      <c r="M438" s="117"/>
    </row>
    <row r="439" spans="1:22" s="70" customFormat="1" ht="34.5" customHeight="1">
      <c r="A439" s="354" t="s">
        <v>1089</v>
      </c>
      <c r="B439" s="99"/>
      <c r="C439" s="150"/>
      <c r="D439" s="151"/>
      <c r="E439" s="492" t="s">
        <v>1669</v>
      </c>
      <c r="F439" s="493"/>
      <c r="G439" s="493"/>
      <c r="H439" s="494"/>
      <c r="I439" s="480"/>
      <c r="J439" s="154">
        <f>IF(SUM(L439:M439)=0,IF(COUNTIF(L439:M439,"未確認")&gt;0,"未確認",IF(COUNTIF(L439:M439,"~*")&gt;0,"*",SUM(L439:M439))),SUM(L439:M439))</f>
        <v>0</v>
      </c>
      <c r="K439" s="155" t="str">
        <f>IF(OR(COUNTIF(L439:M439,"未確認")&gt;0,COUNTIF(L439:M439,"~*")&gt;0),"※","")</f>
        <v/>
      </c>
      <c r="L439" s="117">
        <v>0</v>
      </c>
      <c r="M439" s="117"/>
    </row>
    <row r="440" spans="1:22" s="70" customFormat="1" ht="34.5" customHeight="1">
      <c r="A440" s="354" t="s">
        <v>1090</v>
      </c>
      <c r="B440" s="99"/>
      <c r="C440" s="150"/>
      <c r="D440" s="151"/>
      <c r="E440" s="492" t="s">
        <v>161</v>
      </c>
      <c r="F440" s="493"/>
      <c r="G440" s="493"/>
      <c r="H440" s="494"/>
      <c r="I440" s="480"/>
      <c r="J440" s="154">
        <f>IF(SUM(L440:M440)=0,IF(COUNTIF(L440:M440,"未確認")&gt;0,"未確認",IF(COUNTIF(L440:M440,"~*")&gt;0,"*",SUM(L440:M440))),SUM(L440:M440))</f>
        <v>17</v>
      </c>
      <c r="K440" s="155" t="str">
        <f>IF(OR(COUNTIF(L440:M440,"未確認")&gt;0,COUNTIF(L440:M440,"~*")&gt;0),"※","")</f>
        <v/>
      </c>
      <c r="L440" s="117">
        <v>17</v>
      </c>
      <c r="M440" s="117"/>
    </row>
    <row r="441" spans="1:22" s="70" customFormat="1" ht="34.5" customHeight="1">
      <c r="A441" s="355" t="s">
        <v>1091</v>
      </c>
      <c r="B441" s="1"/>
      <c r="C441" s="152"/>
      <c r="D441" s="153"/>
      <c r="E441" s="492" t="s">
        <v>162</v>
      </c>
      <c r="F441" s="493"/>
      <c r="G441" s="493"/>
      <c r="H441" s="494"/>
      <c r="I441" s="481"/>
      <c r="J441" s="154">
        <f>IF(SUM(L441:M441)=0,IF(COUNTIF(L441:M441,"未確認")&gt;0,"未確認",IF(COUNTIF(L441:M441,"~*")&gt;0,"*",SUM(L441:M441))),SUM(L441:M441))</f>
        <v>0</v>
      </c>
      <c r="K441" s="155" t="str">
        <f>IF(OR(COUNTIF(L441:M441,"未確認")&gt;0,COUNTIF(L441:M441,"~*")&gt;0),"※","")</f>
        <v/>
      </c>
      <c r="L441" s="117">
        <v>0</v>
      </c>
      <c r="M441" s="117"/>
    </row>
    <row r="442" spans="1:22" s="77" customFormat="1">
      <c r="A442" s="342"/>
      <c r="B442" s="14"/>
      <c r="C442" s="192"/>
      <c r="D442" s="14"/>
      <c r="E442" s="14"/>
      <c r="F442" s="14"/>
      <c r="G442" s="14"/>
      <c r="H442" s="10"/>
      <c r="I442" s="10"/>
      <c r="J442" s="74"/>
      <c r="K442" s="75"/>
      <c r="L442" s="76"/>
      <c r="M442" s="76"/>
    </row>
    <row r="443" spans="1:22" s="70" customFormat="1">
      <c r="A443" s="342"/>
      <c r="B443" s="71"/>
      <c r="C443" s="52"/>
      <c r="D443" s="52"/>
      <c r="E443" s="52"/>
      <c r="F443" s="52"/>
      <c r="G443" s="52"/>
      <c r="H443" s="78"/>
      <c r="I443" s="78"/>
      <c r="J443" s="74"/>
      <c r="K443" s="75"/>
      <c r="L443" s="76"/>
      <c r="M443" s="76"/>
    </row>
    <row r="444" spans="1:22" s="77" customFormat="1">
      <c r="A444" s="342"/>
      <c r="B444" s="1"/>
      <c r="C444" s="156"/>
      <c r="D444" s="3"/>
      <c r="E444" s="3"/>
      <c r="F444" s="3"/>
      <c r="G444" s="3"/>
      <c r="H444" s="157"/>
      <c r="I444" s="157"/>
      <c r="J444" s="51"/>
      <c r="K444" s="24"/>
      <c r="L444" s="89"/>
      <c r="M444" s="89"/>
    </row>
    <row r="445" spans="1:22" s="3" customFormat="1">
      <c r="A445" s="342"/>
      <c r="B445" s="14" t="s">
        <v>164</v>
      </c>
      <c r="C445" s="88"/>
      <c r="D445" s="88"/>
      <c r="E445" s="88"/>
      <c r="F445" s="88"/>
      <c r="G445" s="88"/>
      <c r="H445" s="10"/>
      <c r="I445" s="10"/>
      <c r="J445" s="51"/>
      <c r="K445" s="24"/>
      <c r="L445" s="89"/>
      <c r="M445" s="89"/>
    </row>
    <row r="446" spans="1:22" s="77" customFormat="1">
      <c r="A446" s="342"/>
      <c r="B446" s="99" t="s">
        <v>165</v>
      </c>
      <c r="C446" s="3"/>
      <c r="D446" s="3"/>
      <c r="E446" s="3"/>
      <c r="F446" s="3"/>
      <c r="G446" s="3"/>
      <c r="H446" s="334"/>
      <c r="I446" s="334"/>
      <c r="J446" s="51"/>
      <c r="K446" s="24"/>
      <c r="L446" s="89"/>
      <c r="M446" s="89"/>
    </row>
    <row r="447" spans="1:22">
      <c r="A447" s="342"/>
      <c r="B447" s="14"/>
      <c r="C447" s="14"/>
      <c r="D447" s="14"/>
      <c r="E447" s="14"/>
      <c r="F447" s="14"/>
      <c r="G447" s="14"/>
      <c r="H447" s="10"/>
      <c r="I447" s="10"/>
      <c r="L447" s="191"/>
      <c r="M447" s="191"/>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659</v>
      </c>
      <c r="M448" s="56" t="s">
        <v>339</v>
      </c>
      <c r="N448" s="8"/>
      <c r="O448" s="8"/>
      <c r="P448" s="8"/>
      <c r="Q448" s="8"/>
      <c r="R448" s="8"/>
      <c r="S448" s="8"/>
      <c r="T448" s="8"/>
      <c r="U448" s="8"/>
      <c r="V448" s="8"/>
    </row>
    <row r="449" spans="1:22" ht="20.25" customHeight="1">
      <c r="A449" s="342"/>
      <c r="B449" s="1"/>
      <c r="C449" s="3"/>
      <c r="D449" s="3"/>
      <c r="F449" s="3"/>
      <c r="G449" s="3"/>
      <c r="H449" s="334"/>
      <c r="I449" s="57" t="s">
        <v>2618</v>
      </c>
      <c r="J449" s="58"/>
      <c r="K449" s="148"/>
      <c r="L449" s="60" t="s">
        <v>611</v>
      </c>
      <c r="M449" s="60" t="s">
        <v>1644</v>
      </c>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row>
    <row r="456" spans="1:22" s="77" customFormat="1">
      <c r="A456" s="342"/>
      <c r="B456" s="14"/>
      <c r="C456" s="14"/>
      <c r="D456" s="14"/>
      <c r="E456" s="14"/>
      <c r="F456" s="14"/>
      <c r="G456" s="14"/>
      <c r="H456" s="10"/>
      <c r="I456" s="10"/>
      <c r="J456" s="74"/>
      <c r="K456" s="75"/>
      <c r="L456" s="76"/>
      <c r="M456" s="76"/>
    </row>
    <row r="457" spans="1:22" s="70" customFormat="1">
      <c r="A457" s="342"/>
      <c r="B457" s="71"/>
      <c r="C457" s="52"/>
      <c r="D457" s="52"/>
      <c r="E457" s="52"/>
      <c r="F457" s="52"/>
      <c r="G457" s="52"/>
      <c r="H457" s="78"/>
      <c r="I457" s="78"/>
      <c r="J457" s="74"/>
      <c r="K457" s="75"/>
      <c r="L457" s="76"/>
      <c r="M457" s="76"/>
    </row>
    <row r="458" spans="1:22" s="70" customFormat="1">
      <c r="A458" s="342"/>
      <c r="B458" s="99"/>
      <c r="C458" s="99"/>
      <c r="D458" s="52"/>
      <c r="E458" s="52"/>
      <c r="F458" s="52"/>
      <c r="G458" s="52"/>
      <c r="H458" s="78"/>
      <c r="I458" s="131" t="s">
        <v>408</v>
      </c>
      <c r="J458" s="74"/>
      <c r="K458" s="75"/>
      <c r="L458" s="76"/>
      <c r="M458" s="76"/>
    </row>
    <row r="459" spans="1:22" s="70" customFormat="1">
      <c r="A459" s="342"/>
      <c r="B459" s="99"/>
      <c r="C459" s="99"/>
      <c r="D459" s="52"/>
      <c r="E459" s="52"/>
      <c r="F459" s="52"/>
      <c r="G459" s="52"/>
      <c r="H459" s="78"/>
      <c r="I459" s="78"/>
      <c r="J459" s="74"/>
      <c r="K459" s="75"/>
      <c r="L459" s="76"/>
      <c r="M459" s="76"/>
    </row>
    <row r="460" spans="1:22" s="70" customFormat="1">
      <c r="A460" s="342"/>
      <c r="B460" s="99"/>
      <c r="C460" s="99"/>
      <c r="D460" s="52"/>
      <c r="E460" s="52"/>
      <c r="F460" s="52"/>
      <c r="G460" s="52"/>
      <c r="H460" s="78"/>
      <c r="I460" s="78"/>
      <c r="J460" s="74"/>
      <c r="K460" s="75"/>
      <c r="L460" s="76"/>
      <c r="M460" s="76"/>
    </row>
    <row r="461" spans="1:22" s="17" customFormat="1">
      <c r="A461" s="342"/>
      <c r="B461" s="1"/>
      <c r="C461" s="43"/>
      <c r="D461" s="27"/>
      <c r="E461" s="27"/>
      <c r="F461" s="27"/>
      <c r="G461" s="27"/>
      <c r="H461" s="16"/>
      <c r="I461" s="29"/>
      <c r="J461" s="5"/>
      <c r="K461" s="6"/>
      <c r="M461" s="41"/>
    </row>
    <row r="462" spans="1:22" s="17" customFormat="1">
      <c r="A462" s="342"/>
      <c r="B462" s="1"/>
      <c r="C462" s="43"/>
      <c r="D462" s="27"/>
      <c r="E462" s="27"/>
      <c r="F462" s="27"/>
      <c r="G462" s="27"/>
      <c r="H462" s="16"/>
      <c r="I462" s="29"/>
      <c r="J462" s="5"/>
      <c r="K462" s="6"/>
      <c r="M462" s="41"/>
    </row>
    <row r="463" spans="1:22" s="17" customFormat="1">
      <c r="A463" s="342"/>
      <c r="B463" s="1"/>
      <c r="H463" s="43"/>
      <c r="M463" s="30"/>
    </row>
    <row r="464" spans="1:22" s="17" customFormat="1">
      <c r="A464" s="342"/>
      <c r="B464" s="1"/>
      <c r="H464" s="43"/>
      <c r="M464" s="41"/>
    </row>
    <row r="465" spans="1:22" s="17" customFormat="1">
      <c r="A465" s="342"/>
      <c r="B465" s="1"/>
      <c r="H465" s="43"/>
      <c r="M465" s="30"/>
    </row>
    <row r="466" spans="1:22" s="17" customFormat="1">
      <c r="A466" s="342"/>
      <c r="B466" s="1"/>
      <c r="H466" s="43"/>
      <c r="M466" s="30"/>
    </row>
    <row r="467" spans="1:22" s="17" customFormat="1">
      <c r="A467" s="342"/>
      <c r="B467" s="1"/>
      <c r="H467" s="43"/>
      <c r="L467" s="7"/>
      <c r="M467" s="7"/>
    </row>
    <row r="468" spans="1:22" s="17" customFormat="1">
      <c r="A468" s="342"/>
      <c r="B468" s="1"/>
      <c r="C468" s="33"/>
      <c r="D468" s="33"/>
      <c r="E468" s="33"/>
      <c r="F468" s="33"/>
      <c r="G468" s="160"/>
      <c r="H468" s="33"/>
      <c r="I468" s="33"/>
      <c r="J468" s="33"/>
      <c r="K468" s="42"/>
      <c r="L468" s="33"/>
      <c r="M468" s="33"/>
    </row>
    <row r="469" spans="1:22" s="17" customFormat="1">
      <c r="A469" s="342"/>
      <c r="B469" s="1"/>
      <c r="C469" s="52"/>
      <c r="D469" s="3"/>
      <c r="E469" s="3"/>
      <c r="F469" s="3"/>
      <c r="G469" s="3"/>
      <c r="H469" s="334"/>
      <c r="I469" s="334"/>
      <c r="J469" s="53"/>
      <c r="K469" s="24"/>
      <c r="L469" s="51"/>
      <c r="M469" s="51"/>
    </row>
    <row r="470" spans="1:22" s="77" customFormat="1" ht="19.5">
      <c r="A470" s="342"/>
      <c r="B470" s="142" t="s">
        <v>2104</v>
      </c>
      <c r="C470" s="161"/>
      <c r="D470" s="47"/>
      <c r="E470" s="47"/>
      <c r="F470" s="47"/>
      <c r="G470" s="47"/>
      <c r="H470" s="48"/>
      <c r="I470" s="48"/>
      <c r="J470" s="50"/>
      <c r="K470" s="49"/>
      <c r="L470" s="144"/>
      <c r="M470" s="144"/>
    </row>
    <row r="471" spans="1:22" s="77" customFormat="1">
      <c r="A471" s="342"/>
      <c r="B471" s="14" t="s">
        <v>177</v>
      </c>
      <c r="C471" s="162"/>
      <c r="D471" s="3"/>
      <c r="E471" s="3"/>
      <c r="F471" s="3"/>
      <c r="G471" s="3"/>
      <c r="H471" s="334"/>
      <c r="I471" s="334"/>
      <c r="J471" s="51"/>
      <c r="K471" s="24"/>
      <c r="L471" s="89"/>
      <c r="M471" s="89"/>
    </row>
    <row r="472" spans="1:22">
      <c r="A472" s="342"/>
      <c r="B472" s="14"/>
      <c r="C472" s="14"/>
      <c r="D472" s="14"/>
      <c r="E472" s="14"/>
      <c r="F472" s="14"/>
      <c r="G472" s="14"/>
      <c r="H472" s="10"/>
      <c r="I472" s="10"/>
      <c r="L472" s="191"/>
      <c r="M472" s="191"/>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659</v>
      </c>
      <c r="M473" s="56" t="s">
        <v>339</v>
      </c>
      <c r="N473" s="8"/>
      <c r="O473" s="8"/>
      <c r="P473" s="8"/>
      <c r="Q473" s="8"/>
      <c r="R473" s="8"/>
      <c r="S473" s="8"/>
      <c r="T473" s="8"/>
      <c r="U473" s="8"/>
      <c r="V473" s="8"/>
    </row>
    <row r="474" spans="1:22" ht="20.25" customHeight="1">
      <c r="A474" s="342"/>
      <c r="B474" s="1"/>
      <c r="C474" s="52"/>
      <c r="D474" s="3"/>
      <c r="F474" s="3"/>
      <c r="G474" s="3"/>
      <c r="H474" s="334"/>
      <c r="I474" s="57" t="s">
        <v>1057</v>
      </c>
      <c r="J474" s="58"/>
      <c r="K474" s="148"/>
      <c r="L474" s="60" t="s">
        <v>611</v>
      </c>
      <c r="M474" s="60" t="s">
        <v>1644</v>
      </c>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1101</v>
      </c>
      <c r="J475" s="96">
        <f>IF(SUM(L475:M475)=0,IF(COUNTIF(L475:M475,"未確認")&gt;0,"未確認",IF(COUNTIF(L475:M475,"*")&gt;0,"*",SUM(L475:M475))),SUM(L475:M475))</f>
        <v>0</v>
      </c>
      <c r="K475" s="163" t="str">
        <f t="shared" ref="K475:K482" si="14">IF(OR(COUNTIF(L475:M475,"未確認")&gt;0,COUNTIF(L475:M475,"*")&gt;0),"※","")</f>
        <v/>
      </c>
      <c r="L475" s="97"/>
      <c r="M475" s="97"/>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5">IF(SUM(L476:M476)=0,IF(COUNTIF(L476:M476,"未確認")&gt;0,"未確認",IF(COUNTIF(L476:M476,"~*")&gt;0,"*",SUM(L476:M476))),SUM(L476:M476))</f>
        <v>0</v>
      </c>
      <c r="K476" s="163" t="str">
        <f t="shared" si="14"/>
        <v/>
      </c>
      <c r="L476" s="97"/>
      <c r="M476" s="97"/>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c r="M477" s="97"/>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c r="M478" s="97"/>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c r="M479" s="97"/>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c r="M480" s="97"/>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c r="M481" s="97"/>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c r="M482" s="97"/>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IF(OR(COUNTIF(L483:M483,"未確認")&gt;0,COUNTIF(L483:M483,"~")&gt;0),"※","")</f>
        <v/>
      </c>
      <c r="L483" s="97"/>
      <c r="M483" s="97"/>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5"/>
        <v>0</v>
      </c>
      <c r="K484" s="163" t="str">
        <f t="shared" ref="K484:K503" si="16">IF(OR(COUNTIF(L484:M484,"未確認")&gt;0,COUNTIF(L484:M484,"*")&gt;0),"※","")</f>
        <v/>
      </c>
      <c r="L484" s="97"/>
      <c r="M484" s="97"/>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c r="M485" s="97"/>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c r="M486" s="97"/>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c r="M487" s="97"/>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1924</v>
      </c>
      <c r="J488" s="96">
        <f>IF(SUM(L488:M488)=0,IF(COUNTIF(L488:M488,"未確認")&gt;0,"未確認",IF(COUNTIF(L488:M488,"*")&gt;0,"*",SUM(L488:M488))),SUM(L488:M488))</f>
        <v>0</v>
      </c>
      <c r="K488" s="163" t="str">
        <f t="shared" si="16"/>
        <v/>
      </c>
      <c r="L488" s="97"/>
      <c r="M488" s="97"/>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IF(SUM(L489:M489)=0,IF(COUNTIF(L489:M489,"未確認")&gt;0,"未確認",IF(COUNTIF(L489:M489,"~*")&gt;0,"*",SUM(L489:M489))),SUM(L489:M489))</f>
        <v>0</v>
      </c>
      <c r="K489" s="163" t="str">
        <f t="shared" si="16"/>
        <v/>
      </c>
      <c r="L489" s="97"/>
      <c r="M489" s="97"/>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c r="M495" s="97"/>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1134</v>
      </c>
      <c r="J501" s="96">
        <f t="shared" si="17"/>
        <v>0</v>
      </c>
      <c r="K501" s="163" t="str">
        <f t="shared" si="16"/>
        <v/>
      </c>
      <c r="L501" s="97"/>
      <c r="M501" s="97"/>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1533</v>
      </c>
      <c r="J502" s="96">
        <f t="shared" si="17"/>
        <v>0</v>
      </c>
      <c r="K502" s="163" t="str">
        <f t="shared" si="16"/>
        <v/>
      </c>
      <c r="L502" s="97"/>
      <c r="M502" s="97"/>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3341</v>
      </c>
      <c r="J503" s="96">
        <f t="shared" si="17"/>
        <v>0</v>
      </c>
      <c r="K503" s="163" t="str">
        <f t="shared" si="16"/>
        <v/>
      </c>
      <c r="L503" s="97"/>
      <c r="M503" s="97"/>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row>
    <row r="505" spans="1:22" s="70" customFormat="1">
      <c r="A505" s="342"/>
      <c r="B505" s="71"/>
      <c r="C505" s="52"/>
      <c r="D505" s="52"/>
      <c r="E505" s="52"/>
      <c r="F505" s="52"/>
      <c r="G505" s="52"/>
      <c r="H505" s="78"/>
      <c r="I505" s="78"/>
      <c r="J505" s="74"/>
      <c r="K505" s="75"/>
      <c r="L505" s="76"/>
      <c r="M505" s="76"/>
    </row>
    <row r="506" spans="1:22">
      <c r="A506" s="342"/>
      <c r="B506" s="165"/>
      <c r="C506" s="3"/>
      <c r="D506" s="3"/>
      <c r="F506" s="3"/>
      <c r="G506" s="3"/>
      <c r="H506" s="334"/>
      <c r="I506" s="334"/>
      <c r="J506" s="51"/>
      <c r="K506" s="24"/>
      <c r="L506" s="89"/>
      <c r="M506" s="89"/>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
      <c r="O507" s="8"/>
      <c r="P507" s="8"/>
      <c r="Q507" s="8"/>
      <c r="R507" s="8"/>
      <c r="S507" s="8"/>
      <c r="T507" s="8"/>
      <c r="U507" s="8"/>
      <c r="V507" s="8"/>
    </row>
    <row r="508" spans="1:22">
      <c r="A508" s="342"/>
      <c r="B508" s="14"/>
      <c r="C508" s="14"/>
      <c r="D508" s="14"/>
      <c r="E508" s="14"/>
      <c r="F508" s="14"/>
      <c r="G508" s="14"/>
      <c r="H508" s="10"/>
      <c r="I508" s="10"/>
      <c r="L508" s="191"/>
      <c r="M508" s="191"/>
      <c r="N508" s="8"/>
      <c r="O508" s="8"/>
      <c r="P508" s="8"/>
      <c r="Q508" s="8"/>
      <c r="R508" s="8"/>
      <c r="S508" s="8"/>
      <c r="T508" s="8"/>
      <c r="U508" s="8"/>
      <c r="V508" s="8"/>
    </row>
    <row r="509" spans="1:22" ht="34.5" customHeight="1">
      <c r="A509" s="342"/>
      <c r="B509" s="14"/>
      <c r="C509" s="14" t="s">
        <v>1138</v>
      </c>
      <c r="D509" s="3"/>
      <c r="F509" s="3"/>
      <c r="G509" s="3"/>
      <c r="H509" s="334"/>
      <c r="I509" s="334"/>
      <c r="J509" s="65" t="s">
        <v>18</v>
      </c>
      <c r="K509" s="147"/>
      <c r="L509" s="56" t="s">
        <v>659</v>
      </c>
      <c r="M509" s="56" t="s">
        <v>339</v>
      </c>
      <c r="N509" s="8"/>
      <c r="O509" s="8"/>
      <c r="P509" s="8"/>
      <c r="Q509" s="8"/>
      <c r="R509" s="8"/>
      <c r="S509" s="8"/>
      <c r="T509" s="8"/>
      <c r="U509" s="8"/>
      <c r="V509" s="8"/>
    </row>
    <row r="510" spans="1:22" ht="20.25" customHeight="1">
      <c r="A510" s="342"/>
      <c r="B510" s="1"/>
      <c r="C510" s="497"/>
      <c r="D510" s="498"/>
      <c r="E510" s="498"/>
      <c r="F510" s="498"/>
      <c r="G510" s="88"/>
      <c r="H510" s="334"/>
      <c r="I510" s="57" t="s">
        <v>1238</v>
      </c>
      <c r="J510" s="58"/>
      <c r="K510" s="148"/>
      <c r="L510" s="60" t="s">
        <v>611</v>
      </c>
      <c r="M510" s="60" t="s">
        <v>1644</v>
      </c>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1995</v>
      </c>
      <c r="J511" s="96">
        <f t="shared" ref="J511:J518" si="18">IF(SUM(L511:M511)=0,IF(COUNTIF(L511:M511,"未確認")&gt;0,"未確認",IF(COUNTIF(L511:M511,"~*")&gt;0,"*",SUM(L511:M511))),SUM(L511:M511))</f>
        <v>0</v>
      </c>
      <c r="K511" s="163" t="str">
        <f t="shared" ref="K511:K518" si="19">IF(OR(COUNTIF(L511:M511,"未確認")&gt;0,COUNTIF(L511:M511,"*")&gt;0),"※","")</f>
        <v/>
      </c>
      <c r="L511" s="97"/>
      <c r="M511" s="97"/>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1671</v>
      </c>
      <c r="J512" s="96">
        <f t="shared" si="18"/>
        <v>0</v>
      </c>
      <c r="K512" s="163" t="str">
        <f t="shared" si="19"/>
        <v/>
      </c>
      <c r="L512" s="97"/>
      <c r="M512" s="97"/>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1927</v>
      </c>
      <c r="J513" s="96">
        <f t="shared" si="18"/>
        <v>0</v>
      </c>
      <c r="K513" s="163" t="str">
        <f t="shared" si="19"/>
        <v/>
      </c>
      <c r="L513" s="97"/>
      <c r="M513" s="97"/>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1146</v>
      </c>
      <c r="J514" s="96">
        <f t="shared" si="18"/>
        <v>0</v>
      </c>
      <c r="K514" s="163" t="str">
        <f t="shared" si="19"/>
        <v/>
      </c>
      <c r="L514" s="97"/>
      <c r="M514" s="97"/>
      <c r="N514" s="8"/>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8"/>
        <v>0</v>
      </c>
      <c r="K515" s="163" t="str">
        <f t="shared" si="19"/>
        <v/>
      </c>
      <c r="L515" s="97"/>
      <c r="M515" s="97"/>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2181</v>
      </c>
      <c r="J516" s="96">
        <f t="shared" si="18"/>
        <v>0</v>
      </c>
      <c r="K516" s="163" t="str">
        <f t="shared" si="19"/>
        <v/>
      </c>
      <c r="L516" s="97"/>
      <c r="M516" s="97"/>
    </row>
    <row r="517" spans="1:22" s="98" customFormat="1" ht="70.150000000000006" customHeight="1">
      <c r="A517" s="356" t="s">
        <v>1150</v>
      </c>
      <c r="B517" s="166"/>
      <c r="C517" s="403" t="s">
        <v>206</v>
      </c>
      <c r="D517" s="404"/>
      <c r="E517" s="404"/>
      <c r="F517" s="404"/>
      <c r="G517" s="404"/>
      <c r="H517" s="405"/>
      <c r="I517" s="102" t="s">
        <v>3342</v>
      </c>
      <c r="J517" s="96">
        <f t="shared" si="18"/>
        <v>0</v>
      </c>
      <c r="K517" s="163" t="str">
        <f t="shared" si="19"/>
        <v/>
      </c>
      <c r="L517" s="97"/>
      <c r="M517" s="97"/>
    </row>
    <row r="518" spans="1:22" s="98" customFormat="1" ht="84" customHeight="1">
      <c r="A518" s="356" t="s">
        <v>1152</v>
      </c>
      <c r="B518" s="166"/>
      <c r="C518" s="403" t="s">
        <v>208</v>
      </c>
      <c r="D518" s="404"/>
      <c r="E518" s="404"/>
      <c r="F518" s="404"/>
      <c r="G518" s="404"/>
      <c r="H518" s="405"/>
      <c r="I518" s="102" t="s">
        <v>1676</v>
      </c>
      <c r="J518" s="96">
        <f t="shared" si="18"/>
        <v>0</v>
      </c>
      <c r="K518" s="163" t="str">
        <f t="shared" si="19"/>
        <v/>
      </c>
      <c r="L518" s="97"/>
      <c r="M518" s="97"/>
    </row>
    <row r="519" spans="1:22" s="77" customFormat="1">
      <c r="A519" s="342"/>
      <c r="B519" s="14"/>
      <c r="C519" s="14"/>
      <c r="D519" s="14"/>
      <c r="E519" s="14"/>
      <c r="F519" s="14"/>
      <c r="G519" s="14"/>
      <c r="H519" s="10"/>
      <c r="I519" s="10"/>
      <c r="J519" s="74"/>
      <c r="K519" s="75"/>
      <c r="L519" s="76"/>
      <c r="M519" s="76"/>
    </row>
    <row r="520" spans="1:22">
      <c r="A520" s="342"/>
      <c r="B520" s="14"/>
      <c r="C520" s="14"/>
      <c r="D520" s="14"/>
      <c r="E520" s="14"/>
      <c r="F520" s="14"/>
      <c r="G520" s="14"/>
      <c r="H520" s="10"/>
      <c r="I520" s="10"/>
      <c r="L520" s="64"/>
      <c r="M520" s="64"/>
      <c r="N520" s="8"/>
      <c r="O520" s="8"/>
      <c r="P520" s="8"/>
      <c r="Q520" s="8"/>
      <c r="R520" s="8"/>
      <c r="S520" s="8"/>
      <c r="T520" s="8"/>
      <c r="U520" s="8"/>
      <c r="V520" s="8"/>
    </row>
    <row r="521" spans="1:22" ht="34.5" customHeight="1">
      <c r="A521" s="342"/>
      <c r="B521" s="14"/>
      <c r="C521" s="14" t="s">
        <v>3343</v>
      </c>
      <c r="D521" s="3"/>
      <c r="F521" s="3"/>
      <c r="G521" s="3"/>
      <c r="H521" s="334"/>
      <c r="I521" s="334"/>
      <c r="J521" s="65" t="s">
        <v>18</v>
      </c>
      <c r="K521" s="147"/>
      <c r="L521" s="56" t="s">
        <v>659</v>
      </c>
      <c r="M521" s="56" t="s">
        <v>339</v>
      </c>
      <c r="N521" s="8"/>
      <c r="O521" s="8"/>
      <c r="P521" s="8"/>
      <c r="Q521" s="8"/>
      <c r="R521" s="8"/>
      <c r="S521" s="8"/>
      <c r="T521" s="8"/>
      <c r="U521" s="8"/>
      <c r="V521" s="8"/>
    </row>
    <row r="522" spans="1:22" ht="20.25" customHeight="1">
      <c r="A522" s="342"/>
      <c r="B522" s="1"/>
      <c r="C522" s="497"/>
      <c r="D522" s="498"/>
      <c r="E522" s="498"/>
      <c r="F522" s="498"/>
      <c r="G522" s="88"/>
      <c r="H522" s="334"/>
      <c r="I522" s="57" t="s">
        <v>1057</v>
      </c>
      <c r="J522" s="58"/>
      <c r="K522" s="148"/>
      <c r="L522" s="60" t="s">
        <v>611</v>
      </c>
      <c r="M522" s="60" t="s">
        <v>1644</v>
      </c>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1157</v>
      </c>
      <c r="J523" s="167">
        <f>IF(SUM(L523:M523)=0,IF(COUNTIF(L523:M523,"未確認")&gt;0,"未確認",IF(COUNTIF(L523:M523,"~*")&gt;0,"*",SUM(L523:M523))),SUM(L523:M523))</f>
        <v>0</v>
      </c>
      <c r="K523" s="163" t="str">
        <f>IF(OR(COUNTIF(L523:M523,"未確認")&gt;0,COUNTIF(L523:M523,"*")&gt;0),"※","")</f>
        <v/>
      </c>
      <c r="L523" s="97"/>
      <c r="M523" s="97"/>
    </row>
    <row r="524" spans="1:22" s="95" customFormat="1" ht="42.75">
      <c r="A524" s="356"/>
      <c r="B524" s="166"/>
      <c r="C524" s="499" t="s">
        <v>1679</v>
      </c>
      <c r="D524" s="500"/>
      <c r="E524" s="500"/>
      <c r="F524" s="500"/>
      <c r="G524" s="500"/>
      <c r="H524" s="501"/>
      <c r="I524" s="102" t="s">
        <v>1159</v>
      </c>
      <c r="J524" s="167">
        <f>IF(SUM(L524:M524)=0,IF(COUNTIF(L524:M524,"未確認")&gt;0,"未確認",IF(COUNTIF(L524:M524,"~*")&gt;0,"*",SUM(L524:M524))),SUM(L524:M524))</f>
        <v>0</v>
      </c>
      <c r="K524" s="163" t="str">
        <f>IF(OR(COUNTIF(L524:M524,"未確認")&gt;0,COUNTIF(L524:M524,"*")&gt;0),"※","")</f>
        <v/>
      </c>
      <c r="L524" s="97"/>
      <c r="M524" s="97"/>
    </row>
    <row r="525" spans="1:22" s="95" customFormat="1" ht="71.25">
      <c r="A525" s="356" t="s">
        <v>1160</v>
      </c>
      <c r="B525" s="166"/>
      <c r="C525" s="499" t="s">
        <v>211</v>
      </c>
      <c r="D525" s="500"/>
      <c r="E525" s="500"/>
      <c r="F525" s="500"/>
      <c r="G525" s="500"/>
      <c r="H525" s="501"/>
      <c r="I525" s="102" t="s">
        <v>2112</v>
      </c>
      <c r="J525" s="167">
        <f>IF(SUM(L525:M525)=0,IF(COUNTIF(L525:M525,"未確認")&gt;0,"未確認",IF(COUNTIF(L525:M525,"~*")&gt;0,"*",SUM(L525:M525))),SUM(L525:M525))</f>
        <v>0</v>
      </c>
      <c r="K525" s="163" t="str">
        <f>IF(OR(COUNTIF(L525:M525,"未確認")&gt;0,COUNTIF(L525:M525,"*")&gt;0),"※","")</f>
        <v/>
      </c>
      <c r="L525" s="97"/>
      <c r="M525" s="97"/>
    </row>
    <row r="526" spans="1:22" s="77" customFormat="1">
      <c r="A526" s="342"/>
      <c r="B526" s="14"/>
      <c r="C526" s="14"/>
      <c r="D526" s="14"/>
      <c r="E526" s="14"/>
      <c r="F526" s="14"/>
      <c r="G526" s="14"/>
      <c r="H526" s="10"/>
      <c r="I526" s="10"/>
      <c r="J526" s="74"/>
      <c r="K526" s="75"/>
      <c r="L526" s="64"/>
      <c r="M526" s="64"/>
    </row>
    <row r="527" spans="1:22">
      <c r="A527" s="342"/>
      <c r="B527" s="14"/>
      <c r="C527" s="14"/>
      <c r="D527" s="14"/>
      <c r="E527" s="14"/>
      <c r="F527" s="14"/>
      <c r="G527" s="14"/>
      <c r="H527" s="10"/>
      <c r="I527" s="10"/>
      <c r="L527" s="64"/>
      <c r="M527" s="64"/>
      <c r="N527" s="8"/>
      <c r="O527" s="8"/>
      <c r="P527" s="8"/>
      <c r="Q527" s="8"/>
      <c r="R527" s="8"/>
      <c r="S527" s="8"/>
      <c r="T527" s="8"/>
      <c r="U527" s="8"/>
      <c r="V527" s="8"/>
    </row>
    <row r="528" spans="1:22" ht="34.5" customHeight="1">
      <c r="A528" s="342"/>
      <c r="B528" s="14"/>
      <c r="C528" s="14" t="s">
        <v>2182</v>
      </c>
      <c r="D528" s="3"/>
      <c r="F528" s="3"/>
      <c r="G528" s="3"/>
      <c r="H528" s="334"/>
      <c r="I528" s="334"/>
      <c r="J528" s="65" t="s">
        <v>18</v>
      </c>
      <c r="K528" s="147"/>
      <c r="L528" s="56" t="s">
        <v>659</v>
      </c>
      <c r="M528" s="56" t="s">
        <v>339</v>
      </c>
      <c r="N528" s="8"/>
      <c r="O528" s="8"/>
      <c r="P528" s="8"/>
      <c r="Q528" s="8"/>
      <c r="R528" s="8"/>
      <c r="S528" s="8"/>
      <c r="T528" s="8"/>
      <c r="U528" s="8"/>
      <c r="V528" s="8"/>
    </row>
    <row r="529" spans="1:22" ht="20.25" customHeight="1">
      <c r="A529" s="342"/>
      <c r="B529" s="1"/>
      <c r="C529" s="504"/>
      <c r="D529" s="504"/>
      <c r="E529" s="504"/>
      <c r="F529" s="504"/>
      <c r="G529" s="88"/>
      <c r="H529" s="334"/>
      <c r="I529" s="57" t="s">
        <v>1155</v>
      </c>
      <c r="J529" s="58"/>
      <c r="K529" s="148"/>
      <c r="L529" s="60" t="s">
        <v>611</v>
      </c>
      <c r="M529" s="60" t="s">
        <v>1644</v>
      </c>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1163</v>
      </c>
      <c r="J530" s="167">
        <f>IF(SUM(L530:M530)=0,IF(COUNTIF(L530:M530,"未確認")&gt;0,"未確認",IF(COUNTIF(L530:M530,"~*")&gt;0,"*",SUM(L530:M530))),SUM(L530:M530))</f>
        <v>0</v>
      </c>
      <c r="K530" s="163" t="str">
        <f>IF(OR(COUNTIF(L530:M530,"未確認")&gt;0,COUNTIF(L530:M530,"*")&gt;0),"※","")</f>
        <v/>
      </c>
      <c r="L530" s="97"/>
      <c r="M530" s="97"/>
    </row>
    <row r="531" spans="1:22" s="77" customFormat="1">
      <c r="A531" s="342"/>
      <c r="B531" s="14"/>
      <c r="C531" s="14"/>
      <c r="D531" s="14"/>
      <c r="E531" s="14"/>
      <c r="F531" s="14"/>
      <c r="G531" s="14"/>
      <c r="H531" s="10"/>
      <c r="I531" s="10"/>
      <c r="J531" s="74"/>
      <c r="K531" s="75"/>
      <c r="L531" s="76"/>
      <c r="M531" s="76"/>
    </row>
    <row r="532" spans="1:22">
      <c r="A532" s="342"/>
      <c r="B532" s="14"/>
      <c r="C532" s="14"/>
      <c r="D532" s="14"/>
      <c r="E532" s="14"/>
      <c r="F532" s="14"/>
      <c r="G532" s="14"/>
      <c r="H532" s="10"/>
      <c r="I532" s="10"/>
      <c r="L532" s="64"/>
      <c r="M532" s="64"/>
      <c r="N532" s="8"/>
      <c r="O532" s="8"/>
      <c r="P532" s="8"/>
      <c r="Q532" s="8"/>
      <c r="R532" s="8"/>
      <c r="S532" s="8"/>
      <c r="T532" s="8"/>
      <c r="U532" s="8"/>
      <c r="V532" s="8"/>
    </row>
    <row r="533" spans="1:22" ht="34.5" customHeight="1">
      <c r="A533" s="342"/>
      <c r="B533" s="14"/>
      <c r="C533" s="14" t="s">
        <v>1681</v>
      </c>
      <c r="D533" s="3"/>
      <c r="F533" s="3"/>
      <c r="G533" s="3"/>
      <c r="H533" s="334"/>
      <c r="I533" s="334"/>
      <c r="J533" s="65" t="s">
        <v>18</v>
      </c>
      <c r="K533" s="147"/>
      <c r="L533" s="56" t="s">
        <v>659</v>
      </c>
      <c r="M533" s="56" t="s">
        <v>339</v>
      </c>
      <c r="N533" s="8"/>
      <c r="O533" s="8"/>
      <c r="P533" s="8"/>
      <c r="Q533" s="8"/>
      <c r="R533" s="8"/>
      <c r="S533" s="8"/>
      <c r="T533" s="8"/>
      <c r="U533" s="8"/>
      <c r="V533" s="8"/>
    </row>
    <row r="534" spans="1:22" ht="20.25" customHeight="1">
      <c r="A534" s="342"/>
      <c r="B534" s="1"/>
      <c r="C534" s="504"/>
      <c r="D534" s="505"/>
      <c r="E534" s="505"/>
      <c r="F534" s="505"/>
      <c r="G534" s="88"/>
      <c r="H534" s="334"/>
      <c r="I534" s="57" t="s">
        <v>1238</v>
      </c>
      <c r="J534" s="58"/>
      <c r="K534" s="148"/>
      <c r="L534" s="60" t="s">
        <v>611</v>
      </c>
      <c r="M534" s="60" t="s">
        <v>1644</v>
      </c>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1552</v>
      </c>
      <c r="J535" s="96">
        <f>IF(SUM(L535:M535)=0,IF(COUNTIF(L535:M535,"未確認")&gt;0,"未確認",IF(COUNTIF(L535:M535,"~*")&gt;0,"*",SUM(L535:M535))),SUM(L535:M535))</f>
        <v>0</v>
      </c>
      <c r="K535" s="163" t="str">
        <f>IF(OR(COUNTIF(L535:M535,"未確認")&gt;0,COUNTIF(L535:M535,"*")&gt;0),"※","")</f>
        <v/>
      </c>
      <c r="L535" s="97">
        <v>0</v>
      </c>
      <c r="M535" s="97"/>
    </row>
    <row r="536" spans="1:22" s="77" customFormat="1">
      <c r="A536" s="342"/>
      <c r="B536" s="14"/>
      <c r="C536" s="14"/>
      <c r="D536" s="14"/>
      <c r="E536" s="14"/>
      <c r="F536" s="14"/>
      <c r="G536" s="14"/>
      <c r="H536" s="10"/>
      <c r="I536" s="10"/>
      <c r="J536" s="74"/>
      <c r="K536" s="75"/>
      <c r="L536" s="76"/>
      <c r="M536" s="76"/>
    </row>
    <row r="537" spans="1:22">
      <c r="A537" s="342"/>
      <c r="B537" s="14"/>
      <c r="C537" s="14"/>
      <c r="D537" s="14"/>
      <c r="E537" s="14"/>
      <c r="F537" s="14"/>
      <c r="G537" s="14"/>
      <c r="H537" s="10"/>
      <c r="I537" s="10"/>
      <c r="J537" s="53"/>
      <c r="K537" s="24"/>
      <c r="L537" s="64"/>
      <c r="M537" s="64"/>
      <c r="N537" s="8"/>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659</v>
      </c>
      <c r="M538" s="56" t="s">
        <v>339</v>
      </c>
      <c r="N538" s="8"/>
      <c r="O538" s="8"/>
      <c r="P538" s="8"/>
      <c r="Q538" s="8"/>
      <c r="R538" s="8"/>
      <c r="S538" s="8"/>
      <c r="T538" s="8"/>
      <c r="U538" s="8"/>
      <c r="V538" s="8"/>
    </row>
    <row r="539" spans="1:22" ht="20.25" customHeight="1">
      <c r="A539" s="342"/>
      <c r="B539" s="1"/>
      <c r="C539" s="497"/>
      <c r="D539" s="498"/>
      <c r="E539" s="498"/>
      <c r="F539" s="498"/>
      <c r="G539" s="88"/>
      <c r="H539" s="334"/>
      <c r="I539" s="57" t="s">
        <v>1155</v>
      </c>
      <c r="J539" s="58"/>
      <c r="K539" s="148"/>
      <c r="L539" s="60" t="s">
        <v>611</v>
      </c>
      <c r="M539" s="60" t="s">
        <v>1644</v>
      </c>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1170</v>
      </c>
      <c r="J540" s="96">
        <f t="shared" ref="J540:J545" si="20">IF(SUM(L540:M540)=0,IF(COUNTIF(L540:M540,"未確認")&gt;0,"未確認",IF(COUNTIF(L540:M540,"~*")&gt;0,"*",SUM(L540:M540))),SUM(L540:M540))</f>
        <v>0</v>
      </c>
      <c r="K540" s="163" t="str">
        <f t="shared" ref="K540:K545" si="21">IF(OR(COUNTIF(L540:M540,"未確認")&gt;0,COUNTIF(L540:M540,"*")&gt;0),"※","")</f>
        <v/>
      </c>
      <c r="L540" s="97"/>
      <c r="M540" s="97"/>
    </row>
    <row r="541" spans="1:22" s="95" customFormat="1" ht="70.150000000000006" customHeight="1">
      <c r="A541" s="356" t="s">
        <v>1171</v>
      </c>
      <c r="B541" s="166"/>
      <c r="C541" s="403" t="s">
        <v>221</v>
      </c>
      <c r="D541" s="404"/>
      <c r="E541" s="404"/>
      <c r="F541" s="404"/>
      <c r="G541" s="404"/>
      <c r="H541" s="405"/>
      <c r="I541" s="102" t="s">
        <v>1172</v>
      </c>
      <c r="J541" s="96">
        <f t="shared" si="20"/>
        <v>0</v>
      </c>
      <c r="K541" s="163" t="str">
        <f t="shared" si="21"/>
        <v/>
      </c>
      <c r="L541" s="97"/>
      <c r="M541" s="97"/>
    </row>
    <row r="542" spans="1:22" s="95" customFormat="1" ht="42.75" customHeight="1">
      <c r="A542" s="356" t="s">
        <v>1173</v>
      </c>
      <c r="B542" s="166"/>
      <c r="C542" s="403" t="s">
        <v>222</v>
      </c>
      <c r="D542" s="404"/>
      <c r="E542" s="404"/>
      <c r="F542" s="404"/>
      <c r="G542" s="404"/>
      <c r="H542" s="405"/>
      <c r="I542" s="502" t="s">
        <v>1934</v>
      </c>
      <c r="J542" s="96">
        <f t="shared" si="20"/>
        <v>0</v>
      </c>
      <c r="K542" s="163" t="str">
        <f t="shared" si="21"/>
        <v/>
      </c>
      <c r="L542" s="97"/>
      <c r="M542" s="97"/>
    </row>
    <row r="543" spans="1:22" s="95" customFormat="1" ht="42.75" customHeight="1">
      <c r="A543" s="356" t="s">
        <v>1175</v>
      </c>
      <c r="B543" s="166"/>
      <c r="C543" s="403" t="s">
        <v>1935</v>
      </c>
      <c r="D543" s="404"/>
      <c r="E543" s="404"/>
      <c r="F543" s="404"/>
      <c r="G543" s="404"/>
      <c r="H543" s="405"/>
      <c r="I543" s="503"/>
      <c r="J543" s="96">
        <f t="shared" si="20"/>
        <v>0</v>
      </c>
      <c r="K543" s="163" t="str">
        <f t="shared" si="21"/>
        <v/>
      </c>
      <c r="L543" s="97"/>
      <c r="M543" s="97"/>
    </row>
    <row r="544" spans="1:22" s="95" customFormat="1" ht="70.150000000000006" customHeight="1">
      <c r="A544" s="356" t="s">
        <v>1177</v>
      </c>
      <c r="B544" s="166"/>
      <c r="C544" s="403" t="s">
        <v>223</v>
      </c>
      <c r="D544" s="404"/>
      <c r="E544" s="404"/>
      <c r="F544" s="404"/>
      <c r="G544" s="404"/>
      <c r="H544" s="405"/>
      <c r="I544" s="102" t="s">
        <v>2114</v>
      </c>
      <c r="J544" s="96">
        <f t="shared" si="20"/>
        <v>0</v>
      </c>
      <c r="K544" s="163" t="str">
        <f t="shared" si="21"/>
        <v/>
      </c>
      <c r="L544" s="97"/>
      <c r="M544" s="97"/>
    </row>
    <row r="545" spans="1:22" s="95" customFormat="1" ht="56.1" customHeight="1">
      <c r="A545" s="356" t="s">
        <v>1178</v>
      </c>
      <c r="B545" s="166"/>
      <c r="C545" s="403" t="s">
        <v>224</v>
      </c>
      <c r="D545" s="404"/>
      <c r="E545" s="404"/>
      <c r="F545" s="404"/>
      <c r="G545" s="404"/>
      <c r="H545" s="405"/>
      <c r="I545" s="102" t="s">
        <v>1558</v>
      </c>
      <c r="J545" s="96">
        <f t="shared" si="20"/>
        <v>0</v>
      </c>
      <c r="K545" s="163" t="str">
        <f t="shared" si="21"/>
        <v/>
      </c>
      <c r="L545" s="97"/>
      <c r="M545" s="97"/>
    </row>
    <row r="546" spans="1:22" s="77" customFormat="1">
      <c r="A546" s="342"/>
      <c r="B546" s="14"/>
      <c r="C546" s="14"/>
      <c r="D546" s="14"/>
      <c r="E546" s="14"/>
      <c r="F546" s="14"/>
      <c r="G546" s="14"/>
      <c r="H546" s="10"/>
      <c r="I546" s="10"/>
      <c r="J546" s="74"/>
      <c r="K546" s="75"/>
      <c r="L546" s="76"/>
      <c r="M546" s="76"/>
    </row>
    <row r="547" spans="1:22" s="70" customFormat="1">
      <c r="A547" s="342"/>
      <c r="B547" s="71"/>
      <c r="C547" s="52"/>
      <c r="D547" s="52"/>
      <c r="E547" s="52"/>
      <c r="F547" s="52"/>
      <c r="G547" s="52"/>
      <c r="H547" s="78"/>
      <c r="I547" s="78"/>
      <c r="J547" s="74"/>
      <c r="K547" s="75"/>
      <c r="L547" s="76"/>
      <c r="M547" s="76"/>
    </row>
    <row r="548" spans="1:22" s="95" customFormat="1">
      <c r="A548" s="342"/>
      <c r="B548" s="166"/>
      <c r="C548" s="3"/>
      <c r="D548" s="3"/>
      <c r="E548" s="3"/>
      <c r="F548" s="3"/>
      <c r="G548" s="3"/>
      <c r="H548" s="334"/>
      <c r="I548" s="334"/>
      <c r="J548" s="51"/>
      <c r="K548" s="24"/>
      <c r="L548" s="89"/>
      <c r="M548" s="89"/>
    </row>
    <row r="549" spans="1:22" s="95" customFormat="1">
      <c r="A549" s="342"/>
      <c r="B549" s="14" t="s">
        <v>225</v>
      </c>
      <c r="C549" s="14"/>
      <c r="D549" s="14"/>
      <c r="E549" s="14"/>
      <c r="F549" s="14"/>
      <c r="G549" s="14"/>
      <c r="H549" s="10"/>
      <c r="I549" s="10"/>
      <c r="J549" s="51"/>
      <c r="K549" s="24"/>
      <c r="L549" s="89"/>
      <c r="M549" s="89"/>
    </row>
    <row r="550" spans="1:22">
      <c r="A550" s="342"/>
      <c r="B550" s="14"/>
      <c r="C550" s="14"/>
      <c r="D550" s="14"/>
      <c r="E550" s="14"/>
      <c r="F550" s="14"/>
      <c r="G550" s="14"/>
      <c r="H550" s="10"/>
      <c r="I550" s="10"/>
      <c r="L550" s="64"/>
      <c r="M550" s="64"/>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659</v>
      </c>
      <c r="M551" s="56" t="s">
        <v>339</v>
      </c>
    </row>
    <row r="552" spans="1:22" s="1" customFormat="1" ht="20.25" customHeight="1">
      <c r="A552" s="342"/>
      <c r="C552" s="52"/>
      <c r="D552" s="3"/>
      <c r="E552" s="3"/>
      <c r="F552" s="3"/>
      <c r="G552" s="3"/>
      <c r="H552" s="334"/>
      <c r="I552" s="57" t="s">
        <v>1238</v>
      </c>
      <c r="J552" s="58"/>
      <c r="K552" s="148"/>
      <c r="L552" s="60" t="s">
        <v>611</v>
      </c>
      <c r="M552" s="60" t="s">
        <v>1644</v>
      </c>
    </row>
    <row r="553" spans="1:22" s="95" customFormat="1" ht="70.150000000000006" customHeight="1">
      <c r="A553" s="356" t="s">
        <v>1180</v>
      </c>
      <c r="C553" s="403" t="s">
        <v>226</v>
      </c>
      <c r="D553" s="404"/>
      <c r="E553" s="404"/>
      <c r="F553" s="404"/>
      <c r="G553" s="404"/>
      <c r="H553" s="405"/>
      <c r="I553" s="102" t="s">
        <v>1181</v>
      </c>
      <c r="J553" s="96">
        <f t="shared" ref="J553:J565" si="22">IF(SUM(L553:M553)=0,IF(COUNTIF(L553:M553,"未確認")&gt;0,"未確認",IF(COUNTIF(L553:M553,"~*")&gt;0,"*",SUM(L553:M553))),SUM(L553:M553))</f>
        <v>0</v>
      </c>
      <c r="K553" s="163" t="str">
        <f t="shared" ref="K553:K565" si="23">IF(OR(COUNTIF(L553:M553,"未確認")&gt;0,COUNTIF(L553:M553,"*")&gt;0),"※","")</f>
        <v/>
      </c>
      <c r="L553" s="97"/>
      <c r="M553" s="97"/>
    </row>
    <row r="554" spans="1:22" s="95" customFormat="1" ht="70.150000000000006" customHeight="1">
      <c r="A554" s="356" t="s">
        <v>1182</v>
      </c>
      <c r="B554" s="99"/>
      <c r="C554" s="403" t="s">
        <v>228</v>
      </c>
      <c r="D554" s="404"/>
      <c r="E554" s="404"/>
      <c r="F554" s="404"/>
      <c r="G554" s="404"/>
      <c r="H554" s="405"/>
      <c r="I554" s="102" t="s">
        <v>2116</v>
      </c>
      <c r="J554" s="96">
        <f t="shared" si="22"/>
        <v>0</v>
      </c>
      <c r="K554" s="163" t="str">
        <f t="shared" si="23"/>
        <v/>
      </c>
      <c r="L554" s="97"/>
      <c r="M554" s="97"/>
    </row>
    <row r="555" spans="1:22" s="95" customFormat="1" ht="70.150000000000006" customHeight="1">
      <c r="A555" s="356" t="s">
        <v>1184</v>
      </c>
      <c r="B555" s="99"/>
      <c r="C555" s="403" t="s">
        <v>229</v>
      </c>
      <c r="D555" s="404"/>
      <c r="E555" s="404"/>
      <c r="F555" s="404"/>
      <c r="G555" s="404"/>
      <c r="H555" s="405"/>
      <c r="I555" s="102" t="s">
        <v>1561</v>
      </c>
      <c r="J555" s="96">
        <f t="shared" si="22"/>
        <v>0</v>
      </c>
      <c r="K555" s="163" t="str">
        <f t="shared" si="23"/>
        <v/>
      </c>
      <c r="L555" s="97"/>
      <c r="M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row>
    <row r="557" spans="1:22" s="95" customFormat="1" ht="70.150000000000006" customHeight="1">
      <c r="A557" s="356" t="s">
        <v>1187</v>
      </c>
      <c r="B557" s="99"/>
      <c r="C557" s="403" t="s">
        <v>232</v>
      </c>
      <c r="D557" s="404"/>
      <c r="E557" s="404"/>
      <c r="F557" s="404"/>
      <c r="G557" s="404"/>
      <c r="H557" s="405"/>
      <c r="I557" s="102" t="s">
        <v>1939</v>
      </c>
      <c r="J557" s="96">
        <f t="shared" si="22"/>
        <v>0</v>
      </c>
      <c r="K557" s="163" t="str">
        <f t="shared" si="23"/>
        <v/>
      </c>
      <c r="L557" s="97"/>
      <c r="M557" s="97"/>
    </row>
    <row r="558" spans="1:22" s="95" customFormat="1" ht="98.1" customHeight="1">
      <c r="A558" s="356" t="s">
        <v>1188</v>
      </c>
      <c r="B558" s="99"/>
      <c r="C558" s="403" t="s">
        <v>233</v>
      </c>
      <c r="D558" s="404"/>
      <c r="E558" s="404"/>
      <c r="F558" s="404"/>
      <c r="G558" s="404"/>
      <c r="H558" s="405"/>
      <c r="I558" s="102" t="s">
        <v>1690</v>
      </c>
      <c r="J558" s="96">
        <f t="shared" si="22"/>
        <v>0</v>
      </c>
      <c r="K558" s="163" t="str">
        <f t="shared" si="23"/>
        <v/>
      </c>
      <c r="L558" s="97"/>
      <c r="M558" s="97"/>
    </row>
    <row r="559" spans="1:22" s="95" customFormat="1" ht="84" customHeight="1">
      <c r="A559" s="356" t="s">
        <v>1190</v>
      </c>
      <c r="B559" s="99"/>
      <c r="C559" s="403" t="s">
        <v>235</v>
      </c>
      <c r="D559" s="404"/>
      <c r="E559" s="404"/>
      <c r="F559" s="404"/>
      <c r="G559" s="404"/>
      <c r="H559" s="405"/>
      <c r="I559" s="102" t="s">
        <v>1940</v>
      </c>
      <c r="J559" s="96">
        <f t="shared" si="22"/>
        <v>0</v>
      </c>
      <c r="K559" s="163" t="str">
        <f t="shared" si="23"/>
        <v/>
      </c>
      <c r="L559" s="97"/>
      <c r="M559" s="97"/>
    </row>
    <row r="560" spans="1:22" s="95" customFormat="1" ht="70.150000000000006" customHeight="1">
      <c r="A560" s="356" t="s">
        <v>1192</v>
      </c>
      <c r="B560" s="99"/>
      <c r="C560" s="403" t="s">
        <v>237</v>
      </c>
      <c r="D560" s="404"/>
      <c r="E560" s="404"/>
      <c r="F560" s="404"/>
      <c r="G560" s="404"/>
      <c r="H560" s="405"/>
      <c r="I560" s="102" t="s">
        <v>3344</v>
      </c>
      <c r="J560" s="96">
        <f t="shared" si="22"/>
        <v>0</v>
      </c>
      <c r="K560" s="163" t="str">
        <f t="shared" si="23"/>
        <v/>
      </c>
      <c r="L560" s="97"/>
      <c r="M560" s="97"/>
    </row>
    <row r="561" spans="1:13" s="95" customFormat="1" ht="70.150000000000006" customHeight="1">
      <c r="A561" s="356" t="s">
        <v>1194</v>
      </c>
      <c r="B561" s="99"/>
      <c r="C561" s="422" t="s">
        <v>420</v>
      </c>
      <c r="D561" s="423"/>
      <c r="E561" s="423"/>
      <c r="F561" s="423"/>
      <c r="G561" s="423"/>
      <c r="H561" s="424"/>
      <c r="I561" s="112" t="s">
        <v>1691</v>
      </c>
      <c r="J561" s="96">
        <f t="shared" si="22"/>
        <v>0</v>
      </c>
      <c r="K561" s="163" t="str">
        <f t="shared" si="23"/>
        <v/>
      </c>
      <c r="L561" s="97"/>
      <c r="M561" s="97"/>
    </row>
    <row r="562" spans="1:13" s="95" customFormat="1" ht="42.75">
      <c r="A562" s="356" t="s">
        <v>1196</v>
      </c>
      <c r="B562" s="99"/>
      <c r="C562" s="403" t="s">
        <v>239</v>
      </c>
      <c r="D562" s="404"/>
      <c r="E562" s="404"/>
      <c r="F562" s="404"/>
      <c r="G562" s="404"/>
      <c r="H562" s="405"/>
      <c r="I562" s="112" t="s">
        <v>240</v>
      </c>
      <c r="J562" s="96">
        <f t="shared" si="22"/>
        <v>0</v>
      </c>
      <c r="K562" s="163" t="str">
        <f t="shared" si="23"/>
        <v/>
      </c>
      <c r="L562" s="97"/>
      <c r="M562" s="97"/>
    </row>
    <row r="563" spans="1:13"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row>
    <row r="564" spans="1:13" s="95" customFormat="1" ht="70.150000000000006" customHeight="1">
      <c r="A564" s="356" t="s">
        <v>1198</v>
      </c>
      <c r="B564" s="99"/>
      <c r="C564" s="403" t="s">
        <v>243</v>
      </c>
      <c r="D564" s="404"/>
      <c r="E564" s="404"/>
      <c r="F564" s="404"/>
      <c r="G564" s="404"/>
      <c r="H564" s="405"/>
      <c r="I564" s="112" t="s">
        <v>1833</v>
      </c>
      <c r="J564" s="96">
        <f t="shared" si="22"/>
        <v>0</v>
      </c>
      <c r="K564" s="163" t="str">
        <f t="shared" si="23"/>
        <v/>
      </c>
      <c r="L564" s="97"/>
      <c r="M564" s="97"/>
    </row>
    <row r="565" spans="1:13" s="95" customFormat="1" ht="70.150000000000006" customHeight="1">
      <c r="A565" s="356" t="s">
        <v>1199</v>
      </c>
      <c r="B565" s="99"/>
      <c r="C565" s="403" t="s">
        <v>244</v>
      </c>
      <c r="D565" s="404"/>
      <c r="E565" s="404"/>
      <c r="F565" s="404"/>
      <c r="G565" s="404"/>
      <c r="H565" s="405"/>
      <c r="I565" s="112" t="s">
        <v>1568</v>
      </c>
      <c r="J565" s="96">
        <f t="shared" si="22"/>
        <v>0</v>
      </c>
      <c r="K565" s="163" t="str">
        <f t="shared" si="23"/>
        <v/>
      </c>
      <c r="L565" s="97"/>
      <c r="M565" s="97"/>
    </row>
    <row r="566" spans="1:13" s="95" customFormat="1" ht="113.65" customHeight="1">
      <c r="A566" s="355" t="s">
        <v>1200</v>
      </c>
      <c r="B566" s="99"/>
      <c r="C566" s="422" t="s">
        <v>1694</v>
      </c>
      <c r="D566" s="423"/>
      <c r="E566" s="423"/>
      <c r="F566" s="423"/>
      <c r="G566" s="423"/>
      <c r="H566" s="424"/>
      <c r="I566" s="329" t="s">
        <v>1202</v>
      </c>
      <c r="J566" s="181"/>
      <c r="K566" s="193"/>
      <c r="L566" s="172" t="s">
        <v>1206</v>
      </c>
      <c r="M566" s="172" t="s">
        <v>3345</v>
      </c>
    </row>
    <row r="567" spans="1:13" s="77" customFormat="1" ht="65.099999999999994" customHeight="1">
      <c r="A567" s="342"/>
      <c r="B567" s="99"/>
      <c r="C567" s="428" t="s">
        <v>441</v>
      </c>
      <c r="D567" s="429"/>
      <c r="E567" s="429"/>
      <c r="F567" s="429"/>
      <c r="G567" s="429"/>
      <c r="H567" s="430"/>
      <c r="I567" s="436" t="s">
        <v>1211</v>
      </c>
      <c r="J567" s="168"/>
      <c r="K567" s="169"/>
      <c r="L567" s="104"/>
      <c r="M567" s="108"/>
    </row>
    <row r="568" spans="1:13" s="77" customFormat="1" ht="34.5" customHeight="1">
      <c r="A568" s="355" t="s">
        <v>1212</v>
      </c>
      <c r="B568" s="99"/>
      <c r="C568" s="170"/>
      <c r="D568" s="506" t="s">
        <v>246</v>
      </c>
      <c r="E568" s="507"/>
      <c r="F568" s="507"/>
      <c r="G568" s="507"/>
      <c r="H568" s="508"/>
      <c r="I568" s="476"/>
      <c r="J568" s="168"/>
      <c r="K568" s="171"/>
      <c r="L568" s="172" t="s">
        <v>338</v>
      </c>
      <c r="M568" s="172" t="s">
        <v>338</v>
      </c>
    </row>
    <row r="569" spans="1:13" s="77" customFormat="1" ht="34.5" customHeight="1">
      <c r="A569" s="355" t="s">
        <v>1213</v>
      </c>
      <c r="B569" s="99"/>
      <c r="C569" s="170"/>
      <c r="D569" s="506" t="s">
        <v>247</v>
      </c>
      <c r="E569" s="507"/>
      <c r="F569" s="507"/>
      <c r="G569" s="507"/>
      <c r="H569" s="508"/>
      <c r="I569" s="476"/>
      <c r="J569" s="168"/>
      <c r="K569" s="171"/>
      <c r="L569" s="172" t="s">
        <v>338</v>
      </c>
      <c r="M569" s="172" t="s">
        <v>338</v>
      </c>
    </row>
    <row r="570" spans="1:13" s="77" customFormat="1" ht="34.5" customHeight="1">
      <c r="A570" s="355" t="s">
        <v>1214</v>
      </c>
      <c r="B570" s="99"/>
      <c r="C570" s="170"/>
      <c r="D570" s="506" t="s">
        <v>421</v>
      </c>
      <c r="E570" s="507"/>
      <c r="F570" s="507"/>
      <c r="G570" s="507"/>
      <c r="H570" s="508"/>
      <c r="I570" s="476"/>
      <c r="J570" s="168"/>
      <c r="K570" s="171"/>
      <c r="L570" s="172" t="s">
        <v>338</v>
      </c>
      <c r="M570" s="172" t="s">
        <v>338</v>
      </c>
    </row>
    <row r="571" spans="1:13" s="77" customFormat="1" ht="34.5" customHeight="1">
      <c r="A571" s="355" t="s">
        <v>1215</v>
      </c>
      <c r="B571" s="99"/>
      <c r="C571" s="170"/>
      <c r="D571" s="506" t="s">
        <v>248</v>
      </c>
      <c r="E571" s="507"/>
      <c r="F571" s="507"/>
      <c r="G571" s="507"/>
      <c r="H571" s="508"/>
      <c r="I571" s="476"/>
      <c r="J571" s="168"/>
      <c r="K571" s="171"/>
      <c r="L571" s="172" t="s">
        <v>338</v>
      </c>
      <c r="M571" s="172" t="s">
        <v>338</v>
      </c>
    </row>
    <row r="572" spans="1:13" s="77" customFormat="1" ht="34.5" customHeight="1">
      <c r="A572" s="355" t="s">
        <v>1216</v>
      </c>
      <c r="B572" s="99"/>
      <c r="C572" s="170"/>
      <c r="D572" s="506" t="s">
        <v>2996</v>
      </c>
      <c r="E572" s="507"/>
      <c r="F572" s="507"/>
      <c r="G572" s="507"/>
      <c r="H572" s="508"/>
      <c r="I572" s="476"/>
      <c r="J572" s="168"/>
      <c r="K572" s="171"/>
      <c r="L572" s="172" t="s">
        <v>338</v>
      </c>
      <c r="M572" s="172" t="s">
        <v>338</v>
      </c>
    </row>
    <row r="573" spans="1:13" s="77" customFormat="1" ht="34.5" customHeight="1">
      <c r="A573" s="355" t="s">
        <v>1218</v>
      </c>
      <c r="B573" s="99"/>
      <c r="C573" s="214"/>
      <c r="D573" s="506" t="s">
        <v>1578</v>
      </c>
      <c r="E573" s="507"/>
      <c r="F573" s="507"/>
      <c r="G573" s="507"/>
      <c r="H573" s="508"/>
      <c r="I573" s="476"/>
      <c r="J573" s="168"/>
      <c r="K573" s="171"/>
      <c r="L573" s="172" t="s">
        <v>338</v>
      </c>
      <c r="M573" s="172" t="s">
        <v>338</v>
      </c>
    </row>
    <row r="574" spans="1:13" s="77" customFormat="1" ht="34.5" customHeight="1">
      <c r="A574" s="355" t="s">
        <v>1220</v>
      </c>
      <c r="B574" s="99"/>
      <c r="C574" s="335"/>
      <c r="D574" s="506" t="s">
        <v>1229</v>
      </c>
      <c r="E574" s="507"/>
      <c r="F574" s="507"/>
      <c r="G574" s="507"/>
      <c r="H574" s="508"/>
      <c r="I574" s="476"/>
      <c r="J574" s="173"/>
      <c r="K574" s="174"/>
      <c r="L574" s="172" t="s">
        <v>338</v>
      </c>
      <c r="M574" s="172" t="s">
        <v>338</v>
      </c>
    </row>
    <row r="575" spans="1:13" s="77" customFormat="1" ht="42.75" customHeight="1">
      <c r="A575" s="342"/>
      <c r="B575" s="99"/>
      <c r="C575" s="428" t="s">
        <v>442</v>
      </c>
      <c r="D575" s="429"/>
      <c r="E575" s="429"/>
      <c r="F575" s="429"/>
      <c r="G575" s="429"/>
      <c r="H575" s="430"/>
      <c r="I575" s="476"/>
      <c r="J575" s="168"/>
      <c r="K575" s="169"/>
      <c r="L575" s="104"/>
      <c r="M575" s="108"/>
    </row>
    <row r="576" spans="1:13" s="77" customFormat="1" ht="34.5" customHeight="1">
      <c r="A576" s="355" t="s">
        <v>1222</v>
      </c>
      <c r="B576" s="99"/>
      <c r="C576" s="170"/>
      <c r="D576" s="506" t="s">
        <v>246</v>
      </c>
      <c r="E576" s="507"/>
      <c r="F576" s="507"/>
      <c r="G576" s="507"/>
      <c r="H576" s="508"/>
      <c r="I576" s="476"/>
      <c r="J576" s="168"/>
      <c r="K576" s="171"/>
      <c r="L576" s="172" t="s">
        <v>338</v>
      </c>
      <c r="M576" s="172" t="s">
        <v>338</v>
      </c>
    </row>
    <row r="577" spans="1:13" s="77" customFormat="1" ht="34.5" customHeight="1">
      <c r="A577" s="355" t="s">
        <v>1223</v>
      </c>
      <c r="B577" s="99"/>
      <c r="C577" s="170"/>
      <c r="D577" s="506" t="s">
        <v>247</v>
      </c>
      <c r="E577" s="507"/>
      <c r="F577" s="507"/>
      <c r="G577" s="507"/>
      <c r="H577" s="508"/>
      <c r="I577" s="476"/>
      <c r="J577" s="168"/>
      <c r="K577" s="171"/>
      <c r="L577" s="172" t="s">
        <v>338</v>
      </c>
      <c r="M577" s="172" t="s">
        <v>338</v>
      </c>
    </row>
    <row r="578" spans="1:13" s="77" customFormat="1" ht="34.5" customHeight="1">
      <c r="A578" s="355" t="s">
        <v>1224</v>
      </c>
      <c r="B578" s="99"/>
      <c r="C578" s="170"/>
      <c r="D578" s="506" t="s">
        <v>421</v>
      </c>
      <c r="E578" s="507"/>
      <c r="F578" s="507"/>
      <c r="G578" s="507"/>
      <c r="H578" s="508"/>
      <c r="I578" s="476"/>
      <c r="J578" s="168"/>
      <c r="K578" s="171"/>
      <c r="L578" s="172" t="s">
        <v>338</v>
      </c>
      <c r="M578" s="172" t="s">
        <v>338</v>
      </c>
    </row>
    <row r="579" spans="1:13" s="77" customFormat="1" ht="34.5" customHeight="1">
      <c r="A579" s="355" t="s">
        <v>1225</v>
      </c>
      <c r="B579" s="99"/>
      <c r="C579" s="170"/>
      <c r="D579" s="506" t="s">
        <v>248</v>
      </c>
      <c r="E579" s="507"/>
      <c r="F579" s="507"/>
      <c r="G579" s="507"/>
      <c r="H579" s="508"/>
      <c r="I579" s="476"/>
      <c r="J579" s="168"/>
      <c r="K579" s="171"/>
      <c r="L579" s="172" t="s">
        <v>338</v>
      </c>
      <c r="M579" s="172" t="s">
        <v>338</v>
      </c>
    </row>
    <row r="580" spans="1:13" s="77" customFormat="1" ht="34.5" customHeight="1">
      <c r="A580" s="355" t="s">
        <v>1226</v>
      </c>
      <c r="B580" s="99"/>
      <c r="C580" s="170"/>
      <c r="D580" s="506" t="s">
        <v>1577</v>
      </c>
      <c r="E580" s="507"/>
      <c r="F580" s="507"/>
      <c r="G580" s="507"/>
      <c r="H580" s="508"/>
      <c r="I580" s="476"/>
      <c r="J580" s="168"/>
      <c r="K580" s="171"/>
      <c r="L580" s="172" t="s">
        <v>338</v>
      </c>
      <c r="M580" s="172" t="s">
        <v>338</v>
      </c>
    </row>
    <row r="581" spans="1:13" s="77" customFormat="1" ht="34.5" customHeight="1">
      <c r="A581" s="355" t="s">
        <v>1227</v>
      </c>
      <c r="B581" s="99"/>
      <c r="C581" s="170"/>
      <c r="D581" s="506" t="s">
        <v>1837</v>
      </c>
      <c r="E581" s="507"/>
      <c r="F581" s="507"/>
      <c r="G581" s="507"/>
      <c r="H581" s="508"/>
      <c r="I581" s="476"/>
      <c r="J581" s="168"/>
      <c r="K581" s="171"/>
      <c r="L581" s="172" t="s">
        <v>338</v>
      </c>
      <c r="M581" s="172" t="s">
        <v>338</v>
      </c>
    </row>
    <row r="582" spans="1:13" s="77" customFormat="1" ht="34.5" customHeight="1">
      <c r="A582" s="355" t="s">
        <v>1228</v>
      </c>
      <c r="B582" s="99"/>
      <c r="C582" s="337"/>
      <c r="D582" s="506" t="s">
        <v>1229</v>
      </c>
      <c r="E582" s="507"/>
      <c r="F582" s="507"/>
      <c r="G582" s="507"/>
      <c r="H582" s="508"/>
      <c r="I582" s="476"/>
      <c r="J582" s="173"/>
      <c r="K582" s="174"/>
      <c r="L582" s="172" t="s">
        <v>338</v>
      </c>
      <c r="M582" s="172" t="s">
        <v>338</v>
      </c>
    </row>
    <row r="583" spans="1:13" s="77" customFormat="1" ht="42.75" customHeight="1">
      <c r="A583" s="342"/>
      <c r="B583" s="99"/>
      <c r="C583" s="428" t="s">
        <v>249</v>
      </c>
      <c r="D583" s="429"/>
      <c r="E583" s="429"/>
      <c r="F583" s="429"/>
      <c r="G583" s="429"/>
      <c r="H583" s="430"/>
      <c r="I583" s="476"/>
      <c r="J583" s="175"/>
      <c r="K583" s="169"/>
      <c r="L583" s="104"/>
      <c r="M583" s="108"/>
    </row>
    <row r="584" spans="1:13" s="77" customFormat="1" ht="34.5" customHeight="1">
      <c r="A584" s="355" t="s">
        <v>1230</v>
      </c>
      <c r="B584" s="99"/>
      <c r="C584" s="170"/>
      <c r="D584" s="506" t="s">
        <v>246</v>
      </c>
      <c r="E584" s="507"/>
      <c r="F584" s="507"/>
      <c r="G584" s="507"/>
      <c r="H584" s="508"/>
      <c r="I584" s="476"/>
      <c r="J584" s="168"/>
      <c r="K584" s="171"/>
      <c r="L584" s="172" t="s">
        <v>338</v>
      </c>
      <c r="M584" s="172" t="s">
        <v>338</v>
      </c>
    </row>
    <row r="585" spans="1:13" s="77" customFormat="1" ht="34.5" customHeight="1">
      <c r="A585" s="355" t="s">
        <v>1231</v>
      </c>
      <c r="B585" s="99"/>
      <c r="C585" s="170"/>
      <c r="D585" s="506" t="s">
        <v>247</v>
      </c>
      <c r="E585" s="507"/>
      <c r="F585" s="507"/>
      <c r="G585" s="507"/>
      <c r="H585" s="508"/>
      <c r="I585" s="476"/>
      <c r="J585" s="168"/>
      <c r="K585" s="171"/>
      <c r="L585" s="172" t="s">
        <v>338</v>
      </c>
      <c r="M585" s="172" t="s">
        <v>338</v>
      </c>
    </row>
    <row r="586" spans="1:13" s="77" customFormat="1" ht="34.5" customHeight="1">
      <c r="A586" s="355" t="s">
        <v>1232</v>
      </c>
      <c r="B586" s="99"/>
      <c r="C586" s="170"/>
      <c r="D586" s="506" t="s">
        <v>421</v>
      </c>
      <c r="E586" s="507"/>
      <c r="F586" s="507"/>
      <c r="G586" s="507"/>
      <c r="H586" s="508"/>
      <c r="I586" s="476"/>
      <c r="J586" s="168"/>
      <c r="K586" s="171"/>
      <c r="L586" s="172" t="s">
        <v>338</v>
      </c>
      <c r="M586" s="172" t="s">
        <v>338</v>
      </c>
    </row>
    <row r="587" spans="1:13" s="77" customFormat="1" ht="34.5" customHeight="1">
      <c r="A587" s="355" t="s">
        <v>1233</v>
      </c>
      <c r="B587" s="99"/>
      <c r="C587" s="170"/>
      <c r="D587" s="506" t="s">
        <v>248</v>
      </c>
      <c r="E587" s="507"/>
      <c r="F587" s="507"/>
      <c r="G587" s="507"/>
      <c r="H587" s="508"/>
      <c r="I587" s="476"/>
      <c r="J587" s="168"/>
      <c r="K587" s="171"/>
      <c r="L587" s="172" t="s">
        <v>338</v>
      </c>
      <c r="M587" s="172" t="s">
        <v>338</v>
      </c>
    </row>
    <row r="588" spans="1:13" s="77" customFormat="1" ht="34.5" customHeight="1">
      <c r="A588" s="355" t="s">
        <v>1234</v>
      </c>
      <c r="B588" s="99"/>
      <c r="C588" s="170"/>
      <c r="D588" s="506" t="s">
        <v>2996</v>
      </c>
      <c r="E588" s="507"/>
      <c r="F588" s="507"/>
      <c r="G588" s="507"/>
      <c r="H588" s="508"/>
      <c r="I588" s="476"/>
      <c r="J588" s="168"/>
      <c r="K588" s="171"/>
      <c r="L588" s="172" t="s">
        <v>338</v>
      </c>
      <c r="M588" s="172" t="s">
        <v>338</v>
      </c>
    </row>
    <row r="589" spans="1:13" s="77" customFormat="1" ht="34.5" customHeight="1">
      <c r="A589" s="355" t="s">
        <v>1236</v>
      </c>
      <c r="B589" s="99"/>
      <c r="C589" s="170"/>
      <c r="D589" s="506" t="s">
        <v>1698</v>
      </c>
      <c r="E589" s="507"/>
      <c r="F589" s="507"/>
      <c r="G589" s="507"/>
      <c r="H589" s="508"/>
      <c r="I589" s="476"/>
      <c r="J589" s="168"/>
      <c r="K589" s="171"/>
      <c r="L589" s="172" t="s">
        <v>338</v>
      </c>
      <c r="M589" s="172" t="s">
        <v>338</v>
      </c>
    </row>
    <row r="590" spans="1:13" s="77" customFormat="1" ht="34.5" customHeight="1">
      <c r="A590" s="355" t="s">
        <v>1237</v>
      </c>
      <c r="B590" s="99"/>
      <c r="C590" s="337"/>
      <c r="D590" s="506" t="s">
        <v>1229</v>
      </c>
      <c r="E590" s="507"/>
      <c r="F590" s="507"/>
      <c r="G590" s="507"/>
      <c r="H590" s="508"/>
      <c r="I590" s="467"/>
      <c r="J590" s="173"/>
      <c r="K590" s="174"/>
      <c r="L590" s="172" t="s">
        <v>338</v>
      </c>
      <c r="M590" s="172" t="s">
        <v>338</v>
      </c>
    </row>
    <row r="591" spans="1:13" s="77" customFormat="1">
      <c r="A591" s="342"/>
      <c r="B591" s="14"/>
      <c r="C591" s="14"/>
      <c r="D591" s="14"/>
      <c r="E591" s="14"/>
      <c r="F591" s="14"/>
      <c r="G591" s="14"/>
      <c r="H591" s="10"/>
      <c r="I591" s="10"/>
      <c r="J591" s="74"/>
      <c r="K591" s="75"/>
      <c r="L591" s="76"/>
      <c r="M591" s="76"/>
    </row>
    <row r="592" spans="1:13" s="70" customFormat="1">
      <c r="A592" s="342"/>
      <c r="B592" s="71"/>
      <c r="C592" s="52"/>
      <c r="D592" s="52"/>
      <c r="E592" s="52"/>
      <c r="F592" s="52"/>
      <c r="G592" s="52"/>
      <c r="H592" s="78"/>
      <c r="I592" s="78"/>
      <c r="J592" s="74"/>
      <c r="K592" s="75"/>
      <c r="L592" s="76"/>
      <c r="M592" s="76"/>
    </row>
    <row r="593" spans="1:22" s="77" customFormat="1">
      <c r="A593" s="342"/>
      <c r="B593" s="99"/>
      <c r="C593" s="3"/>
      <c r="D593" s="3"/>
      <c r="E593" s="3"/>
      <c r="F593" s="3"/>
      <c r="G593" s="3"/>
      <c r="H593" s="334"/>
      <c r="I593" s="334"/>
      <c r="J593" s="51"/>
      <c r="K593" s="24"/>
      <c r="L593" s="89"/>
      <c r="M593" s="89"/>
    </row>
    <row r="594" spans="1:22" s="77" customFormat="1">
      <c r="A594" s="342"/>
      <c r="B594" s="14" t="s">
        <v>250</v>
      </c>
      <c r="C594" s="14"/>
      <c r="D594" s="14"/>
      <c r="E594" s="14"/>
      <c r="F594" s="14"/>
      <c r="G594" s="14"/>
      <c r="H594" s="10"/>
      <c r="I594" s="10"/>
      <c r="J594" s="51"/>
      <c r="K594" s="24"/>
      <c r="L594" s="89"/>
      <c r="M594" s="89"/>
    </row>
    <row r="595" spans="1:22">
      <c r="A595" s="342"/>
      <c r="B595" s="14"/>
      <c r="C595" s="14"/>
      <c r="D595" s="14"/>
      <c r="E595" s="14"/>
      <c r="F595" s="14"/>
      <c r="G595" s="14"/>
      <c r="H595" s="10"/>
      <c r="I595" s="10"/>
      <c r="L595" s="64"/>
      <c r="M595" s="64"/>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659</v>
      </c>
      <c r="M596" s="56" t="s">
        <v>339</v>
      </c>
    </row>
    <row r="597" spans="1:22" s="1" customFormat="1" ht="20.25" customHeight="1">
      <c r="A597" s="342"/>
      <c r="C597" s="52"/>
      <c r="D597" s="3"/>
      <c r="E597" s="3"/>
      <c r="F597" s="3"/>
      <c r="G597" s="3"/>
      <c r="H597" s="334"/>
      <c r="I597" s="57" t="s">
        <v>1155</v>
      </c>
      <c r="J597" s="58"/>
      <c r="K597" s="148"/>
      <c r="L597" s="60" t="s">
        <v>611</v>
      </c>
      <c r="M597" s="60" t="s">
        <v>1644</v>
      </c>
    </row>
    <row r="598" spans="1:22" s="95" customFormat="1" ht="70.150000000000006" customHeight="1">
      <c r="A598" s="356" t="s">
        <v>1239</v>
      </c>
      <c r="C598" s="403" t="s">
        <v>251</v>
      </c>
      <c r="D598" s="404"/>
      <c r="E598" s="404"/>
      <c r="F598" s="404"/>
      <c r="G598" s="404"/>
      <c r="H598" s="405"/>
      <c r="I598" s="339" t="s">
        <v>1581</v>
      </c>
      <c r="J598" s="96">
        <f>IF(SUM(L598:M598)=0,IF(COUNTIF(L598:M598,"未確認")&gt;0,"未確認",IF(COUNTIF(L598:M598,"~*")&gt;0,"*",SUM(L598:M598))),SUM(L598:M598))</f>
        <v>0</v>
      </c>
      <c r="K598" s="163" t="str">
        <f>IF(OR(COUNTIF(L598:M598,"未確認")&gt;0,COUNTIF(L598:M598,"*")&gt;0),"※","")</f>
        <v/>
      </c>
      <c r="L598" s="97"/>
      <c r="M598" s="97"/>
    </row>
    <row r="599" spans="1:22" s="95" customFormat="1" ht="70.150000000000006" customHeight="1">
      <c r="A599" s="356" t="s">
        <v>1241</v>
      </c>
      <c r="B599" s="71"/>
      <c r="C599" s="403" t="s">
        <v>3346</v>
      </c>
      <c r="D599" s="404"/>
      <c r="E599" s="404"/>
      <c r="F599" s="404"/>
      <c r="G599" s="404"/>
      <c r="H599" s="405"/>
      <c r="I599" s="339" t="s">
        <v>254</v>
      </c>
      <c r="J599" s="96">
        <f>IF(SUM(L599:M599)=0,IF(COUNTIF(L599:M599,"未確認")&gt;0,"未確認",IF(COUNTIF(L599:M599,"~*")&gt;0,"*",SUM(L599:M599))),SUM(L599:M599))</f>
        <v>0</v>
      </c>
      <c r="K599" s="163" t="str">
        <f>IF(OR(COUNTIF(L599:M599,"未確認")&gt;0,COUNTIF(L599:M599,"*")&gt;0),"※","")</f>
        <v/>
      </c>
      <c r="L599" s="97"/>
      <c r="M599" s="97"/>
    </row>
    <row r="600" spans="1:22" s="95" customFormat="1" ht="72" customHeight="1">
      <c r="A600" s="356" t="s">
        <v>1243</v>
      </c>
      <c r="B600" s="71"/>
      <c r="C600" s="403" t="s">
        <v>1944</v>
      </c>
      <c r="D600" s="404"/>
      <c r="E600" s="404"/>
      <c r="F600" s="404"/>
      <c r="G600" s="404"/>
      <c r="H600" s="405"/>
      <c r="I600" s="339" t="s">
        <v>1245</v>
      </c>
      <c r="J600" s="96">
        <f>IF(SUM(L600:M600)=0,IF(COUNTIF(L600:M600,"未確認")&gt;0,"未確認",IF(COUNTIF(L600:M600,"~*")&gt;0,"*",SUM(L600:M600))),SUM(L600:M600))</f>
        <v>0</v>
      </c>
      <c r="K600" s="163" t="str">
        <f>IF(OR(COUNTIF(L600:M600,"未確認")&gt;0,COUNTIF(L600:M600,"*")&gt;0),"※","")</f>
        <v/>
      </c>
      <c r="L600" s="97"/>
      <c r="M600" s="97"/>
    </row>
    <row r="601" spans="1:22" s="95" customFormat="1" ht="56.1" customHeight="1">
      <c r="A601" s="356" t="s">
        <v>1246</v>
      </c>
      <c r="B601" s="71"/>
      <c r="C601" s="403" t="s">
        <v>255</v>
      </c>
      <c r="D601" s="404"/>
      <c r="E601" s="404"/>
      <c r="F601" s="404"/>
      <c r="G601" s="404"/>
      <c r="H601" s="405"/>
      <c r="I601" s="327" t="s">
        <v>1247</v>
      </c>
      <c r="J601" s="96">
        <f>IF(SUM(L601:M601)=0,IF(COUNTIF(L601:M601,"未確認")&gt;0,"未確認",IF(COUNTIF(L601:M601,"~*")&gt;0,"*",SUM(L601:M601))),SUM(L601:M601))</f>
        <v>0</v>
      </c>
      <c r="K601" s="163" t="str">
        <f>IF(OR(COUNTIF(L601:M601,"未確認")&gt;0,COUNTIF(L601:M601,"*")&gt;0),"※","")</f>
        <v/>
      </c>
      <c r="L601" s="97"/>
      <c r="M601" s="97"/>
    </row>
    <row r="602" spans="1:22" s="95" customFormat="1" ht="84" customHeight="1">
      <c r="A602" s="356" t="s">
        <v>1248</v>
      </c>
      <c r="B602" s="71"/>
      <c r="C602" s="403" t="s">
        <v>257</v>
      </c>
      <c r="D602" s="404"/>
      <c r="E602" s="404"/>
      <c r="F602" s="404"/>
      <c r="G602" s="404"/>
      <c r="H602" s="405"/>
      <c r="I602" s="339" t="s">
        <v>2264</v>
      </c>
      <c r="J602" s="96">
        <f>IF(SUM(L602:M602)=0,IF(COUNTIF(L602:M602,"未確認")&gt;0,"未確認",IF(COUNTIF(L602:M602,"~*")&gt;0,"*",SUM(L602:M602))),SUM(L602:M602))</f>
        <v>0</v>
      </c>
      <c r="K602" s="163" t="str">
        <f>IF(OR(COUNTIF(L602:M602,"未確認")&gt;0,COUNTIF(L602:M602,"*")&gt;0),"※","")</f>
        <v/>
      </c>
      <c r="L602" s="97"/>
      <c r="M602" s="97"/>
    </row>
    <row r="603" spans="1:22" s="95" customFormat="1" ht="35.1" customHeight="1">
      <c r="A603" s="355" t="s">
        <v>1250</v>
      </c>
      <c r="B603" s="71"/>
      <c r="C603" s="428" t="s">
        <v>423</v>
      </c>
      <c r="D603" s="429"/>
      <c r="E603" s="429"/>
      <c r="F603" s="429"/>
      <c r="G603" s="429"/>
      <c r="H603" s="430"/>
      <c r="I603" s="442" t="s">
        <v>1251</v>
      </c>
      <c r="J603" s="114">
        <v>201</v>
      </c>
      <c r="K603" s="163" t="str">
        <f>IF(OR(COUNTIF(L603:M603,"未確認")&gt;0,COUNTIF(L603:M603,"~*")&gt;0),"※","")</f>
        <v/>
      </c>
      <c r="L603" s="357"/>
      <c r="M603" s="357"/>
    </row>
    <row r="604" spans="1:22" s="95" customFormat="1" ht="35.1" customHeight="1">
      <c r="A604" s="355" t="s">
        <v>1252</v>
      </c>
      <c r="B604" s="71"/>
      <c r="C604" s="332"/>
      <c r="D604" s="333"/>
      <c r="E604" s="422" t="s">
        <v>260</v>
      </c>
      <c r="F604" s="423"/>
      <c r="G604" s="423"/>
      <c r="H604" s="424"/>
      <c r="I604" s="438"/>
      <c r="J604" s="114">
        <v>0</v>
      </c>
      <c r="K604" s="163" t="str">
        <f>IF(OR(COUNTIF(L604:M604,"未確認")&gt;0,COUNTIF(L604:M604,"~*")&gt;0),"※","")</f>
        <v/>
      </c>
      <c r="L604" s="357"/>
      <c r="M604" s="357"/>
    </row>
    <row r="605" spans="1:22" s="95" customFormat="1" ht="35.1" customHeight="1">
      <c r="A605" s="355" t="s">
        <v>1253</v>
      </c>
      <c r="B605" s="71"/>
      <c r="C605" s="428" t="s">
        <v>424</v>
      </c>
      <c r="D605" s="429"/>
      <c r="E605" s="429"/>
      <c r="F605" s="429"/>
      <c r="G605" s="429"/>
      <c r="H605" s="430"/>
      <c r="I605" s="436" t="s">
        <v>1587</v>
      </c>
      <c r="J605" s="114">
        <v>10</v>
      </c>
      <c r="K605" s="163" t="str">
        <f>IF(OR(COUNTIF(L605:M605,"未確認")&gt;0,COUNTIF(L605:M605,"~*")&gt;0),"※","")</f>
        <v/>
      </c>
      <c r="L605" s="357"/>
      <c r="M605" s="357"/>
    </row>
    <row r="606" spans="1:22" s="95" customFormat="1" ht="35.1" customHeight="1">
      <c r="A606" s="355" t="s">
        <v>1255</v>
      </c>
      <c r="B606" s="71"/>
      <c r="C606" s="332"/>
      <c r="D606" s="333"/>
      <c r="E606" s="422" t="s">
        <v>260</v>
      </c>
      <c r="F606" s="423"/>
      <c r="G606" s="423"/>
      <c r="H606" s="424"/>
      <c r="I606" s="488"/>
      <c r="J606" s="114">
        <v>0</v>
      </c>
      <c r="K606" s="163" t="str">
        <f>IF(OR(COUNTIF(L606:M606,"未確認")&gt;0,COUNTIF(L606:M606,"~*")&gt;0),"※","")</f>
        <v/>
      </c>
      <c r="L606" s="357"/>
      <c r="M606" s="357"/>
    </row>
    <row r="607" spans="1:22" s="95" customFormat="1" ht="42" customHeight="1">
      <c r="A607" s="355" t="s">
        <v>1256</v>
      </c>
      <c r="B607" s="71"/>
      <c r="C607" s="422" t="s">
        <v>425</v>
      </c>
      <c r="D607" s="423"/>
      <c r="E607" s="423"/>
      <c r="F607" s="423"/>
      <c r="G607" s="423"/>
      <c r="H607" s="424"/>
      <c r="I607" s="102" t="s">
        <v>1257</v>
      </c>
      <c r="J607" s="96" t="s">
        <v>461</v>
      </c>
      <c r="K607" s="163" t="str">
        <f>IF(OR(COUNTIF(L607:M607,"未確認")&gt;0,COUNTIF(L607:M607,"~*")&gt;0),"※","")</f>
        <v/>
      </c>
      <c r="L607" s="357"/>
      <c r="M607" s="357"/>
    </row>
    <row r="608" spans="1:22" s="95" customFormat="1" ht="56.1" customHeight="1">
      <c r="A608" s="356" t="s">
        <v>1258</v>
      </c>
      <c r="B608" s="71"/>
      <c r="C608" s="403" t="s">
        <v>263</v>
      </c>
      <c r="D608" s="404"/>
      <c r="E608" s="404"/>
      <c r="F608" s="404"/>
      <c r="G608" s="404"/>
      <c r="H608" s="405"/>
      <c r="I608" s="102" t="s">
        <v>264</v>
      </c>
      <c r="J608" s="96">
        <f t="shared" ref="J608:J613" si="24">IF(SUM(L608:M608)=0,IF(COUNTIF(L608:M608,"未確認")&gt;0,"未確認",IF(COUNTIF(L608:M608,"~*")&gt;0,"*",SUM(L608:M608))),SUM(L608:M608))</f>
        <v>0</v>
      </c>
      <c r="K608" s="163" t="str">
        <f t="shared" ref="K608:K613" si="25">IF(OR(COUNTIF(L608:M608,"未確認")&gt;0,COUNTIF(L608:M608,"*")&gt;0),"※","")</f>
        <v/>
      </c>
      <c r="L608" s="97"/>
      <c r="M608" s="97"/>
    </row>
    <row r="609" spans="1:22" s="95" customFormat="1" ht="56.1" customHeight="1">
      <c r="A609" s="356" t="s">
        <v>1259</v>
      </c>
      <c r="B609" s="71"/>
      <c r="C609" s="403" t="s">
        <v>3347</v>
      </c>
      <c r="D609" s="404"/>
      <c r="E609" s="404"/>
      <c r="F609" s="404"/>
      <c r="G609" s="404"/>
      <c r="H609" s="405"/>
      <c r="I609" s="102" t="s">
        <v>266</v>
      </c>
      <c r="J609" s="96">
        <f t="shared" si="24"/>
        <v>0</v>
      </c>
      <c r="K609" s="163" t="str">
        <f t="shared" si="25"/>
        <v/>
      </c>
      <c r="L609" s="97"/>
      <c r="M609" s="97"/>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c r="M610" s="97"/>
    </row>
    <row r="611" spans="1:22" s="77" customFormat="1" ht="56.1" customHeight="1">
      <c r="A611" s="356" t="s">
        <v>1262</v>
      </c>
      <c r="B611" s="71"/>
      <c r="C611" s="403" t="s">
        <v>269</v>
      </c>
      <c r="D611" s="404"/>
      <c r="E611" s="404"/>
      <c r="F611" s="404"/>
      <c r="G611" s="404"/>
      <c r="H611" s="405"/>
      <c r="I611" s="102" t="s">
        <v>1263</v>
      </c>
      <c r="J611" s="96">
        <f t="shared" si="24"/>
        <v>0</v>
      </c>
      <c r="K611" s="163" t="str">
        <f t="shared" si="25"/>
        <v/>
      </c>
      <c r="L611" s="97"/>
      <c r="M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row>
    <row r="613" spans="1:22" s="77" customFormat="1" ht="56.1" customHeight="1">
      <c r="A613" s="356" t="s">
        <v>1265</v>
      </c>
      <c r="B613" s="71"/>
      <c r="C613" s="403" t="s">
        <v>272</v>
      </c>
      <c r="D613" s="404"/>
      <c r="E613" s="404"/>
      <c r="F613" s="404"/>
      <c r="G613" s="404"/>
      <c r="H613" s="405"/>
      <c r="I613" s="102" t="s">
        <v>1591</v>
      </c>
      <c r="J613" s="96">
        <f t="shared" si="24"/>
        <v>0</v>
      </c>
      <c r="K613" s="163" t="str">
        <f t="shared" si="25"/>
        <v/>
      </c>
      <c r="L613" s="97"/>
      <c r="M613" s="97"/>
    </row>
    <row r="614" spans="1:22" s="77" customFormat="1">
      <c r="A614" s="342"/>
      <c r="B614" s="14"/>
      <c r="C614" s="14"/>
      <c r="D614" s="14"/>
      <c r="E614" s="14"/>
      <c r="F614" s="14"/>
      <c r="G614" s="14"/>
      <c r="H614" s="10"/>
      <c r="I614" s="10"/>
      <c r="J614" s="74"/>
      <c r="K614" s="75"/>
      <c r="L614" s="76"/>
      <c r="M614" s="76"/>
    </row>
    <row r="615" spans="1:22" s="70" customFormat="1">
      <c r="A615" s="342"/>
      <c r="B615" s="71"/>
      <c r="C615" s="52"/>
      <c r="D615" s="52"/>
      <c r="E615" s="52"/>
      <c r="F615" s="52"/>
      <c r="G615" s="52"/>
      <c r="H615" s="78"/>
      <c r="I615" s="78"/>
      <c r="J615" s="74"/>
      <c r="K615" s="75"/>
      <c r="L615" s="76"/>
      <c r="M615" s="76"/>
    </row>
    <row r="616" spans="1:22" s="77" customFormat="1">
      <c r="A616" s="342"/>
      <c r="B616" s="71"/>
      <c r="C616" s="3"/>
      <c r="D616" s="3"/>
      <c r="E616" s="109"/>
      <c r="F616" s="109"/>
      <c r="G616" s="109"/>
      <c r="H616" s="110"/>
      <c r="I616" s="110"/>
      <c r="J616" s="74"/>
      <c r="K616" s="75"/>
      <c r="L616" s="76"/>
      <c r="M616" s="76"/>
    </row>
    <row r="617" spans="1:22" s="77" customFormat="1">
      <c r="A617" s="342"/>
      <c r="B617" s="14" t="s">
        <v>274</v>
      </c>
      <c r="C617" s="88"/>
      <c r="D617" s="88"/>
      <c r="E617" s="88"/>
      <c r="F617" s="88"/>
      <c r="G617" s="88"/>
      <c r="H617" s="10"/>
      <c r="I617" s="10"/>
      <c r="J617" s="74"/>
      <c r="K617" s="75"/>
      <c r="L617" s="76"/>
      <c r="M617" s="76"/>
    </row>
    <row r="618" spans="1:22">
      <c r="A618" s="342"/>
      <c r="B618" s="14"/>
      <c r="C618" s="14"/>
      <c r="D618" s="14"/>
      <c r="E618" s="14"/>
      <c r="F618" s="14"/>
      <c r="G618" s="14"/>
      <c r="H618" s="10"/>
      <c r="I618" s="10"/>
      <c r="L618" s="64"/>
      <c r="M618" s="64"/>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659</v>
      </c>
      <c r="M619" s="56" t="s">
        <v>339</v>
      </c>
      <c r="N619" s="8"/>
      <c r="O619" s="8"/>
      <c r="P619" s="8"/>
      <c r="Q619" s="8"/>
      <c r="R619" s="8"/>
      <c r="S619" s="8"/>
      <c r="T619" s="8"/>
      <c r="U619" s="8"/>
      <c r="V619" s="8"/>
    </row>
    <row r="620" spans="1:22" ht="20.25" customHeight="1">
      <c r="A620" s="342"/>
      <c r="B620" s="1"/>
      <c r="C620" s="52"/>
      <c r="D620" s="3"/>
      <c r="F620" s="3"/>
      <c r="G620" s="3"/>
      <c r="H620" s="334"/>
      <c r="I620" s="57" t="s">
        <v>1155</v>
      </c>
      <c r="J620" s="58"/>
      <c r="K620" s="178"/>
      <c r="L620" s="60" t="s">
        <v>611</v>
      </c>
      <c r="M620" s="60" t="s">
        <v>1644</v>
      </c>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3348</v>
      </c>
      <c r="J621" s="96">
        <f t="shared" ref="J621:J631" si="26">IF(SUM(L621:M621)=0,IF(COUNTIF(L621:M621,"未確認")&gt;0,"未確認",IF(COUNTIF(L621:M621,"~*")&gt;0,"*",SUM(L621:M621))),SUM(L621:M621))</f>
        <v>0</v>
      </c>
      <c r="K621" s="163" t="str">
        <f t="shared" ref="K621:K631" si="27">IF(OR(COUNTIF(L621:M621,"未確認")&gt;0,COUNTIF(L621:M621,"*")&gt;0),"※","")</f>
        <v/>
      </c>
      <c r="L621" s="97"/>
      <c r="M621" s="97"/>
    </row>
    <row r="622" spans="1:22" s="98" customFormat="1" ht="71.25" customHeight="1">
      <c r="A622" s="356" t="s">
        <v>1269</v>
      </c>
      <c r="B622" s="95"/>
      <c r="C622" s="422" t="s">
        <v>427</v>
      </c>
      <c r="D622" s="423"/>
      <c r="E622" s="423"/>
      <c r="F622" s="423"/>
      <c r="G622" s="423"/>
      <c r="H622" s="424"/>
      <c r="I622" s="510"/>
      <c r="J622" s="96">
        <f t="shared" si="26"/>
        <v>0</v>
      </c>
      <c r="K622" s="163" t="str">
        <f t="shared" si="27"/>
        <v/>
      </c>
      <c r="L622" s="97"/>
      <c r="M622" s="97"/>
    </row>
    <row r="623" spans="1:22" s="98" customFormat="1" ht="71.25" customHeight="1">
      <c r="A623" s="356" t="s">
        <v>1270</v>
      </c>
      <c r="B623" s="95"/>
      <c r="C623" s="422" t="s">
        <v>1705</v>
      </c>
      <c r="D623" s="423"/>
      <c r="E623" s="423"/>
      <c r="F623" s="423"/>
      <c r="G623" s="423"/>
      <c r="H623" s="424"/>
      <c r="I623" s="511"/>
      <c r="J623" s="96">
        <f t="shared" si="26"/>
        <v>0</v>
      </c>
      <c r="K623" s="163" t="str">
        <f t="shared" si="27"/>
        <v/>
      </c>
      <c r="L623" s="97"/>
      <c r="M623" s="97"/>
    </row>
    <row r="624" spans="1:22" s="98" customFormat="1" ht="70.150000000000006" customHeight="1">
      <c r="A624" s="356" t="s">
        <v>1271</v>
      </c>
      <c r="B624" s="95"/>
      <c r="C624" s="422" t="s">
        <v>3349</v>
      </c>
      <c r="D624" s="423"/>
      <c r="E624" s="423"/>
      <c r="F624" s="423"/>
      <c r="G624" s="423"/>
      <c r="H624" s="424"/>
      <c r="I624" s="215" t="s">
        <v>446</v>
      </c>
      <c r="J624" s="96">
        <f t="shared" si="26"/>
        <v>0</v>
      </c>
      <c r="K624" s="163" t="str">
        <f t="shared" si="27"/>
        <v/>
      </c>
      <c r="L624" s="97"/>
      <c r="M624" s="97"/>
    </row>
    <row r="625" spans="1:22" s="98" customFormat="1" ht="84" customHeight="1">
      <c r="A625" s="356" t="s">
        <v>1273</v>
      </c>
      <c r="B625" s="95"/>
      <c r="C625" s="403" t="s">
        <v>2006</v>
      </c>
      <c r="D625" s="404"/>
      <c r="E625" s="404"/>
      <c r="F625" s="404"/>
      <c r="G625" s="404"/>
      <c r="H625" s="405"/>
      <c r="I625" s="102" t="s">
        <v>1275</v>
      </c>
      <c r="J625" s="96">
        <f t="shared" si="26"/>
        <v>0</v>
      </c>
      <c r="K625" s="163" t="str">
        <f t="shared" si="27"/>
        <v/>
      </c>
      <c r="L625" s="97"/>
      <c r="M625" s="97"/>
    </row>
    <row r="626" spans="1:22" s="98" customFormat="1" ht="100.35" customHeight="1">
      <c r="A626" s="356" t="s">
        <v>1276</v>
      </c>
      <c r="B626" s="95"/>
      <c r="C626" s="422" t="s">
        <v>3350</v>
      </c>
      <c r="D626" s="423"/>
      <c r="E626" s="423"/>
      <c r="F626" s="423"/>
      <c r="G626" s="423"/>
      <c r="H626" s="424"/>
      <c r="I626" s="112" t="s">
        <v>1278</v>
      </c>
      <c r="J626" s="96">
        <f t="shared" si="26"/>
        <v>0</v>
      </c>
      <c r="K626" s="163" t="str">
        <f t="shared" si="27"/>
        <v/>
      </c>
      <c r="L626" s="97"/>
      <c r="M626" s="97"/>
    </row>
    <row r="627" spans="1:22" s="98" customFormat="1" ht="84" customHeight="1">
      <c r="A627" s="356" t="s">
        <v>1279</v>
      </c>
      <c r="B627" s="99"/>
      <c r="C627" s="422" t="s">
        <v>2218</v>
      </c>
      <c r="D627" s="423"/>
      <c r="E627" s="423"/>
      <c r="F627" s="423"/>
      <c r="G627" s="423"/>
      <c r="H627" s="424"/>
      <c r="I627" s="112" t="s">
        <v>448</v>
      </c>
      <c r="J627" s="96">
        <f t="shared" si="26"/>
        <v>0</v>
      </c>
      <c r="K627" s="163" t="str">
        <f t="shared" si="27"/>
        <v/>
      </c>
      <c r="L627" s="97"/>
      <c r="M627" s="97"/>
    </row>
    <row r="628" spans="1:22" s="98" customFormat="1" ht="98.1" customHeight="1">
      <c r="A628" s="356" t="s">
        <v>1281</v>
      </c>
      <c r="B628" s="99"/>
      <c r="C628" s="403" t="s">
        <v>1282</v>
      </c>
      <c r="D628" s="404"/>
      <c r="E628" s="404"/>
      <c r="F628" s="404"/>
      <c r="G628" s="404"/>
      <c r="H628" s="405"/>
      <c r="I628" s="102" t="s">
        <v>1283</v>
      </c>
      <c r="J628" s="96">
        <f t="shared" si="26"/>
        <v>0</v>
      </c>
      <c r="K628" s="163" t="str">
        <f t="shared" si="27"/>
        <v/>
      </c>
      <c r="L628" s="97"/>
      <c r="M628" s="97"/>
    </row>
    <row r="629" spans="1:22" s="98" customFormat="1" ht="84" customHeight="1">
      <c r="A629" s="356" t="s">
        <v>1284</v>
      </c>
      <c r="B629" s="99"/>
      <c r="C629" s="422" t="s">
        <v>428</v>
      </c>
      <c r="D629" s="423"/>
      <c r="E629" s="423"/>
      <c r="F629" s="423"/>
      <c r="G629" s="423"/>
      <c r="H629" s="424"/>
      <c r="I629" s="102" t="s">
        <v>3351</v>
      </c>
      <c r="J629" s="96">
        <f t="shared" si="26"/>
        <v>0</v>
      </c>
      <c r="K629" s="163" t="str">
        <f t="shared" si="27"/>
        <v/>
      </c>
      <c r="L629" s="97"/>
      <c r="M629" s="97"/>
    </row>
    <row r="630" spans="1:22" s="98" customFormat="1" ht="70.150000000000006" customHeight="1">
      <c r="A630" s="356" t="s">
        <v>1286</v>
      </c>
      <c r="B630" s="99"/>
      <c r="C630" s="403" t="s">
        <v>2746</v>
      </c>
      <c r="D630" s="404"/>
      <c r="E630" s="404"/>
      <c r="F630" s="404"/>
      <c r="G630" s="404"/>
      <c r="H630" s="405"/>
      <c r="I630" s="102" t="s">
        <v>1288</v>
      </c>
      <c r="J630" s="96">
        <f t="shared" si="26"/>
        <v>0</v>
      </c>
      <c r="K630" s="163" t="str">
        <f t="shared" si="27"/>
        <v/>
      </c>
      <c r="L630" s="97"/>
      <c r="M630" s="97"/>
    </row>
    <row r="631" spans="1:22" s="98" customFormat="1" ht="84" customHeight="1">
      <c r="A631" s="356" t="s">
        <v>1289</v>
      </c>
      <c r="B631" s="99"/>
      <c r="C631" s="403" t="s">
        <v>1604</v>
      </c>
      <c r="D631" s="404"/>
      <c r="E631" s="404"/>
      <c r="F631" s="404"/>
      <c r="G631" s="404"/>
      <c r="H631" s="405"/>
      <c r="I631" s="102" t="s">
        <v>1955</v>
      </c>
      <c r="J631" s="96">
        <f t="shared" si="26"/>
        <v>0</v>
      </c>
      <c r="K631" s="163" t="str">
        <f t="shared" si="27"/>
        <v/>
      </c>
      <c r="L631" s="97"/>
      <c r="M631" s="97"/>
    </row>
    <row r="632" spans="1:22" s="77" customFormat="1">
      <c r="A632" s="342"/>
      <c r="B632" s="14"/>
      <c r="C632" s="14"/>
      <c r="D632" s="14"/>
      <c r="E632" s="14"/>
      <c r="F632" s="14"/>
      <c r="G632" s="14"/>
      <c r="H632" s="10"/>
      <c r="I632" s="10"/>
      <c r="J632" s="74"/>
      <c r="K632" s="75"/>
      <c r="L632" s="76"/>
      <c r="M632" s="76"/>
    </row>
    <row r="633" spans="1:22" s="70" customFormat="1">
      <c r="A633" s="342"/>
      <c r="B633" s="71"/>
      <c r="C633" s="52"/>
      <c r="D633" s="52"/>
      <c r="E633" s="52"/>
      <c r="F633" s="52"/>
      <c r="G633" s="52"/>
      <c r="H633" s="78"/>
      <c r="I633" s="78"/>
      <c r="J633" s="74"/>
      <c r="K633" s="75"/>
      <c r="L633" s="76"/>
      <c r="M633" s="76"/>
    </row>
    <row r="634" spans="1:22" s="95" customFormat="1">
      <c r="A634" s="342"/>
      <c r="B634" s="99"/>
      <c r="C634" s="3"/>
      <c r="D634" s="3"/>
      <c r="E634" s="3"/>
      <c r="F634" s="3"/>
      <c r="G634" s="3"/>
      <c r="H634" s="334"/>
      <c r="I634" s="334"/>
      <c r="J634" s="51"/>
      <c r="K634" s="24"/>
      <c r="L634" s="89"/>
      <c r="M634" s="89"/>
    </row>
    <row r="635" spans="1:22" s="95" customFormat="1">
      <c r="A635" s="342"/>
      <c r="B635" s="14" t="s">
        <v>280</v>
      </c>
      <c r="C635" s="3"/>
      <c r="D635" s="3"/>
      <c r="E635" s="3"/>
      <c r="F635" s="3"/>
      <c r="G635" s="3"/>
      <c r="H635" s="334"/>
      <c r="I635" s="334"/>
      <c r="J635" s="51"/>
      <c r="K635" s="24"/>
      <c r="L635" s="89"/>
      <c r="M635" s="89"/>
    </row>
    <row r="636" spans="1:22">
      <c r="A636" s="342"/>
      <c r="B636" s="14"/>
      <c r="C636" s="14"/>
      <c r="D636" s="14"/>
      <c r="E636" s="14"/>
      <c r="F636" s="14"/>
      <c r="G636" s="14"/>
      <c r="H636" s="10"/>
      <c r="I636" s="10"/>
      <c r="J636" s="53"/>
      <c r="K636" s="24"/>
      <c r="L636" s="64"/>
      <c r="M636" s="64"/>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659</v>
      </c>
      <c r="M637" s="56" t="s">
        <v>339</v>
      </c>
      <c r="N637" s="8"/>
      <c r="O637" s="8"/>
      <c r="P637" s="8"/>
      <c r="Q637" s="8"/>
      <c r="R637" s="8"/>
      <c r="S637" s="8"/>
      <c r="T637" s="8"/>
      <c r="U637" s="8"/>
      <c r="V637" s="8"/>
    </row>
    <row r="638" spans="1:22" ht="20.25" customHeight="1">
      <c r="A638" s="342"/>
      <c r="B638" s="1"/>
      <c r="C638" s="52"/>
      <c r="D638" s="3"/>
      <c r="F638" s="3"/>
      <c r="G638" s="3"/>
      <c r="H638" s="334"/>
      <c r="I638" s="57" t="s">
        <v>1155</v>
      </c>
      <c r="J638" s="58"/>
      <c r="K638" s="148"/>
      <c r="L638" s="60" t="s">
        <v>611</v>
      </c>
      <c r="M638" s="60" t="s">
        <v>1644</v>
      </c>
      <c r="N638" s="8"/>
      <c r="O638" s="8"/>
      <c r="P638" s="8"/>
      <c r="Q638" s="8"/>
      <c r="R638" s="8"/>
      <c r="S638" s="8"/>
      <c r="T638" s="8"/>
      <c r="U638" s="8"/>
      <c r="V638" s="8"/>
    </row>
    <row r="639" spans="1:22" s="98" customFormat="1" ht="70.150000000000006" customHeight="1">
      <c r="A639" s="356" t="s">
        <v>1292</v>
      </c>
      <c r="B639" s="95"/>
      <c r="C639" s="403" t="s">
        <v>3004</v>
      </c>
      <c r="D639" s="404"/>
      <c r="E639" s="404"/>
      <c r="F639" s="404"/>
      <c r="G639" s="404"/>
      <c r="H639" s="405"/>
      <c r="I639" s="102" t="s">
        <v>282</v>
      </c>
      <c r="J639" s="96">
        <f t="shared" ref="J639:J646" si="28">IF(SUM(L639:M639)=0,IF(COUNTIF(L639:M639,"未確認")&gt;0,"未確認",IF(COUNTIF(L639:M639,"~*")&gt;0,"*",SUM(L639:M639))),SUM(L639:M639))</f>
        <v>0</v>
      </c>
      <c r="K639" s="163" t="str">
        <f t="shared" ref="K639:K646" si="29">IF(OR(COUNTIF(L639:M639,"未確認")&gt;0,COUNTIF(L639:M639,"*")&gt;0),"※","")</f>
        <v/>
      </c>
      <c r="L639" s="97"/>
      <c r="M639" s="97"/>
    </row>
    <row r="640" spans="1:22" s="98" customFormat="1" ht="56.1" customHeight="1">
      <c r="A640" s="356" t="s">
        <v>1293</v>
      </c>
      <c r="B640" s="99"/>
      <c r="C640" s="403" t="s">
        <v>3352</v>
      </c>
      <c r="D640" s="404"/>
      <c r="E640" s="404"/>
      <c r="F640" s="404"/>
      <c r="G640" s="404"/>
      <c r="H640" s="405"/>
      <c r="I640" s="102" t="s">
        <v>284</v>
      </c>
      <c r="J640" s="96">
        <f t="shared" si="28"/>
        <v>0</v>
      </c>
      <c r="K640" s="163" t="str">
        <f t="shared" si="29"/>
        <v/>
      </c>
      <c r="L640" s="97"/>
      <c r="M640" s="97"/>
    </row>
    <row r="641" spans="1:22" s="98" customFormat="1" ht="57">
      <c r="A641" s="356" t="s">
        <v>1295</v>
      </c>
      <c r="B641" s="99"/>
      <c r="C641" s="403" t="s">
        <v>1956</v>
      </c>
      <c r="D641" s="404"/>
      <c r="E641" s="404"/>
      <c r="F641" s="404"/>
      <c r="G641" s="404"/>
      <c r="H641" s="405"/>
      <c r="I641" s="102" t="s">
        <v>286</v>
      </c>
      <c r="J641" s="96">
        <f t="shared" si="28"/>
        <v>0</v>
      </c>
      <c r="K641" s="163" t="str">
        <f t="shared" si="29"/>
        <v/>
      </c>
      <c r="L641" s="97"/>
      <c r="M641" s="97"/>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row>
    <row r="643" spans="1:22" s="98" customFormat="1" ht="84" customHeight="1">
      <c r="A643" s="356" t="s">
        <v>1298</v>
      </c>
      <c r="B643" s="99"/>
      <c r="C643" s="403" t="s">
        <v>2139</v>
      </c>
      <c r="D643" s="404"/>
      <c r="E643" s="404"/>
      <c r="F643" s="404"/>
      <c r="G643" s="404"/>
      <c r="H643" s="405"/>
      <c r="I643" s="102" t="s">
        <v>288</v>
      </c>
      <c r="J643" s="96">
        <f t="shared" si="28"/>
        <v>0</v>
      </c>
      <c r="K643" s="163" t="str">
        <f t="shared" si="29"/>
        <v/>
      </c>
      <c r="L643" s="97"/>
      <c r="M643" s="97"/>
    </row>
    <row r="644" spans="1:22" s="98" customFormat="1" ht="70.150000000000006" customHeight="1">
      <c r="A644" s="356" t="s">
        <v>1300</v>
      </c>
      <c r="B644" s="99"/>
      <c r="C644" s="403" t="s">
        <v>3353</v>
      </c>
      <c r="D644" s="404"/>
      <c r="E644" s="404"/>
      <c r="F644" s="404"/>
      <c r="G644" s="404"/>
      <c r="H644" s="405"/>
      <c r="I644" s="102" t="s">
        <v>289</v>
      </c>
      <c r="J644" s="96">
        <f t="shared" si="28"/>
        <v>0</v>
      </c>
      <c r="K644" s="163" t="str">
        <f t="shared" si="29"/>
        <v/>
      </c>
      <c r="L644" s="97"/>
      <c r="M644" s="97"/>
    </row>
    <row r="645" spans="1:22" s="98" customFormat="1" ht="98.1" customHeight="1">
      <c r="A645" s="356" t="s">
        <v>1302</v>
      </c>
      <c r="B645" s="99"/>
      <c r="C645" s="403" t="s">
        <v>1303</v>
      </c>
      <c r="D645" s="404"/>
      <c r="E645" s="404"/>
      <c r="F645" s="404"/>
      <c r="G645" s="404"/>
      <c r="H645" s="405"/>
      <c r="I645" s="102" t="s">
        <v>291</v>
      </c>
      <c r="J645" s="96">
        <f t="shared" si="28"/>
        <v>0</v>
      </c>
      <c r="K645" s="163" t="str">
        <f t="shared" si="29"/>
        <v/>
      </c>
      <c r="L645" s="97"/>
      <c r="M645" s="97"/>
    </row>
    <row r="646" spans="1:22" s="98" customFormat="1" ht="84" customHeight="1">
      <c r="A646" s="356" t="s">
        <v>1304</v>
      </c>
      <c r="B646" s="99"/>
      <c r="C646" s="422" t="s">
        <v>429</v>
      </c>
      <c r="D646" s="423"/>
      <c r="E646" s="423"/>
      <c r="F646" s="423"/>
      <c r="G646" s="423"/>
      <c r="H646" s="424"/>
      <c r="I646" s="102" t="s">
        <v>292</v>
      </c>
      <c r="J646" s="96" t="str">
        <f t="shared" si="28"/>
        <v>*</v>
      </c>
      <c r="K646" s="163" t="str">
        <f t="shared" si="29"/>
        <v>※</v>
      </c>
      <c r="L646" s="97" t="s">
        <v>1122</v>
      </c>
      <c r="M646" s="97"/>
    </row>
    <row r="647" spans="1:22" s="77" customFormat="1">
      <c r="A647" s="342"/>
      <c r="B647" s="14"/>
      <c r="C647" s="14"/>
      <c r="D647" s="14"/>
      <c r="E647" s="14"/>
      <c r="F647" s="14"/>
      <c r="G647" s="14"/>
      <c r="H647" s="10"/>
      <c r="I647" s="10"/>
      <c r="J647" s="74"/>
      <c r="K647" s="75"/>
      <c r="L647" s="76"/>
      <c r="M647" s="76"/>
    </row>
    <row r="648" spans="1:22" s="70" customFormat="1">
      <c r="A648" s="342"/>
      <c r="B648" s="71"/>
      <c r="C648" s="52"/>
      <c r="D648" s="52"/>
      <c r="E648" s="52"/>
      <c r="F648" s="52"/>
      <c r="G648" s="52"/>
      <c r="H648" s="78"/>
      <c r="I648" s="78"/>
      <c r="J648" s="74"/>
      <c r="K648" s="75"/>
      <c r="L648" s="76"/>
      <c r="M648" s="76"/>
    </row>
    <row r="649" spans="1:22" s="95" customFormat="1">
      <c r="A649" s="342"/>
      <c r="B649" s="99"/>
      <c r="C649" s="3"/>
      <c r="D649" s="3"/>
      <c r="E649" s="3"/>
      <c r="F649" s="3"/>
      <c r="G649" s="3"/>
      <c r="H649" s="334"/>
      <c r="I649" s="334"/>
      <c r="J649" s="51"/>
      <c r="K649" s="24"/>
      <c r="L649" s="89"/>
      <c r="M649" s="89"/>
    </row>
    <row r="650" spans="1:22" s="95" customFormat="1">
      <c r="A650" s="342"/>
      <c r="B650" s="14" t="s">
        <v>1305</v>
      </c>
      <c r="C650" s="3"/>
      <c r="D650" s="3"/>
      <c r="E650" s="3"/>
      <c r="F650" s="3"/>
      <c r="G650" s="3"/>
      <c r="H650" s="334"/>
      <c r="I650" s="334"/>
      <c r="J650" s="51"/>
      <c r="K650" s="24"/>
      <c r="L650" s="89"/>
      <c r="M650" s="89"/>
    </row>
    <row r="651" spans="1:22">
      <c r="A651" s="342"/>
      <c r="B651" s="14"/>
      <c r="C651" s="14"/>
      <c r="D651" s="14"/>
      <c r="E651" s="14"/>
      <c r="F651" s="14"/>
      <c r="G651" s="14"/>
      <c r="H651" s="10"/>
      <c r="I651" s="10"/>
      <c r="J651" s="53"/>
      <c r="K651" s="24"/>
      <c r="L651" s="64"/>
      <c r="M651" s="64"/>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2220</v>
      </c>
      <c r="M652" s="56" t="s">
        <v>1715</v>
      </c>
      <c r="N652" s="8"/>
      <c r="O652" s="8"/>
      <c r="P652" s="8"/>
      <c r="Q652" s="8"/>
      <c r="R652" s="8"/>
      <c r="S652" s="8"/>
      <c r="T652" s="8"/>
      <c r="U652" s="8"/>
      <c r="V652" s="8"/>
    </row>
    <row r="653" spans="1:22" ht="20.25" customHeight="1">
      <c r="A653" s="342"/>
      <c r="B653" s="1"/>
      <c r="C653" s="52"/>
      <c r="D653" s="3"/>
      <c r="F653" s="3"/>
      <c r="G653" s="3"/>
      <c r="H653" s="334"/>
      <c r="I653" s="57" t="s">
        <v>1155</v>
      </c>
      <c r="J653" s="58"/>
      <c r="K653" s="148"/>
      <c r="L653" s="60"/>
      <c r="M653" s="60"/>
      <c r="N653" s="8"/>
      <c r="O653" s="8"/>
      <c r="P653" s="8"/>
      <c r="Q653" s="8"/>
      <c r="R653" s="8"/>
      <c r="S653" s="8"/>
      <c r="T653" s="8"/>
      <c r="U653" s="8"/>
      <c r="V653" s="8"/>
    </row>
    <row r="654" spans="1:22" s="98" customFormat="1" ht="42" customHeight="1">
      <c r="A654" s="356" t="s">
        <v>1314</v>
      </c>
      <c r="B654" s="95"/>
      <c r="C654" s="406" t="s">
        <v>2143</v>
      </c>
      <c r="D654" s="425"/>
      <c r="E654" s="425"/>
      <c r="F654" s="425"/>
      <c r="G654" s="425"/>
      <c r="H654" s="407"/>
      <c r="I654" s="102" t="s">
        <v>293</v>
      </c>
      <c r="J654" s="96">
        <f t="shared" ref="J654:J668" si="30">IF(SUM(L654:M654)=0,IF(COUNTIF(L654:M654,"未確認")&gt;0,"未確認",IF(COUNTIF(L654:M654,"~*")&gt;0,"*",SUM(L654:M654))),SUM(L654:M654))</f>
        <v>0</v>
      </c>
      <c r="K654" s="163" t="str">
        <f t="shared" ref="K654:K668" si="31">IF(OR(COUNTIF(L654:M654,"未確認")&gt;0,COUNTIF(L654:M654,"*")&gt;0),"※","")</f>
        <v/>
      </c>
      <c r="L654" s="97"/>
      <c r="M654" s="97"/>
    </row>
    <row r="655" spans="1:22" s="98" customFormat="1" ht="70.150000000000006" customHeight="1">
      <c r="A655" s="356" t="s">
        <v>1316</v>
      </c>
      <c r="B655" s="71"/>
      <c r="C655" s="150"/>
      <c r="D655" s="179"/>
      <c r="E655" s="403" t="s">
        <v>3354</v>
      </c>
      <c r="F655" s="404"/>
      <c r="G655" s="404"/>
      <c r="H655" s="405"/>
      <c r="I655" s="102" t="s">
        <v>294</v>
      </c>
      <c r="J655" s="96">
        <f t="shared" si="30"/>
        <v>0</v>
      </c>
      <c r="K655" s="163" t="str">
        <f t="shared" si="31"/>
        <v/>
      </c>
      <c r="L655" s="97"/>
      <c r="M655" s="97"/>
    </row>
    <row r="656" spans="1:22" s="98" customFormat="1" ht="70.150000000000006" customHeight="1">
      <c r="A656" s="356" t="s">
        <v>1318</v>
      </c>
      <c r="B656" s="71"/>
      <c r="C656" s="150"/>
      <c r="D656" s="179"/>
      <c r="E656" s="403" t="s">
        <v>1319</v>
      </c>
      <c r="F656" s="404"/>
      <c r="G656" s="404"/>
      <c r="H656" s="405"/>
      <c r="I656" s="102" t="s">
        <v>295</v>
      </c>
      <c r="J656" s="96">
        <f t="shared" si="30"/>
        <v>0</v>
      </c>
      <c r="K656" s="163" t="str">
        <f t="shared" si="31"/>
        <v/>
      </c>
      <c r="L656" s="97"/>
      <c r="M656" s="97"/>
    </row>
    <row r="657" spans="1:22" s="98" customFormat="1" ht="70.150000000000006" customHeight="1">
      <c r="A657" s="356" t="s">
        <v>1320</v>
      </c>
      <c r="B657" s="71"/>
      <c r="C657" s="322"/>
      <c r="D657" s="325"/>
      <c r="E657" s="403" t="s">
        <v>400</v>
      </c>
      <c r="F657" s="404"/>
      <c r="G657" s="404"/>
      <c r="H657" s="405"/>
      <c r="I657" s="102" t="s">
        <v>296</v>
      </c>
      <c r="J657" s="96">
        <f t="shared" si="30"/>
        <v>0</v>
      </c>
      <c r="K657" s="163" t="str">
        <f t="shared" si="31"/>
        <v/>
      </c>
      <c r="L657" s="97"/>
      <c r="M657" s="97"/>
    </row>
    <row r="658" spans="1:22" s="98" customFormat="1" ht="84" customHeight="1">
      <c r="A658" s="356" t="s">
        <v>1321</v>
      </c>
      <c r="B658" s="71"/>
      <c r="C658" s="322"/>
      <c r="D658" s="325"/>
      <c r="E658" s="403" t="s">
        <v>1322</v>
      </c>
      <c r="F658" s="404"/>
      <c r="G658" s="404"/>
      <c r="H658" s="405"/>
      <c r="I658" s="102" t="s">
        <v>297</v>
      </c>
      <c r="J658" s="96">
        <f t="shared" si="30"/>
        <v>0</v>
      </c>
      <c r="K658" s="163" t="str">
        <f t="shared" si="31"/>
        <v/>
      </c>
      <c r="L658" s="97"/>
      <c r="M658" s="97"/>
    </row>
    <row r="659" spans="1:22" s="98" customFormat="1" ht="70.150000000000006" customHeight="1">
      <c r="A659" s="356" t="s">
        <v>1323</v>
      </c>
      <c r="B659" s="71"/>
      <c r="C659" s="150"/>
      <c r="D659" s="179"/>
      <c r="E659" s="403" t="s">
        <v>2193</v>
      </c>
      <c r="F659" s="404"/>
      <c r="G659" s="404"/>
      <c r="H659" s="405"/>
      <c r="I659" s="102" t="s">
        <v>298</v>
      </c>
      <c r="J659" s="96">
        <f t="shared" si="30"/>
        <v>0</v>
      </c>
      <c r="K659" s="163" t="str">
        <f t="shared" si="31"/>
        <v/>
      </c>
      <c r="L659" s="97"/>
      <c r="M659" s="97"/>
    </row>
    <row r="660" spans="1:22" s="98" customFormat="1" ht="56.1" customHeight="1">
      <c r="A660" s="356" t="s">
        <v>1325</v>
      </c>
      <c r="B660" s="71"/>
      <c r="C660" s="150"/>
      <c r="D660" s="179"/>
      <c r="E660" s="403" t="s">
        <v>1863</v>
      </c>
      <c r="F660" s="404"/>
      <c r="G660" s="404"/>
      <c r="H660" s="405"/>
      <c r="I660" s="102" t="s">
        <v>299</v>
      </c>
      <c r="J660" s="96">
        <f t="shared" si="30"/>
        <v>0</v>
      </c>
      <c r="K660" s="163" t="str">
        <f t="shared" si="31"/>
        <v/>
      </c>
      <c r="L660" s="97"/>
      <c r="M660" s="97"/>
    </row>
    <row r="661" spans="1:22" s="98" customFormat="1" ht="70.150000000000006" customHeight="1">
      <c r="A661" s="356" t="s">
        <v>1327</v>
      </c>
      <c r="B661" s="71"/>
      <c r="C661" s="150"/>
      <c r="D661" s="179"/>
      <c r="E661" s="403" t="s">
        <v>1328</v>
      </c>
      <c r="F661" s="404"/>
      <c r="G661" s="404"/>
      <c r="H661" s="405"/>
      <c r="I661" s="102" t="s">
        <v>300</v>
      </c>
      <c r="J661" s="96">
        <f t="shared" si="30"/>
        <v>0</v>
      </c>
      <c r="K661" s="163" t="str">
        <f t="shared" si="31"/>
        <v/>
      </c>
      <c r="L661" s="97"/>
      <c r="M661" s="97"/>
    </row>
    <row r="662" spans="1:22" s="98" customFormat="1" ht="70.150000000000006" customHeight="1">
      <c r="A662" s="356" t="s">
        <v>1329</v>
      </c>
      <c r="B662" s="71"/>
      <c r="C662" s="152"/>
      <c r="D662" s="180"/>
      <c r="E662" s="403" t="s">
        <v>2146</v>
      </c>
      <c r="F662" s="404"/>
      <c r="G662" s="404"/>
      <c r="H662" s="405"/>
      <c r="I662" s="102" t="s">
        <v>301</v>
      </c>
      <c r="J662" s="96">
        <f t="shared" si="30"/>
        <v>0</v>
      </c>
      <c r="K662" s="163" t="str">
        <f t="shared" si="31"/>
        <v/>
      </c>
      <c r="L662" s="97"/>
      <c r="M662" s="97"/>
    </row>
    <row r="663" spans="1:22" s="98" customFormat="1" ht="70.150000000000006" customHeight="1">
      <c r="A663" s="356" t="s">
        <v>1331</v>
      </c>
      <c r="B663" s="71"/>
      <c r="C663" s="403" t="s">
        <v>2195</v>
      </c>
      <c r="D663" s="404"/>
      <c r="E663" s="404"/>
      <c r="F663" s="404"/>
      <c r="G663" s="404"/>
      <c r="H663" s="405"/>
      <c r="I663" s="102" t="s">
        <v>302</v>
      </c>
      <c r="J663" s="96">
        <f t="shared" si="30"/>
        <v>0</v>
      </c>
      <c r="K663" s="163" t="str">
        <f t="shared" si="31"/>
        <v/>
      </c>
      <c r="L663" s="97"/>
      <c r="M663" s="97"/>
    </row>
    <row r="664" spans="1:22" s="98" customFormat="1" ht="72" customHeight="1">
      <c r="A664" s="356" t="s">
        <v>1333</v>
      </c>
      <c r="B664" s="71"/>
      <c r="C664" s="422" t="s">
        <v>1334</v>
      </c>
      <c r="D664" s="423"/>
      <c r="E664" s="423"/>
      <c r="F664" s="423"/>
      <c r="G664" s="423"/>
      <c r="H664" s="424"/>
      <c r="I664" s="112" t="s">
        <v>1723</v>
      </c>
      <c r="J664" s="96">
        <f t="shared" si="30"/>
        <v>0</v>
      </c>
      <c r="K664" s="163" t="str">
        <f t="shared" si="31"/>
        <v/>
      </c>
      <c r="L664" s="97"/>
      <c r="M664" s="97"/>
    </row>
    <row r="665" spans="1:22" s="98" customFormat="1" ht="70.150000000000006" customHeight="1">
      <c r="A665" s="356" t="s">
        <v>1336</v>
      </c>
      <c r="B665" s="71"/>
      <c r="C665" s="403" t="s">
        <v>1868</v>
      </c>
      <c r="D665" s="404"/>
      <c r="E665" s="404"/>
      <c r="F665" s="404"/>
      <c r="G665" s="404"/>
      <c r="H665" s="405"/>
      <c r="I665" s="102" t="s">
        <v>303</v>
      </c>
      <c r="J665" s="96">
        <f t="shared" si="30"/>
        <v>0</v>
      </c>
      <c r="K665" s="163" t="str">
        <f t="shared" si="31"/>
        <v/>
      </c>
      <c r="L665" s="97"/>
      <c r="M665" s="97"/>
    </row>
    <row r="666" spans="1:22" s="98" customFormat="1" ht="56.1" customHeight="1">
      <c r="A666" s="356" t="s">
        <v>1338</v>
      </c>
      <c r="B666" s="71"/>
      <c r="C666" s="403" t="s">
        <v>1963</v>
      </c>
      <c r="D666" s="404"/>
      <c r="E666" s="404"/>
      <c r="F666" s="404"/>
      <c r="G666" s="404"/>
      <c r="H666" s="405"/>
      <c r="I666" s="102" t="s">
        <v>305</v>
      </c>
      <c r="J666" s="96">
        <f t="shared" si="30"/>
        <v>0</v>
      </c>
      <c r="K666" s="163" t="str">
        <f t="shared" si="31"/>
        <v/>
      </c>
      <c r="L666" s="97"/>
      <c r="M666" s="97"/>
    </row>
    <row r="667" spans="1:22" s="98" customFormat="1" ht="70.150000000000006" customHeight="1">
      <c r="A667" s="356" t="s">
        <v>1340</v>
      </c>
      <c r="B667" s="71"/>
      <c r="C667" s="422" t="s">
        <v>1725</v>
      </c>
      <c r="D667" s="423"/>
      <c r="E667" s="423"/>
      <c r="F667" s="423"/>
      <c r="G667" s="423"/>
      <c r="H667" s="424"/>
      <c r="I667" s="102" t="s">
        <v>306</v>
      </c>
      <c r="J667" s="96">
        <f t="shared" si="30"/>
        <v>0</v>
      </c>
      <c r="K667" s="163" t="str">
        <f t="shared" si="31"/>
        <v/>
      </c>
      <c r="L667" s="97"/>
      <c r="M667" s="97"/>
    </row>
    <row r="668" spans="1:22" s="98" customFormat="1" ht="84" customHeight="1">
      <c r="A668" s="356" t="s">
        <v>1342</v>
      </c>
      <c r="B668" s="71"/>
      <c r="C668" s="403" t="s">
        <v>3355</v>
      </c>
      <c r="D668" s="404"/>
      <c r="E668" s="404"/>
      <c r="F668" s="404"/>
      <c r="G668" s="404"/>
      <c r="H668" s="405"/>
      <c r="I668" s="102" t="s">
        <v>307</v>
      </c>
      <c r="J668" s="96">
        <f t="shared" si="30"/>
        <v>0</v>
      </c>
      <c r="K668" s="163" t="str">
        <f t="shared" si="31"/>
        <v/>
      </c>
      <c r="L668" s="97"/>
      <c r="M668" s="97"/>
    </row>
    <row r="669" spans="1:22" s="77" customFormat="1">
      <c r="A669" s="342"/>
      <c r="B669" s="14"/>
      <c r="C669" s="14"/>
      <c r="D669" s="14"/>
      <c r="E669" s="14"/>
      <c r="F669" s="14"/>
      <c r="G669" s="14"/>
      <c r="H669" s="10"/>
      <c r="I669" s="10"/>
      <c r="J669" s="74"/>
      <c r="K669" s="75"/>
      <c r="L669" s="76"/>
      <c r="M669" s="76"/>
    </row>
    <row r="670" spans="1:22" s="70" customFormat="1">
      <c r="A670" s="342"/>
      <c r="B670" s="71"/>
      <c r="C670" s="52"/>
      <c r="D670" s="52"/>
      <c r="E670" s="52"/>
      <c r="F670" s="52"/>
      <c r="G670" s="52"/>
      <c r="H670" s="78"/>
      <c r="I670" s="78"/>
      <c r="J670" s="74"/>
      <c r="K670" s="75"/>
      <c r="L670" s="76"/>
      <c r="M670" s="76"/>
    </row>
    <row r="671" spans="1:22" s="95" customFormat="1">
      <c r="A671" s="342"/>
      <c r="B671" s="99"/>
      <c r="C671" s="3"/>
      <c r="D671" s="3"/>
      <c r="E671" s="3"/>
      <c r="F671" s="3"/>
      <c r="G671" s="3"/>
      <c r="H671" s="334"/>
      <c r="I671" s="334"/>
      <c r="J671" s="51"/>
      <c r="K671" s="24"/>
      <c r="L671" s="89"/>
      <c r="M671" s="89"/>
    </row>
    <row r="672" spans="1:22">
      <c r="A672" s="342"/>
      <c r="B672" s="14"/>
      <c r="C672" s="14"/>
      <c r="D672" s="14"/>
      <c r="E672" s="14"/>
      <c r="F672" s="14"/>
      <c r="G672" s="14"/>
      <c r="H672" s="10"/>
      <c r="I672" s="10"/>
      <c r="L672" s="64"/>
      <c r="M672" s="64"/>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659</v>
      </c>
      <c r="M673" s="56" t="s">
        <v>339</v>
      </c>
      <c r="N673" s="8"/>
      <c r="O673" s="8"/>
      <c r="P673" s="8"/>
      <c r="Q673" s="8"/>
      <c r="R673" s="8"/>
      <c r="S673" s="8"/>
      <c r="T673" s="8"/>
      <c r="U673" s="8"/>
      <c r="V673" s="8"/>
    </row>
    <row r="674" spans="1:22" ht="20.25" customHeight="1">
      <c r="A674" s="342"/>
      <c r="B674" s="1"/>
      <c r="C674" s="52"/>
      <c r="D674" s="3"/>
      <c r="F674" s="3"/>
      <c r="G674" s="3"/>
      <c r="H674" s="334"/>
      <c r="I674" s="57" t="s">
        <v>1155</v>
      </c>
      <c r="J674" s="58"/>
      <c r="K674" s="148"/>
      <c r="L674" s="60" t="s">
        <v>611</v>
      </c>
      <c r="M674" s="60" t="s">
        <v>1644</v>
      </c>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1345</v>
      </c>
      <c r="J675" s="181"/>
      <c r="K675" s="182"/>
      <c r="L675" s="83" t="s">
        <v>338</v>
      </c>
      <c r="M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row>
    <row r="683" spans="1:22" s="70" customFormat="1" ht="56.1" customHeight="1">
      <c r="A683" s="355" t="s">
        <v>1357</v>
      </c>
      <c r="B683" s="71"/>
      <c r="C683" s="422" t="s">
        <v>1358</v>
      </c>
      <c r="D683" s="423"/>
      <c r="E683" s="423"/>
      <c r="F683" s="423"/>
      <c r="G683" s="423"/>
      <c r="H683" s="424"/>
      <c r="I683" s="112" t="s">
        <v>1728</v>
      </c>
      <c r="J683" s="181"/>
      <c r="K683" s="182"/>
      <c r="L683" s="358" t="s">
        <v>338</v>
      </c>
      <c r="M683" s="358" t="s">
        <v>338</v>
      </c>
    </row>
    <row r="684" spans="1:22" s="77" customFormat="1">
      <c r="A684" s="342"/>
      <c r="B684" s="14"/>
      <c r="C684" s="52"/>
      <c r="D684" s="52"/>
      <c r="E684" s="14"/>
      <c r="F684" s="14"/>
      <c r="G684" s="14"/>
      <c r="H684" s="10"/>
      <c r="I684" s="10"/>
      <c r="J684" s="74"/>
      <c r="K684" s="75"/>
      <c r="L684" s="76"/>
      <c r="M684" s="76"/>
    </row>
    <row r="685" spans="1:22" s="70" customFormat="1">
      <c r="A685" s="342"/>
      <c r="B685" s="71"/>
      <c r="C685" s="52"/>
      <c r="D685" s="52"/>
      <c r="E685" s="52"/>
      <c r="F685" s="52"/>
      <c r="G685" s="52"/>
      <c r="H685" s="78"/>
      <c r="I685" s="78"/>
      <c r="J685" s="74"/>
      <c r="K685" s="75"/>
      <c r="L685" s="76"/>
      <c r="M685" s="76"/>
    </row>
    <row r="686" spans="1:22" s="77" customFormat="1">
      <c r="A686" s="342"/>
      <c r="B686" s="71"/>
      <c r="C686" s="3"/>
      <c r="D686" s="3"/>
      <c r="E686" s="3"/>
      <c r="F686" s="3"/>
      <c r="G686" s="3"/>
      <c r="H686" s="334"/>
      <c r="I686" s="334"/>
      <c r="J686" s="51"/>
      <c r="K686" s="24"/>
      <c r="L686" s="89"/>
      <c r="M686" s="89"/>
    </row>
    <row r="687" spans="1:22" s="77" customFormat="1">
      <c r="A687" s="342"/>
      <c r="B687" s="14" t="s">
        <v>2015</v>
      </c>
      <c r="C687" s="3"/>
      <c r="D687" s="3"/>
      <c r="E687" s="3"/>
      <c r="F687" s="3"/>
      <c r="G687" s="3"/>
      <c r="H687" s="334"/>
      <c r="I687" s="334"/>
      <c r="J687" s="51"/>
      <c r="K687" s="24"/>
      <c r="L687" s="89"/>
      <c r="M687" s="89"/>
    </row>
    <row r="688" spans="1:22">
      <c r="A688" s="342"/>
      <c r="B688" s="14"/>
      <c r="C688" s="14"/>
      <c r="D688" s="14"/>
      <c r="E688" s="14"/>
      <c r="F688" s="14"/>
      <c r="G688" s="14"/>
      <c r="H688" s="10"/>
      <c r="I688" s="10"/>
      <c r="L688" s="64"/>
      <c r="M688" s="64"/>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659</v>
      </c>
      <c r="M689" s="56" t="s">
        <v>339</v>
      </c>
      <c r="N689" s="8"/>
      <c r="O689" s="8"/>
      <c r="P689" s="8"/>
      <c r="Q689" s="8"/>
      <c r="R689" s="8"/>
      <c r="S689" s="8"/>
      <c r="T689" s="8"/>
      <c r="U689" s="8"/>
      <c r="V689" s="8"/>
    </row>
    <row r="690" spans="1:22" ht="20.25" customHeight="1">
      <c r="A690" s="342"/>
      <c r="B690" s="1"/>
      <c r="C690" s="52"/>
      <c r="D690" s="3"/>
      <c r="F690" s="3"/>
      <c r="G690" s="3"/>
      <c r="H690" s="334"/>
      <c r="I690" s="57" t="s">
        <v>1155</v>
      </c>
      <c r="J690" s="58"/>
      <c r="K690" s="148"/>
      <c r="L690" s="60" t="s">
        <v>611</v>
      </c>
      <c r="M690" s="60" t="s">
        <v>1644</v>
      </c>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IF(SUM(L691:M691)=0,IF(COUNTIF(L691:M691,"未確認")&gt;0,"未確認",IF(COUNTIF(L691:M691,"~*")&gt;0,"*",SUM(L691:M691))),SUM(L691:M691))</f>
        <v>0</v>
      </c>
      <c r="K691" s="163" t="str">
        <f>IF(OR(COUNTIF(L691:M691,"未確認")&gt;0,COUNTIF(L691:M691,"*")&gt;0),"※","")</f>
        <v/>
      </c>
      <c r="L691" s="97"/>
      <c r="M691" s="97"/>
    </row>
    <row r="692" spans="1:22" s="98" customFormat="1" ht="42" customHeight="1">
      <c r="A692" s="356" t="s">
        <v>1362</v>
      </c>
      <c r="B692" s="99"/>
      <c r="C692" s="403" t="s">
        <v>1730</v>
      </c>
      <c r="D692" s="404"/>
      <c r="E692" s="404"/>
      <c r="F692" s="404"/>
      <c r="G692" s="404"/>
      <c r="H692" s="405"/>
      <c r="I692" s="102" t="s">
        <v>318</v>
      </c>
      <c r="J692" s="167">
        <f>IF(SUM(L692:M692)=0,IF(COUNTIF(L692:M692,"未確認")&gt;0,"未確認",IF(COUNTIF(L692:M692,"~*")&gt;0,"*",SUM(L692:M692))),SUM(L692:M692))</f>
        <v>0</v>
      </c>
      <c r="K692" s="163" t="str">
        <f>IF(OR(COUNTIF(L692:M692,"未確認")&gt;0,COUNTIF(L692:M692,"*")&gt;0),"※","")</f>
        <v/>
      </c>
      <c r="L692" s="97"/>
      <c r="M692" s="97"/>
    </row>
    <row r="693" spans="1:22" s="98" customFormat="1" ht="84" customHeight="1">
      <c r="A693" s="356" t="s">
        <v>1364</v>
      </c>
      <c r="B693" s="99"/>
      <c r="C693" s="403" t="s">
        <v>1365</v>
      </c>
      <c r="D693" s="404"/>
      <c r="E693" s="404"/>
      <c r="F693" s="404"/>
      <c r="G693" s="404"/>
      <c r="H693" s="405"/>
      <c r="I693" s="102" t="s">
        <v>320</v>
      </c>
      <c r="J693" s="167">
        <f>IF(SUM(L693:M693)=0,IF(COUNTIF(L693:M693,"未確認")&gt;0,"未確認",IF(COUNTIF(L693:M693,"~*")&gt;0,"*",SUM(L693:M693))),SUM(L693:M693))</f>
        <v>0</v>
      </c>
      <c r="K693" s="163" t="str">
        <f>IF(OR(COUNTIF(L693:M693,"未確認")&gt;0,COUNTIF(L693:M693,"*")&gt;0),"※","")</f>
        <v/>
      </c>
      <c r="L693" s="97"/>
      <c r="M693" s="97"/>
    </row>
    <row r="694" spans="1:22" s="77" customFormat="1">
      <c r="A694" s="342"/>
      <c r="B694" s="14"/>
      <c r="C694" s="14"/>
      <c r="D694" s="14"/>
      <c r="E694" s="14"/>
      <c r="F694" s="14"/>
      <c r="G694" s="14"/>
      <c r="H694" s="10"/>
      <c r="I694" s="10"/>
      <c r="J694" s="74"/>
      <c r="K694" s="75"/>
      <c r="L694" s="76"/>
      <c r="M694" s="76"/>
    </row>
    <row r="695" spans="1:22" s="70" customFormat="1">
      <c r="A695" s="342"/>
      <c r="B695" s="71"/>
      <c r="C695" s="52"/>
      <c r="D695" s="52"/>
      <c r="E695" s="52"/>
      <c r="F695" s="52"/>
      <c r="G695" s="52"/>
      <c r="H695" s="78"/>
      <c r="I695" s="78"/>
      <c r="J695" s="74"/>
      <c r="K695" s="75"/>
      <c r="L695" s="76"/>
      <c r="M695" s="76"/>
    </row>
    <row r="696" spans="1:22" s="95" customFormat="1">
      <c r="A696" s="342"/>
      <c r="C696" s="3"/>
      <c r="D696" s="3"/>
      <c r="E696" s="3"/>
      <c r="F696" s="3"/>
      <c r="G696" s="3"/>
      <c r="H696" s="334"/>
      <c r="I696" s="334"/>
      <c r="J696" s="51"/>
      <c r="K696" s="24"/>
      <c r="L696" s="89"/>
      <c r="M696" s="89"/>
    </row>
    <row r="697" spans="1:22" s="95" customFormat="1">
      <c r="A697" s="342"/>
      <c r="B697" s="14" t="s">
        <v>1366</v>
      </c>
      <c r="C697" s="3"/>
      <c r="D697" s="3"/>
      <c r="E697" s="3"/>
      <c r="F697" s="3"/>
      <c r="G697" s="3"/>
      <c r="H697" s="334"/>
      <c r="I697" s="334"/>
      <c r="J697" s="51"/>
      <c r="K697" s="24"/>
      <c r="L697" s="89"/>
      <c r="M697" s="89"/>
    </row>
    <row r="698" spans="1:22">
      <c r="A698" s="342"/>
      <c r="B698" s="14"/>
      <c r="C698" s="14"/>
      <c r="D698" s="14"/>
      <c r="E698" s="14"/>
      <c r="F698" s="14"/>
      <c r="G698" s="14"/>
      <c r="H698" s="10"/>
      <c r="I698" s="10"/>
      <c r="L698" s="64"/>
      <c r="M698" s="64"/>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659</v>
      </c>
      <c r="M699" s="56" t="s">
        <v>339</v>
      </c>
      <c r="N699" s="8"/>
      <c r="O699" s="8"/>
      <c r="P699" s="8"/>
      <c r="Q699" s="8"/>
      <c r="R699" s="8"/>
      <c r="S699" s="8"/>
      <c r="T699" s="8"/>
      <c r="U699" s="8"/>
      <c r="V699" s="8"/>
    </row>
    <row r="700" spans="1:22" ht="20.25" customHeight="1">
      <c r="A700" s="342"/>
      <c r="B700" s="1"/>
      <c r="C700" s="52"/>
      <c r="D700" s="3"/>
      <c r="F700" s="3"/>
      <c r="G700" s="3"/>
      <c r="H700" s="334"/>
      <c r="I700" s="57" t="s">
        <v>1238</v>
      </c>
      <c r="J700" s="58"/>
      <c r="K700" s="148"/>
      <c r="L700" s="60" t="s">
        <v>611</v>
      </c>
      <c r="M700" s="60" t="s">
        <v>1644</v>
      </c>
      <c r="N700" s="8"/>
      <c r="O700" s="8"/>
      <c r="P700" s="8"/>
      <c r="Q700" s="8"/>
      <c r="R700" s="8"/>
      <c r="S700" s="8"/>
      <c r="T700" s="8"/>
      <c r="U700" s="8"/>
      <c r="V700" s="8"/>
    </row>
    <row r="701" spans="1:22" s="98" customFormat="1" ht="56.1" customHeight="1">
      <c r="A701" s="356" t="s">
        <v>1367</v>
      </c>
      <c r="B701" s="95"/>
      <c r="C701" s="403" t="s">
        <v>1636</v>
      </c>
      <c r="D701" s="404"/>
      <c r="E701" s="404"/>
      <c r="F701" s="404"/>
      <c r="G701" s="404"/>
      <c r="H701" s="405"/>
      <c r="I701" s="102" t="s">
        <v>322</v>
      </c>
      <c r="J701" s="96">
        <f>IF(SUM(L701:M701)=0,IF(COUNTIF(L701:M701,"未確認")&gt;0,"未確認",IF(COUNTIF(L701:M701,"~*")&gt;0,"*",SUM(L701:M701))),SUM(L701:M701))</f>
        <v>0</v>
      </c>
      <c r="K701" s="163" t="str">
        <f>IF(OR(COUNTIF(L701:M701,"未確認")&gt;0,COUNTIF(L701:M701,"*")&gt;0),"※","")</f>
        <v/>
      </c>
      <c r="L701" s="97"/>
      <c r="M701" s="97"/>
    </row>
    <row r="702" spans="1:22" s="98" customFormat="1" ht="56.1" customHeight="1">
      <c r="A702" s="356" t="s">
        <v>1369</v>
      </c>
      <c r="B702" s="99"/>
      <c r="C702" s="403" t="s">
        <v>1370</v>
      </c>
      <c r="D702" s="404"/>
      <c r="E702" s="404"/>
      <c r="F702" s="404"/>
      <c r="G702" s="404"/>
      <c r="H702" s="405"/>
      <c r="I702" s="102" t="s">
        <v>324</v>
      </c>
      <c r="J702" s="96">
        <f>IF(SUM(L702:M702)=0,IF(COUNTIF(L702:M702,"未確認")&gt;0,"未確認",IF(COUNTIF(L702:M702,"~*")&gt;0,"*",SUM(L702:M702))),SUM(L702:M702))</f>
        <v>0</v>
      </c>
      <c r="K702" s="163" t="str">
        <f>IF(OR(COUNTIF(L702:M702,"未確認")&gt;0,COUNTIF(L702:M702,"*")&gt;0),"※","")</f>
        <v/>
      </c>
      <c r="L702" s="97"/>
      <c r="M702" s="97"/>
    </row>
    <row r="703" spans="1:22" s="98" customFormat="1" ht="70.150000000000006" customHeight="1">
      <c r="A703" s="356" t="s">
        <v>1371</v>
      </c>
      <c r="B703" s="99"/>
      <c r="C703" s="422" t="s">
        <v>1638</v>
      </c>
      <c r="D703" s="423"/>
      <c r="E703" s="423"/>
      <c r="F703" s="423"/>
      <c r="G703" s="423"/>
      <c r="H703" s="424"/>
      <c r="I703" s="102" t="s">
        <v>325</v>
      </c>
      <c r="J703" s="96">
        <f>IF(SUM(L703:M703)=0,IF(COUNTIF(L703:M703,"未確認")&gt;0,"未確認",IF(COUNTIF(L703:M703,"~*")&gt;0,"*",SUM(L703:M703))),SUM(L703:M703))</f>
        <v>0</v>
      </c>
      <c r="K703" s="163" t="str">
        <f>IF(OR(COUNTIF(L703:M703,"未確認")&gt;0,COUNTIF(L703:M703,"*")&gt;0),"※","")</f>
        <v/>
      </c>
      <c r="L703" s="97"/>
      <c r="M703" s="97"/>
    </row>
    <row r="704" spans="1:22" s="98" customFormat="1" ht="56.1" customHeight="1">
      <c r="A704" s="347" t="s">
        <v>1876</v>
      </c>
      <c r="B704" s="99"/>
      <c r="C704" s="403" t="s">
        <v>326</v>
      </c>
      <c r="D704" s="404"/>
      <c r="E704" s="404"/>
      <c r="F704" s="404"/>
      <c r="G704" s="404"/>
      <c r="H704" s="405"/>
      <c r="I704" s="102" t="s">
        <v>327</v>
      </c>
      <c r="J704" s="96">
        <f>IF(SUM(L704:M704)=0,IF(COUNTIF(L704:M704,"未確認")&gt;0,"未確認",IF(COUNTIF(L704:M704,"~*")&gt;0,"*",SUM(L704:M704))),SUM(L704:M704))</f>
        <v>0</v>
      </c>
      <c r="K704" s="163" t="str">
        <f>IF(OR(COUNTIF(L704:M704,"未確認")&gt;0,COUNTIF(L704:M704,"*")&gt;0),"※","")</f>
        <v/>
      </c>
      <c r="L704" s="97"/>
      <c r="M704" s="97"/>
    </row>
    <row r="705" spans="1:22" s="98" customFormat="1" ht="70.150000000000006" customHeight="1">
      <c r="A705" s="356" t="s">
        <v>1374</v>
      </c>
      <c r="B705" s="99"/>
      <c r="C705" s="403" t="s">
        <v>1967</v>
      </c>
      <c r="D705" s="404"/>
      <c r="E705" s="404"/>
      <c r="F705" s="404"/>
      <c r="G705" s="404"/>
      <c r="H705" s="405"/>
      <c r="I705" s="102" t="s">
        <v>329</v>
      </c>
      <c r="J705" s="96">
        <f>IF(SUM(L705:M705)=0,IF(COUNTIF(L705:M705,"未確認")&gt;0,"未確認",IF(COUNTIF(L705:M705,"~*")&gt;0,"*",SUM(L705:M705))),SUM(L705:M705))</f>
        <v>0</v>
      </c>
      <c r="K705" s="163" t="str">
        <f>IF(OR(COUNTIF(L705:M705,"未確認")&gt;0,COUNTIF(L705:M705,"*")&gt;0),"※","")</f>
        <v/>
      </c>
      <c r="L705" s="97"/>
      <c r="M705" s="97"/>
    </row>
    <row r="706" spans="1:22" s="77" customFormat="1">
      <c r="A706" s="342"/>
      <c r="B706" s="14"/>
      <c r="C706" s="14"/>
      <c r="D706" s="14"/>
      <c r="E706" s="14"/>
      <c r="F706" s="14"/>
      <c r="G706" s="14"/>
      <c r="H706" s="10"/>
      <c r="I706" s="10"/>
      <c r="J706" s="74"/>
      <c r="K706" s="75"/>
      <c r="L706" s="76"/>
      <c r="M706" s="76"/>
    </row>
    <row r="707" spans="1:22" s="70" customFormat="1">
      <c r="A707" s="342"/>
      <c r="B707" s="71"/>
      <c r="C707" s="52"/>
      <c r="D707" s="52"/>
      <c r="E707" s="52"/>
      <c r="F707" s="52"/>
      <c r="G707" s="52"/>
      <c r="H707" s="78"/>
      <c r="I707" s="78"/>
      <c r="J707" s="74"/>
      <c r="K707" s="75"/>
      <c r="L707" s="76"/>
      <c r="M707" s="76"/>
    </row>
    <row r="708" spans="1:22" s="70" customFormat="1">
      <c r="A708" s="342"/>
      <c r="B708" s="71"/>
      <c r="C708" s="52"/>
      <c r="D708" s="52"/>
      <c r="E708" s="52"/>
      <c r="F708" s="52"/>
      <c r="G708" s="52"/>
      <c r="H708" s="78"/>
      <c r="I708" s="78"/>
      <c r="J708" s="74"/>
      <c r="K708" s="75"/>
      <c r="L708" s="76"/>
      <c r="M708" s="76"/>
    </row>
    <row r="709" spans="1:22" s="95" customFormat="1">
      <c r="A709" s="342"/>
      <c r="C709" s="3"/>
      <c r="D709" s="3"/>
      <c r="E709" s="3"/>
      <c r="F709" s="3"/>
      <c r="G709" s="3"/>
      <c r="H709" s="334"/>
      <c r="I709" s="334"/>
      <c r="J709" s="51"/>
      <c r="K709" s="24"/>
      <c r="L709" s="89"/>
      <c r="M709" s="89"/>
    </row>
    <row r="710" spans="1:22" s="95" customFormat="1">
      <c r="A710" s="342"/>
      <c r="B710" s="14" t="s">
        <v>330</v>
      </c>
      <c r="C710" s="3"/>
      <c r="D710" s="3"/>
      <c r="E710" s="3"/>
      <c r="F710" s="3"/>
      <c r="G710" s="3"/>
      <c r="H710" s="334"/>
      <c r="I710" s="334"/>
      <c r="J710" s="51"/>
      <c r="K710" s="24"/>
      <c r="L710" s="89"/>
      <c r="M710" s="89"/>
    </row>
    <row r="711" spans="1:22">
      <c r="A711" s="342"/>
      <c r="B711" s="14"/>
      <c r="C711" s="14"/>
      <c r="D711" s="14"/>
      <c r="E711" s="14"/>
      <c r="F711" s="14"/>
      <c r="G711" s="14"/>
      <c r="H711" s="10"/>
      <c r="I711" s="10"/>
      <c r="J711" s="53"/>
      <c r="K711" s="24"/>
      <c r="L711" s="64"/>
      <c r="M711" s="64"/>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659</v>
      </c>
      <c r="M712" s="56" t="s">
        <v>339</v>
      </c>
      <c r="N712" s="8"/>
      <c r="O712" s="8"/>
      <c r="P712" s="8"/>
      <c r="Q712" s="8"/>
      <c r="R712" s="8"/>
      <c r="S712" s="8"/>
      <c r="T712" s="8"/>
      <c r="U712" s="8"/>
      <c r="V712" s="8"/>
    </row>
    <row r="713" spans="1:22" ht="20.25" customHeight="1">
      <c r="A713" s="342"/>
      <c r="B713" s="1"/>
      <c r="C713" s="52"/>
      <c r="D713" s="3"/>
      <c r="F713" s="3"/>
      <c r="G713" s="3"/>
      <c r="H713" s="334"/>
      <c r="I713" s="57" t="s">
        <v>1155</v>
      </c>
      <c r="J713" s="58"/>
      <c r="K713" s="148"/>
      <c r="L713" s="60" t="s">
        <v>611</v>
      </c>
      <c r="M713" s="60" t="s">
        <v>1644</v>
      </c>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IF(SUM(L714:M714)=0,IF(COUNTIF(L714:M714,"未確認")&gt;0,"未確認",IF(COUNTIF(L714:M714,"~*")&gt;0,"*",SUM(L714:M714))),SUM(L714:M714))</f>
        <v>0</v>
      </c>
      <c r="K714" s="163" t="str">
        <f>IF(OR(COUNTIF(L714:M714,"未確認")&gt;0,COUNTIF(L714:M714,"*")&gt;0),"※","")</f>
        <v/>
      </c>
      <c r="L714" s="97"/>
      <c r="M714" s="97"/>
    </row>
    <row r="715" spans="1:22" s="98" customFormat="1" ht="70.150000000000006" customHeight="1">
      <c r="A715" s="356" t="s">
        <v>1377</v>
      </c>
      <c r="B715" s="99"/>
      <c r="C715" s="403" t="s">
        <v>334</v>
      </c>
      <c r="D715" s="404"/>
      <c r="E715" s="404"/>
      <c r="F715" s="404"/>
      <c r="G715" s="404"/>
      <c r="H715" s="405"/>
      <c r="I715" s="102" t="s">
        <v>335</v>
      </c>
      <c r="J715" s="96">
        <f>IF(SUM(L715:M715)=0,IF(COUNTIF(L715:M715,"未確認")&gt;0,"未確認",IF(COUNTIF(L715:M715,"~*")&gt;0,"*",SUM(L715:M715))),SUM(L715:M715))</f>
        <v>0</v>
      </c>
      <c r="K715" s="163" t="str">
        <f>IF(OR(COUNTIF(L715:M715,"未確認")&gt;0,COUNTIF(L715:M715,"*")&gt;0),"※","")</f>
        <v/>
      </c>
      <c r="L715" s="97"/>
      <c r="M715" s="97"/>
    </row>
    <row r="716" spans="1:22" s="98" customFormat="1" ht="70.150000000000006" customHeight="1">
      <c r="A716" s="356" t="s">
        <v>1378</v>
      </c>
      <c r="B716" s="99"/>
      <c r="C716" s="422" t="s">
        <v>433</v>
      </c>
      <c r="D716" s="423"/>
      <c r="E716" s="423"/>
      <c r="F716" s="423"/>
      <c r="G716" s="423"/>
      <c r="H716" s="424"/>
      <c r="I716" s="102" t="s">
        <v>336</v>
      </c>
      <c r="J716" s="96">
        <f>IF(SUM(L716:M716)=0,IF(COUNTIF(L716:M716,"未確認")&gt;0,"未確認",IF(COUNTIF(L716:M716,"~*")&gt;0,"*",SUM(L716:M716))),SUM(L716:M716))</f>
        <v>0</v>
      </c>
      <c r="K716" s="163" t="str">
        <f>IF(OR(COUNTIF(L716:M716,"未確認")&gt;0,COUNTIF(L716:M716,"*")&gt;0),"※","")</f>
        <v/>
      </c>
      <c r="L716" s="97"/>
      <c r="M716" s="97"/>
    </row>
    <row r="717" spans="1:22" s="98" customFormat="1" ht="70.150000000000006" customHeight="1">
      <c r="A717" s="356" t="s">
        <v>1379</v>
      </c>
      <c r="B717" s="99"/>
      <c r="C717" s="422" t="s">
        <v>434</v>
      </c>
      <c r="D717" s="423"/>
      <c r="E717" s="423"/>
      <c r="F717" s="423"/>
      <c r="G717" s="423"/>
      <c r="H717" s="424"/>
      <c r="I717" s="102" t="s">
        <v>337</v>
      </c>
      <c r="J717" s="96">
        <f>IF(SUM(L717:M717)=0,IF(COUNTIF(L717:M717,"未確認")&gt;0,"未確認",IF(COUNTIF(L717:M717,"~*")&gt;0,"*",SUM(L717:M717))),SUM(L717:M717))</f>
        <v>0</v>
      </c>
      <c r="K717" s="163" t="str">
        <f>IF(OR(COUNTIF(L717:M717,"未確認")&gt;0,COUNTIF(L717:M717,"*")&gt;0),"※","")</f>
        <v/>
      </c>
      <c r="L717" s="97"/>
      <c r="M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election activeCell="B1" sqref="B1"/>
    </sheetView>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773</v>
      </c>
      <c r="C3" s="189"/>
      <c r="D3" s="189"/>
      <c r="E3" s="189"/>
      <c r="F3" s="189"/>
      <c r="G3" s="189"/>
      <c r="H3" s="219"/>
      <c r="I3" s="9"/>
    </row>
    <row r="4" spans="1:15">
      <c r="A4" s="288"/>
      <c r="B4" s="212" t="s">
        <v>3356</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1971</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3360</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3362</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1744</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3364</v>
      </c>
      <c r="F68" s="27"/>
      <c r="G68" s="236"/>
      <c r="H68" s="16"/>
      <c r="I68" s="36" t="s">
        <v>3365</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3366</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3367</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1790</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1790</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19</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19</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891</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473</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657</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768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331</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703</v>
      </c>
      <c r="J136" s="195">
        <v>19</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v>0</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v>0</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3384</v>
      </c>
      <c r="D146" s="448"/>
      <c r="E146" s="448"/>
      <c r="F146" s="448"/>
      <c r="G146" s="448"/>
      <c r="H146" s="450"/>
      <c r="I146" s="436" t="s">
        <v>708</v>
      </c>
      <c r="J146" s="202">
        <v>40</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3390</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454</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3393</v>
      </c>
      <c r="J167" s="205">
        <v>2</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0.4</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14</v>
      </c>
      <c r="K171" s="261" t="str">
        <f t="shared" ref="K171:K186" si="2">IF(OR(COUNTIF(L171:O171,"未確認")&gt;0,COUNTIF(L171:O171,"*")&gt;0),"※","")</f>
        <v/>
      </c>
      <c r="L171" s="269">
        <v>7</v>
      </c>
      <c r="M171" s="269">
        <v>1</v>
      </c>
      <c r="N171" s="269">
        <v>6</v>
      </c>
      <c r="O171" s="269"/>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v>0</v>
      </c>
      <c r="M172" s="270"/>
      <c r="N172" s="270"/>
      <c r="O172" s="270"/>
      <c r="P172" s="17"/>
      <c r="Q172" s="17"/>
      <c r="R172" s="17"/>
    </row>
    <row r="173" spans="1:18" s="70" customFormat="1" ht="34.5" customHeight="1">
      <c r="A173" s="361" t="s">
        <v>3396</v>
      </c>
      <c r="B173" s="100"/>
      <c r="C173" s="448" t="s">
        <v>74</v>
      </c>
      <c r="D173" s="450"/>
      <c r="E173" s="450"/>
      <c r="F173" s="450"/>
      <c r="G173" s="448" t="s">
        <v>69</v>
      </c>
      <c r="H173" s="450"/>
      <c r="I173" s="452"/>
      <c r="J173" s="205">
        <v>1</v>
      </c>
      <c r="K173" s="261" t="str">
        <f t="shared" si="2"/>
        <v/>
      </c>
      <c r="L173" s="269">
        <v>1</v>
      </c>
      <c r="M173" s="269"/>
      <c r="N173" s="269"/>
      <c r="O173" s="269"/>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v>0</v>
      </c>
      <c r="M174" s="270"/>
      <c r="N174" s="270"/>
      <c r="O174" s="270"/>
      <c r="P174" s="17"/>
      <c r="Q174" s="17"/>
      <c r="R174" s="17"/>
    </row>
    <row r="175" spans="1:18" s="70" customFormat="1" ht="34.5" customHeight="1">
      <c r="A175" s="361" t="s">
        <v>3397</v>
      </c>
      <c r="B175" s="100"/>
      <c r="C175" s="448" t="s">
        <v>75</v>
      </c>
      <c r="D175" s="450"/>
      <c r="E175" s="450"/>
      <c r="F175" s="450"/>
      <c r="G175" s="448" t="s">
        <v>69</v>
      </c>
      <c r="H175" s="450"/>
      <c r="I175" s="452"/>
      <c r="J175" s="205">
        <v>3</v>
      </c>
      <c r="K175" s="261" t="str">
        <f t="shared" si="2"/>
        <v/>
      </c>
      <c r="L175" s="269">
        <v>2</v>
      </c>
      <c r="M175" s="269"/>
      <c r="N175" s="269">
        <v>1</v>
      </c>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v>0</v>
      </c>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9</v>
      </c>
      <c r="K179" s="261" t="str">
        <f t="shared" si="2"/>
        <v/>
      </c>
      <c r="L179" s="269"/>
      <c r="M179" s="269"/>
      <c r="N179" s="269">
        <v>9</v>
      </c>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3</v>
      </c>
      <c r="K181" s="261" t="str">
        <f t="shared" si="2"/>
        <v/>
      </c>
      <c r="L181" s="269"/>
      <c r="M181" s="269"/>
      <c r="N181" s="269">
        <v>3</v>
      </c>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v>2</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717</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1057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3408</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98</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1032</v>
      </c>
      <c r="D222" s="407"/>
      <c r="E222" s="520" t="s">
        <v>1500</v>
      </c>
      <c r="F222" s="521"/>
      <c r="G222" s="448" t="s">
        <v>104</v>
      </c>
      <c r="H222" s="450"/>
      <c r="I222" s="442" t="s">
        <v>1660</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v>1</v>
      </c>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114</v>
      </c>
      <c r="J229" s="210"/>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1045</v>
      </c>
      <c r="F232" s="450"/>
      <c r="G232" s="450"/>
      <c r="H232" s="450"/>
      <c r="I232" s="102" t="s">
        <v>119</v>
      </c>
      <c r="J232" s="210"/>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1666</v>
      </c>
      <c r="J233" s="210"/>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1921</v>
      </c>
      <c r="J234" s="210"/>
      <c r="K234" s="247"/>
      <c r="L234" s="251"/>
      <c r="M234" s="251"/>
      <c r="N234" s="251"/>
      <c r="O234" s="251"/>
      <c r="P234" s="17"/>
      <c r="Q234" s="17"/>
      <c r="R234" s="17"/>
    </row>
    <row r="235" spans="1:18" s="70" customFormat="1" ht="44.65" customHeight="1">
      <c r="A235" s="361" t="s">
        <v>3429</v>
      </c>
      <c r="B235" s="127"/>
      <c r="C235" s="463"/>
      <c r="D235" s="464"/>
      <c r="E235" s="448" t="s">
        <v>720</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331</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724</v>
      </c>
      <c r="J246" s="276" t="s">
        <v>869</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729</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362</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8.8000000000000007</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4857</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361</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362</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330</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32</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361</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354</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7</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0</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0</v>
      </c>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v>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361</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532</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354</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7</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0</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v>20</v>
      </c>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v>20</v>
      </c>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t="s">
        <v>3473</v>
      </c>
      <c r="K368" s="261" t="str">
        <f t="shared" si="5"/>
        <v>※</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0</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v>0</v>
      </c>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0</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v>0</v>
      </c>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1119</v>
      </c>
      <c r="J378" s="96">
        <v>14</v>
      </c>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v>0</v>
      </c>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v>14</v>
      </c>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t="s">
        <v>3474</v>
      </c>
      <c r="K381" s="261" t="str">
        <f t="shared" si="5"/>
        <v>※</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v>0</v>
      </c>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v>0</v>
      </c>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v>0</v>
      </c>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v>0</v>
      </c>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v>0</v>
      </c>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v>0</v>
      </c>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v>0</v>
      </c>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v>0</v>
      </c>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v>0</v>
      </c>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1155</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1671</v>
      </c>
      <c r="J402" s="96" t="s">
        <v>3475</v>
      </c>
      <c r="K402" s="261" t="str">
        <f t="shared" si="6"/>
        <v>※</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1146</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3476</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1153</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1154</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1678</v>
      </c>
      <c r="J414" s="96"/>
      <c r="K414" s="261" t="str">
        <f>IF(OR(COUNTIF(J414,"未確認")&gt;0,COUNTIF(J414,"*")&gt;0),"※","")</f>
        <v/>
      </c>
      <c r="L414" s="251"/>
      <c r="M414" s="251"/>
      <c r="N414" s="251"/>
      <c r="O414" s="251"/>
      <c r="P414" s="17"/>
      <c r="Q414" s="17"/>
      <c r="R414" s="17"/>
    </row>
    <row r="415" spans="1:18" s="95" customFormat="1" ht="42.75">
      <c r="A415" s="370"/>
      <c r="B415" s="166"/>
      <c r="C415" s="499" t="s">
        <v>1679</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1155</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1551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1155</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1998</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1999</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1170</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3478</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1686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1829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1168</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1183</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1185</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1939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1831</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3122</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3479</v>
      </c>
      <c r="D455" s="517"/>
      <c r="E455" s="517"/>
      <c r="F455" s="517"/>
      <c r="G455" s="517"/>
      <c r="H455" s="517"/>
      <c r="I455" s="112" t="s">
        <v>2798</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1833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1693</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1581</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2649</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1155</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3485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1705</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2005</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3487</v>
      </c>
      <c r="J494" s="96">
        <v>29</v>
      </c>
      <c r="K494" s="261" t="str">
        <f t="shared" si="10"/>
        <v/>
      </c>
      <c r="L494" s="251"/>
      <c r="M494" s="251"/>
      <c r="N494" s="251"/>
      <c r="O494" s="251"/>
      <c r="P494" s="17"/>
      <c r="Q494" s="17"/>
      <c r="R494" s="17"/>
    </row>
    <row r="495" spans="1:18" s="98" customFormat="1" ht="98.1" customHeight="1">
      <c r="A495" s="370" t="s">
        <v>1276</v>
      </c>
      <c r="B495" s="95"/>
      <c r="C495" s="448" t="s">
        <v>1707</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3488</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1600</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1601</v>
      </c>
      <c r="J498" s="96"/>
      <c r="K498" s="261" t="str">
        <f t="shared" si="10"/>
        <v/>
      </c>
      <c r="L498" s="51"/>
      <c r="M498" s="272"/>
      <c r="N498" s="251"/>
      <c r="O498" s="251"/>
      <c r="P498" s="17"/>
      <c r="Q498" s="17"/>
      <c r="R498" s="17"/>
    </row>
    <row r="499" spans="1:18" s="98" customFormat="1" ht="70.150000000000006" customHeight="1">
      <c r="A499" s="370" t="s">
        <v>1286</v>
      </c>
      <c r="B499" s="99"/>
      <c r="C499" s="448" t="s">
        <v>2187</v>
      </c>
      <c r="D499" s="450"/>
      <c r="E499" s="450"/>
      <c r="F499" s="450"/>
      <c r="G499" s="450"/>
      <c r="H499" s="450"/>
      <c r="I499" s="102" t="s">
        <v>1710</v>
      </c>
      <c r="J499" s="96">
        <v>27</v>
      </c>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1955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t="s">
        <v>3475</v>
      </c>
      <c r="K509" s="261" t="str">
        <f t="shared" si="11"/>
        <v>※</v>
      </c>
      <c r="L509" s="251"/>
      <c r="M509" s="251"/>
      <c r="N509" s="251"/>
      <c r="O509" s="251"/>
      <c r="P509" s="17"/>
      <c r="Q509" s="17"/>
      <c r="R509" s="17"/>
    </row>
    <row r="510" spans="1:18" s="98" customFormat="1" ht="57">
      <c r="A510" s="370" t="s">
        <v>1295</v>
      </c>
      <c r="B510" s="99"/>
      <c r="C510" s="403" t="s">
        <v>1956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3490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1609</v>
      </c>
      <c r="D512" s="534"/>
      <c r="E512" s="534"/>
      <c r="F512" s="534"/>
      <c r="G512" s="534"/>
      <c r="H512" s="535"/>
      <c r="I512" s="102" t="s">
        <v>288</v>
      </c>
      <c r="J512" s="96">
        <v>11</v>
      </c>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2012</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1168</v>
      </c>
      <c r="J522" s="58"/>
      <c r="K522" s="148"/>
      <c r="L522" s="251"/>
      <c r="M522" s="251"/>
      <c r="N522" s="251"/>
      <c r="O522" s="251"/>
      <c r="P522" s="17"/>
      <c r="Q522" s="17"/>
      <c r="R522" s="17"/>
    </row>
    <row r="523" spans="1:18" s="98" customFormat="1" ht="42" customHeight="1">
      <c r="A523" s="370" t="s">
        <v>1314</v>
      </c>
      <c r="B523" s="95"/>
      <c r="C523" s="406" t="s">
        <v>2278</v>
      </c>
      <c r="D523" s="425"/>
      <c r="E523" s="425"/>
      <c r="F523" s="425"/>
      <c r="G523" s="425"/>
      <c r="H523" s="407"/>
      <c r="I523" s="102" t="s">
        <v>293</v>
      </c>
      <c r="J523" s="96">
        <v>38</v>
      </c>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1959</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1319</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3492</v>
      </c>
      <c r="F527" s="534"/>
      <c r="G527" s="534"/>
      <c r="H527" s="535"/>
      <c r="I527" s="102" t="s">
        <v>297</v>
      </c>
      <c r="J527" s="96">
        <v>38</v>
      </c>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2193</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1326</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1720</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3493</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v>36</v>
      </c>
      <c r="K532" s="261" t="str">
        <f t="shared" si="12"/>
        <v/>
      </c>
      <c r="L532" s="251"/>
      <c r="M532" s="251"/>
      <c r="N532" s="251"/>
      <c r="O532" s="251"/>
      <c r="P532" s="17"/>
      <c r="Q532" s="17"/>
      <c r="R532" s="17"/>
    </row>
    <row r="533" spans="1:18" s="98" customFormat="1" ht="72" customHeight="1">
      <c r="A533" s="370" t="s">
        <v>1333</v>
      </c>
      <c r="B533" s="71"/>
      <c r="C533" s="448" t="s">
        <v>1866</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1724</v>
      </c>
      <c r="D534" s="450"/>
      <c r="E534" s="450"/>
      <c r="F534" s="450"/>
      <c r="G534" s="450"/>
      <c r="H534" s="450"/>
      <c r="I534" s="102" t="s">
        <v>303</v>
      </c>
      <c r="J534" s="96">
        <v>28</v>
      </c>
      <c r="K534" s="261" t="str">
        <f t="shared" si="12"/>
        <v/>
      </c>
      <c r="L534" s="251"/>
      <c r="M534" s="251"/>
      <c r="N534" s="251"/>
      <c r="O534" s="251"/>
      <c r="P534" s="17"/>
      <c r="Q534" s="17"/>
      <c r="R534" s="17"/>
    </row>
    <row r="535" spans="1:18" s="98" customFormat="1" ht="56.1" customHeight="1">
      <c r="A535" s="370" t="s">
        <v>1338</v>
      </c>
      <c r="B535" s="71"/>
      <c r="C535" s="448" t="s">
        <v>1627</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1725</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316</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1730</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1732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1155</v>
      </c>
      <c r="J565" s="58"/>
      <c r="K565" s="148"/>
      <c r="L565" s="251"/>
      <c r="M565" s="251"/>
      <c r="N565" s="251"/>
      <c r="O565" s="251"/>
      <c r="P565" s="17"/>
      <c r="Q565" s="17"/>
      <c r="R565" s="17"/>
    </row>
    <row r="566" spans="1:18" s="98" customFormat="1" ht="56.1" customHeight="1">
      <c r="A566" s="370" t="s">
        <v>1367</v>
      </c>
      <c r="B566" s="95"/>
      <c r="C566" s="403" t="s">
        <v>1368</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1370</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2756</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1640</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3500</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1168</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3501</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3502</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3503</v>
      </c>
      <c r="C3" s="189"/>
      <c r="D3" s="189"/>
      <c r="E3" s="189"/>
      <c r="F3" s="189"/>
      <c r="G3" s="189"/>
      <c r="H3" s="219"/>
      <c r="I3" s="9"/>
    </row>
    <row r="4" spans="1:15">
      <c r="A4" s="288"/>
      <c r="B4" s="212" t="s">
        <v>3504</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3505</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3506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1739</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1740</v>
      </c>
      <c r="J32" s="395"/>
      <c r="K32" s="396"/>
      <c r="L32" s="224"/>
      <c r="M32" s="7"/>
      <c r="N32" s="228"/>
      <c r="O32" s="218"/>
    </row>
    <row r="33" spans="1:71" s="17" customFormat="1">
      <c r="A33" s="361" t="s">
        <v>3359</v>
      </c>
      <c r="B33" s="13"/>
      <c r="C33" s="15"/>
      <c r="D33" s="15"/>
      <c r="E33" s="15"/>
      <c r="F33" s="15"/>
      <c r="G33" s="15"/>
      <c r="H33" s="16"/>
      <c r="I33" s="384" t="s">
        <v>3506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3507</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1739</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1740</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1741</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1878</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3508</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1745</v>
      </c>
      <c r="J68" s="27" t="s">
        <v>2676</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3509</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3510</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3511</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3512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3513</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1756</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1756</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1892</v>
      </c>
      <c r="J104" s="195">
        <v>19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19</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19</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1756</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613</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331</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703</v>
      </c>
      <c r="J136" s="195">
        <v>19</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3514</v>
      </c>
      <c r="D146" s="448"/>
      <c r="E146" s="448"/>
      <c r="F146" s="448"/>
      <c r="G146" s="448"/>
      <c r="H146" s="450"/>
      <c r="I146" s="436" t="s">
        <v>3515</v>
      </c>
      <c r="J146" s="202">
        <v>51</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3516</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3517</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1756</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3518</v>
      </c>
      <c r="J167" s="205">
        <v>2</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21</v>
      </c>
      <c r="K171" s="261" t="str">
        <f t="shared" ref="K171:K186" si="2">IF(OR(COUNTIF(L171:O171,"未確認")&gt;0,COUNTIF(L171:O171,"*")&gt;0),"※","")</f>
        <v/>
      </c>
      <c r="L171" s="269">
        <v>8</v>
      </c>
      <c r="M171" s="269"/>
      <c r="N171" s="269">
        <v>8</v>
      </c>
      <c r="O171" s="269">
        <v>5</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c r="N172" s="270"/>
      <c r="O172" s="270"/>
      <c r="P172" s="17"/>
      <c r="Q172" s="17"/>
      <c r="R172" s="17"/>
    </row>
    <row r="173" spans="1:18" s="70" customFormat="1" ht="34.5" customHeight="1">
      <c r="A173" s="361" t="s">
        <v>3396</v>
      </c>
      <c r="B173" s="100"/>
      <c r="C173" s="448" t="s">
        <v>74</v>
      </c>
      <c r="D173" s="450"/>
      <c r="E173" s="450"/>
      <c r="F173" s="450"/>
      <c r="G173" s="448" t="s">
        <v>69</v>
      </c>
      <c r="H173" s="450"/>
      <c r="I173" s="452"/>
      <c r="J173" s="205">
        <v>2</v>
      </c>
      <c r="K173" s="261" t="str">
        <f t="shared" si="2"/>
        <v/>
      </c>
      <c r="L173" s="269"/>
      <c r="M173" s="269"/>
      <c r="N173" s="269">
        <v>2</v>
      </c>
      <c r="O173" s="269"/>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c r="N174" s="270"/>
      <c r="O174" s="270"/>
      <c r="P174" s="17"/>
      <c r="Q174" s="17"/>
      <c r="R174" s="17"/>
    </row>
    <row r="175" spans="1:18" s="70" customFormat="1" ht="34.5" customHeight="1">
      <c r="A175" s="361" t="s">
        <v>3397</v>
      </c>
      <c r="B175" s="100"/>
      <c r="C175" s="448" t="s">
        <v>75</v>
      </c>
      <c r="D175" s="450"/>
      <c r="E175" s="450"/>
      <c r="F175" s="450"/>
      <c r="G175" s="448" t="s">
        <v>69</v>
      </c>
      <c r="H175" s="450"/>
      <c r="I175" s="452"/>
      <c r="J175" s="205">
        <v>2</v>
      </c>
      <c r="K175" s="261" t="str">
        <f t="shared" si="2"/>
        <v/>
      </c>
      <c r="L175" s="269"/>
      <c r="M175" s="269"/>
      <c r="N175" s="269">
        <v>2</v>
      </c>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v>0</v>
      </c>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v>1</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3519</v>
      </c>
      <c r="D189" s="449"/>
      <c r="E189" s="449"/>
      <c r="F189" s="449"/>
      <c r="G189" s="448" t="s">
        <v>69</v>
      </c>
      <c r="H189" s="449"/>
      <c r="I189" s="452"/>
      <c r="J189" s="205">
        <v>1</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1</v>
      </c>
      <c r="K191" s="261" t="str">
        <f>IF(OR(COUNTIF(L191:O191,"未確認")&gt;0,COUNTIF(L191:O191,"*")&gt;0),"※","")</f>
        <v/>
      </c>
      <c r="L191" s="269"/>
      <c r="M191" s="269"/>
      <c r="N191" s="269"/>
      <c r="O191" s="269">
        <v>1</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1</v>
      </c>
      <c r="K193" s="261" t="str">
        <f>IF(OR(COUNTIF(L193:O193,"未確認")&gt;0,COUNTIF(L193:O193,"*")&gt;0),"※","")</f>
        <v/>
      </c>
      <c r="L193" s="269"/>
      <c r="M193" s="269"/>
      <c r="N193" s="269">
        <v>1</v>
      </c>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2296</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3520</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2366</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1032</v>
      </c>
      <c r="D222" s="407"/>
      <c r="E222" s="520" t="s">
        <v>1500</v>
      </c>
      <c r="F222" s="521"/>
      <c r="G222" s="448" t="s">
        <v>104</v>
      </c>
      <c r="H222" s="450"/>
      <c r="I222" s="442" t="s">
        <v>1660</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1</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c r="K229" s="247"/>
      <c r="L229" s="51"/>
      <c r="M229" s="272"/>
      <c r="N229" s="251"/>
      <c r="O229" s="251"/>
      <c r="P229" s="17"/>
      <c r="Q229" s="17"/>
      <c r="R229" s="17"/>
    </row>
    <row r="230" spans="1:18" s="70" customFormat="1" ht="44.65" customHeight="1">
      <c r="A230" s="361" t="s">
        <v>3423</v>
      </c>
      <c r="B230" s="127"/>
      <c r="C230" s="463"/>
      <c r="D230" s="464"/>
      <c r="E230" s="448" t="s">
        <v>3521</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3522</v>
      </c>
      <c r="F232" s="450"/>
      <c r="G232" s="450"/>
      <c r="H232" s="450"/>
      <c r="I232" s="102" t="s">
        <v>1046</v>
      </c>
      <c r="J232" s="210"/>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2786</v>
      </c>
      <c r="J233" s="210"/>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1921</v>
      </c>
      <c r="J234" s="210"/>
      <c r="K234" s="247"/>
      <c r="L234" s="251"/>
      <c r="M234" s="251"/>
      <c r="N234" s="251"/>
      <c r="O234" s="251"/>
      <c r="P234" s="17"/>
      <c r="Q234" s="17"/>
      <c r="R234" s="17"/>
    </row>
    <row r="235" spans="1:18" s="70" customFormat="1" ht="44.65" customHeight="1">
      <c r="A235" s="361" t="s">
        <v>3429</v>
      </c>
      <c r="B235" s="127"/>
      <c r="C235" s="463"/>
      <c r="D235" s="464"/>
      <c r="E235" s="448" t="s">
        <v>3523</v>
      </c>
      <c r="F235" s="450"/>
      <c r="G235" s="450"/>
      <c r="H235" s="450"/>
      <c r="I235" s="102" t="s">
        <v>125</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869</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869</v>
      </c>
      <c r="K250" s="247"/>
      <c r="L250" s="113"/>
      <c r="M250" s="113"/>
      <c r="N250" s="275"/>
      <c r="O250" s="275"/>
      <c r="P250" s="17"/>
      <c r="Q250" s="17"/>
      <c r="R250" s="17"/>
    </row>
    <row r="251" spans="1:51" s="98" customFormat="1" ht="34.5" customHeight="1">
      <c r="A251" s="361" t="s">
        <v>3433</v>
      </c>
      <c r="B251" s="37"/>
      <c r="C251" s="448" t="s">
        <v>3525</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2719</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569</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3842</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649</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3526</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2296</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2720</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1756</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v>23</v>
      </c>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v>0</v>
      </c>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v>0</v>
      </c>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0</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t="s">
        <v>3473</v>
      </c>
      <c r="K373" s="261" t="str">
        <f t="shared" si="5"/>
        <v>※</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22</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v>0</v>
      </c>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3527</v>
      </c>
      <c r="J378" s="96" t="s">
        <v>3528</v>
      </c>
      <c r="K378" s="261" t="str">
        <f t="shared" si="5"/>
        <v>※</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v>0</v>
      </c>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v>0</v>
      </c>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v>0</v>
      </c>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v>0</v>
      </c>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v>0</v>
      </c>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v>0</v>
      </c>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v>0</v>
      </c>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v>0</v>
      </c>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t="s">
        <v>3528</v>
      </c>
      <c r="K387" s="261" t="str">
        <f t="shared" si="5"/>
        <v>※</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v>0</v>
      </c>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v>0</v>
      </c>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v>0</v>
      </c>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2106</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3266</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t="s">
        <v>3474</v>
      </c>
      <c r="K393" s="261" t="str">
        <f t="shared" si="5"/>
        <v>※</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1238</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2462</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1926</v>
      </c>
      <c r="J402" s="96">
        <v>19</v>
      </c>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3529</v>
      </c>
      <c r="J405" s="96" t="s">
        <v>3475</v>
      </c>
      <c r="K405" s="261" t="str">
        <f t="shared" si="6"/>
        <v>※</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3530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2853</v>
      </c>
      <c r="J407" s="96" t="s">
        <v>3475</v>
      </c>
      <c r="K407" s="261" t="str">
        <f t="shared" si="6"/>
        <v>※</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1153</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2313</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1157</v>
      </c>
      <c r="J414" s="96"/>
      <c r="K414" s="261" t="str">
        <f>IF(OR(COUNTIF(J414,"未確認")&gt;0,COUNTIF(J414,"*")&gt;0),"※","")</f>
        <v/>
      </c>
      <c r="L414" s="251"/>
      <c r="M414" s="251"/>
      <c r="N414" s="251"/>
      <c r="O414" s="251"/>
      <c r="P414" s="17"/>
      <c r="Q414" s="17"/>
      <c r="R414" s="17"/>
    </row>
    <row r="415" spans="1:18" s="95" customFormat="1" ht="42.75">
      <c r="A415" s="370"/>
      <c r="B415" s="166"/>
      <c r="C415" s="499" t="s">
        <v>2378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1930</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1155</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3531</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2792</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1238</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1552</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1682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1933</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2000</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2794</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1238</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2795</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2733</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1939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1690</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1940</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2118</v>
      </c>
      <c r="J454" s="96"/>
      <c r="K454" s="261" t="str">
        <f t="shared" si="8"/>
        <v/>
      </c>
      <c r="L454" s="251"/>
      <c r="M454" s="251"/>
      <c r="N454" s="251"/>
      <c r="O454" s="251"/>
      <c r="P454" s="17"/>
      <c r="Q454" s="17"/>
      <c r="R454" s="17"/>
    </row>
    <row r="455" spans="1:18" s="95" customFormat="1" ht="70.150000000000006" customHeight="1">
      <c r="A455" s="370" t="s">
        <v>1194</v>
      </c>
      <c r="B455" s="99"/>
      <c r="C455" s="448" t="s">
        <v>3532</v>
      </c>
      <c r="D455" s="517"/>
      <c r="E455" s="517"/>
      <c r="F455" s="517"/>
      <c r="G455" s="517"/>
      <c r="H455" s="517"/>
      <c r="I455" s="112" t="s">
        <v>1195</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2256</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1568</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1839</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2474</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1585</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1587</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2129</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1260</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3534</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1591</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1168</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3535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3487</v>
      </c>
      <c r="J494" s="96">
        <v>44</v>
      </c>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1847</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3537</v>
      </c>
      <c r="D498" s="517"/>
      <c r="E498" s="517"/>
      <c r="F498" s="517"/>
      <c r="G498" s="517"/>
      <c r="H498" s="517"/>
      <c r="I498" s="102" t="s">
        <v>3538</v>
      </c>
      <c r="J498" s="96"/>
      <c r="K498" s="261" t="str">
        <f t="shared" si="10"/>
        <v/>
      </c>
      <c r="L498" s="51"/>
      <c r="M498" s="272"/>
      <c r="N498" s="251"/>
      <c r="O498" s="251"/>
      <c r="P498" s="17"/>
      <c r="Q498" s="17"/>
      <c r="R498" s="17"/>
    </row>
    <row r="499" spans="1:18" s="98" customFormat="1" ht="70.150000000000006" customHeight="1">
      <c r="A499" s="370" t="s">
        <v>1286</v>
      </c>
      <c r="B499" s="99"/>
      <c r="C499" s="448" t="s">
        <v>1287</v>
      </c>
      <c r="D499" s="450"/>
      <c r="E499" s="450"/>
      <c r="F499" s="450"/>
      <c r="G499" s="450"/>
      <c r="H499" s="450"/>
      <c r="I499" s="102" t="s">
        <v>2136</v>
      </c>
      <c r="J499" s="96"/>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1711</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1756</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2009</v>
      </c>
      <c r="D509" s="534"/>
      <c r="E509" s="534"/>
      <c r="F509" s="534"/>
      <c r="G509" s="534"/>
      <c r="H509" s="535"/>
      <c r="I509" s="102" t="s">
        <v>284</v>
      </c>
      <c r="J509" s="96" t="s">
        <v>3528</v>
      </c>
      <c r="K509" s="261" t="str">
        <f t="shared" si="11"/>
        <v>※</v>
      </c>
      <c r="L509" s="251"/>
      <c r="M509" s="251"/>
      <c r="N509" s="251"/>
      <c r="O509" s="251"/>
      <c r="P509" s="17"/>
      <c r="Q509" s="17"/>
      <c r="R509" s="17"/>
    </row>
    <row r="510" spans="1:18" s="98" customFormat="1" ht="57">
      <c r="A510" s="370" t="s">
        <v>1295</v>
      </c>
      <c r="B510" s="99"/>
      <c r="C510" s="403" t="s">
        <v>2010</v>
      </c>
      <c r="D510" s="534"/>
      <c r="E510" s="534"/>
      <c r="F510" s="534"/>
      <c r="G510" s="534"/>
      <c r="H510" s="535"/>
      <c r="I510" s="102" t="s">
        <v>286</v>
      </c>
      <c r="J510" s="96" t="s">
        <v>3475</v>
      </c>
      <c r="K510" s="261" t="str">
        <f t="shared" si="11"/>
        <v>※</v>
      </c>
      <c r="L510" s="251"/>
      <c r="M510" s="251"/>
      <c r="N510" s="251"/>
      <c r="O510" s="251"/>
      <c r="P510" s="17"/>
      <c r="Q510" s="17"/>
      <c r="R510" s="17"/>
    </row>
    <row r="511" spans="1:18" s="98" customFormat="1" ht="56.1" customHeight="1">
      <c r="A511" s="370" t="s">
        <v>1297</v>
      </c>
      <c r="B511" s="99"/>
      <c r="C511" s="403" t="s">
        <v>3539</v>
      </c>
      <c r="D511" s="539"/>
      <c r="E511" s="539"/>
      <c r="F511" s="539"/>
      <c r="G511" s="539"/>
      <c r="H511" s="540"/>
      <c r="I511" s="102" t="s">
        <v>287</v>
      </c>
      <c r="J511" s="96" t="s">
        <v>3474</v>
      </c>
      <c r="K511" s="261" t="str">
        <f t="shared" si="11"/>
        <v>※</v>
      </c>
      <c r="L511" s="251"/>
      <c r="M511" s="251"/>
      <c r="N511" s="251"/>
      <c r="O511" s="251"/>
      <c r="P511" s="17"/>
      <c r="Q511" s="17"/>
      <c r="R511" s="17"/>
    </row>
    <row r="512" spans="1:18" s="98" customFormat="1" ht="84" customHeight="1">
      <c r="A512" s="370" t="s">
        <v>1298</v>
      </c>
      <c r="B512" s="99"/>
      <c r="C512" s="403" t="s">
        <v>1855</v>
      </c>
      <c r="D512" s="534"/>
      <c r="E512" s="534"/>
      <c r="F512" s="534"/>
      <c r="G512" s="534"/>
      <c r="H512" s="535"/>
      <c r="I512" s="102" t="s">
        <v>288</v>
      </c>
      <c r="J512" s="96" t="s">
        <v>3540</v>
      </c>
      <c r="K512" s="261" t="str">
        <f t="shared" si="11"/>
        <v>※</v>
      </c>
      <c r="L512" s="251"/>
      <c r="M512" s="251"/>
      <c r="N512" s="251"/>
      <c r="O512" s="251"/>
      <c r="P512" s="17"/>
      <c r="Q512" s="17"/>
      <c r="R512" s="17"/>
    </row>
    <row r="513" spans="1:18" s="98" customFormat="1" ht="70.150000000000006" customHeight="1">
      <c r="A513" s="370" t="s">
        <v>1300</v>
      </c>
      <c r="B513" s="99"/>
      <c r="C513" s="403" t="s">
        <v>2011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1857</v>
      </c>
      <c r="D514" s="534"/>
      <c r="E514" s="534"/>
      <c r="F514" s="534"/>
      <c r="G514" s="534"/>
      <c r="H514" s="535"/>
      <c r="I514" s="102" t="s">
        <v>291</v>
      </c>
      <c r="J514" s="96" t="s">
        <v>3528</v>
      </c>
      <c r="K514" s="261" t="str">
        <f t="shared" si="11"/>
        <v>※</v>
      </c>
      <c r="L514" s="251"/>
      <c r="M514" s="251"/>
      <c r="N514" s="251"/>
      <c r="O514" s="251"/>
      <c r="P514" s="17"/>
      <c r="Q514" s="17"/>
      <c r="R514" s="17"/>
    </row>
    <row r="515" spans="1:18" s="98" customFormat="1" ht="84" customHeight="1">
      <c r="A515" s="370" t="s">
        <v>1304</v>
      </c>
      <c r="B515" s="99"/>
      <c r="C515" s="403" t="s">
        <v>3541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2141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1315</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1959</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2221</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1960</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2145</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1864</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1721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2753</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1334</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1724</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1869</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1725</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1168</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1729</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3542</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1363</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1731</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1366</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1155</v>
      </c>
      <c r="J565" s="58"/>
      <c r="K565" s="148"/>
      <c r="L565" s="251"/>
      <c r="M565" s="251"/>
      <c r="N565" s="251"/>
      <c r="O565" s="251"/>
      <c r="P565" s="17"/>
      <c r="Q565" s="17"/>
      <c r="R565" s="17"/>
    </row>
    <row r="566" spans="1:18" s="98" customFormat="1" ht="56.1" customHeight="1">
      <c r="A566" s="370" t="s">
        <v>1367</v>
      </c>
      <c r="B566" s="95"/>
      <c r="C566" s="403" t="s">
        <v>1636</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2016</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1638</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1876</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2329</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3543</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1238</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3544</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3545</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3546</v>
      </c>
      <c r="C3" s="189"/>
      <c r="D3" s="189"/>
      <c r="E3" s="189"/>
      <c r="F3" s="189"/>
      <c r="G3" s="189"/>
      <c r="H3" s="219"/>
      <c r="I3" s="9"/>
    </row>
    <row r="4" spans="1:15">
      <c r="A4" s="288"/>
      <c r="B4" s="212" t="s">
        <v>3547</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3548</v>
      </c>
      <c r="J15" s="384"/>
      <c r="K15" s="384"/>
      <c r="L15" s="224"/>
      <c r="M15" s="5"/>
      <c r="N15" s="218"/>
      <c r="O15" s="218"/>
    </row>
    <row r="16" spans="1:15" s="17" customFormat="1">
      <c r="A16" s="361" t="s">
        <v>3358</v>
      </c>
      <c r="B16" s="13"/>
      <c r="C16" s="15"/>
      <c r="D16" s="15"/>
      <c r="E16" s="15"/>
      <c r="F16" s="15"/>
      <c r="G16" s="15"/>
      <c r="H16" s="16"/>
      <c r="I16" s="384" t="s">
        <v>3549</v>
      </c>
      <c r="J16" s="384"/>
      <c r="K16" s="384"/>
      <c r="L16" s="224"/>
      <c r="M16" s="5"/>
      <c r="N16" s="218"/>
      <c r="O16" s="218"/>
    </row>
    <row r="17" spans="1:71" s="17" customFormat="1">
      <c r="A17" s="361" t="s">
        <v>3358</v>
      </c>
      <c r="B17" s="13"/>
      <c r="C17" s="15"/>
      <c r="D17" s="15"/>
      <c r="E17" s="15"/>
      <c r="F17" s="15"/>
      <c r="G17" s="15"/>
      <c r="H17" s="16"/>
      <c r="I17" s="384" t="s">
        <v>3550</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3551</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3552</v>
      </c>
      <c r="J32" s="395"/>
      <c r="K32" s="396"/>
      <c r="L32" s="224"/>
      <c r="M32" s="7"/>
      <c r="N32" s="228"/>
      <c r="O32" s="218"/>
    </row>
    <row r="33" spans="1:71" s="17" customFormat="1">
      <c r="A33" s="361" t="s">
        <v>3359</v>
      </c>
      <c r="B33" s="13"/>
      <c r="C33" s="15"/>
      <c r="D33" s="15"/>
      <c r="E33" s="15"/>
      <c r="F33" s="15"/>
      <c r="G33" s="15"/>
      <c r="H33" s="16"/>
      <c r="I33" s="384" t="s">
        <v>3553</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3554</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2817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3555</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3556</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3557</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3558</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3559</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3560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3561</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3562</v>
      </c>
      <c r="D82" s="385"/>
      <c r="E82" s="385"/>
      <c r="F82" s="385"/>
      <c r="G82" s="385"/>
      <c r="H82" s="385"/>
      <c r="I82" s="29"/>
      <c r="J82" s="385" t="s">
        <v>3563</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3564</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3565</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3566</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3567</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19</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19</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3568</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3569</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1756</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1893</v>
      </c>
      <c r="J125" s="252" t="s">
        <v>469</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3567</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3570</v>
      </c>
      <c r="J136" s="195">
        <v>19</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3567</v>
      </c>
      <c r="J145" s="58"/>
      <c r="K145" s="148"/>
      <c r="L145" s="245"/>
      <c r="M145" s="245"/>
      <c r="N145" s="245"/>
      <c r="O145" s="245"/>
      <c r="P145" s="17"/>
      <c r="Q145" s="17"/>
      <c r="R145" s="17"/>
    </row>
    <row r="146" spans="1:18" s="70" customFormat="1" ht="70.150000000000006" customHeight="1">
      <c r="A146" s="365" t="s">
        <v>3383</v>
      </c>
      <c r="B146" s="1"/>
      <c r="C146" s="448" t="s">
        <v>3571</v>
      </c>
      <c r="D146" s="448"/>
      <c r="E146" s="448"/>
      <c r="F146" s="448"/>
      <c r="G146" s="448"/>
      <c r="H146" s="450"/>
      <c r="I146" s="436" t="s">
        <v>708</v>
      </c>
      <c r="J146" s="202">
        <v>98</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3572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1756</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3573</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3565</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3574</v>
      </c>
      <c r="J167" s="205">
        <v>2</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19</v>
      </c>
      <c r="K171" s="261" t="str">
        <f t="shared" ref="K171:K186" si="2">IF(OR(COUNTIF(L171:O171,"未確認")&gt;0,COUNTIF(L171:O171,"*")&gt;0),"※","")</f>
        <v/>
      </c>
      <c r="L171" s="269">
        <v>13</v>
      </c>
      <c r="M171" s="269">
        <v>0</v>
      </c>
      <c r="N171" s="269">
        <v>6</v>
      </c>
      <c r="O171" s="269">
        <v>0</v>
      </c>
      <c r="P171" s="17"/>
      <c r="Q171" s="17"/>
      <c r="R171" s="17"/>
    </row>
    <row r="172" spans="1:18" s="70" customFormat="1" ht="34.5" customHeight="1">
      <c r="A172" s="361" t="s">
        <v>3395</v>
      </c>
      <c r="B172" s="100"/>
      <c r="C172" s="448"/>
      <c r="D172" s="448"/>
      <c r="E172" s="448"/>
      <c r="F172" s="448"/>
      <c r="G172" s="448" t="s">
        <v>71</v>
      </c>
      <c r="H172" s="450"/>
      <c r="I172" s="452"/>
      <c r="J172" s="206">
        <v>1</v>
      </c>
      <c r="K172" s="261" t="str">
        <f t="shared" si="2"/>
        <v/>
      </c>
      <c r="L172" s="270">
        <v>0</v>
      </c>
      <c r="M172" s="270">
        <v>0</v>
      </c>
      <c r="N172" s="270">
        <v>1</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0</v>
      </c>
      <c r="K173" s="261" t="str">
        <f t="shared" si="2"/>
        <v/>
      </c>
      <c r="L173" s="269">
        <v>0</v>
      </c>
      <c r="M173" s="269">
        <v>0</v>
      </c>
      <c r="N173" s="269">
        <v>0</v>
      </c>
      <c r="O173" s="269">
        <v>0</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v>0</v>
      </c>
      <c r="M174" s="270">
        <v>0</v>
      </c>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3</v>
      </c>
      <c r="K175" s="261" t="str">
        <f t="shared" si="2"/>
        <v/>
      </c>
      <c r="L175" s="269">
        <v>3</v>
      </c>
      <c r="M175" s="269">
        <v>0</v>
      </c>
      <c r="N175" s="269">
        <v>0</v>
      </c>
      <c r="O175" s="269">
        <v>0</v>
      </c>
      <c r="P175" s="17"/>
      <c r="Q175" s="17"/>
      <c r="R175" s="17"/>
    </row>
    <row r="176" spans="1:18" s="70" customFormat="1" ht="34.5" customHeight="1">
      <c r="A176" s="361" t="s">
        <v>3397</v>
      </c>
      <c r="B176" s="100"/>
      <c r="C176" s="450"/>
      <c r="D176" s="450"/>
      <c r="E176" s="450"/>
      <c r="F176" s="450"/>
      <c r="G176" s="448" t="s">
        <v>71</v>
      </c>
      <c r="H176" s="450"/>
      <c r="I176" s="452"/>
      <c r="J176" s="206">
        <v>1</v>
      </c>
      <c r="K176" s="261" t="str">
        <f t="shared" si="2"/>
        <v/>
      </c>
      <c r="L176" s="270">
        <v>1</v>
      </c>
      <c r="M176" s="270">
        <v>0</v>
      </c>
      <c r="N176" s="270">
        <v>0</v>
      </c>
      <c r="O176" s="270">
        <v>0</v>
      </c>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v>0</v>
      </c>
      <c r="M177" s="269">
        <v>0</v>
      </c>
      <c r="N177" s="269">
        <v>0</v>
      </c>
      <c r="O177" s="269">
        <v>0</v>
      </c>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v>0</v>
      </c>
      <c r="M178" s="270">
        <v>0</v>
      </c>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v>0</v>
      </c>
      <c r="M179" s="269">
        <v>0</v>
      </c>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v>0</v>
      </c>
      <c r="M180" s="270">
        <v>0</v>
      </c>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v>0</v>
      </c>
      <c r="M181" s="269">
        <v>0</v>
      </c>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v>0</v>
      </c>
      <c r="M182" s="270">
        <v>0</v>
      </c>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v>0</v>
      </c>
      <c r="M183" s="269">
        <v>0</v>
      </c>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v>0</v>
      </c>
      <c r="M184" s="270">
        <v>0</v>
      </c>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v>0</v>
      </c>
      <c r="M185" s="269">
        <v>0</v>
      </c>
      <c r="N185" s="269">
        <v>0</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v>0</v>
      </c>
      <c r="M186" s="270">
        <v>0</v>
      </c>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v>2</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3575</v>
      </c>
      <c r="D189" s="449"/>
      <c r="E189" s="449"/>
      <c r="F189" s="449"/>
      <c r="G189" s="448" t="s">
        <v>69</v>
      </c>
      <c r="H189" s="449"/>
      <c r="I189" s="452"/>
      <c r="J189" s="205">
        <v>5</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1</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3</v>
      </c>
      <c r="K191" s="261" t="str">
        <f>IF(OR(COUNTIF(L191:O191,"未確認")&gt;0,COUNTIF(L191:O191,"*")&gt;0),"※","")</f>
        <v/>
      </c>
      <c r="L191" s="269">
        <v>0</v>
      </c>
      <c r="M191" s="269">
        <v>0</v>
      </c>
      <c r="N191" s="269">
        <v>3</v>
      </c>
      <c r="O191" s="269">
        <v>0</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v>0</v>
      </c>
      <c r="M192" s="270">
        <v>0</v>
      </c>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v>0</v>
      </c>
      <c r="M193" s="269">
        <v>0</v>
      </c>
      <c r="N193" s="269">
        <v>0</v>
      </c>
      <c r="O193" s="269">
        <v>0</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v>0</v>
      </c>
      <c r="M194" s="270">
        <v>0</v>
      </c>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1756</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3576</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331</v>
      </c>
      <c r="J221" s="58"/>
      <c r="K221" s="148"/>
      <c r="L221" s="251"/>
      <c r="M221" s="251"/>
      <c r="N221" s="251"/>
      <c r="O221" s="251"/>
      <c r="P221" s="17"/>
      <c r="Q221" s="17"/>
      <c r="R221" s="17"/>
    </row>
    <row r="222" spans="1:18" s="70" customFormat="1" ht="34.5" customHeight="1">
      <c r="A222" s="361" t="s">
        <v>3415</v>
      </c>
      <c r="B222" s="1"/>
      <c r="C222" s="406" t="s">
        <v>3577</v>
      </c>
      <c r="D222" s="407"/>
      <c r="E222" s="520" t="s">
        <v>3578</v>
      </c>
      <c r="F222" s="521"/>
      <c r="G222" s="448" t="s">
        <v>104</v>
      </c>
      <c r="H222" s="450"/>
      <c r="I222" s="442" t="s">
        <v>3579</v>
      </c>
      <c r="J222" s="210">
        <v>1</v>
      </c>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0</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v>0</v>
      </c>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v>0</v>
      </c>
      <c r="K225" s="247"/>
      <c r="L225" s="51"/>
      <c r="M225" s="272"/>
      <c r="N225" s="251"/>
      <c r="O225" s="251"/>
      <c r="P225" s="17"/>
      <c r="Q225" s="17"/>
      <c r="R225" s="17"/>
    </row>
    <row r="226" spans="1:18" s="70" customFormat="1" ht="34.5" customHeight="1">
      <c r="A226" s="361" t="s">
        <v>3419</v>
      </c>
      <c r="B226" s="127"/>
      <c r="C226" s="406" t="s">
        <v>1920</v>
      </c>
      <c r="D226" s="462"/>
      <c r="E226" s="448" t="s">
        <v>109</v>
      </c>
      <c r="F226" s="450"/>
      <c r="G226" s="450"/>
      <c r="H226" s="450"/>
      <c r="I226" s="442" t="s">
        <v>1037</v>
      </c>
      <c r="J226" s="210">
        <v>0</v>
      </c>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v>0</v>
      </c>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v>0</v>
      </c>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1801</v>
      </c>
      <c r="J229" s="210">
        <v>2</v>
      </c>
      <c r="K229" s="247"/>
      <c r="L229" s="51"/>
      <c r="M229" s="272"/>
      <c r="N229" s="251"/>
      <c r="O229" s="251"/>
      <c r="P229" s="17"/>
      <c r="Q229" s="17"/>
      <c r="R229" s="17"/>
    </row>
    <row r="230" spans="1:18" s="70" customFormat="1" ht="44.65" customHeight="1">
      <c r="A230" s="361" t="s">
        <v>3423</v>
      </c>
      <c r="B230" s="127"/>
      <c r="C230" s="463"/>
      <c r="D230" s="464"/>
      <c r="E230" s="448" t="s">
        <v>3580</v>
      </c>
      <c r="F230" s="450"/>
      <c r="G230" s="450"/>
      <c r="H230" s="450"/>
      <c r="I230" s="436" t="s">
        <v>3581</v>
      </c>
      <c r="J230" s="210">
        <v>0</v>
      </c>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v>0</v>
      </c>
      <c r="K231" s="247"/>
      <c r="L231" s="251"/>
      <c r="M231" s="251"/>
      <c r="N231" s="251"/>
      <c r="O231" s="251"/>
      <c r="P231" s="17"/>
      <c r="Q231" s="17"/>
      <c r="R231" s="17"/>
    </row>
    <row r="232" spans="1:18" s="70" customFormat="1" ht="44.65" customHeight="1">
      <c r="A232" s="361" t="s">
        <v>3425</v>
      </c>
      <c r="B232" s="127"/>
      <c r="C232" s="463"/>
      <c r="D232" s="464"/>
      <c r="E232" s="448" t="s">
        <v>3582</v>
      </c>
      <c r="F232" s="450"/>
      <c r="G232" s="450"/>
      <c r="H232" s="450"/>
      <c r="I232" s="102" t="s">
        <v>2714</v>
      </c>
      <c r="J232" s="210">
        <v>0</v>
      </c>
      <c r="K232" s="247"/>
      <c r="L232" s="251"/>
      <c r="M232" s="251"/>
      <c r="N232" s="251"/>
      <c r="O232" s="251"/>
      <c r="P232" s="17"/>
      <c r="Q232" s="17"/>
      <c r="R232" s="17"/>
    </row>
    <row r="233" spans="1:18" s="70" customFormat="1" ht="44.65" customHeight="1">
      <c r="A233" s="361" t="s">
        <v>3426</v>
      </c>
      <c r="B233" s="127"/>
      <c r="C233" s="463"/>
      <c r="D233" s="464"/>
      <c r="E233" s="448" t="s">
        <v>3583</v>
      </c>
      <c r="F233" s="450"/>
      <c r="G233" s="450"/>
      <c r="H233" s="450"/>
      <c r="I233" s="102" t="s">
        <v>3584</v>
      </c>
      <c r="J233" s="210">
        <v>0</v>
      </c>
      <c r="K233" s="247"/>
      <c r="L233" s="251"/>
      <c r="M233" s="251"/>
      <c r="N233" s="251"/>
      <c r="O233" s="251"/>
      <c r="P233" s="17"/>
      <c r="Q233" s="17"/>
      <c r="R233" s="17"/>
    </row>
    <row r="234" spans="1:18" s="70" customFormat="1" ht="44.65" customHeight="1">
      <c r="A234" s="361" t="s">
        <v>3427</v>
      </c>
      <c r="B234" s="127"/>
      <c r="C234" s="463"/>
      <c r="D234" s="464"/>
      <c r="E234" s="448" t="s">
        <v>3585</v>
      </c>
      <c r="F234" s="450"/>
      <c r="G234" s="450"/>
      <c r="H234" s="450"/>
      <c r="I234" s="102" t="s">
        <v>3586</v>
      </c>
      <c r="J234" s="210">
        <v>0</v>
      </c>
      <c r="K234" s="247"/>
      <c r="L234" s="251"/>
      <c r="M234" s="251"/>
      <c r="N234" s="251"/>
      <c r="O234" s="251"/>
      <c r="P234" s="17"/>
      <c r="Q234" s="17"/>
      <c r="R234" s="17"/>
    </row>
    <row r="235" spans="1:18" s="70" customFormat="1" ht="44.65" customHeight="1">
      <c r="A235" s="361" t="s">
        <v>3429</v>
      </c>
      <c r="B235" s="127"/>
      <c r="C235" s="463"/>
      <c r="D235" s="464"/>
      <c r="E235" s="448" t="s">
        <v>3587</v>
      </c>
      <c r="F235" s="450"/>
      <c r="G235" s="450"/>
      <c r="H235" s="450"/>
      <c r="I235" s="102" t="s">
        <v>1804</v>
      </c>
      <c r="J235" s="210">
        <v>0</v>
      </c>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v>0</v>
      </c>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3588</v>
      </c>
      <c r="J237" s="210">
        <v>0</v>
      </c>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3589</v>
      </c>
      <c r="J238" s="210">
        <v>0</v>
      </c>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3567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3590</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3591</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3592</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3593</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1196</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65</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2.8</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2579</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1196</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1756</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1196</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1158</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38</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1196</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1180</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16</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0</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0</v>
      </c>
      <c r="K310" s="261" t="str">
        <f t="shared" si="3"/>
        <v/>
      </c>
      <c r="L310" s="245"/>
      <c r="M310" s="245"/>
      <c r="N310" s="245"/>
      <c r="O310" s="245"/>
      <c r="P310" s="17"/>
      <c r="Q310" s="17"/>
      <c r="R310" s="17"/>
    </row>
    <row r="311" spans="1:18" s="70" customFormat="1" ht="34.5" customHeight="1">
      <c r="A311" s="361" t="s">
        <v>3458</v>
      </c>
      <c r="B311" s="99"/>
      <c r="C311" s="474"/>
      <c r="D311" s="474"/>
      <c r="E311" s="448" t="s">
        <v>155</v>
      </c>
      <c r="F311" s="449"/>
      <c r="G311" s="449"/>
      <c r="H311" s="449"/>
      <c r="I311" s="525"/>
      <c r="J311" s="205">
        <v>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3594</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1196</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3595</v>
      </c>
      <c r="F321" s="527"/>
      <c r="G321" s="527"/>
      <c r="H321" s="528"/>
      <c r="I321" s="525"/>
      <c r="J321" s="205">
        <v>1180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532</v>
      </c>
      <c r="F322" s="527"/>
      <c r="G322" s="527"/>
      <c r="H322" s="528"/>
      <c r="I322" s="525"/>
      <c r="J322" s="205">
        <v>16</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0</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v>0</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0</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331</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1810</v>
      </c>
      <c r="J365" s="96">
        <v>50</v>
      </c>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v>0</v>
      </c>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v>0</v>
      </c>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0</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v>50</v>
      </c>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0</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v>0</v>
      </c>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2624</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3596</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3597</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1137</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1138</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1809</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200</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3598</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1144</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3599</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3529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3600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3601</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3602</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2313</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3567</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1157</v>
      </c>
      <c r="J414" s="96"/>
      <c r="K414" s="261" t="str">
        <f>IF(OR(COUNTIF(J414,"未確認")&gt;0,COUNTIF(J414,"*")&gt;0),"※","")</f>
        <v/>
      </c>
      <c r="L414" s="251"/>
      <c r="M414" s="251"/>
      <c r="N414" s="251"/>
      <c r="O414" s="251"/>
      <c r="P414" s="17"/>
      <c r="Q414" s="17"/>
      <c r="R414" s="17"/>
    </row>
    <row r="415" spans="1:18" s="95" customFormat="1" ht="42.75">
      <c r="A415" s="370"/>
      <c r="B415" s="166"/>
      <c r="C415" s="499" t="s">
        <v>1158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1548</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3603</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1155</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1822</v>
      </c>
      <c r="J422" s="96">
        <v>20</v>
      </c>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216</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1057</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1931</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1682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1641</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3604</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1826</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2000</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3605</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2733</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1689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1189</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1193</v>
      </c>
      <c r="J454" s="96"/>
      <c r="K454" s="261" t="str">
        <f t="shared" si="8"/>
        <v/>
      </c>
      <c r="L454" s="251"/>
      <c r="M454" s="251"/>
      <c r="N454" s="251"/>
      <c r="O454" s="251"/>
      <c r="P454" s="17"/>
      <c r="Q454" s="17"/>
      <c r="R454" s="17"/>
    </row>
    <row r="455" spans="1:18" s="95" customFormat="1" ht="70.150000000000006" customHeight="1">
      <c r="A455" s="370" t="s">
        <v>1194</v>
      </c>
      <c r="B455" s="99"/>
      <c r="C455" s="448" t="s">
        <v>3479</v>
      </c>
      <c r="D455" s="517"/>
      <c r="E455" s="517"/>
      <c r="F455" s="517"/>
      <c r="G455" s="517"/>
      <c r="H455" s="517"/>
      <c r="I455" s="112" t="s">
        <v>1941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2256</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1568</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1809</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2473</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3606</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2738</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1585</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3607</v>
      </c>
      <c r="J472" s="205">
        <v>13</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t="s">
        <v>461</v>
      </c>
      <c r="K473" s="261" t="str">
        <f t="shared" si="9"/>
        <v>※</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v>28</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t="s">
        <v>461</v>
      </c>
      <c r="K475" s="261" t="str">
        <f t="shared" si="9"/>
        <v>※</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3608</v>
      </c>
      <c r="J476" s="96">
        <v>61</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t="s">
        <v>3475</v>
      </c>
      <c r="K477" s="261" t="str">
        <f t="shared" si="9"/>
        <v>※</v>
      </c>
      <c r="L477" s="251"/>
      <c r="M477" s="251"/>
      <c r="N477" s="251"/>
      <c r="O477" s="251"/>
      <c r="P477" s="17"/>
      <c r="Q477" s="17"/>
      <c r="R477" s="17"/>
    </row>
    <row r="478" spans="1:18" s="95" customFormat="1" ht="56.1" customHeight="1">
      <c r="A478" s="370" t="s">
        <v>1259</v>
      </c>
      <c r="B478" s="71"/>
      <c r="C478" s="403" t="s">
        <v>3609</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3610</v>
      </c>
      <c r="J480" s="96">
        <v>14</v>
      </c>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1641</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3535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1705</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3611</v>
      </c>
      <c r="D493" s="448"/>
      <c r="E493" s="448"/>
      <c r="F493" s="448"/>
      <c r="G493" s="448"/>
      <c r="H493" s="448"/>
      <c r="I493" s="215" t="s">
        <v>3612</v>
      </c>
      <c r="J493" s="96"/>
      <c r="K493" s="261" t="str">
        <f t="shared" si="10"/>
        <v/>
      </c>
      <c r="L493" s="251"/>
      <c r="M493" s="251"/>
      <c r="N493" s="251"/>
      <c r="O493" s="251"/>
      <c r="P493" s="17"/>
      <c r="Q493" s="17"/>
      <c r="R493" s="17"/>
    </row>
    <row r="494" spans="1:18" s="98" customFormat="1" ht="84" customHeight="1">
      <c r="A494" s="370" t="s">
        <v>1273</v>
      </c>
      <c r="B494" s="95"/>
      <c r="C494" s="448" t="s">
        <v>2006</v>
      </c>
      <c r="D494" s="448"/>
      <c r="E494" s="448"/>
      <c r="F494" s="448"/>
      <c r="G494" s="448"/>
      <c r="H494" s="448"/>
      <c r="I494" s="102" t="s">
        <v>3613</v>
      </c>
      <c r="J494" s="96">
        <v>95</v>
      </c>
      <c r="K494" s="261" t="str">
        <f t="shared" si="10"/>
        <v/>
      </c>
      <c r="L494" s="251"/>
      <c r="M494" s="251"/>
      <c r="N494" s="251"/>
      <c r="O494" s="251"/>
      <c r="P494" s="17"/>
      <c r="Q494" s="17"/>
      <c r="R494" s="17"/>
    </row>
    <row r="495" spans="1:18" s="98" customFormat="1" ht="98.1" customHeight="1">
      <c r="A495" s="370" t="s">
        <v>1276</v>
      </c>
      <c r="B495" s="95"/>
      <c r="C495" s="448" t="s">
        <v>2655</v>
      </c>
      <c r="D495" s="448"/>
      <c r="E495" s="448"/>
      <c r="F495" s="448"/>
      <c r="G495" s="448"/>
      <c r="H495" s="448"/>
      <c r="I495" s="112" t="s">
        <v>1846</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3614</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3615</v>
      </c>
      <c r="D498" s="517"/>
      <c r="E498" s="517"/>
      <c r="F498" s="517"/>
      <c r="G498" s="517"/>
      <c r="H498" s="517"/>
      <c r="I498" s="102" t="s">
        <v>1285</v>
      </c>
      <c r="J498" s="96"/>
      <c r="K498" s="261" t="str">
        <f t="shared" si="10"/>
        <v/>
      </c>
      <c r="L498" s="51"/>
      <c r="M498" s="272"/>
      <c r="N498" s="251"/>
      <c r="O498" s="251"/>
      <c r="P498" s="17"/>
      <c r="Q498" s="17"/>
      <c r="R498" s="17"/>
    </row>
    <row r="499" spans="1:18" s="98" customFormat="1" ht="70.150000000000006" customHeight="1">
      <c r="A499" s="370" t="s">
        <v>1286</v>
      </c>
      <c r="B499" s="99"/>
      <c r="C499" s="448" t="s">
        <v>3616</v>
      </c>
      <c r="D499" s="450"/>
      <c r="E499" s="450"/>
      <c r="F499" s="450"/>
      <c r="G499" s="450"/>
      <c r="H499" s="450"/>
      <c r="I499" s="102" t="s">
        <v>3617</v>
      </c>
      <c r="J499" s="96"/>
      <c r="K499" s="261" t="str">
        <f t="shared" si="10"/>
        <v/>
      </c>
      <c r="L499" s="251"/>
      <c r="M499" s="251"/>
      <c r="N499" s="251"/>
      <c r="O499" s="251"/>
      <c r="P499" s="17"/>
      <c r="Q499" s="17"/>
      <c r="R499" s="17"/>
    </row>
    <row r="500" spans="1:18" s="98" customFormat="1" ht="84" customHeight="1">
      <c r="A500" s="370" t="s">
        <v>1289</v>
      </c>
      <c r="B500" s="99"/>
      <c r="C500" s="448" t="s">
        <v>1604</v>
      </c>
      <c r="D500" s="450"/>
      <c r="E500" s="450"/>
      <c r="F500" s="450"/>
      <c r="G500" s="450"/>
      <c r="H500" s="450"/>
      <c r="I500" s="102" t="s">
        <v>3618</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1641</v>
      </c>
      <c r="J507" s="58"/>
      <c r="K507" s="148"/>
      <c r="L507" s="251"/>
      <c r="M507" s="251"/>
      <c r="N507" s="251"/>
      <c r="O507" s="251"/>
      <c r="P507" s="17"/>
      <c r="Q507" s="17"/>
      <c r="R507" s="17"/>
    </row>
    <row r="508" spans="1:18" s="98" customFormat="1" ht="70.150000000000006" customHeight="1">
      <c r="A508" s="370" t="s">
        <v>1292</v>
      </c>
      <c r="B508" s="95"/>
      <c r="C508" s="403" t="s">
        <v>1852</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3619</v>
      </c>
      <c r="D509" s="534"/>
      <c r="E509" s="534"/>
      <c r="F509" s="534"/>
      <c r="G509" s="534"/>
      <c r="H509" s="535"/>
      <c r="I509" s="102" t="s">
        <v>284</v>
      </c>
      <c r="J509" s="96">
        <v>81</v>
      </c>
      <c r="K509" s="261" t="str">
        <f t="shared" si="11"/>
        <v/>
      </c>
      <c r="L509" s="251"/>
      <c r="M509" s="251"/>
      <c r="N509" s="251"/>
      <c r="O509" s="251"/>
      <c r="P509" s="17"/>
      <c r="Q509" s="17"/>
      <c r="R509" s="17"/>
    </row>
    <row r="510" spans="1:18" s="98" customFormat="1" ht="57">
      <c r="A510" s="370" t="s">
        <v>1295</v>
      </c>
      <c r="B510" s="99"/>
      <c r="C510" s="403" t="s">
        <v>2274</v>
      </c>
      <c r="D510" s="534"/>
      <c r="E510" s="534"/>
      <c r="F510" s="534"/>
      <c r="G510" s="534"/>
      <c r="H510" s="535"/>
      <c r="I510" s="102" t="s">
        <v>286</v>
      </c>
      <c r="J510" s="96">
        <v>15</v>
      </c>
      <c r="K510" s="261" t="str">
        <f t="shared" si="11"/>
        <v/>
      </c>
      <c r="L510" s="251"/>
      <c r="M510" s="251"/>
      <c r="N510" s="251"/>
      <c r="O510" s="251"/>
      <c r="P510" s="17"/>
      <c r="Q510" s="17"/>
      <c r="R510" s="17"/>
    </row>
    <row r="511" spans="1:18" s="98" customFormat="1" ht="56.1" customHeight="1">
      <c r="A511" s="370" t="s">
        <v>1297</v>
      </c>
      <c r="B511" s="99"/>
      <c r="C511" s="403" t="s">
        <v>3620</v>
      </c>
      <c r="D511" s="539"/>
      <c r="E511" s="539"/>
      <c r="F511" s="539"/>
      <c r="G511" s="539"/>
      <c r="H511" s="540"/>
      <c r="I511" s="102" t="s">
        <v>287</v>
      </c>
      <c r="J511" s="96" t="s">
        <v>3621</v>
      </c>
      <c r="K511" s="261" t="str">
        <f t="shared" si="11"/>
        <v>※</v>
      </c>
      <c r="L511" s="251"/>
      <c r="M511" s="251"/>
      <c r="N511" s="251"/>
      <c r="O511" s="251"/>
      <c r="P511" s="17"/>
      <c r="Q511" s="17"/>
      <c r="R511" s="17"/>
    </row>
    <row r="512" spans="1:18" s="98" customFormat="1" ht="84" customHeight="1">
      <c r="A512" s="370" t="s">
        <v>1298</v>
      </c>
      <c r="B512" s="99"/>
      <c r="C512" s="403" t="s">
        <v>1299</v>
      </c>
      <c r="D512" s="534"/>
      <c r="E512" s="534"/>
      <c r="F512" s="534"/>
      <c r="G512" s="534"/>
      <c r="H512" s="535"/>
      <c r="I512" s="102" t="s">
        <v>288</v>
      </c>
      <c r="J512" s="96" t="s">
        <v>3474</v>
      </c>
      <c r="K512" s="261" t="str">
        <f t="shared" si="11"/>
        <v>※</v>
      </c>
      <c r="L512" s="251"/>
      <c r="M512" s="251"/>
      <c r="N512" s="251"/>
      <c r="O512" s="251"/>
      <c r="P512" s="17"/>
      <c r="Q512" s="17"/>
      <c r="R512" s="17"/>
    </row>
    <row r="513" spans="1:18" s="98" customFormat="1" ht="70.150000000000006" customHeight="1">
      <c r="A513" s="370" t="s">
        <v>1300</v>
      </c>
      <c r="B513" s="99"/>
      <c r="C513" s="403" t="s">
        <v>564</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1713</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3622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2750</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331</v>
      </c>
      <c r="J522" s="58"/>
      <c r="K522" s="148"/>
      <c r="L522" s="251"/>
      <c r="M522" s="251"/>
      <c r="N522" s="251"/>
      <c r="O522" s="251"/>
      <c r="P522" s="17"/>
      <c r="Q522" s="17"/>
      <c r="R522" s="17"/>
    </row>
    <row r="523" spans="1:18" s="98" customFormat="1" ht="42" customHeight="1">
      <c r="A523" s="370" t="s">
        <v>1314</v>
      </c>
      <c r="B523" s="95"/>
      <c r="C523" s="406" t="s">
        <v>2278</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2390</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3623</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2280</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2323</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3624</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2667</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3625</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2147</v>
      </c>
      <c r="D533" s="517"/>
      <c r="E533" s="517"/>
      <c r="F533" s="517"/>
      <c r="G533" s="517"/>
      <c r="H533" s="517"/>
      <c r="I533" s="112" t="s">
        <v>3626</v>
      </c>
      <c r="J533" s="96"/>
      <c r="K533" s="261" t="str">
        <f t="shared" si="12"/>
        <v/>
      </c>
      <c r="L533" s="251"/>
      <c r="M533" s="251"/>
      <c r="N533" s="251"/>
      <c r="O533" s="251"/>
      <c r="P533" s="17"/>
      <c r="Q533" s="17"/>
      <c r="R533" s="17"/>
    </row>
    <row r="534" spans="1:18" s="98" customFormat="1" ht="70.150000000000006" customHeight="1">
      <c r="A534" s="370" t="s">
        <v>1336</v>
      </c>
      <c r="B534" s="71"/>
      <c r="C534" s="448" t="s">
        <v>2148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430</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3627</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3567</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v>0</v>
      </c>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v>0</v>
      </c>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v>0</v>
      </c>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v>0</v>
      </c>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1641</v>
      </c>
      <c r="J555" s="58"/>
      <c r="K555" s="148"/>
      <c r="L555" s="251"/>
      <c r="M555" s="251"/>
      <c r="N555" s="251"/>
      <c r="O555" s="251"/>
      <c r="P555" s="17"/>
      <c r="Q555" s="17"/>
      <c r="R555" s="17"/>
    </row>
    <row r="556" spans="1:18" s="98" customFormat="1" ht="112.15" customHeight="1">
      <c r="A556" s="370" t="s">
        <v>1361</v>
      </c>
      <c r="B556" s="99"/>
      <c r="C556" s="403" t="s">
        <v>3628</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1966</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319</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2490</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1155</v>
      </c>
      <c r="J565" s="58"/>
      <c r="K565" s="148"/>
      <c r="L565" s="251"/>
      <c r="M565" s="251"/>
      <c r="N565" s="251"/>
      <c r="O565" s="251"/>
      <c r="P565" s="17"/>
      <c r="Q565" s="17"/>
      <c r="R565" s="17"/>
    </row>
    <row r="566" spans="1:18" s="98" customFormat="1" ht="56.1" customHeight="1">
      <c r="A566" s="370" t="s">
        <v>1367</v>
      </c>
      <c r="B566" s="95"/>
      <c r="C566" s="403" t="s">
        <v>1636</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1370</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1733</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2395</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1967</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3629</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331</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3630</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3631</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3632</v>
      </c>
      <c r="C3" s="189"/>
      <c r="D3" s="189"/>
      <c r="E3" s="189"/>
      <c r="F3" s="189"/>
      <c r="G3" s="189"/>
      <c r="H3" s="219"/>
      <c r="I3" s="9"/>
    </row>
    <row r="4" spans="1:15">
      <c r="A4" s="288"/>
      <c r="B4" s="212" t="s">
        <v>3633</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3634</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1739</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3635</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3636</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1740</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3637</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1879</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3638</v>
      </c>
      <c r="F68" s="27"/>
      <c r="G68" s="236"/>
      <c r="H68" s="16"/>
      <c r="I68" s="36" t="s">
        <v>3639</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3510</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3640</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3641</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3642</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3643</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1809</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3644</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2296</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1892</v>
      </c>
      <c r="J104" s="195">
        <v>5</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5</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0</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5</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3568</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3645</v>
      </c>
      <c r="D117" s="404"/>
      <c r="E117" s="404"/>
      <c r="F117" s="404"/>
      <c r="G117" s="404"/>
      <c r="H117" s="405"/>
      <c r="I117" s="444"/>
      <c r="J117" s="248" t="s">
        <v>3646</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3647</v>
      </c>
      <c r="J125" s="252" t="s">
        <v>891</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492</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495</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593</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2296</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3648</v>
      </c>
      <c r="J136" s="195"/>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708</v>
      </c>
      <c r="J146" s="202"/>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3649</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1756</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1809</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3650</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0</v>
      </c>
      <c r="K171" s="261" t="str">
        <f t="shared" ref="K171:K186" si="2">IF(OR(COUNTIF(L171:O171,"未確認")&gt;0,COUNTIF(L171:O171,"*")&gt;0),"※","")</f>
        <v/>
      </c>
      <c r="L171" s="269"/>
      <c r="M171" s="269"/>
      <c r="N171" s="269"/>
      <c r="O171" s="269"/>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c r="N172" s="270"/>
      <c r="O172" s="270"/>
      <c r="P172" s="17"/>
      <c r="Q172" s="17"/>
      <c r="R172" s="17"/>
    </row>
    <row r="173" spans="1:18" s="70" customFormat="1" ht="34.5" customHeight="1">
      <c r="A173" s="361" t="s">
        <v>3396</v>
      </c>
      <c r="B173" s="100"/>
      <c r="C173" s="448" t="s">
        <v>74</v>
      </c>
      <c r="D173" s="450"/>
      <c r="E173" s="450"/>
      <c r="F173" s="450"/>
      <c r="G173" s="448" t="s">
        <v>69</v>
      </c>
      <c r="H173" s="450"/>
      <c r="I173" s="452"/>
      <c r="J173" s="205">
        <v>0</v>
      </c>
      <c r="K173" s="261" t="str">
        <f t="shared" si="2"/>
        <v/>
      </c>
      <c r="L173" s="269"/>
      <c r="M173" s="269"/>
      <c r="N173" s="269"/>
      <c r="O173" s="269"/>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c r="N174" s="270"/>
      <c r="O174" s="270"/>
      <c r="P174" s="17"/>
      <c r="Q174" s="17"/>
      <c r="R174" s="17"/>
    </row>
    <row r="175" spans="1:18" s="70" customFormat="1" ht="34.5" customHeight="1">
      <c r="A175" s="361" t="s">
        <v>3397</v>
      </c>
      <c r="B175" s="100"/>
      <c r="C175" s="448" t="s">
        <v>75</v>
      </c>
      <c r="D175" s="450"/>
      <c r="E175" s="450"/>
      <c r="F175" s="450"/>
      <c r="G175" s="448" t="s">
        <v>69</v>
      </c>
      <c r="H175" s="450"/>
      <c r="I175" s="452"/>
      <c r="J175" s="205">
        <v>6</v>
      </c>
      <c r="K175" s="261" t="str">
        <f t="shared" si="2"/>
        <v/>
      </c>
      <c r="L175" s="269"/>
      <c r="M175" s="269">
        <v>3</v>
      </c>
      <c r="N175" s="269">
        <v>3</v>
      </c>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v>0</v>
      </c>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c r="K188" s="264"/>
      <c r="L188" s="265"/>
      <c r="M188" s="265"/>
      <c r="N188" s="265"/>
      <c r="O188" s="266"/>
      <c r="P188" s="17"/>
      <c r="Q188" s="17"/>
      <c r="R188" s="17"/>
    </row>
    <row r="189" spans="1:18" s="70" customFormat="1" ht="34.5" customHeight="1">
      <c r="A189" s="361" t="s">
        <v>3404</v>
      </c>
      <c r="B189" s="71"/>
      <c r="C189" s="448" t="s">
        <v>3519</v>
      </c>
      <c r="D189" s="449"/>
      <c r="E189" s="449"/>
      <c r="F189" s="449"/>
      <c r="G189" s="448" t="s">
        <v>69</v>
      </c>
      <c r="H189" s="449"/>
      <c r="I189" s="452"/>
      <c r="J189" s="205"/>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1057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3651</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98</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102</v>
      </c>
      <c r="D222" s="407"/>
      <c r="E222" s="520" t="s">
        <v>1500</v>
      </c>
      <c r="F222" s="521"/>
      <c r="G222" s="448" t="s">
        <v>104</v>
      </c>
      <c r="H222" s="450"/>
      <c r="I222" s="442" t="s">
        <v>105</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114</v>
      </c>
      <c r="J229" s="210"/>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118</v>
      </c>
      <c r="F232" s="450"/>
      <c r="G232" s="450"/>
      <c r="H232" s="450"/>
      <c r="I232" s="102" t="s">
        <v>1046</v>
      </c>
      <c r="J232" s="210"/>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1666</v>
      </c>
      <c r="J233" s="210"/>
      <c r="K233" s="247"/>
      <c r="L233" s="251"/>
      <c r="M233" s="251"/>
      <c r="N233" s="251"/>
      <c r="O233" s="251"/>
      <c r="P233" s="17"/>
      <c r="Q233" s="17"/>
      <c r="R233" s="17"/>
    </row>
    <row r="234" spans="1:18" s="70" customFormat="1" ht="44.65" customHeight="1">
      <c r="A234" s="361" t="s">
        <v>3427</v>
      </c>
      <c r="B234" s="127"/>
      <c r="C234" s="463"/>
      <c r="D234" s="464"/>
      <c r="E234" s="448" t="s">
        <v>719</v>
      </c>
      <c r="F234" s="450"/>
      <c r="G234" s="450"/>
      <c r="H234" s="450"/>
      <c r="I234" s="102" t="s">
        <v>1921</v>
      </c>
      <c r="J234" s="210"/>
      <c r="K234" s="247"/>
      <c r="L234" s="251"/>
      <c r="M234" s="251"/>
      <c r="N234" s="251"/>
      <c r="O234" s="251"/>
      <c r="P234" s="17"/>
      <c r="Q234" s="17"/>
      <c r="R234" s="17"/>
    </row>
    <row r="235" spans="1:18" s="70" customFormat="1" ht="44.65" customHeight="1">
      <c r="A235" s="361" t="s">
        <v>3429</v>
      </c>
      <c r="B235" s="127"/>
      <c r="C235" s="463"/>
      <c r="D235" s="464"/>
      <c r="E235" s="448" t="s">
        <v>3652</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127</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724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869</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1809</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155</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331</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160</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532</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331</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v>89</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331</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533</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1119</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1925</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1815</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1138</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1168</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2244</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2108</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1146</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1541</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3530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1151</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3654</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1154</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1168</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1821</v>
      </c>
      <c r="J414" s="96"/>
      <c r="K414" s="261" t="str">
        <f>IF(OR(COUNTIF(J414,"未確認")&gt;0,COUNTIF(J414,"*")&gt;0),"※","")</f>
        <v/>
      </c>
      <c r="L414" s="251"/>
      <c r="M414" s="251"/>
      <c r="N414" s="251"/>
      <c r="O414" s="251"/>
      <c r="P414" s="17"/>
      <c r="Q414" s="17"/>
      <c r="R414" s="17"/>
    </row>
    <row r="415" spans="1:18" s="95" customFormat="1" ht="42.75">
      <c r="A415" s="370"/>
      <c r="B415" s="166"/>
      <c r="C415" s="499" t="s">
        <v>3655</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1549</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1155</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3656</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1168</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1998</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1999</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1238</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3657</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1829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1938</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1939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3121</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3122</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2797</v>
      </c>
      <c r="J454" s="96"/>
      <c r="K454" s="261" t="str">
        <f t="shared" si="8"/>
        <v/>
      </c>
      <c r="L454" s="251"/>
      <c r="M454" s="251"/>
      <c r="N454" s="251"/>
      <c r="O454" s="251"/>
      <c r="P454" s="17"/>
      <c r="Q454" s="17"/>
      <c r="R454" s="17"/>
    </row>
    <row r="455" spans="1:18" s="95" customFormat="1" ht="70.150000000000006" customHeight="1">
      <c r="A455" s="370" t="s">
        <v>1194</v>
      </c>
      <c r="B455" s="99"/>
      <c r="C455" s="448" t="s">
        <v>3658</v>
      </c>
      <c r="D455" s="517"/>
      <c r="E455" s="517"/>
      <c r="F455" s="517"/>
      <c r="G455" s="517"/>
      <c r="H455" s="517"/>
      <c r="I455" s="112" t="s">
        <v>1691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1833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1568</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1168</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2473</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1700</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2004</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258</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1587</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1948</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1809</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3659</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2479</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3660</v>
      </c>
      <c r="J494" s="96"/>
      <c r="K494" s="261" t="str">
        <f t="shared" si="10"/>
        <v/>
      </c>
      <c r="L494" s="251"/>
      <c r="M494" s="251"/>
      <c r="N494" s="251"/>
      <c r="O494" s="251"/>
      <c r="P494" s="17"/>
      <c r="Q494" s="17"/>
      <c r="R494" s="17"/>
    </row>
    <row r="495" spans="1:18" s="98" customFormat="1" ht="98.1" customHeight="1">
      <c r="A495" s="370" t="s">
        <v>1276</v>
      </c>
      <c r="B495" s="95"/>
      <c r="C495" s="448" t="s">
        <v>1951</v>
      </c>
      <c r="D495" s="448"/>
      <c r="E495" s="448"/>
      <c r="F495" s="448"/>
      <c r="G495" s="448"/>
      <c r="H495" s="448"/>
      <c r="I495" s="112" t="s">
        <v>2271</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1600</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1601</v>
      </c>
      <c r="J498" s="96"/>
      <c r="K498" s="261" t="str">
        <f t="shared" si="10"/>
        <v/>
      </c>
      <c r="L498" s="51"/>
      <c r="M498" s="272"/>
      <c r="N498" s="251"/>
      <c r="O498" s="251"/>
      <c r="P498" s="17"/>
      <c r="Q498" s="17"/>
      <c r="R498" s="17"/>
    </row>
    <row r="499" spans="1:18" s="98" customFormat="1" ht="70.150000000000006" customHeight="1">
      <c r="A499" s="370" t="s">
        <v>1286</v>
      </c>
      <c r="B499" s="99"/>
      <c r="C499" s="448" t="s">
        <v>1287</v>
      </c>
      <c r="D499" s="450"/>
      <c r="E499" s="450"/>
      <c r="F499" s="450"/>
      <c r="G499" s="450"/>
      <c r="H499" s="450"/>
      <c r="I499" s="102" t="s">
        <v>2136</v>
      </c>
      <c r="J499" s="96"/>
      <c r="K499" s="261" t="str">
        <f t="shared" si="10"/>
        <v/>
      </c>
      <c r="L499" s="251"/>
      <c r="M499" s="251"/>
      <c r="N499" s="251"/>
      <c r="O499" s="251"/>
      <c r="P499" s="17"/>
      <c r="Q499" s="17"/>
      <c r="R499" s="17"/>
    </row>
    <row r="500" spans="1:18" s="98" customFormat="1" ht="84" customHeight="1">
      <c r="A500" s="370" t="s">
        <v>1289</v>
      </c>
      <c r="B500" s="99"/>
      <c r="C500" s="448" t="s">
        <v>1954</v>
      </c>
      <c r="D500" s="450"/>
      <c r="E500" s="450"/>
      <c r="F500" s="450"/>
      <c r="G500" s="450"/>
      <c r="H500" s="450"/>
      <c r="I500" s="102" t="s">
        <v>1955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1168</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1296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3661</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1713</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3662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1315</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2808</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2013</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1960</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1324</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1326</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1864</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1721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1866</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1724</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1627</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1725</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3663</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1238</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3542</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1730</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1731</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1732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1238</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2016</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2756</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1640</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3664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1168</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3665</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3666</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3667</v>
      </c>
      <c r="C3" s="189"/>
      <c r="D3" s="189"/>
      <c r="E3" s="189"/>
      <c r="F3" s="189"/>
      <c r="G3" s="189"/>
      <c r="H3" s="219"/>
      <c r="I3" s="9"/>
    </row>
    <row r="4" spans="1:15">
      <c r="A4" s="288"/>
      <c r="B4" s="212" t="s">
        <v>3668</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3669</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3670</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17</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17</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17</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17</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587</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331</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703</v>
      </c>
      <c r="J136" s="195"/>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708</v>
      </c>
      <c r="J146" s="202">
        <v>49</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3393</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3</v>
      </c>
      <c r="K171" s="261" t="str">
        <f t="shared" ref="K171:K186" si="2">IF(OR(COUNTIF(L171:O171,"未確認")&gt;0,COUNTIF(L171:O171,"*")&gt;0),"※","")</f>
        <v/>
      </c>
      <c r="L171" s="269">
        <v>1</v>
      </c>
      <c r="M171" s="269">
        <v>1</v>
      </c>
      <c r="N171" s="269">
        <v>1</v>
      </c>
      <c r="O171" s="269">
        <v>0</v>
      </c>
      <c r="P171" s="17"/>
      <c r="Q171" s="17"/>
      <c r="R171" s="17"/>
    </row>
    <row r="172" spans="1:18" s="70" customFormat="1" ht="34.5" customHeight="1">
      <c r="A172" s="361" t="s">
        <v>3395</v>
      </c>
      <c r="B172" s="100"/>
      <c r="C172" s="448"/>
      <c r="D172" s="448"/>
      <c r="E172" s="448"/>
      <c r="F172" s="448"/>
      <c r="G172" s="448" t="s">
        <v>71</v>
      </c>
      <c r="H172" s="450"/>
      <c r="I172" s="452"/>
      <c r="J172" s="206">
        <v>1</v>
      </c>
      <c r="K172" s="261" t="str">
        <f t="shared" si="2"/>
        <v/>
      </c>
      <c r="L172" s="270">
        <v>0</v>
      </c>
      <c r="M172" s="270">
        <v>0</v>
      </c>
      <c r="N172" s="270">
        <v>1</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16</v>
      </c>
      <c r="K173" s="261" t="str">
        <f t="shared" si="2"/>
        <v/>
      </c>
      <c r="L173" s="269">
        <v>7</v>
      </c>
      <c r="M173" s="269">
        <v>7</v>
      </c>
      <c r="N173" s="269">
        <v>2</v>
      </c>
      <c r="O173" s="269">
        <v>0</v>
      </c>
      <c r="P173" s="17"/>
      <c r="Q173" s="17"/>
      <c r="R173" s="17"/>
    </row>
    <row r="174" spans="1:18" s="70" customFormat="1" ht="34.5" customHeight="1">
      <c r="A174" s="361" t="s">
        <v>3396</v>
      </c>
      <c r="B174" s="100"/>
      <c r="C174" s="450"/>
      <c r="D174" s="450"/>
      <c r="E174" s="450"/>
      <c r="F174" s="450"/>
      <c r="G174" s="448" t="s">
        <v>71</v>
      </c>
      <c r="H174" s="450"/>
      <c r="I174" s="452"/>
      <c r="J174" s="206">
        <v>2</v>
      </c>
      <c r="K174" s="261" t="str">
        <f t="shared" si="2"/>
        <v/>
      </c>
      <c r="L174" s="270">
        <v>1</v>
      </c>
      <c r="M174" s="270">
        <v>1</v>
      </c>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3</v>
      </c>
      <c r="K175" s="261" t="str">
        <f t="shared" si="2"/>
        <v/>
      </c>
      <c r="L175" s="269">
        <v>2</v>
      </c>
      <c r="M175" s="269">
        <v>0</v>
      </c>
      <c r="N175" s="269">
        <v>1</v>
      </c>
      <c r="O175" s="269">
        <v>0</v>
      </c>
      <c r="P175" s="17"/>
      <c r="Q175" s="17"/>
      <c r="R175" s="17"/>
    </row>
    <row r="176" spans="1:18" s="70" customFormat="1" ht="34.5" customHeight="1">
      <c r="A176" s="361" t="s">
        <v>3397</v>
      </c>
      <c r="B176" s="100"/>
      <c r="C176" s="450"/>
      <c r="D176" s="450"/>
      <c r="E176" s="450"/>
      <c r="F176" s="450"/>
      <c r="G176" s="448" t="s">
        <v>71</v>
      </c>
      <c r="H176" s="450"/>
      <c r="I176" s="452"/>
      <c r="J176" s="206">
        <v>2</v>
      </c>
      <c r="K176" s="261" t="str">
        <f t="shared" si="2"/>
        <v/>
      </c>
      <c r="L176" s="270">
        <v>1</v>
      </c>
      <c r="M176" s="270">
        <v>0</v>
      </c>
      <c r="N176" s="270">
        <v>1</v>
      </c>
      <c r="O176" s="270">
        <v>0</v>
      </c>
      <c r="P176" s="17"/>
      <c r="Q176" s="17"/>
      <c r="R176" s="17"/>
    </row>
    <row r="177" spans="1:18" s="70" customFormat="1" ht="34.5" customHeight="1">
      <c r="A177" s="361" t="s">
        <v>3398</v>
      </c>
      <c r="B177" s="100"/>
      <c r="C177" s="448" t="s">
        <v>76</v>
      </c>
      <c r="D177" s="450"/>
      <c r="E177" s="450"/>
      <c r="F177" s="450"/>
      <c r="G177" s="448" t="s">
        <v>69</v>
      </c>
      <c r="H177" s="450"/>
      <c r="I177" s="452"/>
      <c r="J177" s="205">
        <v>5</v>
      </c>
      <c r="K177" s="261" t="str">
        <f t="shared" si="2"/>
        <v/>
      </c>
      <c r="L177" s="269">
        <v>2</v>
      </c>
      <c r="M177" s="269">
        <v>2</v>
      </c>
      <c r="N177" s="269">
        <v>1</v>
      </c>
      <c r="O177" s="269">
        <v>0</v>
      </c>
      <c r="P177" s="17"/>
      <c r="Q177" s="17"/>
      <c r="R177" s="17"/>
    </row>
    <row r="178" spans="1:18" s="70" customFormat="1" ht="34.5" customHeight="1">
      <c r="A178" s="361" t="s">
        <v>3398</v>
      </c>
      <c r="B178" s="71"/>
      <c r="C178" s="450"/>
      <c r="D178" s="450"/>
      <c r="E178" s="450"/>
      <c r="F178" s="450"/>
      <c r="G178" s="448" t="s">
        <v>71</v>
      </c>
      <c r="H178" s="450"/>
      <c r="I178" s="452"/>
      <c r="J178" s="206">
        <v>6</v>
      </c>
      <c r="K178" s="261" t="str">
        <f t="shared" si="2"/>
        <v/>
      </c>
      <c r="L178" s="270">
        <v>3</v>
      </c>
      <c r="M178" s="270">
        <v>3</v>
      </c>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v>0</v>
      </c>
      <c r="M179" s="269">
        <v>0</v>
      </c>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v>0</v>
      </c>
      <c r="M180" s="270">
        <v>0</v>
      </c>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v>0</v>
      </c>
      <c r="M181" s="269">
        <v>0</v>
      </c>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v>0</v>
      </c>
      <c r="M182" s="270">
        <v>0</v>
      </c>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v>0</v>
      </c>
      <c r="M183" s="269">
        <v>0</v>
      </c>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v>0</v>
      </c>
      <c r="M184" s="270">
        <v>0</v>
      </c>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v>0</v>
      </c>
      <c r="M185" s="269">
        <v>0</v>
      </c>
      <c r="N185" s="269">
        <v>0</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v>0</v>
      </c>
      <c r="M186" s="270">
        <v>0</v>
      </c>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3519</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v>0</v>
      </c>
      <c r="M191" s="269">
        <v>0</v>
      </c>
      <c r="N191" s="269">
        <v>0</v>
      </c>
      <c r="O191" s="269">
        <v>0</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v>0</v>
      </c>
      <c r="M192" s="270">
        <v>0</v>
      </c>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v>0</v>
      </c>
      <c r="M193" s="269">
        <v>0</v>
      </c>
      <c r="N193" s="269">
        <v>0</v>
      </c>
      <c r="O193" s="269">
        <v>0</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v>0</v>
      </c>
      <c r="M194" s="270">
        <v>0</v>
      </c>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1057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3408</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1032</v>
      </c>
      <c r="D222" s="407"/>
      <c r="E222" s="520" t="s">
        <v>1500</v>
      </c>
      <c r="F222" s="521"/>
      <c r="G222" s="448" t="s">
        <v>104</v>
      </c>
      <c r="H222" s="450"/>
      <c r="I222" s="442" t="s">
        <v>1660</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1045</v>
      </c>
      <c r="F232" s="450"/>
      <c r="G232" s="450"/>
      <c r="H232" s="450"/>
      <c r="I232" s="102" t="s">
        <v>1046</v>
      </c>
      <c r="J232" s="210"/>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1666</v>
      </c>
      <c r="J233" s="210"/>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1921</v>
      </c>
      <c r="J234" s="210"/>
      <c r="K234" s="247"/>
      <c r="L234" s="251"/>
      <c r="M234" s="251"/>
      <c r="N234" s="251"/>
      <c r="O234" s="251"/>
      <c r="P234" s="17"/>
      <c r="Q234" s="17"/>
      <c r="R234" s="17"/>
    </row>
    <row r="235" spans="1:18" s="70" customFormat="1" ht="44.65" customHeight="1">
      <c r="A235" s="361" t="s">
        <v>3429</v>
      </c>
      <c r="B235" s="127"/>
      <c r="C235" s="463"/>
      <c r="D235" s="464"/>
      <c r="E235" s="448" t="s">
        <v>3523</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869</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406</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200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986</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397</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753</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406</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347</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397</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397</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397</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1669</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397</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t="s">
        <v>3473</v>
      </c>
      <c r="K365" s="261" t="str">
        <f t="shared" ref="K365:K393" si="5">IF(OR(COUNTIF(J365,"未確認")&gt;0,COUNTIF(J365,"*")&gt;0),"※","")</f>
        <v>※</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v>0</v>
      </c>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v>0</v>
      </c>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0</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v>0</v>
      </c>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0</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t="s">
        <v>3474</v>
      </c>
      <c r="K376" s="261" t="str">
        <f t="shared" si="5"/>
        <v>※</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1119</v>
      </c>
      <c r="J378" s="96" t="s">
        <v>3475</v>
      </c>
      <c r="K378" s="261" t="str">
        <f t="shared" si="5"/>
        <v>※</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v>0</v>
      </c>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v>0</v>
      </c>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v>0</v>
      </c>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v>0</v>
      </c>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v>0</v>
      </c>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v>0</v>
      </c>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v>0</v>
      </c>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v>0</v>
      </c>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v>0</v>
      </c>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v>0</v>
      </c>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t="s">
        <v>3474</v>
      </c>
      <c r="K389" s="261" t="str">
        <f t="shared" si="5"/>
        <v>※</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v>0</v>
      </c>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1155</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1671</v>
      </c>
      <c r="J402" s="96" t="s">
        <v>3475</v>
      </c>
      <c r="K402" s="261" t="str">
        <f t="shared" si="6"/>
        <v>※</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3530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1676</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1154</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1678</v>
      </c>
      <c r="J414" s="96"/>
      <c r="K414" s="261" t="str">
        <f>IF(OR(COUNTIF(J414,"未確認")&gt;0,COUNTIF(J414,"*")&gt;0),"※","")</f>
        <v/>
      </c>
      <c r="L414" s="251"/>
      <c r="M414" s="251"/>
      <c r="N414" s="251"/>
      <c r="O414" s="251"/>
      <c r="P414" s="17"/>
      <c r="Q414" s="17"/>
      <c r="R414" s="17"/>
    </row>
    <row r="415" spans="1:18" s="95" customFormat="1" ht="42.75">
      <c r="A415" s="370"/>
      <c r="B415" s="166"/>
      <c r="C415" s="499" t="s">
        <v>1679</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1155</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1681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1155</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1552</v>
      </c>
      <c r="J428" s="202">
        <v>46</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1682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1686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1829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1561</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1689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1690</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3658</v>
      </c>
      <c r="D455" s="517"/>
      <c r="E455" s="517"/>
      <c r="F455" s="517"/>
      <c r="G455" s="517"/>
      <c r="H455" s="517"/>
      <c r="I455" s="112" t="s">
        <v>1691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1833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1568</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1581</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1585</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v>25</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13</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v>30</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20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v>0</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1155</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3535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3487</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1601</v>
      </c>
      <c r="J498" s="96"/>
      <c r="K498" s="261" t="str">
        <f t="shared" si="10"/>
        <v/>
      </c>
      <c r="L498" s="51"/>
      <c r="M498" s="272"/>
      <c r="N498" s="251"/>
      <c r="O498" s="251"/>
      <c r="P498" s="17"/>
      <c r="Q498" s="17"/>
      <c r="R498" s="17"/>
    </row>
    <row r="499" spans="1:18" s="98" customFormat="1" ht="70.150000000000006" customHeight="1">
      <c r="A499" s="370" t="s">
        <v>1286</v>
      </c>
      <c r="B499" s="99"/>
      <c r="C499" s="448" t="s">
        <v>2187</v>
      </c>
      <c r="D499" s="450"/>
      <c r="E499" s="450"/>
      <c r="F499" s="450"/>
      <c r="G499" s="450"/>
      <c r="H499" s="450"/>
      <c r="I499" s="102" t="s">
        <v>2136</v>
      </c>
      <c r="J499" s="96"/>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1955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t="s">
        <v>3475</v>
      </c>
      <c r="K509" s="261" t="str">
        <f t="shared" si="11"/>
        <v>※</v>
      </c>
      <c r="L509" s="251"/>
      <c r="M509" s="251"/>
      <c r="N509" s="251"/>
      <c r="O509" s="251"/>
      <c r="P509" s="17"/>
      <c r="Q509" s="17"/>
      <c r="R509" s="17"/>
    </row>
    <row r="510" spans="1:18" s="98" customFormat="1" ht="57">
      <c r="A510" s="370" t="s">
        <v>1295</v>
      </c>
      <c r="B510" s="99"/>
      <c r="C510" s="403" t="s">
        <v>1296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3490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2012</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1616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1317</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1319</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2193</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1864</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1961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1334</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1868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1725</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1730</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1732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1155</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1370</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1733</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1640</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3664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1155</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3665</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3666</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election activeCell="F18" sqref="F18"/>
    </sheetView>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774</v>
      </c>
      <c r="C3" s="189"/>
      <c r="D3" s="189"/>
      <c r="E3" s="189"/>
      <c r="F3" s="189"/>
      <c r="G3" s="189"/>
      <c r="H3" s="219"/>
      <c r="I3" s="9"/>
    </row>
    <row r="4" spans="1:15">
      <c r="A4" s="288"/>
      <c r="B4" s="212" t="s">
        <v>3671</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3505</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3506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1740</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3507</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1739</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1740</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1741</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1880</v>
      </c>
      <c r="F68" s="27"/>
      <c r="G68" s="236"/>
      <c r="H68" s="16"/>
      <c r="I68" s="36" t="s">
        <v>1745</v>
      </c>
      <c r="J68" s="27" t="s">
        <v>2676</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3510</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3558</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3511</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3560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3512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3672</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3673</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1756</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1756</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10</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2</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10</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3674</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1756</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589</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1756</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3675</v>
      </c>
      <c r="J136" s="195">
        <v>10</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1756</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3515</v>
      </c>
      <c r="J146" s="202" t="s">
        <v>3528</v>
      </c>
      <c r="K146" s="256" t="str">
        <f t="shared" ref="K146:K151" si="1">IF(OR(COUNTIF(J146,"未確認")&gt;0,COUNTIF(J146,"*")&gt;0),"※","")</f>
        <v>※</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1756</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3518</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5</v>
      </c>
      <c r="K171" s="261" t="str">
        <f t="shared" ref="K171:K186" si="2">IF(OR(COUNTIF(L171:O171,"未確認")&gt;0,COUNTIF(L171:O171,"*")&gt;0),"※","")</f>
        <v/>
      </c>
      <c r="L171" s="269"/>
      <c r="M171" s="269"/>
      <c r="N171" s="269">
        <v>2</v>
      </c>
      <c r="O171" s="269">
        <v>3</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c r="N172" s="270">
        <v>0</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5</v>
      </c>
      <c r="K173" s="261" t="str">
        <f t="shared" si="2"/>
        <v/>
      </c>
      <c r="L173" s="269"/>
      <c r="M173" s="269"/>
      <c r="N173" s="269">
        <v>1</v>
      </c>
      <c r="O173" s="269">
        <v>4</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7</v>
      </c>
      <c r="K175" s="261" t="str">
        <f t="shared" si="2"/>
        <v/>
      </c>
      <c r="L175" s="269"/>
      <c r="M175" s="269"/>
      <c r="N175" s="269">
        <v>3</v>
      </c>
      <c r="O175" s="269">
        <v>4</v>
      </c>
      <c r="P175" s="17"/>
      <c r="Q175" s="17"/>
      <c r="R175" s="17"/>
    </row>
    <row r="176" spans="1:18" s="70" customFormat="1" ht="34.5" customHeight="1">
      <c r="A176" s="361" t="s">
        <v>3397</v>
      </c>
      <c r="B176" s="100"/>
      <c r="C176" s="450"/>
      <c r="D176" s="450"/>
      <c r="E176" s="450"/>
      <c r="F176" s="450"/>
      <c r="G176" s="448" t="s">
        <v>71</v>
      </c>
      <c r="H176" s="450"/>
      <c r="I176" s="452"/>
      <c r="J176" s="206">
        <v>1</v>
      </c>
      <c r="K176" s="261" t="str">
        <f t="shared" si="2"/>
        <v/>
      </c>
      <c r="L176" s="270"/>
      <c r="M176" s="270"/>
      <c r="N176" s="270">
        <v>0</v>
      </c>
      <c r="O176" s="270">
        <v>1</v>
      </c>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v>0</v>
      </c>
      <c r="O177" s="269">
        <v>0</v>
      </c>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v>0</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c r="K188" s="264"/>
      <c r="L188" s="265"/>
      <c r="M188" s="265"/>
      <c r="N188" s="265"/>
      <c r="O188" s="266"/>
      <c r="P188" s="17"/>
      <c r="Q188" s="17"/>
      <c r="R188" s="17"/>
    </row>
    <row r="189" spans="1:18" s="70" customFormat="1" ht="34.5" customHeight="1">
      <c r="A189" s="361" t="s">
        <v>3404</v>
      </c>
      <c r="B189" s="71"/>
      <c r="C189" s="448" t="s">
        <v>3676</v>
      </c>
      <c r="D189" s="449"/>
      <c r="E189" s="449"/>
      <c r="F189" s="449"/>
      <c r="G189" s="448" t="s">
        <v>69</v>
      </c>
      <c r="H189" s="449"/>
      <c r="I189" s="452"/>
      <c r="J189" s="205"/>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2</v>
      </c>
      <c r="K191" s="261" t="str">
        <f>IF(OR(COUNTIF(L191:O191,"未確認")&gt;0,COUNTIF(L191:O191,"*")&gt;0),"※","")</f>
        <v/>
      </c>
      <c r="L191" s="269"/>
      <c r="M191" s="269"/>
      <c r="N191" s="269">
        <v>0</v>
      </c>
      <c r="O191" s="269">
        <v>2</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1</v>
      </c>
      <c r="K193" s="261" t="str">
        <f>IF(OR(COUNTIF(L193:O193,"未確認")&gt;0,COUNTIF(L193:O193,"*")&gt;0),"※","")</f>
        <v/>
      </c>
      <c r="L193" s="269"/>
      <c r="M193" s="269"/>
      <c r="N193" s="269">
        <v>0</v>
      </c>
      <c r="O193" s="269">
        <v>1</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1756</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3677</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331</v>
      </c>
      <c r="J221" s="58"/>
      <c r="K221" s="148"/>
      <c r="L221" s="251"/>
      <c r="M221" s="251"/>
      <c r="N221" s="251"/>
      <c r="O221" s="251"/>
      <c r="P221" s="17"/>
      <c r="Q221" s="17"/>
      <c r="R221" s="17"/>
    </row>
    <row r="222" spans="1:18" s="70" customFormat="1" ht="34.5" customHeight="1">
      <c r="A222" s="361" t="s">
        <v>3415</v>
      </c>
      <c r="B222" s="1"/>
      <c r="C222" s="406" t="s">
        <v>2712</v>
      </c>
      <c r="D222" s="407"/>
      <c r="E222" s="520" t="s">
        <v>103</v>
      </c>
      <c r="F222" s="521"/>
      <c r="G222" s="448" t="s">
        <v>104</v>
      </c>
      <c r="H222" s="450"/>
      <c r="I222" s="442" t="s">
        <v>2367</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1</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1920</v>
      </c>
      <c r="D226" s="462"/>
      <c r="E226" s="448" t="s">
        <v>109</v>
      </c>
      <c r="F226" s="450"/>
      <c r="G226" s="450"/>
      <c r="H226" s="450"/>
      <c r="I226" s="442" t="s">
        <v>2784</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1801</v>
      </c>
      <c r="J229" s="210"/>
      <c r="K229" s="247"/>
      <c r="L229" s="51"/>
      <c r="M229" s="272"/>
      <c r="N229" s="251"/>
      <c r="O229" s="251"/>
      <c r="P229" s="17"/>
      <c r="Q229" s="17"/>
      <c r="R229" s="17"/>
    </row>
    <row r="230" spans="1:18" s="70" customFormat="1" ht="44.65" customHeight="1">
      <c r="A230" s="361" t="s">
        <v>3423</v>
      </c>
      <c r="B230" s="127"/>
      <c r="C230" s="463"/>
      <c r="D230" s="464"/>
      <c r="E230" s="448" t="s">
        <v>1802</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2370</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3678</v>
      </c>
      <c r="F232" s="450"/>
      <c r="G232" s="450"/>
      <c r="H232" s="450"/>
      <c r="I232" s="102" t="s">
        <v>1046</v>
      </c>
      <c r="J232" s="210"/>
      <c r="K232" s="247"/>
      <c r="L232" s="251"/>
      <c r="M232" s="251"/>
      <c r="N232" s="251"/>
      <c r="O232" s="251"/>
      <c r="P232" s="17"/>
      <c r="Q232" s="17"/>
      <c r="R232" s="17"/>
    </row>
    <row r="233" spans="1:18" s="70" customFormat="1" ht="44.65" customHeight="1">
      <c r="A233" s="361" t="s">
        <v>3426</v>
      </c>
      <c r="B233" s="127"/>
      <c r="C233" s="463"/>
      <c r="D233" s="464"/>
      <c r="E233" s="448" t="s">
        <v>3679</v>
      </c>
      <c r="F233" s="450"/>
      <c r="G233" s="450"/>
      <c r="H233" s="450"/>
      <c r="I233" s="102" t="s">
        <v>2786</v>
      </c>
      <c r="J233" s="210"/>
      <c r="K233" s="247"/>
      <c r="L233" s="251"/>
      <c r="M233" s="251"/>
      <c r="N233" s="251"/>
      <c r="O233" s="251"/>
      <c r="P233" s="17"/>
      <c r="Q233" s="17"/>
      <c r="R233" s="17"/>
    </row>
    <row r="234" spans="1:18" s="70" customFormat="1" ht="44.65" customHeight="1">
      <c r="A234" s="361" t="s">
        <v>3427</v>
      </c>
      <c r="B234" s="127"/>
      <c r="C234" s="463"/>
      <c r="D234" s="464"/>
      <c r="E234" s="448" t="s">
        <v>719</v>
      </c>
      <c r="F234" s="450"/>
      <c r="G234" s="450"/>
      <c r="H234" s="450"/>
      <c r="I234" s="102" t="s">
        <v>1803</v>
      </c>
      <c r="J234" s="210"/>
      <c r="K234" s="247"/>
      <c r="L234" s="251"/>
      <c r="M234" s="251"/>
      <c r="N234" s="251"/>
      <c r="O234" s="251"/>
      <c r="P234" s="17"/>
      <c r="Q234" s="17"/>
      <c r="R234" s="17"/>
    </row>
    <row r="235" spans="1:18" s="70" customFormat="1" ht="44.65" customHeight="1">
      <c r="A235" s="361" t="s">
        <v>3429</v>
      </c>
      <c r="B235" s="127"/>
      <c r="C235" s="463"/>
      <c r="D235" s="464"/>
      <c r="E235" s="448" t="s">
        <v>3587</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2787</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129</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131</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3525</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3680</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2719</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52</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52</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52</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1756</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52</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52</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52</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52</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0</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0</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0</v>
      </c>
      <c r="K310" s="261" t="str">
        <f t="shared" si="3"/>
        <v/>
      </c>
      <c r="L310" s="245"/>
      <c r="M310" s="245"/>
      <c r="N310" s="245"/>
      <c r="O310" s="245"/>
      <c r="P310" s="17"/>
      <c r="Q310" s="17"/>
      <c r="R310" s="17"/>
    </row>
    <row r="311" spans="1:18" s="70" customFormat="1" ht="34.5" customHeight="1">
      <c r="A311" s="361" t="s">
        <v>3458</v>
      </c>
      <c r="B311" s="99"/>
      <c r="C311" s="474"/>
      <c r="D311" s="474"/>
      <c r="E311" s="448" t="s">
        <v>155</v>
      </c>
      <c r="F311" s="449"/>
      <c r="G311" s="449"/>
      <c r="H311" s="449"/>
      <c r="I311" s="525"/>
      <c r="J311" s="205">
        <v>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1756</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52</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3681</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52</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1756</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744</v>
      </c>
      <c r="J332" s="205">
        <v>0</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1756</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2720</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1756</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1810</v>
      </c>
      <c r="J365" s="96" t="s">
        <v>769</v>
      </c>
      <c r="K365" s="261" t="str">
        <f t="shared" ref="K365:K393" si="5">IF(OR(COUNTIF(J365,"未確認")&gt;0,COUNTIF(J365,"*")&gt;0),"※","")</f>
        <v>※</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v>0</v>
      </c>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v>0</v>
      </c>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0</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t="s">
        <v>3682</v>
      </c>
      <c r="K373" s="261" t="str">
        <f t="shared" si="5"/>
        <v>※</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0</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v>0</v>
      </c>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2105</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v>0</v>
      </c>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v>0</v>
      </c>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v>0</v>
      </c>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v>0</v>
      </c>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v>0</v>
      </c>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v>0</v>
      </c>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v>0</v>
      </c>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v>0</v>
      </c>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v>0</v>
      </c>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v>0</v>
      </c>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v>0</v>
      </c>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v>0</v>
      </c>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1813</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3683</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1756</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1816</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1817</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203</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2629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3684</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207</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3654</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2313</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1238</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1678</v>
      </c>
      <c r="J414" s="96"/>
      <c r="K414" s="261" t="str">
        <f>IF(OR(COUNTIF(J414,"未確認")&gt;0,COUNTIF(J414,"*")&gt;0),"※","")</f>
        <v/>
      </c>
      <c r="L414" s="251"/>
      <c r="M414" s="251"/>
      <c r="N414" s="251"/>
      <c r="O414" s="251"/>
      <c r="P414" s="17"/>
      <c r="Q414" s="17"/>
      <c r="R414" s="17"/>
    </row>
    <row r="415" spans="1:18" s="95" customFormat="1" ht="42.75">
      <c r="A415" s="370"/>
      <c r="B415" s="166"/>
      <c r="C415" s="499" t="s">
        <v>2378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2631</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1238</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3531</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1681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1641</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3685</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1999</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1641</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2113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1684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1936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1829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331</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3686</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2795</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3687</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1830</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3121</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236</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2118</v>
      </c>
      <c r="J454" s="96"/>
      <c r="K454" s="261" t="str">
        <f t="shared" si="8"/>
        <v/>
      </c>
      <c r="L454" s="251"/>
      <c r="M454" s="251"/>
      <c r="N454" s="251"/>
      <c r="O454" s="251"/>
      <c r="P454" s="17"/>
      <c r="Q454" s="17"/>
      <c r="R454" s="17"/>
    </row>
    <row r="455" spans="1:18" s="95" customFormat="1" ht="70.150000000000006" customHeight="1">
      <c r="A455" s="370" t="s">
        <v>1194</v>
      </c>
      <c r="B455" s="99"/>
      <c r="C455" s="448" t="s">
        <v>3688</v>
      </c>
      <c r="D455" s="517"/>
      <c r="E455" s="517"/>
      <c r="F455" s="517"/>
      <c r="G455" s="517"/>
      <c r="H455" s="517"/>
      <c r="I455" s="112" t="s">
        <v>1941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2256</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1834</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1756</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1240</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3689</v>
      </c>
      <c r="D469" s="450"/>
      <c r="E469" s="450"/>
      <c r="F469" s="450"/>
      <c r="G469" s="450"/>
      <c r="H469" s="450"/>
      <c r="I469" s="339" t="s">
        <v>2738</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2217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2318</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v>87</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0</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2650</v>
      </c>
      <c r="J474" s="205">
        <v>19</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1843</v>
      </c>
      <c r="J476" s="96">
        <v>0</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3690</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2320</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3691</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1641</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3535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1949</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1272</v>
      </c>
      <c r="D493" s="448"/>
      <c r="E493" s="448"/>
      <c r="F493" s="448"/>
      <c r="G493" s="448"/>
      <c r="H493" s="448"/>
      <c r="I493" s="215" t="s">
        <v>3692</v>
      </c>
      <c r="J493" s="96"/>
      <c r="K493" s="261" t="str">
        <f t="shared" si="10"/>
        <v/>
      </c>
      <c r="L493" s="251"/>
      <c r="M493" s="251"/>
      <c r="N493" s="251"/>
      <c r="O493" s="251"/>
      <c r="P493" s="17"/>
      <c r="Q493" s="17"/>
      <c r="R493" s="17"/>
    </row>
    <row r="494" spans="1:18" s="98" customFormat="1" ht="84" customHeight="1">
      <c r="A494" s="370" t="s">
        <v>1273</v>
      </c>
      <c r="B494" s="95"/>
      <c r="C494" s="448" t="s">
        <v>3002</v>
      </c>
      <c r="D494" s="448"/>
      <c r="E494" s="448"/>
      <c r="F494" s="448"/>
      <c r="G494" s="448"/>
      <c r="H494" s="448"/>
      <c r="I494" s="102" t="s">
        <v>3660</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1952</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3693</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2744</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1285</v>
      </c>
      <c r="J498" s="96"/>
      <c r="K498" s="261" t="str">
        <f t="shared" si="10"/>
        <v/>
      </c>
      <c r="L498" s="51"/>
      <c r="M498" s="272"/>
      <c r="N498" s="251"/>
      <c r="O498" s="251"/>
      <c r="P498" s="17"/>
      <c r="Q498" s="17"/>
      <c r="R498" s="17"/>
    </row>
    <row r="499" spans="1:18" s="98" customFormat="1" ht="70.150000000000006" customHeight="1">
      <c r="A499" s="370" t="s">
        <v>1286</v>
      </c>
      <c r="B499" s="99"/>
      <c r="C499" s="448" t="s">
        <v>2387</v>
      </c>
      <c r="D499" s="450"/>
      <c r="E499" s="450"/>
      <c r="F499" s="450"/>
      <c r="G499" s="450"/>
      <c r="H499" s="450"/>
      <c r="I499" s="102" t="s">
        <v>2747</v>
      </c>
      <c r="J499" s="96"/>
      <c r="K499" s="261" t="str">
        <f t="shared" si="10"/>
        <v/>
      </c>
      <c r="L499" s="251"/>
      <c r="M499" s="251"/>
      <c r="N499" s="251"/>
      <c r="O499" s="251"/>
      <c r="P499" s="17"/>
      <c r="Q499" s="17"/>
      <c r="R499" s="17"/>
    </row>
    <row r="500" spans="1:18" s="98" customFormat="1" ht="84" customHeight="1">
      <c r="A500" s="370" t="s">
        <v>1289</v>
      </c>
      <c r="B500" s="99"/>
      <c r="C500" s="448" t="s">
        <v>2658</v>
      </c>
      <c r="D500" s="450"/>
      <c r="E500" s="450"/>
      <c r="F500" s="450"/>
      <c r="G500" s="450"/>
      <c r="H500" s="450"/>
      <c r="I500" s="102" t="s">
        <v>1291</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331</v>
      </c>
      <c r="J507" s="58"/>
      <c r="K507" s="148"/>
      <c r="L507" s="251"/>
      <c r="M507" s="251"/>
      <c r="N507" s="251"/>
      <c r="O507" s="251"/>
      <c r="P507" s="17"/>
      <c r="Q507" s="17"/>
      <c r="R507" s="17"/>
    </row>
    <row r="508" spans="1:18" s="98" customFormat="1" ht="70.150000000000006" customHeight="1">
      <c r="A508" s="370" t="s">
        <v>1292</v>
      </c>
      <c r="B508" s="95"/>
      <c r="C508" s="403" t="s">
        <v>1712</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283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2274</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3694</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1855</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1856</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1303</v>
      </c>
      <c r="D514" s="534"/>
      <c r="E514" s="534"/>
      <c r="F514" s="534"/>
      <c r="G514" s="534"/>
      <c r="H514" s="535"/>
      <c r="I514" s="102" t="s">
        <v>291</v>
      </c>
      <c r="J514" s="96" t="s">
        <v>3474</v>
      </c>
      <c r="K514" s="261" t="str">
        <f t="shared" si="11"/>
        <v>※</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3284</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1238</v>
      </c>
      <c r="J522" s="58"/>
      <c r="K522" s="148"/>
      <c r="L522" s="251"/>
      <c r="M522" s="251"/>
      <c r="N522" s="251"/>
      <c r="O522" s="251"/>
      <c r="P522" s="17"/>
      <c r="Q522" s="17"/>
      <c r="R522" s="17"/>
    </row>
    <row r="523" spans="1:18" s="98" customFormat="1" ht="42" customHeight="1">
      <c r="A523" s="370" t="s">
        <v>1314</v>
      </c>
      <c r="B523" s="95"/>
      <c r="C523" s="406" t="s">
        <v>2663</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1859</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1860</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2280</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2323</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1864</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3695</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1865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1334</v>
      </c>
      <c r="D533" s="517"/>
      <c r="E533" s="517"/>
      <c r="F533" s="517"/>
      <c r="G533" s="517"/>
      <c r="H533" s="517"/>
      <c r="I533" s="112" t="s">
        <v>1867</v>
      </c>
      <c r="J533" s="96"/>
      <c r="K533" s="261" t="str">
        <f t="shared" si="12"/>
        <v/>
      </c>
      <c r="L533" s="251"/>
      <c r="M533" s="251"/>
      <c r="N533" s="251"/>
      <c r="O533" s="251"/>
      <c r="P533" s="17"/>
      <c r="Q533" s="17"/>
      <c r="R533" s="17"/>
    </row>
    <row r="534" spans="1:18" s="98" customFormat="1" ht="70.150000000000006" customHeight="1">
      <c r="A534" s="370" t="s">
        <v>1336</v>
      </c>
      <c r="B534" s="71"/>
      <c r="C534" s="448" t="s">
        <v>1337</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3696</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1756</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316</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1641</v>
      </c>
      <c r="J555" s="58"/>
      <c r="K555" s="148"/>
      <c r="L555" s="251"/>
      <c r="M555" s="251"/>
      <c r="N555" s="251"/>
      <c r="O555" s="251"/>
      <c r="P555" s="17"/>
      <c r="Q555" s="17"/>
      <c r="R555" s="17"/>
    </row>
    <row r="556" spans="1:18" s="98" customFormat="1" ht="112.15" customHeight="1">
      <c r="A556" s="370" t="s">
        <v>1361</v>
      </c>
      <c r="B556" s="99"/>
      <c r="C556" s="403" t="s">
        <v>3697</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1966</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1635</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1057</v>
      </c>
      <c r="J565" s="58"/>
      <c r="K565" s="148"/>
      <c r="L565" s="251"/>
      <c r="M565" s="251"/>
      <c r="N565" s="251"/>
      <c r="O565" s="251"/>
      <c r="P565" s="17"/>
      <c r="Q565" s="17"/>
      <c r="R565" s="17"/>
    </row>
    <row r="566" spans="1:18" s="98" customFormat="1" ht="56.1" customHeight="1">
      <c r="A566" s="370" t="s">
        <v>1367</v>
      </c>
      <c r="B566" s="95"/>
      <c r="C566" s="403" t="s">
        <v>321</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1637</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2017</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2757</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1375</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3543</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1057</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3698</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3699</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1380</v>
      </c>
      <c r="C2" s="189"/>
      <c r="D2" s="189"/>
      <c r="E2" s="189"/>
      <c r="F2" s="189"/>
      <c r="G2" s="189"/>
      <c r="H2" s="9"/>
    </row>
    <row r="3" spans="1:22">
      <c r="A3" s="342"/>
      <c r="B3" s="212" t="s">
        <v>1381</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U8" s="8"/>
      <c r="V8" s="8"/>
    </row>
    <row r="9" spans="1:22" s="17" customFormat="1">
      <c r="A9" s="342"/>
      <c r="B9" s="18"/>
      <c r="C9" s="15"/>
      <c r="D9" s="15"/>
      <c r="E9" s="15"/>
      <c r="F9" s="15"/>
      <c r="G9" s="15"/>
      <c r="H9" s="16"/>
      <c r="I9" s="386" t="s">
        <v>864</v>
      </c>
      <c r="J9" s="386"/>
      <c r="K9" s="386"/>
      <c r="L9" s="320" t="s">
        <v>581</v>
      </c>
      <c r="M9" s="320" t="s">
        <v>584</v>
      </c>
      <c r="N9" s="320" t="s">
        <v>580</v>
      </c>
      <c r="O9" s="320" t="s">
        <v>579</v>
      </c>
      <c r="P9" s="320" t="s">
        <v>578</v>
      </c>
      <c r="Q9" s="320" t="s">
        <v>577</v>
      </c>
      <c r="R9" s="320" t="s">
        <v>576</v>
      </c>
      <c r="S9" s="320" t="s">
        <v>582</v>
      </c>
      <c r="T9" s="320" t="s">
        <v>583</v>
      </c>
    </row>
    <row r="10" spans="1:22" s="17" customFormat="1" ht="34.5" customHeight="1">
      <c r="A10" s="343" t="s">
        <v>865</v>
      </c>
      <c r="B10" s="13"/>
      <c r="C10" s="15"/>
      <c r="D10" s="15"/>
      <c r="E10" s="15"/>
      <c r="F10" s="15"/>
      <c r="G10" s="15"/>
      <c r="H10" s="16"/>
      <c r="I10" s="384" t="s">
        <v>866</v>
      </c>
      <c r="J10" s="384"/>
      <c r="K10" s="384"/>
      <c r="L10" s="20" t="s">
        <v>1382</v>
      </c>
      <c r="M10" s="20" t="s">
        <v>1382</v>
      </c>
      <c r="N10" s="20" t="s">
        <v>1382</v>
      </c>
      <c r="O10" s="20" t="s">
        <v>1382</v>
      </c>
      <c r="P10" s="20" t="s">
        <v>1382</v>
      </c>
      <c r="Q10" s="20" t="s">
        <v>1382</v>
      </c>
      <c r="R10" s="20" t="s">
        <v>339</v>
      </c>
      <c r="S10" s="20" t="s">
        <v>1382</v>
      </c>
      <c r="T10" s="20" t="s">
        <v>1382</v>
      </c>
    </row>
    <row r="11" spans="1:22" s="17" customFormat="1" ht="34.5" customHeight="1">
      <c r="A11" s="343" t="s">
        <v>865</v>
      </c>
      <c r="B11" s="19"/>
      <c r="C11" s="15"/>
      <c r="D11" s="15"/>
      <c r="E11" s="15"/>
      <c r="F11" s="15"/>
      <c r="G11" s="15"/>
      <c r="H11" s="16"/>
      <c r="I11" s="384" t="s">
        <v>867</v>
      </c>
      <c r="J11" s="384"/>
      <c r="K11" s="384"/>
      <c r="L11" s="20" t="s">
        <v>339</v>
      </c>
      <c r="M11" s="20" t="s">
        <v>339</v>
      </c>
      <c r="N11" s="20" t="s">
        <v>339</v>
      </c>
      <c r="O11" s="20" t="s">
        <v>339</v>
      </c>
      <c r="P11" s="20" t="s">
        <v>339</v>
      </c>
      <c r="Q11" s="20" t="s">
        <v>339</v>
      </c>
      <c r="R11" s="20" t="s">
        <v>339</v>
      </c>
      <c r="S11" s="20" t="s">
        <v>339</v>
      </c>
      <c r="T11" s="20" t="s">
        <v>339</v>
      </c>
    </row>
    <row r="12" spans="1:22">
      <c r="A12" s="342"/>
      <c r="B12" s="14"/>
      <c r="U12" s="8"/>
      <c r="V12" s="8"/>
    </row>
    <row r="13" spans="1:22">
      <c r="A13" s="342"/>
      <c r="B13" s="13"/>
      <c r="U13" s="8"/>
      <c r="V13" s="8"/>
    </row>
    <row r="14" spans="1:22" s="17" customFormat="1">
      <c r="A14" s="342"/>
      <c r="B14" s="14" t="s">
        <v>868</v>
      </c>
      <c r="C14" s="15"/>
      <c r="D14" s="15"/>
      <c r="E14" s="15"/>
      <c r="F14" s="15"/>
      <c r="G14" s="15"/>
      <c r="H14" s="16"/>
      <c r="I14" s="16"/>
      <c r="J14" s="5"/>
      <c r="K14" s="6"/>
      <c r="L14" s="5"/>
      <c r="M14" s="5"/>
      <c r="N14" s="7"/>
      <c r="O14" s="7"/>
      <c r="P14" s="7"/>
      <c r="Q14" s="7"/>
      <c r="R14" s="7"/>
      <c r="S14" s="7"/>
      <c r="T14" s="7"/>
    </row>
    <row r="15" spans="1:22" s="17" customFormat="1">
      <c r="A15" s="342"/>
      <c r="B15" s="14"/>
      <c r="C15" s="14"/>
      <c r="D15" s="14"/>
      <c r="E15" s="14"/>
      <c r="F15" s="14"/>
      <c r="G15" s="14"/>
      <c r="H15" s="10"/>
      <c r="I15" s="10"/>
      <c r="J15" s="5"/>
      <c r="K15" s="6"/>
      <c r="L15" s="191"/>
      <c r="M15" s="191"/>
      <c r="N15" s="191"/>
      <c r="O15" s="191"/>
      <c r="P15" s="191"/>
      <c r="Q15" s="191"/>
      <c r="R15" s="7"/>
      <c r="S15" s="7"/>
      <c r="T15" s="7"/>
    </row>
    <row r="16" spans="1:22" s="17" customFormat="1">
      <c r="A16" s="342"/>
      <c r="B16" s="18"/>
      <c r="C16" s="15"/>
      <c r="D16" s="15"/>
      <c r="E16" s="15"/>
      <c r="F16" s="15"/>
      <c r="G16" s="15"/>
      <c r="H16" s="16"/>
      <c r="I16" s="386" t="s">
        <v>435</v>
      </c>
      <c r="J16" s="386"/>
      <c r="K16" s="386"/>
      <c r="L16" s="320" t="s">
        <v>581</v>
      </c>
      <c r="M16" s="320" t="s">
        <v>584</v>
      </c>
      <c r="N16" s="320" t="s">
        <v>580</v>
      </c>
      <c r="O16" s="320" t="s">
        <v>579</v>
      </c>
      <c r="P16" s="320" t="s">
        <v>578</v>
      </c>
      <c r="Q16" s="320" t="s">
        <v>577</v>
      </c>
      <c r="R16" s="320" t="s">
        <v>576</v>
      </c>
      <c r="S16" s="320" t="s">
        <v>582</v>
      </c>
      <c r="T16" s="320" t="s">
        <v>583</v>
      </c>
    </row>
    <row r="17" spans="1:22" s="17" customFormat="1" ht="34.5" customHeight="1">
      <c r="A17" s="343" t="s">
        <v>865</v>
      </c>
      <c r="B17" s="13"/>
      <c r="C17" s="15"/>
      <c r="D17" s="15"/>
      <c r="E17" s="15"/>
      <c r="F17" s="15"/>
      <c r="G17" s="15"/>
      <c r="H17" s="16"/>
      <c r="I17" s="384" t="s">
        <v>0</v>
      </c>
      <c r="J17" s="384"/>
      <c r="K17" s="384"/>
      <c r="L17" s="20"/>
      <c r="M17" s="20" t="s">
        <v>869</v>
      </c>
      <c r="N17" s="20"/>
      <c r="O17" s="20"/>
      <c r="P17" s="20"/>
      <c r="Q17" s="20"/>
      <c r="R17" s="20"/>
      <c r="S17" s="20"/>
      <c r="T17" s="20"/>
    </row>
    <row r="18" spans="1:22" s="17" customFormat="1" ht="34.5" customHeight="1">
      <c r="A18" s="343" t="s">
        <v>865</v>
      </c>
      <c r="B18" s="19"/>
      <c r="C18" s="15"/>
      <c r="D18" s="15"/>
      <c r="E18" s="15"/>
      <c r="F18" s="15"/>
      <c r="G18" s="15"/>
      <c r="H18" s="16"/>
      <c r="I18" s="384" t="s">
        <v>1</v>
      </c>
      <c r="J18" s="384"/>
      <c r="K18" s="384"/>
      <c r="L18" s="20" t="s">
        <v>869</v>
      </c>
      <c r="M18" s="20"/>
      <c r="N18" s="20" t="s">
        <v>869</v>
      </c>
      <c r="O18" s="20" t="s">
        <v>869</v>
      </c>
      <c r="P18" s="20" t="s">
        <v>869</v>
      </c>
      <c r="Q18" s="20" t="s">
        <v>869</v>
      </c>
      <c r="R18" s="20" t="s">
        <v>869</v>
      </c>
      <c r="S18" s="20" t="s">
        <v>869</v>
      </c>
      <c r="T18" s="20" t="s">
        <v>869</v>
      </c>
    </row>
    <row r="19" spans="1:22" s="17" customFormat="1" ht="34.5" customHeight="1">
      <c r="A19" s="343" t="s">
        <v>865</v>
      </c>
      <c r="B19" s="19"/>
      <c r="C19" s="15"/>
      <c r="D19" s="15"/>
      <c r="E19" s="15"/>
      <c r="F19" s="15"/>
      <c r="G19" s="15"/>
      <c r="H19" s="16"/>
      <c r="I19" s="384" t="s">
        <v>2</v>
      </c>
      <c r="J19" s="384"/>
      <c r="K19" s="384"/>
      <c r="L19" s="22"/>
      <c r="M19" s="22"/>
      <c r="N19" s="22"/>
      <c r="O19" s="22"/>
      <c r="P19" s="22"/>
      <c r="Q19" s="22"/>
      <c r="R19" s="22"/>
      <c r="S19" s="22"/>
      <c r="T19" s="22"/>
    </row>
    <row r="20" spans="1:22" s="17" customFormat="1" ht="34.5" customHeight="1">
      <c r="A20" s="343" t="s">
        <v>865</v>
      </c>
      <c r="B20" s="13"/>
      <c r="C20" s="15"/>
      <c r="D20" s="15"/>
      <c r="E20" s="15"/>
      <c r="F20" s="15"/>
      <c r="G20" s="15"/>
      <c r="H20" s="16"/>
      <c r="I20" s="384" t="s">
        <v>3</v>
      </c>
      <c r="J20" s="384"/>
      <c r="K20" s="384"/>
      <c r="L20" s="21"/>
      <c r="M20" s="21"/>
      <c r="N20" s="21"/>
      <c r="O20" s="21"/>
      <c r="P20" s="21"/>
      <c r="Q20" s="21"/>
      <c r="R20" s="21"/>
      <c r="S20" s="21"/>
      <c r="T20" s="21"/>
    </row>
    <row r="21" spans="1:22" s="17" customFormat="1" ht="34.5" customHeight="1">
      <c r="A21" s="343" t="s">
        <v>865</v>
      </c>
      <c r="B21" s="13"/>
      <c r="C21" s="15"/>
      <c r="D21" s="15"/>
      <c r="E21" s="15"/>
      <c r="F21" s="15"/>
      <c r="G21" s="15"/>
      <c r="H21" s="16"/>
      <c r="I21" s="384" t="s">
        <v>343</v>
      </c>
      <c r="J21" s="384"/>
      <c r="K21" s="384"/>
      <c r="L21" s="22"/>
      <c r="M21" s="22"/>
      <c r="N21" s="22"/>
      <c r="O21" s="22"/>
      <c r="P21" s="22"/>
      <c r="Q21" s="22"/>
      <c r="R21" s="22"/>
      <c r="S21" s="22"/>
      <c r="T21" s="22"/>
    </row>
    <row r="22" spans="1:22" s="17" customFormat="1" ht="34.5" customHeight="1">
      <c r="A22" s="343" t="s">
        <v>865</v>
      </c>
      <c r="B22" s="13"/>
      <c r="C22" s="15"/>
      <c r="D22" s="15"/>
      <c r="E22" s="15"/>
      <c r="F22" s="15"/>
      <c r="G22" s="15"/>
      <c r="H22" s="16"/>
      <c r="I22" s="384" t="s">
        <v>344</v>
      </c>
      <c r="J22" s="384"/>
      <c r="K22" s="384"/>
      <c r="L22" s="22"/>
      <c r="M22" s="22"/>
      <c r="N22" s="22"/>
      <c r="O22" s="22"/>
      <c r="P22" s="22"/>
      <c r="Q22" s="22"/>
      <c r="R22" s="22"/>
      <c r="S22" s="22"/>
      <c r="T22" s="22"/>
    </row>
    <row r="23" spans="1:22" s="17" customFormat="1" ht="34.5" customHeight="1">
      <c r="A23" s="343" t="s">
        <v>865</v>
      </c>
      <c r="B23" s="13"/>
      <c r="C23" s="15"/>
      <c r="D23" s="15"/>
      <c r="E23" s="15"/>
      <c r="F23" s="15"/>
      <c r="G23" s="15"/>
      <c r="H23" s="16"/>
      <c r="I23" s="384" t="s">
        <v>1383</v>
      </c>
      <c r="J23" s="384"/>
      <c r="K23" s="384"/>
      <c r="L23" s="22"/>
      <c r="M23" s="22"/>
      <c r="N23" s="22"/>
      <c r="O23" s="22"/>
      <c r="P23" s="22"/>
      <c r="Q23" s="22"/>
      <c r="R23" s="22"/>
      <c r="S23" s="22"/>
      <c r="T23" s="22"/>
    </row>
    <row r="24" spans="1:22" s="17" customFormat="1" ht="315" customHeight="1">
      <c r="A24" s="343" t="s">
        <v>870</v>
      </c>
      <c r="B24" s="13"/>
      <c r="C24" s="15"/>
      <c r="D24" s="15"/>
      <c r="E24" s="15"/>
      <c r="F24" s="15"/>
      <c r="G24" s="15"/>
      <c r="H24" s="16"/>
      <c r="I24" s="397" t="s">
        <v>1384</v>
      </c>
      <c r="J24" s="397"/>
      <c r="K24" s="397"/>
      <c r="L24" s="22" t="s">
        <v>338</v>
      </c>
      <c r="M24" s="22" t="s">
        <v>338</v>
      </c>
      <c r="N24" s="22" t="s">
        <v>338</v>
      </c>
      <c r="O24" s="22" t="s">
        <v>338</v>
      </c>
      <c r="P24" s="22" t="s">
        <v>338</v>
      </c>
      <c r="Q24" s="22" t="s">
        <v>338</v>
      </c>
      <c r="R24" s="22" t="s">
        <v>338</v>
      </c>
      <c r="S24" s="22" t="s">
        <v>338</v>
      </c>
      <c r="T24" s="22" t="s">
        <v>338</v>
      </c>
    </row>
    <row r="25" spans="1:22" s="17" customFormat="1">
      <c r="A25" s="342"/>
      <c r="B25" s="13"/>
      <c r="C25" s="2"/>
      <c r="D25" s="2"/>
      <c r="E25" s="3"/>
      <c r="F25" s="2"/>
      <c r="G25" s="23"/>
      <c r="H25" s="4"/>
      <c r="I25" s="4"/>
      <c r="J25" s="5"/>
      <c r="K25" s="24"/>
      <c r="L25" s="7"/>
      <c r="M25" s="7"/>
      <c r="N25" s="7"/>
      <c r="O25" s="7"/>
      <c r="P25" s="7"/>
      <c r="Q25" s="7"/>
      <c r="R25" s="8"/>
    </row>
    <row r="26" spans="1:22">
      <c r="A26" s="342"/>
      <c r="B26" s="13"/>
      <c r="K26" s="24"/>
      <c r="L26" s="7"/>
      <c r="M26" s="7"/>
      <c r="R26" s="8"/>
      <c r="S26" s="8"/>
      <c r="T26" s="8"/>
      <c r="U26" s="8"/>
      <c r="V26" s="8"/>
    </row>
    <row r="27" spans="1:22" s="17" customFormat="1">
      <c r="A27" s="342"/>
      <c r="B27" s="187" t="s">
        <v>436</v>
      </c>
      <c r="C27" s="15"/>
      <c r="D27" s="15"/>
      <c r="E27" s="15"/>
      <c r="F27" s="15"/>
      <c r="G27" s="15"/>
      <c r="H27" s="16"/>
      <c r="I27" s="16"/>
      <c r="J27" s="5"/>
      <c r="K27" s="24"/>
      <c r="L27" s="7"/>
      <c r="M27" s="7"/>
      <c r="N27" s="7"/>
      <c r="O27" s="7"/>
      <c r="P27" s="7"/>
      <c r="Q27" s="7"/>
      <c r="R27" s="8"/>
    </row>
    <row r="28" spans="1:22" s="17" customFormat="1">
      <c r="A28" s="342"/>
      <c r="B28" s="14"/>
      <c r="C28" s="14"/>
      <c r="D28" s="14"/>
      <c r="E28" s="14"/>
      <c r="F28" s="14"/>
      <c r="G28" s="14"/>
      <c r="H28" s="10"/>
      <c r="I28" s="10"/>
      <c r="J28" s="5"/>
      <c r="K28" s="24"/>
      <c r="L28" s="191"/>
      <c r="M28" s="191"/>
      <c r="N28" s="191"/>
      <c r="O28" s="191"/>
      <c r="P28" s="191"/>
      <c r="Q28" s="191"/>
      <c r="R28" s="8"/>
    </row>
    <row r="29" spans="1:22" s="17" customFormat="1">
      <c r="A29" s="342"/>
      <c r="B29" s="18"/>
      <c r="C29" s="15"/>
      <c r="D29" s="15"/>
      <c r="E29" s="15"/>
      <c r="F29" s="15"/>
      <c r="G29" s="15"/>
      <c r="H29" s="16"/>
      <c r="I29" s="391" t="s">
        <v>437</v>
      </c>
      <c r="J29" s="392"/>
      <c r="K29" s="393"/>
      <c r="L29" s="320" t="s">
        <v>581</v>
      </c>
      <c r="M29" s="320" t="s">
        <v>584</v>
      </c>
      <c r="N29" s="320" t="s">
        <v>580</v>
      </c>
      <c r="O29" s="320" t="s">
        <v>579</v>
      </c>
      <c r="P29" s="320" t="s">
        <v>578</v>
      </c>
      <c r="Q29" s="320" t="s">
        <v>577</v>
      </c>
      <c r="R29" s="320" t="s">
        <v>576</v>
      </c>
      <c r="S29" s="320" t="s">
        <v>582</v>
      </c>
      <c r="T29" s="320" t="s">
        <v>583</v>
      </c>
    </row>
    <row r="30" spans="1:22" s="17" customFormat="1" ht="34.5" customHeight="1">
      <c r="A30" s="343" t="s">
        <v>871</v>
      </c>
      <c r="B30" s="13"/>
      <c r="C30" s="15"/>
      <c r="D30" s="15"/>
      <c r="E30" s="15"/>
      <c r="F30" s="15"/>
      <c r="G30" s="15"/>
      <c r="H30" s="16"/>
      <c r="I30" s="394" t="s">
        <v>0</v>
      </c>
      <c r="J30" s="395"/>
      <c r="K30" s="396"/>
      <c r="L30" s="20"/>
      <c r="M30" s="20" t="s">
        <v>869</v>
      </c>
      <c r="N30" s="20"/>
      <c r="O30" s="20"/>
      <c r="P30" s="20"/>
      <c r="Q30" s="20"/>
      <c r="R30" s="20"/>
      <c r="S30" s="20"/>
      <c r="T30" s="20"/>
    </row>
    <row r="31" spans="1:22" s="17" customFormat="1" ht="34.5" customHeight="1">
      <c r="A31" s="343" t="s">
        <v>871</v>
      </c>
      <c r="B31" s="19"/>
      <c r="C31" s="15"/>
      <c r="D31" s="15"/>
      <c r="E31" s="15"/>
      <c r="F31" s="15"/>
      <c r="G31" s="15"/>
      <c r="H31" s="16"/>
      <c r="I31" s="394" t="s">
        <v>1</v>
      </c>
      <c r="J31" s="395"/>
      <c r="K31" s="396"/>
      <c r="L31" s="20" t="s">
        <v>869</v>
      </c>
      <c r="M31" s="20"/>
      <c r="N31" s="20" t="s">
        <v>869</v>
      </c>
      <c r="O31" s="20" t="s">
        <v>869</v>
      </c>
      <c r="P31" s="20" t="s">
        <v>869</v>
      </c>
      <c r="Q31" s="20" t="s">
        <v>869</v>
      </c>
      <c r="R31" s="20" t="s">
        <v>869</v>
      </c>
      <c r="S31" s="20" t="s">
        <v>869</v>
      </c>
      <c r="T31" s="20" t="s">
        <v>869</v>
      </c>
    </row>
    <row r="32" spans="1:22" s="17" customFormat="1" ht="34.5" customHeight="1">
      <c r="A32" s="343" t="s">
        <v>871</v>
      </c>
      <c r="B32" s="19"/>
      <c r="C32" s="15"/>
      <c r="D32" s="15"/>
      <c r="E32" s="15"/>
      <c r="F32" s="15"/>
      <c r="G32" s="15"/>
      <c r="H32" s="16"/>
      <c r="I32" s="394" t="s">
        <v>2</v>
      </c>
      <c r="J32" s="395"/>
      <c r="K32" s="396"/>
      <c r="L32" s="22"/>
      <c r="M32" s="22"/>
      <c r="N32" s="22"/>
      <c r="O32" s="22"/>
      <c r="P32" s="22"/>
      <c r="Q32" s="22"/>
      <c r="R32" s="22"/>
      <c r="S32" s="22"/>
      <c r="T32" s="22"/>
    </row>
    <row r="33" spans="1:22" s="17" customFormat="1" ht="34.5" customHeight="1">
      <c r="A33" s="343" t="s">
        <v>871</v>
      </c>
      <c r="B33" s="13"/>
      <c r="C33" s="15"/>
      <c r="D33" s="15"/>
      <c r="E33" s="15"/>
      <c r="F33" s="15"/>
      <c r="G33" s="15"/>
      <c r="H33" s="16"/>
      <c r="I33" s="394" t="s">
        <v>3</v>
      </c>
      <c r="J33" s="395"/>
      <c r="K33" s="396"/>
      <c r="L33" s="21"/>
      <c r="M33" s="21"/>
      <c r="N33" s="21"/>
      <c r="O33" s="21"/>
      <c r="P33" s="21"/>
      <c r="Q33" s="21"/>
      <c r="R33" s="21"/>
      <c r="S33" s="21"/>
      <c r="T33" s="21"/>
    </row>
    <row r="34" spans="1:22" s="17" customFormat="1" ht="34.5" customHeight="1">
      <c r="A34" s="343" t="s">
        <v>871</v>
      </c>
      <c r="B34" s="13"/>
      <c r="C34" s="15"/>
      <c r="D34" s="15"/>
      <c r="E34" s="15"/>
      <c r="F34" s="15"/>
      <c r="G34" s="15"/>
      <c r="H34" s="16"/>
      <c r="I34" s="387" t="s">
        <v>1385</v>
      </c>
      <c r="J34" s="388"/>
      <c r="K34" s="389"/>
      <c r="L34" s="22"/>
      <c r="M34" s="22"/>
      <c r="N34" s="22"/>
      <c r="O34" s="22"/>
      <c r="P34" s="22"/>
      <c r="Q34" s="22"/>
      <c r="R34" s="22"/>
      <c r="S34" s="22"/>
      <c r="T34" s="22"/>
    </row>
    <row r="35" spans="1:22" s="17" customFormat="1" ht="34.5" customHeight="1">
      <c r="A35" s="343" t="s">
        <v>871</v>
      </c>
      <c r="B35" s="13"/>
      <c r="C35" s="15"/>
      <c r="D35" s="15"/>
      <c r="E35" s="15"/>
      <c r="F35" s="15"/>
      <c r="G35" s="15"/>
      <c r="H35" s="16"/>
      <c r="I35" s="387" t="s">
        <v>346</v>
      </c>
      <c r="J35" s="388"/>
      <c r="K35" s="389"/>
      <c r="L35" s="22"/>
      <c r="M35" s="22"/>
      <c r="N35" s="22"/>
      <c r="O35" s="22"/>
      <c r="P35" s="22"/>
      <c r="Q35" s="22"/>
      <c r="R35" s="22"/>
      <c r="S35" s="22"/>
      <c r="T35" s="22"/>
    </row>
    <row r="36" spans="1:22" s="25" customFormat="1" ht="34.5" customHeight="1">
      <c r="A36" s="343" t="s">
        <v>871</v>
      </c>
      <c r="B36" s="13"/>
      <c r="C36" s="15"/>
      <c r="D36" s="15"/>
      <c r="E36" s="15"/>
      <c r="F36" s="15"/>
      <c r="G36" s="15"/>
      <c r="H36" s="16"/>
      <c r="I36" s="387" t="s">
        <v>1386</v>
      </c>
      <c r="J36" s="388"/>
      <c r="K36" s="389"/>
      <c r="L36" s="22"/>
      <c r="M36" s="22"/>
      <c r="N36" s="22"/>
      <c r="O36" s="22"/>
      <c r="P36" s="22"/>
      <c r="Q36" s="22"/>
      <c r="R36" s="22"/>
      <c r="S36" s="22"/>
      <c r="T36" s="22"/>
    </row>
    <row r="37" spans="1:22" s="17" customFormat="1" ht="34.5" customHeight="1">
      <c r="A37" s="343" t="s">
        <v>871</v>
      </c>
      <c r="B37" s="13"/>
      <c r="C37" s="15"/>
      <c r="D37" s="15"/>
      <c r="E37" s="15"/>
      <c r="F37" s="15"/>
      <c r="G37" s="15"/>
      <c r="H37" s="16"/>
      <c r="I37" s="390" t="s">
        <v>1387</v>
      </c>
      <c r="J37" s="390"/>
      <c r="K37" s="390"/>
      <c r="L37" s="22"/>
      <c r="M37" s="22"/>
      <c r="N37" s="22"/>
      <c r="O37" s="22"/>
      <c r="P37" s="22"/>
      <c r="Q37" s="22"/>
      <c r="R37" s="22"/>
      <c r="S37" s="22"/>
      <c r="T37" s="22"/>
    </row>
    <row r="38" spans="1:22" s="17" customFormat="1">
      <c r="A38" s="342"/>
      <c r="B38" s="13"/>
      <c r="C38" s="2"/>
      <c r="D38" s="2"/>
      <c r="E38" s="3"/>
      <c r="F38" s="2"/>
      <c r="G38" s="26"/>
      <c r="H38" s="4"/>
      <c r="I38" s="4"/>
      <c r="J38" s="5"/>
      <c r="K38" s="24"/>
      <c r="L38" s="7"/>
      <c r="M38" s="7"/>
      <c r="N38" s="7"/>
      <c r="O38" s="7"/>
      <c r="P38" s="7"/>
      <c r="Q38" s="7"/>
      <c r="R38" s="8"/>
    </row>
    <row r="39" spans="1:22" s="17" customFormat="1">
      <c r="A39" s="342"/>
      <c r="B39" s="13"/>
      <c r="C39" s="2"/>
      <c r="D39" s="2"/>
      <c r="E39" s="3"/>
      <c r="F39" s="2"/>
      <c r="G39" s="26"/>
      <c r="H39" s="4"/>
      <c r="I39" s="4"/>
      <c r="J39" s="5"/>
      <c r="K39" s="24"/>
      <c r="L39" s="7"/>
      <c r="M39" s="7"/>
      <c r="N39" s="7"/>
      <c r="O39" s="7"/>
      <c r="P39" s="7"/>
      <c r="Q39" s="7"/>
      <c r="R39" s="8"/>
    </row>
    <row r="40" spans="1:22" s="17" customFormat="1">
      <c r="A40" s="342"/>
      <c r="B40" s="187" t="s">
        <v>439</v>
      </c>
      <c r="C40" s="15"/>
      <c r="D40" s="15"/>
      <c r="E40" s="15"/>
      <c r="F40" s="15"/>
      <c r="G40" s="15"/>
      <c r="H40" s="16"/>
      <c r="I40" s="16"/>
      <c r="J40" s="5"/>
      <c r="K40" s="24"/>
      <c r="L40" s="7"/>
      <c r="M40" s="7"/>
      <c r="N40" s="7"/>
      <c r="O40" s="7"/>
      <c r="P40" s="7"/>
      <c r="Q40" s="7"/>
      <c r="R40" s="8"/>
    </row>
    <row r="41" spans="1:22" s="17" customFormat="1">
      <c r="A41" s="342"/>
      <c r="B41" s="14"/>
      <c r="C41" s="14"/>
      <c r="D41" s="14"/>
      <c r="E41" s="14"/>
      <c r="F41" s="14"/>
      <c r="G41" s="14"/>
      <c r="H41" s="10"/>
      <c r="I41" s="10"/>
      <c r="J41" s="5"/>
      <c r="K41" s="24"/>
      <c r="L41" s="191"/>
      <c r="M41" s="191"/>
      <c r="N41" s="191"/>
      <c r="O41" s="191"/>
      <c r="P41" s="191"/>
      <c r="Q41" s="191"/>
      <c r="R41" s="8"/>
    </row>
    <row r="42" spans="1:22" s="17" customFormat="1">
      <c r="A42" s="342"/>
      <c r="B42" s="18"/>
      <c r="C42" s="15"/>
      <c r="D42" s="15"/>
      <c r="E42" s="15"/>
      <c r="F42" s="15"/>
      <c r="G42" s="15"/>
      <c r="H42" s="16"/>
      <c r="I42" s="391" t="s">
        <v>438</v>
      </c>
      <c r="J42" s="392"/>
      <c r="K42" s="393"/>
      <c r="L42" s="320" t="s">
        <v>581</v>
      </c>
      <c r="M42" s="320" t="s">
        <v>584</v>
      </c>
      <c r="N42" s="320" t="s">
        <v>580</v>
      </c>
      <c r="O42" s="320" t="s">
        <v>579</v>
      </c>
      <c r="P42" s="320" t="s">
        <v>578</v>
      </c>
      <c r="Q42" s="320" t="s">
        <v>577</v>
      </c>
      <c r="R42" s="320" t="s">
        <v>576</v>
      </c>
      <c r="S42" s="320" t="s">
        <v>582</v>
      </c>
      <c r="T42" s="320" t="s">
        <v>583</v>
      </c>
    </row>
    <row r="43" spans="1:22" s="17" customFormat="1" ht="34.5" customHeight="1">
      <c r="A43" s="343" t="s">
        <v>874</v>
      </c>
      <c r="B43" s="13"/>
      <c r="C43" s="15"/>
      <c r="D43" s="15"/>
      <c r="E43" s="15"/>
      <c r="F43" s="15"/>
      <c r="G43" s="15"/>
      <c r="H43" s="16"/>
      <c r="I43" s="394" t="s">
        <v>1388</v>
      </c>
      <c r="J43" s="395"/>
      <c r="K43" s="396"/>
      <c r="L43" s="20"/>
      <c r="M43" s="20"/>
      <c r="N43" s="20"/>
      <c r="O43" s="20"/>
      <c r="P43" s="20"/>
      <c r="Q43" s="20"/>
      <c r="R43" s="20"/>
      <c r="S43" s="20"/>
      <c r="T43" s="20"/>
    </row>
    <row r="44" spans="1:22" s="17" customFormat="1" ht="34.5" customHeight="1">
      <c r="A44" s="343" t="s">
        <v>874</v>
      </c>
      <c r="B44" s="19"/>
      <c r="C44" s="15"/>
      <c r="D44" s="15"/>
      <c r="E44" s="15"/>
      <c r="F44" s="15"/>
      <c r="G44" s="15"/>
      <c r="H44" s="16"/>
      <c r="I44" s="394" t="s">
        <v>4</v>
      </c>
      <c r="J44" s="395"/>
      <c r="K44" s="396"/>
      <c r="L44" s="20"/>
      <c r="M44" s="20"/>
      <c r="N44" s="20"/>
      <c r="O44" s="20"/>
      <c r="P44" s="20"/>
      <c r="Q44" s="20"/>
      <c r="R44" s="20"/>
      <c r="S44" s="20"/>
      <c r="T44" s="20"/>
    </row>
    <row r="45" spans="1:22" s="17" customFormat="1" ht="34.5" customHeight="1">
      <c r="A45" s="343" t="s">
        <v>874</v>
      </c>
      <c r="B45" s="19"/>
      <c r="C45" s="15"/>
      <c r="D45" s="15"/>
      <c r="E45" s="15"/>
      <c r="F45" s="15"/>
      <c r="G45" s="15"/>
      <c r="H45" s="16"/>
      <c r="I45" s="394" t="s">
        <v>5</v>
      </c>
      <c r="J45" s="395"/>
      <c r="K45" s="396"/>
      <c r="L45" s="200"/>
      <c r="M45" s="200"/>
      <c r="N45" s="200"/>
      <c r="O45" s="200"/>
      <c r="P45" s="200"/>
      <c r="Q45" s="200"/>
      <c r="R45" s="200"/>
      <c r="S45" s="200"/>
      <c r="T45" s="200"/>
    </row>
    <row r="46" spans="1:22" s="17" customFormat="1" ht="34.5" customHeight="1">
      <c r="A46" s="343" t="s">
        <v>874</v>
      </c>
      <c r="B46" s="13"/>
      <c r="C46" s="15"/>
      <c r="D46" s="15"/>
      <c r="E46" s="15"/>
      <c r="F46" s="15"/>
      <c r="G46" s="15"/>
      <c r="H46" s="16"/>
      <c r="I46" s="394" t="s">
        <v>6</v>
      </c>
      <c r="J46" s="395"/>
      <c r="K46" s="396"/>
      <c r="L46" s="20"/>
      <c r="M46" s="20"/>
      <c r="N46" s="20"/>
      <c r="O46" s="20"/>
      <c r="P46" s="20"/>
      <c r="Q46" s="20"/>
      <c r="R46" s="20"/>
      <c r="S46" s="20"/>
      <c r="T46" s="20"/>
    </row>
    <row r="47" spans="1:22" s="17" customFormat="1">
      <c r="A47" s="342"/>
      <c r="B47" s="13"/>
      <c r="C47" s="2"/>
      <c r="D47" s="2"/>
      <c r="E47" s="3"/>
      <c r="F47" s="2"/>
      <c r="G47" s="23"/>
      <c r="H47" s="4"/>
      <c r="I47" s="4"/>
      <c r="J47" s="5"/>
      <c r="K47" s="24"/>
      <c r="L47" s="7"/>
      <c r="M47" s="7"/>
      <c r="N47" s="7"/>
      <c r="O47" s="7"/>
      <c r="P47" s="7"/>
      <c r="Q47" s="7"/>
      <c r="R47" s="8"/>
    </row>
    <row r="48" spans="1:22">
      <c r="A48" s="342"/>
      <c r="B48" s="13"/>
      <c r="K48" s="24"/>
      <c r="L48" s="7"/>
      <c r="M48" s="7"/>
      <c r="R48" s="8"/>
      <c r="S48" s="8"/>
      <c r="T48" s="8"/>
      <c r="U48" s="8"/>
      <c r="V48" s="8"/>
    </row>
    <row r="49" spans="1:20" s="17" customFormat="1">
      <c r="A49" s="342"/>
      <c r="B49" s="187" t="s">
        <v>415</v>
      </c>
      <c r="C49" s="15"/>
      <c r="D49" s="15"/>
      <c r="E49" s="15"/>
      <c r="F49" s="15"/>
      <c r="G49" s="15"/>
      <c r="H49" s="16"/>
      <c r="I49" s="16"/>
      <c r="J49" s="5"/>
      <c r="K49" s="24"/>
      <c r="L49" s="7"/>
      <c r="M49" s="7"/>
      <c r="N49" s="7"/>
      <c r="O49" s="7"/>
      <c r="P49" s="7"/>
      <c r="Q49" s="7"/>
      <c r="R49" s="8"/>
    </row>
    <row r="50" spans="1:20" s="17" customFormat="1">
      <c r="A50" s="342"/>
      <c r="B50" s="14"/>
      <c r="C50" s="14"/>
      <c r="D50" s="14"/>
      <c r="E50" s="14"/>
      <c r="F50" s="14"/>
      <c r="G50" s="14"/>
      <c r="H50" s="10"/>
      <c r="I50" s="10"/>
      <c r="J50" s="5"/>
      <c r="K50" s="24"/>
      <c r="L50" s="191"/>
      <c r="M50" s="191"/>
      <c r="N50" s="191"/>
      <c r="O50" s="191"/>
      <c r="P50" s="191"/>
      <c r="Q50" s="191"/>
      <c r="R50" s="8"/>
    </row>
    <row r="51" spans="1:20" s="17" customFormat="1">
      <c r="A51" s="342"/>
      <c r="B51" s="18"/>
      <c r="C51" s="15"/>
      <c r="D51" s="15"/>
      <c r="E51" s="15"/>
      <c r="F51" s="15"/>
      <c r="G51" s="15"/>
      <c r="H51" s="213"/>
      <c r="I51" s="398" t="s">
        <v>437</v>
      </c>
      <c r="J51" s="399"/>
      <c r="K51" s="400"/>
      <c r="L51" s="320" t="s">
        <v>581</v>
      </c>
      <c r="M51" s="320" t="s">
        <v>584</v>
      </c>
      <c r="N51" s="320" t="s">
        <v>580</v>
      </c>
      <c r="O51" s="320" t="s">
        <v>579</v>
      </c>
      <c r="P51" s="320" t="s">
        <v>578</v>
      </c>
      <c r="Q51" s="320" t="s">
        <v>577</v>
      </c>
      <c r="R51" s="320" t="s">
        <v>576</v>
      </c>
      <c r="S51" s="320" t="s">
        <v>582</v>
      </c>
      <c r="T51" s="320" t="s">
        <v>583</v>
      </c>
    </row>
    <row r="52" spans="1:20" s="17" customFormat="1" ht="34.5" customHeight="1">
      <c r="A52" s="344" t="s">
        <v>875</v>
      </c>
      <c r="B52" s="13"/>
      <c r="C52" s="15"/>
      <c r="D52" s="15"/>
      <c r="E52" s="15"/>
      <c r="F52" s="15"/>
      <c r="G52" s="15"/>
      <c r="H52" s="16"/>
      <c r="I52" s="387" t="s">
        <v>0</v>
      </c>
      <c r="J52" s="388"/>
      <c r="K52" s="389"/>
      <c r="L52" s="20"/>
      <c r="M52" s="20"/>
      <c r="N52" s="20"/>
      <c r="O52" s="20"/>
      <c r="P52" s="20"/>
      <c r="Q52" s="20"/>
      <c r="R52" s="20"/>
      <c r="S52" s="20"/>
      <c r="T52" s="20"/>
    </row>
    <row r="53" spans="1:20" s="17" customFormat="1" ht="34.5" customHeight="1">
      <c r="A53" s="344" t="s">
        <v>875</v>
      </c>
      <c r="B53" s="19"/>
      <c r="C53" s="15"/>
      <c r="D53" s="15"/>
      <c r="E53" s="15"/>
      <c r="F53" s="15"/>
      <c r="G53" s="15"/>
      <c r="H53" s="16"/>
      <c r="I53" s="387" t="s">
        <v>1</v>
      </c>
      <c r="J53" s="388"/>
      <c r="K53" s="389"/>
      <c r="L53" s="20"/>
      <c r="M53" s="20"/>
      <c r="N53" s="20"/>
      <c r="O53" s="20"/>
      <c r="P53" s="20"/>
      <c r="Q53" s="20"/>
      <c r="R53" s="20"/>
      <c r="S53" s="20"/>
      <c r="T53" s="20"/>
    </row>
    <row r="54" spans="1:20" s="17" customFormat="1" ht="34.5" customHeight="1">
      <c r="A54" s="344" t="s">
        <v>875</v>
      </c>
      <c r="B54" s="19"/>
      <c r="C54" s="15"/>
      <c r="D54" s="15"/>
      <c r="E54" s="15"/>
      <c r="F54" s="15"/>
      <c r="G54" s="15"/>
      <c r="H54" s="16"/>
      <c r="I54" s="387" t="s">
        <v>2</v>
      </c>
      <c r="J54" s="388"/>
      <c r="K54" s="389"/>
      <c r="L54" s="22"/>
      <c r="M54" s="22"/>
      <c r="N54" s="22"/>
      <c r="O54" s="22"/>
      <c r="P54" s="22"/>
      <c r="Q54" s="22"/>
      <c r="R54" s="22"/>
      <c r="S54" s="22"/>
      <c r="T54" s="22"/>
    </row>
    <row r="55" spans="1:20" s="17" customFormat="1" ht="34.5" customHeight="1">
      <c r="A55" s="344" t="s">
        <v>875</v>
      </c>
      <c r="B55" s="13"/>
      <c r="C55" s="15"/>
      <c r="D55" s="15"/>
      <c r="E55" s="15"/>
      <c r="F55" s="15"/>
      <c r="G55" s="15"/>
      <c r="H55" s="16"/>
      <c r="I55" s="387" t="s">
        <v>3</v>
      </c>
      <c r="J55" s="388"/>
      <c r="K55" s="389"/>
      <c r="L55" s="21"/>
      <c r="M55" s="21"/>
      <c r="N55" s="21"/>
      <c r="O55" s="21"/>
      <c r="P55" s="21"/>
      <c r="Q55" s="21"/>
      <c r="R55" s="21"/>
      <c r="S55" s="21"/>
      <c r="T55" s="21"/>
    </row>
    <row r="56" spans="1:20" s="17" customFormat="1" ht="34.5" customHeight="1">
      <c r="A56" s="344" t="s">
        <v>875</v>
      </c>
      <c r="B56" s="13"/>
      <c r="C56" s="15"/>
      <c r="D56" s="15"/>
      <c r="E56" s="15"/>
      <c r="F56" s="15"/>
      <c r="G56" s="15"/>
      <c r="H56" s="16"/>
      <c r="I56" s="387" t="s">
        <v>1385</v>
      </c>
      <c r="J56" s="388"/>
      <c r="K56" s="389"/>
      <c r="L56" s="22"/>
      <c r="M56" s="22"/>
      <c r="N56" s="22"/>
      <c r="O56" s="22"/>
      <c r="P56" s="22"/>
      <c r="Q56" s="22"/>
      <c r="R56" s="22"/>
      <c r="S56" s="22"/>
      <c r="T56" s="22"/>
    </row>
    <row r="57" spans="1:20" s="17" customFormat="1" ht="34.5" customHeight="1">
      <c r="A57" s="344" t="s">
        <v>875</v>
      </c>
      <c r="B57" s="13"/>
      <c r="C57" s="15"/>
      <c r="D57" s="15"/>
      <c r="E57" s="15"/>
      <c r="F57" s="15"/>
      <c r="G57" s="15"/>
      <c r="H57" s="16"/>
      <c r="I57" s="387" t="s">
        <v>346</v>
      </c>
      <c r="J57" s="388"/>
      <c r="K57" s="389"/>
      <c r="L57" s="22"/>
      <c r="M57" s="22"/>
      <c r="N57" s="22"/>
      <c r="O57" s="22"/>
      <c r="P57" s="22"/>
      <c r="Q57" s="22"/>
      <c r="R57" s="22"/>
      <c r="S57" s="22"/>
      <c r="T57" s="22"/>
    </row>
    <row r="58" spans="1:20" s="25" customFormat="1" ht="34.5" customHeight="1">
      <c r="A58" s="344" t="s">
        <v>875</v>
      </c>
      <c r="B58" s="13"/>
      <c r="C58" s="15"/>
      <c r="D58" s="15"/>
      <c r="E58" s="15"/>
      <c r="F58" s="15"/>
      <c r="G58" s="15"/>
      <c r="H58" s="16"/>
      <c r="I58" s="387" t="s">
        <v>1389</v>
      </c>
      <c r="J58" s="388"/>
      <c r="K58" s="389"/>
      <c r="L58" s="22"/>
      <c r="M58" s="22"/>
      <c r="N58" s="22"/>
      <c r="O58" s="22"/>
      <c r="P58" s="22"/>
      <c r="Q58" s="22"/>
      <c r="R58" s="22"/>
      <c r="S58" s="22"/>
      <c r="T58" s="22"/>
    </row>
    <row r="59" spans="1:20" s="17" customFormat="1" ht="34.5" customHeight="1">
      <c r="A59" s="344" t="s">
        <v>875</v>
      </c>
      <c r="B59" s="13"/>
      <c r="C59" s="15"/>
      <c r="D59" s="15"/>
      <c r="E59" s="15"/>
      <c r="F59" s="15"/>
      <c r="G59" s="15"/>
      <c r="H59" s="16"/>
      <c r="I59" s="390" t="s">
        <v>1383</v>
      </c>
      <c r="J59" s="390"/>
      <c r="K59" s="390"/>
      <c r="L59" s="22" t="s">
        <v>869</v>
      </c>
      <c r="M59" s="22" t="s">
        <v>869</v>
      </c>
      <c r="N59" s="22" t="s">
        <v>869</v>
      </c>
      <c r="O59" s="22" t="s">
        <v>869</v>
      </c>
      <c r="P59" s="22" t="s">
        <v>869</v>
      </c>
      <c r="Q59" s="22" t="s">
        <v>869</v>
      </c>
      <c r="R59" s="22" t="s">
        <v>869</v>
      </c>
      <c r="S59" s="22" t="s">
        <v>869</v>
      </c>
      <c r="T59" s="22" t="s">
        <v>869</v>
      </c>
    </row>
    <row r="60" spans="1:20" s="17" customFormat="1" ht="34.5" customHeight="1">
      <c r="A60" s="344" t="s">
        <v>875</v>
      </c>
      <c r="B60" s="13"/>
      <c r="C60" s="15"/>
      <c r="D60" s="15"/>
      <c r="E60" s="15"/>
      <c r="F60" s="15"/>
      <c r="G60" s="15"/>
      <c r="H60" s="16"/>
      <c r="I60" s="390" t="s">
        <v>416</v>
      </c>
      <c r="J60" s="390"/>
      <c r="K60" s="390"/>
      <c r="L60" s="22" t="s">
        <v>338</v>
      </c>
      <c r="M60" s="22" t="s">
        <v>338</v>
      </c>
      <c r="N60" s="22" t="s">
        <v>338</v>
      </c>
      <c r="O60" s="22" t="s">
        <v>338</v>
      </c>
      <c r="P60" s="22" t="s">
        <v>338</v>
      </c>
      <c r="Q60" s="22" t="s">
        <v>338</v>
      </c>
      <c r="R60" s="22" t="s">
        <v>338</v>
      </c>
      <c r="S60" s="22" t="s">
        <v>338</v>
      </c>
      <c r="T60" s="22" t="s">
        <v>338</v>
      </c>
    </row>
    <row r="61" spans="1:20" s="17" customFormat="1">
      <c r="A61" s="342"/>
      <c r="B61" s="13"/>
      <c r="C61" s="2"/>
      <c r="D61" s="2"/>
      <c r="E61" s="3"/>
      <c r="F61" s="2"/>
      <c r="G61" s="26"/>
      <c r="H61" s="4"/>
      <c r="I61" s="4"/>
      <c r="J61" s="5"/>
      <c r="K61" s="24"/>
      <c r="L61" s="7"/>
      <c r="M61" s="7"/>
      <c r="N61" s="7"/>
      <c r="O61" s="7"/>
      <c r="P61" s="7"/>
      <c r="Q61" s="7"/>
      <c r="R61" s="8"/>
    </row>
    <row r="62" spans="1:20" s="17" customFormat="1">
      <c r="A62" s="342"/>
      <c r="B62" s="13"/>
      <c r="C62" s="2"/>
      <c r="D62" s="2"/>
      <c r="E62" s="3"/>
      <c r="F62" s="2"/>
      <c r="G62" s="26"/>
      <c r="H62" s="4"/>
      <c r="I62" s="4"/>
      <c r="J62" s="5"/>
      <c r="K62" s="24"/>
      <c r="L62" s="7"/>
      <c r="M62" s="7"/>
      <c r="N62" s="7"/>
      <c r="O62" s="7"/>
      <c r="P62" s="7"/>
      <c r="Q62" s="7"/>
      <c r="R62" s="8"/>
    </row>
    <row r="63" spans="1:20" s="17" customFormat="1">
      <c r="A63" s="342"/>
      <c r="B63" s="13"/>
      <c r="C63" s="2"/>
      <c r="D63" s="2"/>
      <c r="E63" s="3"/>
      <c r="F63" s="2"/>
      <c r="G63" s="26"/>
      <c r="H63" s="4"/>
      <c r="I63" s="4"/>
      <c r="J63" s="5"/>
      <c r="K63" s="24"/>
      <c r="L63" s="5"/>
      <c r="M63" s="5"/>
      <c r="N63" s="7"/>
      <c r="O63" s="7"/>
      <c r="P63" s="7"/>
      <c r="Q63" s="7"/>
      <c r="R63" s="7"/>
      <c r="S63" s="7"/>
      <c r="T63" s="7"/>
    </row>
    <row r="64" spans="1:20" s="17" customFormat="1">
      <c r="A64" s="342"/>
      <c r="B64" s="13"/>
      <c r="C64" s="2"/>
      <c r="D64" s="2"/>
      <c r="E64" s="3"/>
      <c r="F64" s="2"/>
      <c r="G64" s="23"/>
      <c r="H64" s="4"/>
      <c r="I64" s="4"/>
      <c r="J64" s="5"/>
      <c r="K64" s="24"/>
      <c r="L64" s="5"/>
      <c r="M64" s="5"/>
      <c r="N64" s="7"/>
      <c r="O64" s="7"/>
      <c r="P64" s="7"/>
      <c r="Q64" s="7"/>
      <c r="R64" s="7"/>
      <c r="S64" s="7"/>
      <c r="T64" s="7"/>
    </row>
    <row r="65" spans="1:20" s="17" customFormat="1">
      <c r="A65" s="342"/>
      <c r="B65" s="14"/>
      <c r="C65" s="27"/>
      <c r="D65" s="27"/>
      <c r="E65" s="27"/>
      <c r="F65" s="27"/>
      <c r="G65" s="27"/>
      <c r="H65" s="16"/>
      <c r="I65" s="16"/>
      <c r="J65" s="5"/>
      <c r="K65" s="24"/>
      <c r="L65" s="5"/>
      <c r="M65" s="5"/>
      <c r="N65" s="7"/>
      <c r="O65" s="7"/>
      <c r="P65" s="7"/>
    </row>
    <row r="66" spans="1:20" s="17" customFormat="1">
      <c r="A66" s="342"/>
      <c r="B66" s="1"/>
      <c r="C66" s="28" t="s">
        <v>1390</v>
      </c>
      <c r="D66" s="29"/>
      <c r="E66" s="29"/>
      <c r="F66" s="29"/>
      <c r="G66" s="29"/>
      <c r="H66" s="29"/>
      <c r="I66" s="4"/>
      <c r="J66" s="30"/>
      <c r="K66" s="6"/>
      <c r="L66" s="5"/>
      <c r="M66" s="5"/>
      <c r="N66" s="7"/>
      <c r="O66" s="7"/>
      <c r="P66" s="7"/>
      <c r="Q66" s="7"/>
      <c r="R66" s="7"/>
      <c r="S66" s="7"/>
      <c r="T66" s="7"/>
    </row>
    <row r="67" spans="1:20" s="17" customFormat="1" ht="34.5" customHeight="1">
      <c r="A67" s="342"/>
      <c r="B67" s="1"/>
      <c r="C67" s="31"/>
      <c r="D67" s="401" t="s">
        <v>340</v>
      </c>
      <c r="E67" s="401"/>
      <c r="F67" s="401"/>
      <c r="G67" s="401"/>
      <c r="H67" s="401"/>
      <c r="I67" s="401"/>
      <c r="J67" s="401"/>
      <c r="K67" s="401"/>
      <c r="L67" s="401"/>
      <c r="M67" s="32"/>
      <c r="N67" s="32"/>
      <c r="O67" s="32"/>
      <c r="P67" s="32"/>
      <c r="Q67" s="33"/>
      <c r="R67" s="33"/>
      <c r="S67" s="33"/>
      <c r="T67" s="33"/>
    </row>
    <row r="68" spans="1:20" s="17" customFormat="1" ht="34.5" customHeight="1">
      <c r="A68" s="342"/>
      <c r="B68" s="1"/>
      <c r="C68" s="34"/>
      <c r="D68" s="402" t="s">
        <v>1391</v>
      </c>
      <c r="E68" s="402"/>
      <c r="F68" s="402"/>
      <c r="G68" s="402"/>
      <c r="H68" s="402"/>
      <c r="I68" s="402"/>
      <c r="J68" s="402"/>
      <c r="K68" s="402"/>
      <c r="L68" s="402"/>
      <c r="M68" s="32"/>
      <c r="N68" s="32"/>
      <c r="O68" s="32"/>
      <c r="P68" s="32"/>
      <c r="Q68" s="33"/>
      <c r="R68" s="33"/>
      <c r="S68" s="33"/>
      <c r="T68" s="33"/>
    </row>
    <row r="69" spans="1:20" s="17" customFormat="1" ht="34.5" customHeight="1">
      <c r="A69" s="342"/>
      <c r="B69" s="1"/>
      <c r="C69" s="34"/>
      <c r="D69" s="402" t="s">
        <v>1392</v>
      </c>
      <c r="E69" s="402"/>
      <c r="F69" s="402"/>
      <c r="G69" s="402"/>
      <c r="H69" s="402"/>
      <c r="I69" s="402"/>
      <c r="J69" s="402"/>
      <c r="K69" s="402"/>
      <c r="L69" s="402"/>
      <c r="M69" s="32"/>
      <c r="N69" s="32"/>
      <c r="O69" s="32"/>
      <c r="P69" s="32"/>
      <c r="Q69" s="33"/>
      <c r="R69" s="33"/>
      <c r="S69" s="33"/>
      <c r="T69" s="33"/>
    </row>
    <row r="70" spans="1:20" s="17" customFormat="1" ht="34.5" customHeight="1">
      <c r="A70" s="342"/>
      <c r="B70" s="1"/>
      <c r="C70" s="34"/>
      <c r="D70" s="402" t="s">
        <v>7</v>
      </c>
      <c r="E70" s="402"/>
      <c r="F70" s="402"/>
      <c r="G70" s="402"/>
      <c r="H70" s="402"/>
      <c r="I70" s="402"/>
      <c r="J70" s="402"/>
      <c r="K70" s="402"/>
      <c r="L70" s="402"/>
      <c r="M70" s="32"/>
      <c r="N70" s="32"/>
      <c r="O70" s="32"/>
      <c r="P70" s="32"/>
      <c r="Q70" s="33"/>
      <c r="R70" s="33"/>
      <c r="S70" s="33"/>
      <c r="T70" s="33"/>
    </row>
    <row r="71" spans="1:20" s="17" customFormat="1" ht="34.5" customHeight="1">
      <c r="A71" s="342"/>
      <c r="B71" s="1"/>
      <c r="C71" s="34"/>
      <c r="D71" s="402" t="s">
        <v>1393</v>
      </c>
      <c r="E71" s="402"/>
      <c r="F71" s="402"/>
      <c r="G71" s="402"/>
      <c r="H71" s="402"/>
      <c r="I71" s="402"/>
      <c r="J71" s="402"/>
      <c r="K71" s="402"/>
      <c r="L71" s="402"/>
      <c r="M71" s="32"/>
      <c r="N71" s="32"/>
      <c r="O71" s="32"/>
      <c r="P71" s="32"/>
      <c r="Q71" s="33"/>
      <c r="R71" s="33"/>
      <c r="S71" s="33"/>
      <c r="T71" s="33"/>
    </row>
    <row r="72" spans="1:20" s="17" customFormat="1">
      <c r="A72" s="342"/>
      <c r="B72" s="14"/>
      <c r="C72" s="27"/>
      <c r="D72" s="27"/>
      <c r="E72" s="27"/>
      <c r="F72" s="27"/>
      <c r="G72" s="27"/>
      <c r="H72" s="16"/>
      <c r="I72" s="16"/>
      <c r="J72" s="5"/>
      <c r="K72" s="6"/>
      <c r="L72" s="5"/>
      <c r="M72" s="5"/>
      <c r="N72" s="7"/>
      <c r="O72" s="7"/>
      <c r="P72" s="7"/>
    </row>
    <row r="73" spans="1:20" s="39" customFormat="1">
      <c r="A73" s="345"/>
      <c r="B73" s="14"/>
      <c r="C73" s="35" t="s">
        <v>1394</v>
      </c>
      <c r="F73" s="37"/>
      <c r="G73" s="35"/>
      <c r="H73" s="36" t="s">
        <v>1395</v>
      </c>
      <c r="I73" s="36"/>
      <c r="J73" s="36" t="s">
        <v>1396</v>
      </c>
      <c r="K73" s="38"/>
      <c r="L73" s="36"/>
      <c r="M73" s="37"/>
      <c r="N73" s="37"/>
      <c r="O73" s="37"/>
      <c r="P73" s="37"/>
      <c r="Q73" s="37"/>
      <c r="R73" s="37"/>
      <c r="S73" s="37"/>
      <c r="T73" s="37"/>
    </row>
    <row r="74" spans="1:20" s="17" customFormat="1">
      <c r="A74" s="342"/>
      <c r="B74" s="1"/>
      <c r="C74" s="40"/>
      <c r="D74" s="27"/>
      <c r="E74" s="27"/>
      <c r="F74" s="27"/>
      <c r="G74" s="27"/>
      <c r="H74" s="16"/>
      <c r="I74" s="29"/>
      <c r="J74" s="5"/>
      <c r="K74" s="6"/>
      <c r="L74" s="321"/>
      <c r="M74" s="321"/>
      <c r="N74" s="321"/>
      <c r="O74" s="321"/>
      <c r="P74" s="321"/>
      <c r="R74" s="41"/>
      <c r="S74" s="41"/>
      <c r="T74" s="41"/>
    </row>
    <row r="75" spans="1:20" s="17" customFormat="1">
      <c r="A75" s="342"/>
      <c r="B75" s="1"/>
      <c r="C75" s="33"/>
      <c r="D75" s="33"/>
      <c r="E75" s="33"/>
      <c r="F75" s="33"/>
      <c r="G75" s="33"/>
      <c r="H75" s="33"/>
      <c r="I75" s="33"/>
      <c r="J75" s="33"/>
      <c r="K75" s="42"/>
      <c r="L75" s="33"/>
      <c r="M75" s="33"/>
      <c r="N75" s="33"/>
      <c r="O75" s="33"/>
      <c r="P75" s="33"/>
      <c r="Q75" s="33"/>
      <c r="R75" s="33"/>
      <c r="S75" s="33"/>
      <c r="T75" s="33"/>
    </row>
    <row r="76" spans="1:20" s="17" customFormat="1">
      <c r="A76" s="342"/>
      <c r="B76" s="1"/>
      <c r="C76" s="43"/>
      <c r="D76" s="27"/>
      <c r="E76" s="27"/>
      <c r="F76" s="27"/>
      <c r="G76" s="27"/>
      <c r="H76" s="16"/>
      <c r="I76" s="29"/>
      <c r="J76" s="5"/>
      <c r="K76" s="6"/>
      <c r="L76" s="321"/>
      <c r="R76" s="41"/>
      <c r="S76" s="41"/>
      <c r="T76" s="41"/>
    </row>
    <row r="77" spans="1:20" s="17" customFormat="1">
      <c r="A77" s="342"/>
      <c r="B77" s="1"/>
      <c r="C77" s="43"/>
      <c r="D77" s="27"/>
      <c r="E77" s="27"/>
      <c r="F77" s="27"/>
      <c r="G77" s="27"/>
      <c r="H77" s="16"/>
      <c r="I77" s="29"/>
      <c r="J77" s="5"/>
      <c r="K77" s="6"/>
      <c r="L77" s="321"/>
      <c r="R77" s="41"/>
      <c r="S77" s="41"/>
      <c r="T77" s="41"/>
    </row>
    <row r="78" spans="1:20" s="17" customFormat="1">
      <c r="A78" s="342"/>
      <c r="B78" s="1"/>
      <c r="C78" s="385" t="s">
        <v>8</v>
      </c>
      <c r="D78" s="385"/>
      <c r="E78" s="385"/>
      <c r="F78" s="385"/>
      <c r="G78" s="385"/>
      <c r="H78" s="385" t="s">
        <v>1397</v>
      </c>
      <c r="I78" s="385"/>
      <c r="J78" s="385" t="s">
        <v>1398</v>
      </c>
      <c r="K78" s="385"/>
      <c r="L78" s="385"/>
      <c r="O78" s="321"/>
      <c r="P78" s="321"/>
      <c r="R78" s="41"/>
      <c r="S78" s="41"/>
      <c r="T78" s="41"/>
    </row>
    <row r="79" spans="1:20" s="17" customFormat="1">
      <c r="A79" s="342"/>
      <c r="B79" s="1"/>
      <c r="C79" s="385" t="s">
        <v>9</v>
      </c>
      <c r="D79" s="385"/>
      <c r="E79" s="385"/>
      <c r="F79" s="385"/>
      <c r="G79" s="385"/>
      <c r="H79" s="385" t="s">
        <v>1399</v>
      </c>
      <c r="I79" s="385"/>
      <c r="J79" s="385" t="s">
        <v>1400</v>
      </c>
      <c r="K79" s="385"/>
      <c r="L79" s="385"/>
      <c r="O79" s="321"/>
      <c r="P79" s="321"/>
      <c r="R79" s="30"/>
      <c r="S79" s="30"/>
      <c r="T79" s="30"/>
    </row>
    <row r="80" spans="1:20" s="17" customFormat="1">
      <c r="A80" s="342"/>
      <c r="B80" s="1"/>
      <c r="C80" s="385" t="s">
        <v>10</v>
      </c>
      <c r="D80" s="385"/>
      <c r="E80" s="385"/>
      <c r="F80" s="385"/>
      <c r="G80" s="385"/>
      <c r="H80" s="385" t="s">
        <v>1401</v>
      </c>
      <c r="I80" s="385"/>
      <c r="J80" s="385" t="s">
        <v>1402</v>
      </c>
      <c r="K80" s="385"/>
      <c r="L80" s="385"/>
      <c r="O80" s="321"/>
      <c r="P80" s="321"/>
      <c r="R80" s="41"/>
      <c r="S80" s="41"/>
      <c r="T80" s="41"/>
    </row>
    <row r="81" spans="1:20" s="17" customFormat="1">
      <c r="A81" s="342"/>
      <c r="B81" s="1"/>
      <c r="C81" s="385" t="s">
        <v>12</v>
      </c>
      <c r="D81" s="385"/>
      <c r="E81" s="385"/>
      <c r="F81" s="385"/>
      <c r="G81" s="385"/>
      <c r="H81" s="385" t="s">
        <v>1403</v>
      </c>
      <c r="I81" s="385"/>
      <c r="J81" s="385" t="s">
        <v>1404</v>
      </c>
      <c r="K81" s="385"/>
      <c r="L81" s="385"/>
      <c r="O81" s="321"/>
      <c r="P81" s="321"/>
      <c r="R81" s="30"/>
      <c r="S81" s="30"/>
      <c r="T81" s="30"/>
    </row>
    <row r="82" spans="1:20" s="17" customFormat="1">
      <c r="A82" s="342"/>
      <c r="B82" s="1"/>
      <c r="C82" s="385" t="s">
        <v>1405</v>
      </c>
      <c r="D82" s="385"/>
      <c r="E82" s="385"/>
      <c r="F82" s="385"/>
      <c r="G82" s="385"/>
      <c r="H82" s="29"/>
      <c r="I82" s="29"/>
      <c r="J82" s="385" t="s">
        <v>1406</v>
      </c>
      <c r="K82" s="385"/>
      <c r="L82" s="385"/>
      <c r="O82" s="321"/>
      <c r="P82" s="321"/>
      <c r="R82" s="30"/>
      <c r="S82" s="30"/>
      <c r="T82" s="30"/>
    </row>
    <row r="83" spans="1:20" s="17" customFormat="1">
      <c r="A83" s="342"/>
      <c r="C83" s="385" t="s">
        <v>15</v>
      </c>
      <c r="D83" s="385"/>
      <c r="E83" s="385"/>
      <c r="F83" s="385"/>
      <c r="G83" s="385"/>
      <c r="J83" s="385" t="s">
        <v>1407</v>
      </c>
      <c r="K83" s="385"/>
      <c r="L83" s="385"/>
      <c r="M83" s="5"/>
      <c r="N83" s="7"/>
      <c r="O83" s="7"/>
      <c r="P83" s="7"/>
      <c r="Q83" s="7"/>
      <c r="R83" s="7"/>
      <c r="S83" s="7"/>
      <c r="T83" s="7"/>
    </row>
    <row r="84" spans="1:20" s="17" customFormat="1">
      <c r="A84" s="342"/>
      <c r="B84" s="1"/>
      <c r="C84" s="385" t="s">
        <v>1408</v>
      </c>
      <c r="D84" s="385"/>
      <c r="E84" s="385"/>
      <c r="F84" s="385"/>
      <c r="G84" s="385"/>
      <c r="H84"/>
      <c r="I84"/>
      <c r="J84" s="385" t="s">
        <v>1409</v>
      </c>
      <c r="K84" s="385"/>
      <c r="L84" s="385"/>
      <c r="M84" s="5"/>
      <c r="N84" s="7"/>
      <c r="O84" s="7"/>
      <c r="P84" s="7"/>
      <c r="Q84" s="7"/>
      <c r="R84" s="7"/>
      <c r="S84" s="7"/>
      <c r="T84" s="7"/>
    </row>
    <row r="85" spans="1:20" s="17" customFormat="1">
      <c r="A85" s="342"/>
      <c r="B85" s="1"/>
      <c r="C85" s="385" t="s">
        <v>1410</v>
      </c>
      <c r="D85" s="385"/>
      <c r="E85" s="385"/>
      <c r="F85" s="385"/>
      <c r="H85" s="29"/>
      <c r="I85" s="29"/>
      <c r="J85" s="385" t="s">
        <v>1411</v>
      </c>
      <c r="K85" s="385"/>
      <c r="L85" s="385"/>
      <c r="M85" s="5"/>
      <c r="N85" s="7"/>
      <c r="O85" s="7"/>
      <c r="P85" s="7"/>
      <c r="Q85" s="7"/>
      <c r="R85" s="7"/>
      <c r="S85" s="7"/>
      <c r="T85" s="7"/>
    </row>
    <row r="86" spans="1:20" s="17" customFormat="1">
      <c r="A86" s="342"/>
      <c r="B86" s="1"/>
      <c r="C86" s="385" t="s">
        <v>1412</v>
      </c>
      <c r="D86" s="385"/>
      <c r="E86" s="385"/>
      <c r="F86" s="385"/>
      <c r="G86" s="29"/>
      <c r="H86" s="29"/>
      <c r="I86" s="29"/>
      <c r="J86" s="385" t="s">
        <v>1413</v>
      </c>
      <c r="K86" s="385"/>
      <c r="L86" s="385"/>
      <c r="M86" s="5"/>
      <c r="N86" s="7"/>
      <c r="O86" s="7"/>
      <c r="P86" s="7"/>
      <c r="Q86" s="7"/>
      <c r="R86" s="7"/>
      <c r="S86" s="7"/>
      <c r="T86" s="7"/>
    </row>
    <row r="87" spans="1:20" s="17" customFormat="1">
      <c r="A87" s="342"/>
      <c r="B87" s="1"/>
      <c r="C87" s="385" t="s">
        <v>11</v>
      </c>
      <c r="D87" s="385"/>
      <c r="E87" s="385"/>
      <c r="F87" s="385"/>
      <c r="G87" s="29"/>
      <c r="H87" s="29"/>
      <c r="I87" s="29"/>
      <c r="J87" s="385" t="s">
        <v>1414</v>
      </c>
      <c r="K87" s="385"/>
      <c r="L87" s="385"/>
      <c r="M87" s="5"/>
      <c r="N87" s="7"/>
      <c r="O87" s="7"/>
      <c r="P87" s="7"/>
      <c r="Q87" s="7"/>
      <c r="R87" s="7"/>
      <c r="S87" s="7"/>
      <c r="T87" s="7"/>
    </row>
    <row r="88" spans="1:20" s="17" customFormat="1">
      <c r="A88" s="342"/>
      <c r="B88" s="1"/>
      <c r="C88" s="385" t="s">
        <v>13</v>
      </c>
      <c r="D88" s="385"/>
      <c r="E88" s="385"/>
      <c r="F88" s="385"/>
      <c r="G88" s="29"/>
      <c r="H88" s="29"/>
      <c r="I88" s="29"/>
      <c r="J88" s="43"/>
      <c r="K88" s="44"/>
      <c r="L88" s="5"/>
      <c r="M88" s="5"/>
      <c r="N88" s="7"/>
      <c r="O88" s="7"/>
      <c r="P88" s="7"/>
      <c r="Q88" s="7"/>
      <c r="R88" s="7"/>
      <c r="S88" s="7"/>
      <c r="T88" s="7"/>
    </row>
    <row r="89" spans="1:20" s="17" customFormat="1">
      <c r="A89" s="342"/>
      <c r="B89" s="1"/>
      <c r="C89" s="385" t="s">
        <v>14</v>
      </c>
      <c r="D89" s="385"/>
      <c r="E89" s="385"/>
      <c r="F89" s="385"/>
      <c r="G89" s="29"/>
      <c r="H89" s="29"/>
      <c r="I89" s="29"/>
      <c r="J89" s="43"/>
      <c r="K89" s="44"/>
      <c r="L89" s="5"/>
      <c r="M89" s="5"/>
      <c r="N89" s="7"/>
      <c r="O89" s="7"/>
      <c r="P89" s="7"/>
      <c r="Q89" s="7"/>
      <c r="R89" s="7"/>
      <c r="S89" s="7"/>
      <c r="T89" s="7"/>
    </row>
    <row r="90" spans="1:20" s="17" customFormat="1">
      <c r="A90" s="342"/>
      <c r="B90" s="1"/>
      <c r="C90" s="385" t="s">
        <v>16</v>
      </c>
      <c r="D90" s="385"/>
      <c r="E90" s="385"/>
      <c r="F90" s="385"/>
      <c r="G90" s="385"/>
      <c r="H90" s="29"/>
      <c r="I90" s="29"/>
      <c r="J90" s="43"/>
      <c r="K90" s="44"/>
      <c r="L90" s="5"/>
      <c r="M90" s="5"/>
      <c r="N90" s="7"/>
      <c r="O90" s="7"/>
      <c r="P90" s="7"/>
      <c r="Q90" s="7"/>
      <c r="R90" s="7"/>
      <c r="S90" s="7"/>
      <c r="T90" s="7"/>
    </row>
    <row r="91" spans="1:20" s="17" customFormat="1">
      <c r="A91" s="342"/>
      <c r="B91" s="1"/>
      <c r="C91" s="33"/>
      <c r="D91" s="33"/>
      <c r="E91" s="33"/>
      <c r="F91" s="33"/>
      <c r="G91" s="33"/>
      <c r="H91" s="33"/>
      <c r="I91" s="33"/>
      <c r="J91" s="33"/>
      <c r="K91" s="42"/>
      <c r="L91" s="33"/>
      <c r="M91" s="33"/>
      <c r="N91" s="33"/>
      <c r="O91" s="33"/>
      <c r="P91" s="33"/>
      <c r="Q91" s="33"/>
      <c r="R91" s="33"/>
      <c r="S91" s="33"/>
      <c r="T91" s="33"/>
    </row>
    <row r="92" spans="1:20" s="17" customFormat="1" ht="19.5">
      <c r="A92" s="342"/>
      <c r="B92" s="45" t="s">
        <v>17</v>
      </c>
      <c r="C92" s="46"/>
      <c r="D92" s="47"/>
      <c r="E92" s="47"/>
      <c r="F92" s="47"/>
      <c r="G92" s="47"/>
      <c r="H92" s="48"/>
      <c r="I92" s="48"/>
      <c r="J92" s="49"/>
      <c r="K92" s="49"/>
      <c r="L92" s="49"/>
      <c r="M92" s="49"/>
      <c r="N92" s="50"/>
      <c r="O92" s="50"/>
      <c r="P92" s="51"/>
      <c r="Q92" s="51"/>
      <c r="R92" s="51"/>
      <c r="S92" s="51"/>
      <c r="T92" s="51"/>
    </row>
    <row r="93" spans="1:20" s="17" customFormat="1">
      <c r="A93" s="342"/>
      <c r="B93" s="1"/>
      <c r="C93" s="52"/>
      <c r="D93" s="3"/>
      <c r="E93" s="3"/>
      <c r="F93" s="3"/>
      <c r="G93" s="3"/>
      <c r="H93" s="334"/>
      <c r="I93" s="334"/>
      <c r="J93" s="53"/>
      <c r="K93" s="24"/>
      <c r="L93" s="53"/>
      <c r="M93" s="53"/>
      <c r="N93" s="51"/>
      <c r="O93" s="51"/>
      <c r="P93" s="51"/>
      <c r="Q93" s="51"/>
      <c r="R93" s="51"/>
      <c r="S93" s="51"/>
      <c r="T93" s="51"/>
    </row>
    <row r="94" spans="1:20" s="17" customFormat="1">
      <c r="A94" s="342"/>
      <c r="B94" s="187" t="s">
        <v>880</v>
      </c>
      <c r="C94" s="52"/>
      <c r="D94" s="3"/>
      <c r="E94" s="3"/>
      <c r="F94" s="3"/>
      <c r="G94" s="3"/>
      <c r="H94" s="334"/>
      <c r="I94" s="334"/>
      <c r="J94" s="53"/>
      <c r="K94" s="53"/>
      <c r="L94" s="53"/>
      <c r="M94" s="53"/>
      <c r="N94" s="51"/>
      <c r="O94" s="51"/>
      <c r="P94" s="51"/>
      <c r="Q94" s="51"/>
      <c r="R94" s="51"/>
      <c r="S94" s="51"/>
      <c r="T94" s="51"/>
    </row>
    <row r="95" spans="1:20" s="17" customFormat="1" ht="18.75" customHeight="1">
      <c r="A95" s="342"/>
      <c r="B95" s="14"/>
      <c r="C95" s="52"/>
      <c r="D95" s="3"/>
      <c r="E95" s="3"/>
      <c r="F95" s="3"/>
      <c r="G95" s="3"/>
      <c r="H95" s="334"/>
      <c r="I95" s="334"/>
      <c r="J95" s="49"/>
      <c r="K95" s="49"/>
      <c r="L95" s="191"/>
      <c r="M95" s="191"/>
      <c r="N95" s="191"/>
      <c r="O95" s="191"/>
      <c r="P95" s="191"/>
      <c r="Q95" s="191"/>
      <c r="R95" s="51"/>
      <c r="S95" s="51"/>
      <c r="T95" s="51"/>
    </row>
    <row r="96" spans="1:20" s="17" customFormat="1">
      <c r="A96" s="342"/>
      <c r="B96" s="14"/>
      <c r="C96" s="52"/>
      <c r="D96" s="3"/>
      <c r="E96" s="3"/>
      <c r="F96" s="3"/>
      <c r="G96" s="3"/>
      <c r="H96" s="334"/>
      <c r="I96" s="334"/>
      <c r="J96" s="54" t="s">
        <v>18</v>
      </c>
      <c r="K96" s="55"/>
      <c r="L96" s="201" t="s">
        <v>581</v>
      </c>
      <c r="M96" s="201" t="s">
        <v>584</v>
      </c>
      <c r="N96" s="201" t="s">
        <v>580</v>
      </c>
      <c r="O96" s="201" t="s">
        <v>579</v>
      </c>
      <c r="P96" s="201" t="s">
        <v>578</v>
      </c>
      <c r="Q96" s="201" t="s">
        <v>577</v>
      </c>
      <c r="R96" s="201" t="s">
        <v>576</v>
      </c>
      <c r="S96" s="201" t="s">
        <v>582</v>
      </c>
      <c r="T96" s="201" t="s">
        <v>583</v>
      </c>
    </row>
    <row r="97" spans="1:22" s="17" customFormat="1" ht="27">
      <c r="A97" s="342"/>
      <c r="B97" s="1"/>
      <c r="C97" s="3"/>
      <c r="D97" s="3"/>
      <c r="E97" s="3"/>
      <c r="F97" s="3"/>
      <c r="G97" s="3"/>
      <c r="H97" s="334"/>
      <c r="I97" s="57" t="s">
        <v>1415</v>
      </c>
      <c r="J97" s="58"/>
      <c r="K97" s="59"/>
      <c r="L97" s="201" t="s">
        <v>458</v>
      </c>
      <c r="M97" s="201" t="s">
        <v>482</v>
      </c>
      <c r="N97" s="201" t="s">
        <v>458</v>
      </c>
      <c r="O97" s="201" t="s">
        <v>458</v>
      </c>
      <c r="P97" s="201" t="s">
        <v>458</v>
      </c>
      <c r="Q97" s="201" t="s">
        <v>458</v>
      </c>
      <c r="R97" s="201" t="s">
        <v>458</v>
      </c>
      <c r="S97" s="201" t="s">
        <v>458</v>
      </c>
      <c r="T97" s="201" t="s">
        <v>458</v>
      </c>
    </row>
    <row r="98" spans="1:22" s="17" customFormat="1" ht="54" customHeight="1">
      <c r="A98" s="343" t="s">
        <v>881</v>
      </c>
      <c r="B98" s="1"/>
      <c r="C98" s="403" t="s">
        <v>19</v>
      </c>
      <c r="D98" s="404"/>
      <c r="E98" s="404"/>
      <c r="F98" s="404"/>
      <c r="G98" s="404"/>
      <c r="H98" s="405"/>
      <c r="I98" s="327" t="s">
        <v>1416</v>
      </c>
      <c r="J98" s="199" t="s">
        <v>585</v>
      </c>
      <c r="K98" s="61"/>
      <c r="L98" s="194"/>
      <c r="M98" s="62"/>
      <c r="N98" s="62"/>
      <c r="O98" s="62"/>
      <c r="P98" s="62"/>
      <c r="Q98" s="62"/>
      <c r="R98" s="62"/>
      <c r="S98" s="62"/>
      <c r="T98" s="62"/>
    </row>
    <row r="99" spans="1:22" s="17" customFormat="1" ht="19.5">
      <c r="A99" s="342"/>
      <c r="B99" s="63"/>
      <c r="C99" s="52"/>
      <c r="D99" s="3"/>
      <c r="E99" s="3"/>
      <c r="F99" s="3"/>
      <c r="G99" s="3"/>
      <c r="H99" s="334"/>
      <c r="I99" s="334"/>
      <c r="J99" s="53"/>
      <c r="K99" s="53"/>
      <c r="L99" s="51"/>
      <c r="M99" s="51"/>
      <c r="N99" s="51"/>
      <c r="O99" s="51"/>
      <c r="P99" s="51"/>
      <c r="Q99" s="51"/>
      <c r="R99" s="8"/>
    </row>
    <row r="100" spans="1:22" s="17" customFormat="1" ht="19.5">
      <c r="A100" s="342"/>
      <c r="B100" s="63"/>
      <c r="C100" s="52"/>
      <c r="D100" s="3"/>
      <c r="E100" s="3"/>
      <c r="F100" s="3"/>
      <c r="G100" s="3"/>
      <c r="H100" s="334"/>
      <c r="I100" s="334"/>
      <c r="J100" s="53"/>
      <c r="K100" s="53"/>
      <c r="L100" s="51"/>
      <c r="M100" s="51"/>
      <c r="N100" s="51"/>
      <c r="O100" s="51"/>
      <c r="P100" s="51"/>
      <c r="Q100" s="51"/>
      <c r="R100" s="8"/>
    </row>
    <row r="101" spans="1:22" s="17" customFormat="1" ht="19.5">
      <c r="A101" s="342"/>
      <c r="B101" s="63"/>
      <c r="C101" s="52"/>
      <c r="D101" s="3"/>
      <c r="E101" s="3"/>
      <c r="F101" s="3"/>
      <c r="G101" s="3"/>
      <c r="H101" s="334"/>
      <c r="I101" s="334"/>
      <c r="J101" s="53"/>
      <c r="K101" s="53"/>
      <c r="L101" s="51"/>
      <c r="M101" s="51"/>
      <c r="N101" s="51"/>
      <c r="O101" s="51"/>
      <c r="P101" s="51"/>
      <c r="Q101" s="51"/>
      <c r="R101" s="8"/>
    </row>
    <row r="102" spans="1:22">
      <c r="A102" s="342"/>
      <c r="B102" s="14" t="s">
        <v>20</v>
      </c>
      <c r="C102" s="14"/>
      <c r="D102" s="14"/>
      <c r="E102" s="14"/>
      <c r="F102" s="14"/>
      <c r="G102" s="14"/>
      <c r="H102" s="10"/>
      <c r="I102" s="10"/>
      <c r="L102" s="64"/>
      <c r="M102" s="64"/>
      <c r="N102" s="64"/>
      <c r="O102" s="64"/>
      <c r="P102" s="64"/>
      <c r="Q102" s="64"/>
      <c r="R102" s="8"/>
      <c r="S102" s="8"/>
      <c r="T102" s="8"/>
      <c r="U102" s="8"/>
      <c r="V102" s="8"/>
    </row>
    <row r="103" spans="1:22">
      <c r="A103" s="342"/>
      <c r="B103" s="14"/>
      <c r="C103" s="14"/>
      <c r="D103" s="14"/>
      <c r="E103" s="14"/>
      <c r="F103" s="14"/>
      <c r="G103" s="14"/>
      <c r="H103" s="10"/>
      <c r="I103" s="10"/>
      <c r="L103" s="191"/>
      <c r="M103" s="191"/>
      <c r="N103" s="191"/>
      <c r="O103" s="191"/>
      <c r="P103" s="191"/>
      <c r="Q103" s="191"/>
      <c r="R103" s="8"/>
      <c r="S103" s="8"/>
      <c r="T103" s="8"/>
      <c r="U103" s="8"/>
      <c r="V103" s="8"/>
    </row>
    <row r="104" spans="1:22" ht="34.5" customHeight="1">
      <c r="A104" s="342"/>
      <c r="B104" s="14"/>
      <c r="C104" s="3"/>
      <c r="D104" s="3"/>
      <c r="F104" s="3"/>
      <c r="G104" s="3"/>
      <c r="H104" s="334"/>
      <c r="J104" s="65" t="s">
        <v>18</v>
      </c>
      <c r="K104" s="66"/>
      <c r="L104" s="56" t="s">
        <v>581</v>
      </c>
      <c r="M104" s="56" t="s">
        <v>584</v>
      </c>
      <c r="N104" s="56" t="s">
        <v>580</v>
      </c>
      <c r="O104" s="56" t="s">
        <v>579</v>
      </c>
      <c r="P104" s="56" t="s">
        <v>578</v>
      </c>
      <c r="Q104" s="56" t="s">
        <v>577</v>
      </c>
      <c r="R104" s="56" t="s">
        <v>576</v>
      </c>
      <c r="S104" s="56" t="s">
        <v>582</v>
      </c>
      <c r="T104" s="56" t="s">
        <v>583</v>
      </c>
      <c r="U104" s="8"/>
      <c r="V104" s="8"/>
    </row>
    <row r="105" spans="1:22" ht="20.25" customHeight="1">
      <c r="A105" s="342"/>
      <c r="B105" s="1"/>
      <c r="C105" s="52"/>
      <c r="D105" s="3"/>
      <c r="F105" s="3"/>
      <c r="G105" s="3"/>
      <c r="H105" s="334"/>
      <c r="I105" s="57" t="s">
        <v>21</v>
      </c>
      <c r="J105" s="58"/>
      <c r="K105" s="67"/>
      <c r="L105" s="60" t="s">
        <v>458</v>
      </c>
      <c r="M105" s="60" t="s">
        <v>482</v>
      </c>
      <c r="N105" s="60" t="s">
        <v>458</v>
      </c>
      <c r="O105" s="60" t="s">
        <v>458</v>
      </c>
      <c r="P105" s="60" t="s">
        <v>458</v>
      </c>
      <c r="Q105" s="60" t="s">
        <v>458</v>
      </c>
      <c r="R105" s="60" t="s">
        <v>458</v>
      </c>
      <c r="S105" s="60" t="s">
        <v>458</v>
      </c>
      <c r="T105" s="60" t="s">
        <v>458</v>
      </c>
      <c r="U105" s="8"/>
      <c r="V105" s="8"/>
    </row>
    <row r="106" spans="1:22" s="70" customFormat="1" ht="34.5" customHeight="1">
      <c r="A106" s="343" t="s">
        <v>882</v>
      </c>
      <c r="B106" s="1"/>
      <c r="C106" s="406" t="s">
        <v>22</v>
      </c>
      <c r="D106" s="407"/>
      <c r="E106" s="412" t="s">
        <v>23</v>
      </c>
      <c r="F106" s="413"/>
      <c r="G106" s="413"/>
      <c r="H106" s="414"/>
      <c r="I106" s="415" t="s">
        <v>1417</v>
      </c>
      <c r="J106" s="195">
        <f t="shared" ref="J106:J118" si="0">IF(SUM(L106:T106)=0,IF(COUNTIF(L106:T106,"未確認")&gt;0,"未確認",IF(COUNTIF(L106:T106,"~*")&gt;0,"*",SUM(L106:T106))),SUM(L106:T106))</f>
        <v>374</v>
      </c>
      <c r="K106" s="188" t="str">
        <f>IF(OR(COUNTIF(L106:T106,"未確認")&gt;0,COUNTIF(L106:T106,"~*")&gt;0),"※","")</f>
        <v/>
      </c>
      <c r="L106" s="197">
        <v>46</v>
      </c>
      <c r="M106" s="197">
        <v>8</v>
      </c>
      <c r="N106" s="197">
        <v>48</v>
      </c>
      <c r="O106" s="197">
        <v>46</v>
      </c>
      <c r="P106" s="197">
        <v>45</v>
      </c>
      <c r="Q106" s="197">
        <v>42</v>
      </c>
      <c r="R106" s="197">
        <v>54</v>
      </c>
      <c r="S106" s="197">
        <v>41</v>
      </c>
      <c r="T106" s="197">
        <v>44</v>
      </c>
    </row>
    <row r="107" spans="1:22" s="70" customFormat="1" ht="34.5" customHeight="1">
      <c r="A107" s="343" t="s">
        <v>883</v>
      </c>
      <c r="B107" s="71"/>
      <c r="C107" s="408"/>
      <c r="D107" s="409"/>
      <c r="E107" s="418"/>
      <c r="F107" s="419"/>
      <c r="G107" s="420" t="s">
        <v>1418</v>
      </c>
      <c r="H107" s="421"/>
      <c r="I107" s="416"/>
      <c r="J107" s="195">
        <f t="shared" si="0"/>
        <v>0</v>
      </c>
      <c r="K107" s="188" t="str">
        <f>IF(OR(COUNTIF(L107:T107,"未確認")&gt;0,COUNTIF(L107:T107,"~*")&gt;0),"※","")</f>
        <v/>
      </c>
      <c r="L107" s="197">
        <v>0</v>
      </c>
      <c r="M107" s="197">
        <v>0</v>
      </c>
      <c r="N107" s="197">
        <v>0</v>
      </c>
      <c r="O107" s="197">
        <v>0</v>
      </c>
      <c r="P107" s="197">
        <v>0</v>
      </c>
      <c r="Q107" s="197">
        <v>0</v>
      </c>
      <c r="R107" s="197">
        <v>0</v>
      </c>
      <c r="S107" s="197">
        <v>0</v>
      </c>
      <c r="T107" s="197">
        <v>0</v>
      </c>
    </row>
    <row r="108" spans="1:22" s="70" customFormat="1" ht="34.5" customHeight="1">
      <c r="A108" s="343" t="s">
        <v>882</v>
      </c>
      <c r="B108" s="71"/>
      <c r="C108" s="408"/>
      <c r="D108" s="409"/>
      <c r="E108" s="403" t="s">
        <v>24</v>
      </c>
      <c r="F108" s="404"/>
      <c r="G108" s="404"/>
      <c r="H108" s="405"/>
      <c r="I108" s="416"/>
      <c r="J108" s="195">
        <f t="shared" si="0"/>
        <v>359</v>
      </c>
      <c r="K108" s="188" t="str">
        <f>IF(OR(COUNTIF(L108:T108,"未確認")&gt;0,COUNTIF(L108:T108,"~*")&gt;0),"※","")</f>
        <v/>
      </c>
      <c r="L108" s="197">
        <v>46</v>
      </c>
      <c r="M108" s="197">
        <v>8</v>
      </c>
      <c r="N108" s="197">
        <v>48</v>
      </c>
      <c r="O108" s="197">
        <v>46</v>
      </c>
      <c r="P108" s="197">
        <v>45</v>
      </c>
      <c r="Q108" s="197">
        <v>42</v>
      </c>
      <c r="R108" s="197">
        <v>39</v>
      </c>
      <c r="S108" s="197">
        <v>41</v>
      </c>
      <c r="T108" s="197">
        <v>44</v>
      </c>
    </row>
    <row r="109" spans="1:22" s="70" customFormat="1" ht="34.5" customHeight="1">
      <c r="A109" s="343" t="s">
        <v>882</v>
      </c>
      <c r="B109" s="71"/>
      <c r="C109" s="410"/>
      <c r="D109" s="411"/>
      <c r="E109" s="422" t="s">
        <v>387</v>
      </c>
      <c r="F109" s="423"/>
      <c r="G109" s="423"/>
      <c r="H109" s="424"/>
      <c r="I109" s="416"/>
      <c r="J109" s="195">
        <f t="shared" si="0"/>
        <v>374</v>
      </c>
      <c r="K109" s="188" t="str">
        <f t="shared" ref="K109:K118" si="1">IF(OR(COUNTIF(L108:T108,"未確認")&gt;0,COUNTIF(L108:T108,"~*")&gt;0),"※","")</f>
        <v/>
      </c>
      <c r="L109" s="197">
        <v>46</v>
      </c>
      <c r="M109" s="197">
        <v>12</v>
      </c>
      <c r="N109" s="197">
        <v>48</v>
      </c>
      <c r="O109" s="197">
        <v>46</v>
      </c>
      <c r="P109" s="197">
        <v>45</v>
      </c>
      <c r="Q109" s="197">
        <v>42</v>
      </c>
      <c r="R109" s="197">
        <v>50</v>
      </c>
      <c r="S109" s="197">
        <v>41</v>
      </c>
      <c r="T109" s="197">
        <v>44</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c r="M110" s="197">
        <v>0</v>
      </c>
      <c r="N110" s="197">
        <v>0</v>
      </c>
      <c r="O110" s="197">
        <v>0</v>
      </c>
      <c r="P110" s="197">
        <v>0</v>
      </c>
      <c r="Q110" s="197">
        <v>0</v>
      </c>
      <c r="R110" s="197">
        <v>0</v>
      </c>
      <c r="S110" s="197">
        <v>0</v>
      </c>
      <c r="T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c r="M111" s="197">
        <v>0</v>
      </c>
      <c r="N111" s="197">
        <v>0</v>
      </c>
      <c r="O111" s="197">
        <v>0</v>
      </c>
      <c r="P111" s="197">
        <v>0</v>
      </c>
      <c r="Q111" s="197">
        <v>0</v>
      </c>
      <c r="R111" s="197">
        <v>0</v>
      </c>
      <c r="S111" s="197">
        <v>0</v>
      </c>
      <c r="T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c r="N112" s="197">
        <v>0</v>
      </c>
      <c r="O112" s="197">
        <v>0</v>
      </c>
      <c r="P112" s="197">
        <v>0</v>
      </c>
      <c r="Q112" s="197">
        <v>0</v>
      </c>
      <c r="R112" s="197">
        <v>0</v>
      </c>
      <c r="S112" s="197">
        <v>0</v>
      </c>
      <c r="T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c r="M113" s="197">
        <v>0</v>
      </c>
      <c r="N113" s="197">
        <v>0</v>
      </c>
      <c r="O113" s="197">
        <v>0</v>
      </c>
      <c r="P113" s="197">
        <v>0</v>
      </c>
      <c r="Q113" s="197">
        <v>0</v>
      </c>
      <c r="R113" s="197">
        <v>0</v>
      </c>
      <c r="S113" s="197">
        <v>0</v>
      </c>
      <c r="T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c r="M114" s="197">
        <v>0</v>
      </c>
      <c r="N114" s="197">
        <v>0</v>
      </c>
      <c r="O114" s="197">
        <v>0</v>
      </c>
      <c r="P114" s="197">
        <v>0</v>
      </c>
      <c r="Q114" s="197">
        <v>0</v>
      </c>
      <c r="R114" s="197">
        <v>0</v>
      </c>
      <c r="S114" s="197">
        <v>0</v>
      </c>
      <c r="T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c r="N115" s="197">
        <v>0</v>
      </c>
      <c r="O115" s="197">
        <v>0</v>
      </c>
      <c r="P115" s="197">
        <v>0</v>
      </c>
      <c r="Q115" s="197">
        <v>0</v>
      </c>
      <c r="R115" s="197">
        <v>0</v>
      </c>
      <c r="S115" s="197">
        <v>0</v>
      </c>
      <c r="T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c r="M116" s="197">
        <v>0</v>
      </c>
      <c r="N116" s="197">
        <v>0</v>
      </c>
      <c r="O116" s="197">
        <v>0</v>
      </c>
      <c r="P116" s="197">
        <v>0</v>
      </c>
      <c r="Q116" s="197">
        <v>0</v>
      </c>
      <c r="R116" s="197">
        <v>0</v>
      </c>
      <c r="S116" s="197">
        <v>0</v>
      </c>
      <c r="T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c r="M117" s="197">
        <v>0</v>
      </c>
      <c r="N117" s="197">
        <v>0</v>
      </c>
      <c r="O117" s="197">
        <v>0</v>
      </c>
      <c r="P117" s="197">
        <v>0</v>
      </c>
      <c r="Q117" s="197">
        <v>0</v>
      </c>
      <c r="R117" s="197">
        <v>0</v>
      </c>
      <c r="S117" s="197">
        <v>0</v>
      </c>
      <c r="T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c r="N118" s="197">
        <v>0</v>
      </c>
      <c r="O118" s="197">
        <v>0</v>
      </c>
      <c r="P118" s="197">
        <v>0</v>
      </c>
      <c r="Q118" s="197">
        <v>0</v>
      </c>
      <c r="R118" s="197">
        <v>0</v>
      </c>
      <c r="S118" s="197">
        <v>0</v>
      </c>
      <c r="T118" s="197">
        <v>0</v>
      </c>
    </row>
    <row r="119" spans="1:22" s="70" customFormat="1" ht="315" customHeight="1">
      <c r="A119" s="343" t="s">
        <v>887</v>
      </c>
      <c r="B119" s="71"/>
      <c r="C119" s="420" t="s">
        <v>1419</v>
      </c>
      <c r="D119" s="435"/>
      <c r="E119" s="435"/>
      <c r="F119" s="435"/>
      <c r="G119" s="435"/>
      <c r="H119" s="421"/>
      <c r="I119" s="417"/>
      <c r="J119" s="72"/>
      <c r="K119" s="73" t="s">
        <v>339</v>
      </c>
      <c r="L119" s="196" t="s">
        <v>338</v>
      </c>
      <c r="M119" s="196" t="s">
        <v>338</v>
      </c>
      <c r="N119" s="196" t="s">
        <v>338</v>
      </c>
      <c r="O119" s="196">
        <v>0</v>
      </c>
      <c r="P119" s="196">
        <v>0</v>
      </c>
      <c r="Q119" s="196" t="s">
        <v>338</v>
      </c>
      <c r="R119" s="196" t="s">
        <v>338</v>
      </c>
      <c r="S119" s="196" t="s">
        <v>338</v>
      </c>
      <c r="T119" s="196" t="s">
        <v>338</v>
      </c>
    </row>
    <row r="120" spans="1:22" s="77" customFormat="1">
      <c r="A120" s="342"/>
      <c r="B120" s="14"/>
      <c r="C120" s="14"/>
      <c r="D120" s="14"/>
      <c r="E120" s="14"/>
      <c r="F120" s="14"/>
      <c r="G120" s="14"/>
      <c r="H120" s="10"/>
      <c r="I120" s="10"/>
      <c r="J120" s="74"/>
      <c r="K120" s="75"/>
      <c r="L120" s="76"/>
      <c r="M120" s="76"/>
      <c r="N120" s="76"/>
      <c r="O120" s="76"/>
      <c r="P120" s="76"/>
      <c r="Q120" s="76"/>
    </row>
    <row r="121" spans="1:22" s="70" customFormat="1">
      <c r="A121" s="342"/>
      <c r="B121" s="71"/>
      <c r="C121" s="52"/>
      <c r="D121" s="52"/>
      <c r="E121" s="52"/>
      <c r="F121" s="52"/>
      <c r="G121" s="52"/>
      <c r="H121" s="78"/>
      <c r="I121" s="78"/>
      <c r="J121" s="74"/>
      <c r="K121" s="75"/>
      <c r="L121" s="76"/>
      <c r="M121" s="76"/>
      <c r="N121" s="76"/>
      <c r="O121" s="76"/>
      <c r="P121" s="76"/>
      <c r="Q121" s="76"/>
    </row>
    <row r="122" spans="1:22" s="17" customFormat="1">
      <c r="A122" s="342"/>
      <c r="B122" s="1"/>
      <c r="C122" s="52"/>
      <c r="D122" s="3"/>
      <c r="E122" s="3"/>
      <c r="F122" s="3"/>
      <c r="G122" s="3"/>
      <c r="H122" s="334"/>
      <c r="I122" s="334"/>
      <c r="J122" s="53"/>
      <c r="K122" s="24"/>
      <c r="L122" s="51"/>
      <c r="M122" s="51"/>
      <c r="N122" s="51"/>
      <c r="O122" s="51"/>
      <c r="P122" s="51"/>
      <c r="Q122" s="51"/>
      <c r="R122" s="8"/>
    </row>
    <row r="123" spans="1:22" s="77" customFormat="1">
      <c r="A123" s="342"/>
      <c r="B123" s="14" t="s">
        <v>28</v>
      </c>
      <c r="C123" s="14"/>
      <c r="D123" s="14"/>
      <c r="E123" s="14"/>
      <c r="F123" s="14"/>
      <c r="G123" s="14"/>
      <c r="H123" s="10"/>
      <c r="I123" s="10"/>
      <c r="J123" s="74"/>
      <c r="K123" s="75"/>
      <c r="L123" s="76"/>
      <c r="M123" s="76"/>
      <c r="N123" s="76"/>
      <c r="O123" s="76"/>
      <c r="P123" s="76"/>
      <c r="Q123" s="76"/>
    </row>
    <row r="124" spans="1:22">
      <c r="A124" s="342"/>
      <c r="B124" s="14"/>
      <c r="C124" s="14"/>
      <c r="D124" s="14"/>
      <c r="E124" s="14"/>
      <c r="F124" s="14"/>
      <c r="G124" s="14"/>
      <c r="H124" s="10"/>
      <c r="I124" s="10"/>
      <c r="L124" s="191"/>
      <c r="M124" s="191"/>
      <c r="N124" s="191"/>
      <c r="O124" s="191"/>
      <c r="P124" s="191"/>
      <c r="Q124" s="191"/>
      <c r="R124" s="8"/>
      <c r="S124" s="8"/>
      <c r="T124" s="8"/>
      <c r="U124" s="8"/>
      <c r="V124" s="8"/>
    </row>
    <row r="125" spans="1:22" ht="34.5" customHeight="1">
      <c r="A125" s="342"/>
      <c r="B125" s="14"/>
      <c r="C125" s="3"/>
      <c r="D125" s="3"/>
      <c r="F125" s="3"/>
      <c r="G125" s="3"/>
      <c r="H125" s="334"/>
      <c r="I125" s="57"/>
      <c r="J125" s="79" t="s">
        <v>18</v>
      </c>
      <c r="K125" s="66"/>
      <c r="L125" s="56" t="s">
        <v>581</v>
      </c>
      <c r="M125" s="56" t="s">
        <v>584</v>
      </c>
      <c r="N125" s="56" t="s">
        <v>580</v>
      </c>
      <c r="O125" s="56" t="s">
        <v>579</v>
      </c>
      <c r="P125" s="56" t="s">
        <v>578</v>
      </c>
      <c r="Q125" s="56" t="s">
        <v>577</v>
      </c>
      <c r="R125" s="56" t="s">
        <v>576</v>
      </c>
      <c r="S125" s="56" t="s">
        <v>582</v>
      </c>
      <c r="T125" s="56" t="s">
        <v>583</v>
      </c>
      <c r="U125" s="8"/>
      <c r="V125" s="8"/>
    </row>
    <row r="126" spans="1:22" ht="20.25" customHeight="1">
      <c r="A126" s="342"/>
      <c r="B126" s="1"/>
      <c r="C126" s="3"/>
      <c r="D126" s="3"/>
      <c r="F126" s="3"/>
      <c r="G126" s="3"/>
      <c r="H126" s="334"/>
      <c r="I126" s="57" t="s">
        <v>21</v>
      </c>
      <c r="J126" s="80"/>
      <c r="K126" s="67"/>
      <c r="L126" s="60" t="s">
        <v>458</v>
      </c>
      <c r="M126" s="60" t="s">
        <v>482</v>
      </c>
      <c r="N126" s="60" t="s">
        <v>458</v>
      </c>
      <c r="O126" s="60" t="s">
        <v>458</v>
      </c>
      <c r="P126" s="60" t="s">
        <v>458</v>
      </c>
      <c r="Q126" s="60" t="s">
        <v>458</v>
      </c>
      <c r="R126" s="60" t="s">
        <v>458</v>
      </c>
      <c r="S126" s="60" t="s">
        <v>458</v>
      </c>
      <c r="T126" s="60" t="s">
        <v>458</v>
      </c>
      <c r="U126" s="8"/>
      <c r="V126" s="8"/>
    </row>
    <row r="127" spans="1:22" s="70" customFormat="1" ht="40.5" customHeight="1">
      <c r="A127" s="343" t="s">
        <v>890</v>
      </c>
      <c r="B127" s="1"/>
      <c r="C127" s="406" t="s">
        <v>29</v>
      </c>
      <c r="D127" s="425"/>
      <c r="E127" s="425"/>
      <c r="F127" s="425"/>
      <c r="G127" s="425"/>
      <c r="H127" s="407"/>
      <c r="I127" s="436" t="s">
        <v>1420</v>
      </c>
      <c r="J127" s="81"/>
      <c r="K127" s="82"/>
      <c r="L127" s="198" t="s">
        <v>475</v>
      </c>
      <c r="M127" s="83" t="s">
        <v>891</v>
      </c>
      <c r="N127" s="83" t="s">
        <v>473</v>
      </c>
      <c r="O127" s="83" t="s">
        <v>891</v>
      </c>
      <c r="P127" s="83" t="s">
        <v>465</v>
      </c>
      <c r="Q127" s="83" t="s">
        <v>891</v>
      </c>
      <c r="R127" s="83" t="s">
        <v>891</v>
      </c>
      <c r="S127" s="83" t="s">
        <v>891</v>
      </c>
      <c r="T127" s="83" t="s">
        <v>891</v>
      </c>
    </row>
    <row r="128" spans="1:22" s="70" customFormat="1" ht="40.5" customHeight="1">
      <c r="A128" s="343" t="s">
        <v>892</v>
      </c>
      <c r="B128" s="1"/>
      <c r="C128" s="322"/>
      <c r="D128" s="325"/>
      <c r="E128" s="406" t="s">
        <v>30</v>
      </c>
      <c r="F128" s="425"/>
      <c r="G128" s="425"/>
      <c r="H128" s="407"/>
      <c r="I128" s="437"/>
      <c r="J128" s="84"/>
      <c r="K128" s="85"/>
      <c r="L128" s="83" t="s">
        <v>338</v>
      </c>
      <c r="M128" s="83" t="s">
        <v>475</v>
      </c>
      <c r="N128" s="83" t="s">
        <v>338</v>
      </c>
      <c r="O128" s="83" t="s">
        <v>467</v>
      </c>
      <c r="P128" s="83" t="s">
        <v>338</v>
      </c>
      <c r="Q128" s="83" t="s">
        <v>471</v>
      </c>
      <c r="R128" s="83" t="s">
        <v>587</v>
      </c>
      <c r="S128" s="83" t="s">
        <v>469</v>
      </c>
      <c r="T128" s="83" t="s">
        <v>465</v>
      </c>
    </row>
    <row r="129" spans="1:22" s="70" customFormat="1" ht="40.5" customHeight="1">
      <c r="A129" s="343" t="s">
        <v>893</v>
      </c>
      <c r="B129" s="1"/>
      <c r="C129" s="322"/>
      <c r="D129" s="325"/>
      <c r="E129" s="408"/>
      <c r="F129" s="439"/>
      <c r="G129" s="439"/>
      <c r="H129" s="409"/>
      <c r="I129" s="437"/>
      <c r="J129" s="84"/>
      <c r="K129" s="85"/>
      <c r="L129" s="83" t="s">
        <v>338</v>
      </c>
      <c r="M129" s="83" t="s">
        <v>476</v>
      </c>
      <c r="N129" s="83" t="s">
        <v>338</v>
      </c>
      <c r="O129" s="83" t="s">
        <v>589</v>
      </c>
      <c r="P129" s="83" t="s">
        <v>338</v>
      </c>
      <c r="Q129" s="83" t="s">
        <v>591</v>
      </c>
      <c r="R129" s="83" t="s">
        <v>480</v>
      </c>
      <c r="S129" s="83" t="s">
        <v>476</v>
      </c>
      <c r="T129" s="83" t="s">
        <v>588</v>
      </c>
    </row>
    <row r="130" spans="1:22" s="70" customFormat="1" ht="40.5" customHeight="1">
      <c r="A130" s="343" t="s">
        <v>894</v>
      </c>
      <c r="B130" s="1"/>
      <c r="C130" s="323"/>
      <c r="D130" s="326"/>
      <c r="E130" s="410"/>
      <c r="F130" s="440"/>
      <c r="G130" s="440"/>
      <c r="H130" s="411"/>
      <c r="I130" s="438"/>
      <c r="J130" s="86"/>
      <c r="K130" s="87"/>
      <c r="L130" s="83" t="s">
        <v>338</v>
      </c>
      <c r="M130" s="83" t="s">
        <v>469</v>
      </c>
      <c r="N130" s="83" t="s">
        <v>338</v>
      </c>
      <c r="O130" s="83" t="s">
        <v>591</v>
      </c>
      <c r="P130" s="83" t="s">
        <v>338</v>
      </c>
      <c r="Q130" s="83" t="s">
        <v>480</v>
      </c>
      <c r="R130" s="83" t="s">
        <v>338</v>
      </c>
      <c r="S130" s="83" t="s">
        <v>486</v>
      </c>
      <c r="T130" s="83" t="s">
        <v>592</v>
      </c>
    </row>
    <row r="131" spans="1:22" s="77" customFormat="1">
      <c r="A131" s="342"/>
      <c r="B131" s="14"/>
      <c r="C131" s="14"/>
      <c r="D131" s="14"/>
      <c r="E131" s="14"/>
      <c r="F131" s="14"/>
      <c r="G131" s="14"/>
      <c r="H131" s="10"/>
      <c r="I131" s="10"/>
      <c r="J131" s="74"/>
      <c r="K131" s="75"/>
      <c r="L131" s="76"/>
      <c r="M131" s="76"/>
      <c r="N131" s="76"/>
      <c r="O131" s="76"/>
      <c r="P131" s="76"/>
      <c r="Q131" s="76"/>
    </row>
    <row r="132" spans="1:22" s="70" customFormat="1">
      <c r="A132" s="342"/>
      <c r="B132" s="71"/>
      <c r="C132" s="52"/>
      <c r="D132" s="52"/>
      <c r="E132" s="52"/>
      <c r="F132" s="52"/>
      <c r="G132" s="52"/>
      <c r="H132" s="78"/>
      <c r="I132" s="78"/>
      <c r="J132" s="74"/>
      <c r="K132" s="75"/>
      <c r="L132" s="76"/>
      <c r="M132" s="76"/>
      <c r="N132" s="76"/>
      <c r="O132" s="76"/>
      <c r="P132" s="76"/>
      <c r="Q132" s="76"/>
    </row>
    <row r="133" spans="1:22" s="17" customFormat="1">
      <c r="A133" s="342"/>
      <c r="B133" s="1"/>
      <c r="C133" s="52"/>
      <c r="D133" s="3"/>
      <c r="E133" s="3"/>
      <c r="F133" s="3"/>
      <c r="G133" s="3"/>
      <c r="H133" s="334"/>
      <c r="I133" s="334"/>
      <c r="J133" s="53"/>
      <c r="K133" s="24"/>
      <c r="L133" s="51"/>
      <c r="M133" s="51"/>
      <c r="N133" s="51"/>
      <c r="O133" s="51"/>
      <c r="P133" s="51"/>
      <c r="Q133" s="51"/>
      <c r="R133" s="8"/>
    </row>
    <row r="134" spans="1:22" s="77" customFormat="1">
      <c r="A134" s="346"/>
      <c r="B134" s="14" t="s">
        <v>1421</v>
      </c>
      <c r="C134" s="88"/>
      <c r="D134" s="88"/>
      <c r="E134" s="88"/>
      <c r="F134" s="88"/>
      <c r="G134" s="88"/>
      <c r="H134" s="10"/>
      <c r="I134" s="10"/>
      <c r="J134" s="51"/>
      <c r="K134" s="24"/>
      <c r="L134" s="89"/>
      <c r="M134" s="89"/>
      <c r="N134" s="89"/>
      <c r="O134" s="89"/>
      <c r="P134" s="89"/>
      <c r="Q134" s="89"/>
    </row>
    <row r="135" spans="1:22">
      <c r="A135" s="342"/>
      <c r="B135" s="14"/>
      <c r="C135" s="14"/>
      <c r="D135" s="14"/>
      <c r="E135" s="14"/>
      <c r="F135" s="14"/>
      <c r="G135" s="14"/>
      <c r="H135" s="10"/>
      <c r="I135" s="10"/>
      <c r="L135" s="191"/>
      <c r="M135" s="191"/>
      <c r="N135" s="191"/>
      <c r="O135" s="191"/>
      <c r="P135" s="191"/>
      <c r="Q135" s="191"/>
      <c r="R135" s="8"/>
      <c r="S135" s="8"/>
      <c r="T135" s="8"/>
      <c r="U135" s="8"/>
      <c r="V135" s="8"/>
    </row>
    <row r="136" spans="1:22" ht="34.5" customHeight="1">
      <c r="A136" s="342"/>
      <c r="B136" s="14"/>
      <c r="C136" s="3"/>
      <c r="D136" s="3"/>
      <c r="F136" s="3"/>
      <c r="G136" s="3"/>
      <c r="H136" s="334"/>
      <c r="I136" s="334"/>
      <c r="J136" s="65" t="s">
        <v>18</v>
      </c>
      <c r="K136" s="66"/>
      <c r="L136" s="56" t="s">
        <v>581</v>
      </c>
      <c r="M136" s="56" t="s">
        <v>584</v>
      </c>
      <c r="N136" s="56" t="s">
        <v>580</v>
      </c>
      <c r="O136" s="56" t="s">
        <v>579</v>
      </c>
      <c r="P136" s="56" t="s">
        <v>578</v>
      </c>
      <c r="Q136" s="56" t="s">
        <v>577</v>
      </c>
      <c r="R136" s="56" t="s">
        <v>576</v>
      </c>
      <c r="S136" s="56" t="s">
        <v>582</v>
      </c>
      <c r="T136" s="56" t="s">
        <v>583</v>
      </c>
      <c r="U136" s="8"/>
      <c r="V136" s="8"/>
    </row>
    <row r="137" spans="1:22" ht="20.25" customHeight="1">
      <c r="A137" s="342"/>
      <c r="B137" s="1"/>
      <c r="C137" s="52"/>
      <c r="D137" s="3"/>
      <c r="F137" s="3"/>
      <c r="G137" s="3"/>
      <c r="H137" s="334"/>
      <c r="I137" s="57" t="s">
        <v>1422</v>
      </c>
      <c r="J137" s="58"/>
      <c r="K137" s="67"/>
      <c r="L137" s="60" t="s">
        <v>458</v>
      </c>
      <c r="M137" s="60" t="s">
        <v>482</v>
      </c>
      <c r="N137" s="60" t="s">
        <v>458</v>
      </c>
      <c r="O137" s="60" t="s">
        <v>458</v>
      </c>
      <c r="P137" s="60" t="s">
        <v>458</v>
      </c>
      <c r="Q137" s="60" t="s">
        <v>458</v>
      </c>
      <c r="R137" s="60" t="s">
        <v>458</v>
      </c>
      <c r="S137" s="60" t="s">
        <v>458</v>
      </c>
      <c r="T137" s="60" t="s">
        <v>458</v>
      </c>
      <c r="U137" s="8"/>
      <c r="V137" s="8"/>
    </row>
    <row r="138" spans="1:22" s="70" customFormat="1" ht="67.5" customHeight="1">
      <c r="A138" s="343" t="s">
        <v>896</v>
      </c>
      <c r="B138" s="1"/>
      <c r="C138" s="406" t="s">
        <v>1423</v>
      </c>
      <c r="D138" s="425"/>
      <c r="E138" s="425"/>
      <c r="F138" s="425"/>
      <c r="G138" s="425"/>
      <c r="H138" s="407"/>
      <c r="I138" s="441" t="s">
        <v>1424</v>
      </c>
      <c r="J138" s="90"/>
      <c r="K138" s="82"/>
      <c r="L138" s="198" t="s">
        <v>460</v>
      </c>
      <c r="M138" s="83" t="s">
        <v>897</v>
      </c>
      <c r="N138" s="83" t="s">
        <v>460</v>
      </c>
      <c r="O138" s="83" t="s">
        <v>460</v>
      </c>
      <c r="P138" s="83" t="s">
        <v>460</v>
      </c>
      <c r="Q138" s="83" t="s">
        <v>460</v>
      </c>
      <c r="R138" s="83" t="s">
        <v>460</v>
      </c>
      <c r="S138" s="83" t="s">
        <v>460</v>
      </c>
      <c r="T138" s="83" t="s">
        <v>460</v>
      </c>
    </row>
    <row r="139" spans="1:22" s="70" customFormat="1" ht="34.5" customHeight="1">
      <c r="A139" s="343" t="s">
        <v>896</v>
      </c>
      <c r="B139" s="71"/>
      <c r="C139" s="322"/>
      <c r="D139" s="325"/>
      <c r="E139" s="403" t="s">
        <v>1425</v>
      </c>
      <c r="F139" s="404"/>
      <c r="G139" s="404"/>
      <c r="H139" s="405"/>
      <c r="I139" s="441"/>
      <c r="J139" s="84"/>
      <c r="K139" s="85"/>
      <c r="L139" s="69">
        <v>46</v>
      </c>
      <c r="M139" s="69">
        <v>8</v>
      </c>
      <c r="N139" s="69">
        <v>48</v>
      </c>
      <c r="O139" s="69">
        <v>46</v>
      </c>
      <c r="P139" s="69">
        <v>45</v>
      </c>
      <c r="Q139" s="69">
        <v>42</v>
      </c>
      <c r="R139" s="69">
        <v>54</v>
      </c>
      <c r="S139" s="69">
        <v>41</v>
      </c>
      <c r="T139" s="69">
        <v>44</v>
      </c>
    </row>
    <row r="140" spans="1:22" s="70" customFormat="1" ht="67.5" customHeight="1">
      <c r="A140" s="343" t="s">
        <v>899</v>
      </c>
      <c r="B140" s="71"/>
      <c r="C140" s="406" t="s">
        <v>1426</v>
      </c>
      <c r="D140" s="425"/>
      <c r="E140" s="425"/>
      <c r="F140" s="425"/>
      <c r="G140" s="425"/>
      <c r="H140" s="407"/>
      <c r="I140" s="441"/>
      <c r="J140" s="84"/>
      <c r="K140" s="85"/>
      <c r="L140" s="198" t="s">
        <v>338</v>
      </c>
      <c r="M140" s="83" t="s">
        <v>338</v>
      </c>
      <c r="N140" s="83" t="s">
        <v>338</v>
      </c>
      <c r="O140" s="83" t="s">
        <v>338</v>
      </c>
      <c r="P140" s="83" t="s">
        <v>338</v>
      </c>
      <c r="Q140" s="83" t="s">
        <v>338</v>
      </c>
      <c r="R140" s="83" t="s">
        <v>338</v>
      </c>
      <c r="S140" s="83" t="s">
        <v>338</v>
      </c>
      <c r="T140" s="83" t="s">
        <v>338</v>
      </c>
    </row>
    <row r="141" spans="1:22" s="70" customFormat="1" ht="34.5" customHeight="1">
      <c r="A141" s="343" t="s">
        <v>899</v>
      </c>
      <c r="B141" s="71"/>
      <c r="C141" s="91"/>
      <c r="D141" s="92"/>
      <c r="E141" s="403" t="s">
        <v>32</v>
      </c>
      <c r="F141" s="404"/>
      <c r="G141" s="404"/>
      <c r="H141" s="405"/>
      <c r="I141" s="441"/>
      <c r="J141" s="84"/>
      <c r="K141" s="85"/>
      <c r="L141" s="69">
        <v>0</v>
      </c>
      <c r="M141" s="69">
        <v>0</v>
      </c>
      <c r="N141" s="69">
        <v>0</v>
      </c>
      <c r="O141" s="69">
        <v>0</v>
      </c>
      <c r="P141" s="69">
        <v>0</v>
      </c>
      <c r="Q141" s="69">
        <v>0</v>
      </c>
      <c r="R141" s="69">
        <v>0</v>
      </c>
      <c r="S141" s="69">
        <v>0</v>
      </c>
      <c r="T141" s="69">
        <v>0</v>
      </c>
    </row>
    <row r="142" spans="1:22" s="70" customFormat="1" ht="67.5" customHeight="1">
      <c r="A142" s="343" t="s">
        <v>900</v>
      </c>
      <c r="B142" s="71"/>
      <c r="C142" s="406" t="s">
        <v>1427</v>
      </c>
      <c r="D142" s="425"/>
      <c r="E142" s="425"/>
      <c r="F142" s="425"/>
      <c r="G142" s="425"/>
      <c r="H142" s="407"/>
      <c r="I142" s="441"/>
      <c r="J142" s="84"/>
      <c r="K142" s="85"/>
      <c r="L142" s="198" t="s">
        <v>338</v>
      </c>
      <c r="M142" s="83" t="s">
        <v>338</v>
      </c>
      <c r="N142" s="83" t="s">
        <v>338</v>
      </c>
      <c r="O142" s="83" t="s">
        <v>338</v>
      </c>
      <c r="P142" s="83" t="s">
        <v>338</v>
      </c>
      <c r="Q142" s="83" t="s">
        <v>338</v>
      </c>
      <c r="R142" s="83" t="s">
        <v>338</v>
      </c>
      <c r="S142" s="83" t="s">
        <v>338</v>
      </c>
      <c r="T142" s="83" t="s">
        <v>338</v>
      </c>
    </row>
    <row r="143" spans="1:22" s="70" customFormat="1" ht="34.5" customHeight="1">
      <c r="A143" s="343" t="s">
        <v>900</v>
      </c>
      <c r="B143" s="71"/>
      <c r="C143" s="93"/>
      <c r="D143" s="94"/>
      <c r="E143" s="403" t="s">
        <v>32</v>
      </c>
      <c r="F143" s="404"/>
      <c r="G143" s="404"/>
      <c r="H143" s="405"/>
      <c r="I143" s="441"/>
      <c r="J143" s="84"/>
      <c r="K143" s="85"/>
      <c r="L143" s="69">
        <v>0</v>
      </c>
      <c r="M143" s="69">
        <v>0</v>
      </c>
      <c r="N143" s="69">
        <v>0</v>
      </c>
      <c r="O143" s="69">
        <v>0</v>
      </c>
      <c r="P143" s="69">
        <v>0</v>
      </c>
      <c r="Q143" s="69">
        <v>0</v>
      </c>
      <c r="R143" s="69">
        <v>0</v>
      </c>
      <c r="S143" s="69">
        <v>0</v>
      </c>
      <c r="T143" s="69">
        <v>0</v>
      </c>
    </row>
    <row r="144" spans="1:22" s="70" customFormat="1" ht="34.5" customHeight="1">
      <c r="A144" s="343" t="s">
        <v>901</v>
      </c>
      <c r="B144" s="71"/>
      <c r="C144" s="422" t="s">
        <v>440</v>
      </c>
      <c r="D144" s="423"/>
      <c r="E144" s="423"/>
      <c r="F144" s="423"/>
      <c r="G144" s="423"/>
      <c r="H144" s="424"/>
      <c r="I144" s="441"/>
      <c r="J144" s="86"/>
      <c r="K144" s="87"/>
      <c r="L144" s="69">
        <v>0</v>
      </c>
      <c r="M144" s="69">
        <v>0</v>
      </c>
      <c r="N144" s="69">
        <v>0</v>
      </c>
      <c r="O144" s="69">
        <v>0</v>
      </c>
      <c r="P144" s="69">
        <v>0</v>
      </c>
      <c r="Q144" s="69">
        <v>0</v>
      </c>
      <c r="R144" s="69">
        <v>0</v>
      </c>
      <c r="S144" s="69">
        <v>0</v>
      </c>
      <c r="T144" s="69">
        <v>0</v>
      </c>
    </row>
    <row r="145" spans="1:22" s="77" customFormat="1">
      <c r="A145" s="342"/>
      <c r="B145" s="14"/>
      <c r="C145" s="14"/>
      <c r="D145" s="14"/>
      <c r="E145" s="14"/>
      <c r="F145" s="14"/>
      <c r="G145" s="14"/>
      <c r="H145" s="10"/>
      <c r="I145" s="10"/>
      <c r="J145" s="74"/>
      <c r="K145" s="75"/>
      <c r="L145" s="76"/>
      <c r="M145" s="76"/>
      <c r="N145" s="76"/>
      <c r="O145" s="76"/>
      <c r="P145" s="76"/>
      <c r="Q145" s="76"/>
    </row>
    <row r="146" spans="1:22" s="77" customFormat="1">
      <c r="A146" s="342"/>
      <c r="B146" s="14"/>
      <c r="C146" s="14"/>
      <c r="D146" s="14"/>
      <c r="E146" s="14"/>
      <c r="F146" s="14"/>
      <c r="G146" s="14"/>
      <c r="H146" s="10"/>
      <c r="I146" s="10"/>
      <c r="J146" s="74"/>
      <c r="K146" s="75"/>
      <c r="L146" s="76"/>
      <c r="M146" s="76"/>
      <c r="N146" s="76"/>
      <c r="O146" s="76"/>
      <c r="P146" s="76"/>
      <c r="Q146" s="76"/>
    </row>
    <row r="147" spans="1:22" s="95" customFormat="1">
      <c r="A147" s="342"/>
      <c r="C147" s="3"/>
      <c r="D147" s="3"/>
      <c r="E147" s="3"/>
      <c r="F147" s="3"/>
      <c r="G147" s="3"/>
      <c r="H147" s="334"/>
      <c r="I147" s="334"/>
      <c r="J147" s="51"/>
      <c r="K147" s="24"/>
      <c r="L147" s="89"/>
      <c r="M147" s="89"/>
      <c r="N147" s="89"/>
      <c r="O147" s="89"/>
      <c r="P147" s="89"/>
      <c r="Q147" s="89"/>
    </row>
    <row r="148" spans="1:22" s="95" customFormat="1">
      <c r="A148" s="342"/>
      <c r="B148" s="14" t="s">
        <v>33</v>
      </c>
      <c r="C148" s="3"/>
      <c r="D148" s="3"/>
      <c r="E148" s="3"/>
      <c r="F148" s="3"/>
      <c r="G148" s="3"/>
      <c r="H148" s="334"/>
      <c r="I148" s="334"/>
      <c r="J148" s="51"/>
      <c r="K148" s="24"/>
      <c r="L148" s="89"/>
      <c r="M148" s="89"/>
      <c r="N148" s="89"/>
      <c r="O148" s="89"/>
      <c r="P148" s="89"/>
      <c r="Q148" s="89"/>
    </row>
    <row r="149" spans="1:22">
      <c r="A149" s="342"/>
      <c r="B149" s="14"/>
      <c r="C149" s="14"/>
      <c r="D149" s="14"/>
      <c r="E149" s="14"/>
      <c r="F149" s="14"/>
      <c r="G149" s="14"/>
      <c r="H149" s="10"/>
      <c r="I149" s="10"/>
      <c r="L149" s="191"/>
      <c r="M149" s="191"/>
      <c r="N149" s="191"/>
      <c r="O149" s="191"/>
      <c r="P149" s="191"/>
      <c r="Q149" s="191"/>
      <c r="R149" s="8"/>
      <c r="S149" s="8"/>
      <c r="T149" s="8"/>
      <c r="U149" s="8"/>
      <c r="V149" s="8"/>
    </row>
    <row r="150" spans="1:22" ht="34.5" customHeight="1">
      <c r="A150" s="342"/>
      <c r="B150" s="14"/>
      <c r="C150" s="3"/>
      <c r="D150" s="3"/>
      <c r="F150" s="3"/>
      <c r="G150" s="3"/>
      <c r="H150" s="334"/>
      <c r="I150" s="334"/>
      <c r="J150" s="65" t="s">
        <v>18</v>
      </c>
      <c r="K150" s="66"/>
      <c r="L150" s="56" t="s">
        <v>581</v>
      </c>
      <c r="M150" s="56" t="s">
        <v>584</v>
      </c>
      <c r="N150" s="56" t="s">
        <v>580</v>
      </c>
      <c r="O150" s="56" t="s">
        <v>579</v>
      </c>
      <c r="P150" s="56" t="s">
        <v>578</v>
      </c>
      <c r="Q150" s="56" t="s">
        <v>577</v>
      </c>
      <c r="R150" s="56" t="s">
        <v>576</v>
      </c>
      <c r="S150" s="56" t="s">
        <v>582</v>
      </c>
      <c r="T150" s="56" t="s">
        <v>583</v>
      </c>
      <c r="U150" s="8"/>
      <c r="V150" s="8"/>
    </row>
    <row r="151" spans="1:22" ht="20.25" customHeight="1">
      <c r="A151" s="342"/>
      <c r="B151" s="1"/>
      <c r="C151" s="52"/>
      <c r="D151" s="3"/>
      <c r="F151" s="3"/>
      <c r="G151" s="3"/>
      <c r="H151" s="334"/>
      <c r="I151" s="57" t="s">
        <v>1422</v>
      </c>
      <c r="J151" s="58"/>
      <c r="K151" s="67"/>
      <c r="L151" s="60" t="s">
        <v>458</v>
      </c>
      <c r="M151" s="60" t="s">
        <v>482</v>
      </c>
      <c r="N151" s="60" t="s">
        <v>458</v>
      </c>
      <c r="O151" s="60" t="s">
        <v>458</v>
      </c>
      <c r="P151" s="60" t="s">
        <v>458</v>
      </c>
      <c r="Q151" s="60" t="s">
        <v>458</v>
      </c>
      <c r="R151" s="60" t="s">
        <v>458</v>
      </c>
      <c r="S151" s="60" t="s">
        <v>458</v>
      </c>
      <c r="T151" s="60" t="s">
        <v>458</v>
      </c>
      <c r="U151" s="8"/>
      <c r="V151" s="8"/>
    </row>
    <row r="152" spans="1:22" s="98" customFormat="1" ht="34.5" customHeight="1">
      <c r="A152" s="347" t="s">
        <v>902</v>
      </c>
      <c r="B152" s="95"/>
      <c r="C152" s="422" t="s">
        <v>1428</v>
      </c>
      <c r="D152" s="423"/>
      <c r="E152" s="423"/>
      <c r="F152" s="423"/>
      <c r="G152" s="423"/>
      <c r="H152" s="424"/>
      <c r="I152" s="442" t="s">
        <v>1429</v>
      </c>
      <c r="J152" s="202">
        <f t="shared" ref="J152:J215" si="2">IF(SUM(L152:T152)=0,IF(COUNTIF(L152:T152,"未確認")&gt;0,"未確認",IF(COUNTIF(L152:T152,"~*")&gt;0,"*",SUM(L152:T152))),SUM(L152:T152))</f>
        <v>891</v>
      </c>
      <c r="K152" s="203" t="str">
        <f t="shared" ref="K152:K215" si="3">IF(OR(COUNTIF(L152:T152,"未確認")&gt;0,COUNTIF(L152:T152,"~*")&gt;0),"※","")</f>
        <v/>
      </c>
      <c r="L152" s="97">
        <v>100</v>
      </c>
      <c r="M152" s="97"/>
      <c r="N152" s="97">
        <v>114</v>
      </c>
      <c r="O152" s="97">
        <v>127</v>
      </c>
      <c r="P152" s="97">
        <v>109</v>
      </c>
      <c r="Q152" s="97">
        <v>116</v>
      </c>
      <c r="R152" s="97">
        <v>103</v>
      </c>
      <c r="S152" s="97">
        <v>110</v>
      </c>
      <c r="T152" s="97">
        <v>112</v>
      </c>
    </row>
    <row r="153" spans="1:22" s="98" customFormat="1" ht="34.5" customHeight="1">
      <c r="A153" s="347" t="s">
        <v>905</v>
      </c>
      <c r="B153" s="95"/>
      <c r="C153" s="422" t="s">
        <v>1430</v>
      </c>
      <c r="D153" s="423"/>
      <c r="E153" s="423"/>
      <c r="F153" s="423"/>
      <c r="G153" s="423"/>
      <c r="H153" s="424"/>
      <c r="I153" s="443"/>
      <c r="J153" s="202">
        <f t="shared" si="2"/>
        <v>0</v>
      </c>
      <c r="K153" s="203" t="str">
        <f t="shared" si="3"/>
        <v/>
      </c>
      <c r="L153" s="97"/>
      <c r="M153" s="97"/>
      <c r="N153" s="97"/>
      <c r="O153" s="97"/>
      <c r="P153" s="97"/>
      <c r="Q153" s="97"/>
      <c r="R153" s="97"/>
      <c r="S153" s="97"/>
      <c r="T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c r="N154" s="97"/>
      <c r="O154" s="97"/>
      <c r="P154" s="97"/>
      <c r="Q154" s="97"/>
      <c r="R154" s="97"/>
      <c r="S154" s="97"/>
      <c r="T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c r="N155" s="97"/>
      <c r="O155" s="97"/>
      <c r="P155" s="97"/>
      <c r="Q155" s="97"/>
      <c r="R155" s="97"/>
      <c r="S155" s="97"/>
      <c r="T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c r="N156" s="97"/>
      <c r="O156" s="97"/>
      <c r="P156" s="97"/>
      <c r="Q156" s="97"/>
      <c r="R156" s="97"/>
      <c r="S156" s="97"/>
      <c r="T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c r="N157" s="97"/>
      <c r="O157" s="97"/>
      <c r="P157" s="97"/>
      <c r="Q157" s="97"/>
      <c r="R157" s="97"/>
      <c r="S157" s="97"/>
      <c r="T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c r="N158" s="97"/>
      <c r="O158" s="97"/>
      <c r="P158" s="97"/>
      <c r="Q158" s="97"/>
      <c r="R158" s="97"/>
      <c r="S158" s="97"/>
      <c r="T158" s="97"/>
    </row>
    <row r="159" spans="1:22" s="98" customFormat="1" ht="34.5" customHeight="1">
      <c r="A159" s="347" t="s">
        <v>911</v>
      </c>
      <c r="B159" s="95"/>
      <c r="C159" s="422" t="s">
        <v>1431</v>
      </c>
      <c r="D159" s="423"/>
      <c r="E159" s="423"/>
      <c r="F159" s="423"/>
      <c r="G159" s="423"/>
      <c r="H159" s="424"/>
      <c r="I159" s="443"/>
      <c r="J159" s="202">
        <f t="shared" si="2"/>
        <v>0</v>
      </c>
      <c r="K159" s="203" t="str">
        <f t="shared" si="3"/>
        <v/>
      </c>
      <c r="L159" s="97"/>
      <c r="M159" s="97"/>
      <c r="N159" s="97"/>
      <c r="O159" s="97"/>
      <c r="P159" s="97"/>
      <c r="Q159" s="97"/>
      <c r="R159" s="97"/>
      <c r="S159" s="97"/>
      <c r="T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c r="N160" s="97"/>
      <c r="O160" s="97"/>
      <c r="P160" s="97"/>
      <c r="Q160" s="97"/>
      <c r="R160" s="97"/>
      <c r="S160" s="97"/>
      <c r="T160" s="97"/>
    </row>
    <row r="161" spans="1:20" s="98" customFormat="1" ht="34.5" customHeight="1">
      <c r="A161" s="347" t="s">
        <v>913</v>
      </c>
      <c r="B161" s="95"/>
      <c r="C161" s="422" t="s">
        <v>357</v>
      </c>
      <c r="D161" s="423"/>
      <c r="E161" s="423"/>
      <c r="F161" s="423"/>
      <c r="G161" s="423"/>
      <c r="H161" s="424"/>
      <c r="I161" s="443"/>
      <c r="J161" s="202">
        <f t="shared" si="2"/>
        <v>0</v>
      </c>
      <c r="K161" s="203" t="str">
        <f t="shared" si="3"/>
        <v/>
      </c>
      <c r="L161" s="97"/>
      <c r="M161" s="97"/>
      <c r="N161" s="97"/>
      <c r="O161" s="97"/>
      <c r="P161" s="97"/>
      <c r="Q161" s="97"/>
      <c r="R161" s="97"/>
      <c r="S161" s="97"/>
      <c r="T161" s="97"/>
    </row>
    <row r="162" spans="1:20" s="98" customFormat="1" ht="34.5" customHeight="1">
      <c r="A162" s="347" t="s">
        <v>914</v>
      </c>
      <c r="B162" s="95"/>
      <c r="C162" s="422" t="s">
        <v>1432</v>
      </c>
      <c r="D162" s="423"/>
      <c r="E162" s="423"/>
      <c r="F162" s="423"/>
      <c r="G162" s="423"/>
      <c r="H162" s="424"/>
      <c r="I162" s="443"/>
      <c r="J162" s="202">
        <f t="shared" si="2"/>
        <v>0</v>
      </c>
      <c r="K162" s="203" t="str">
        <f t="shared" si="3"/>
        <v/>
      </c>
      <c r="L162" s="97"/>
      <c r="M162" s="97"/>
      <c r="N162" s="97"/>
      <c r="O162" s="97"/>
      <c r="P162" s="97"/>
      <c r="Q162" s="97"/>
      <c r="R162" s="97"/>
      <c r="S162" s="97"/>
      <c r="T162" s="97"/>
    </row>
    <row r="163" spans="1:20" s="98" customFormat="1" ht="34.5" customHeight="1">
      <c r="A163" s="347" t="s">
        <v>915</v>
      </c>
      <c r="B163" s="95"/>
      <c r="C163" s="422" t="s">
        <v>1433</v>
      </c>
      <c r="D163" s="423"/>
      <c r="E163" s="423"/>
      <c r="F163" s="423"/>
      <c r="G163" s="423"/>
      <c r="H163" s="424"/>
      <c r="I163" s="443"/>
      <c r="J163" s="202">
        <f t="shared" si="2"/>
        <v>0</v>
      </c>
      <c r="K163" s="203" t="str">
        <f t="shared" si="3"/>
        <v/>
      </c>
      <c r="L163" s="97"/>
      <c r="M163" s="97"/>
      <c r="N163" s="97"/>
      <c r="O163" s="97"/>
      <c r="P163" s="97"/>
      <c r="Q163" s="97"/>
      <c r="R163" s="97"/>
      <c r="S163" s="97"/>
      <c r="T163" s="97"/>
    </row>
    <row r="164" spans="1:20" s="98" customFormat="1" ht="34.5" customHeight="1">
      <c r="A164" s="347" t="s">
        <v>916</v>
      </c>
      <c r="B164" s="95"/>
      <c r="C164" s="422" t="s">
        <v>1434</v>
      </c>
      <c r="D164" s="423"/>
      <c r="E164" s="423"/>
      <c r="F164" s="423"/>
      <c r="G164" s="423"/>
      <c r="H164" s="424"/>
      <c r="I164" s="443"/>
      <c r="J164" s="202">
        <f t="shared" si="2"/>
        <v>0</v>
      </c>
      <c r="K164" s="203" t="str">
        <f t="shared" si="3"/>
        <v/>
      </c>
      <c r="L164" s="97"/>
      <c r="M164" s="97"/>
      <c r="N164" s="97"/>
      <c r="O164" s="97"/>
      <c r="P164" s="97"/>
      <c r="Q164" s="97"/>
      <c r="R164" s="97"/>
      <c r="S164" s="97"/>
      <c r="T164" s="97"/>
    </row>
    <row r="165" spans="1:20" s="98" customFormat="1" ht="34.5" customHeight="1">
      <c r="A165" s="347" t="s">
        <v>917</v>
      </c>
      <c r="B165" s="95"/>
      <c r="C165" s="422" t="s">
        <v>358</v>
      </c>
      <c r="D165" s="423"/>
      <c r="E165" s="423"/>
      <c r="F165" s="423"/>
      <c r="G165" s="423"/>
      <c r="H165" s="424"/>
      <c r="I165" s="443"/>
      <c r="J165" s="202">
        <f t="shared" si="2"/>
        <v>0</v>
      </c>
      <c r="K165" s="203" t="str">
        <f t="shared" si="3"/>
        <v/>
      </c>
      <c r="L165" s="97"/>
      <c r="M165" s="97"/>
      <c r="N165" s="97"/>
      <c r="O165" s="97"/>
      <c r="P165" s="97"/>
      <c r="Q165" s="97"/>
      <c r="R165" s="97"/>
      <c r="S165" s="97"/>
      <c r="T165" s="97"/>
    </row>
    <row r="166" spans="1:20" s="98" customFormat="1" ht="34.5" customHeight="1">
      <c r="A166" s="347" t="s">
        <v>918</v>
      </c>
      <c r="B166" s="95"/>
      <c r="C166" s="422" t="s">
        <v>1435</v>
      </c>
      <c r="D166" s="423"/>
      <c r="E166" s="423"/>
      <c r="F166" s="423"/>
      <c r="G166" s="423"/>
      <c r="H166" s="424"/>
      <c r="I166" s="443"/>
      <c r="J166" s="202">
        <f t="shared" si="2"/>
        <v>0</v>
      </c>
      <c r="K166" s="203" t="str">
        <f t="shared" si="3"/>
        <v/>
      </c>
      <c r="L166" s="97"/>
      <c r="M166" s="97"/>
      <c r="N166" s="97"/>
      <c r="O166" s="97"/>
      <c r="P166" s="97"/>
      <c r="Q166" s="97"/>
      <c r="R166" s="97"/>
      <c r="S166" s="97"/>
      <c r="T166" s="97"/>
    </row>
    <row r="167" spans="1:20" s="98" customFormat="1" ht="34.5" customHeight="1">
      <c r="A167" s="347" t="s">
        <v>919</v>
      </c>
      <c r="B167" s="95"/>
      <c r="C167" s="422" t="s">
        <v>1436</v>
      </c>
      <c r="D167" s="423"/>
      <c r="E167" s="423"/>
      <c r="F167" s="423"/>
      <c r="G167" s="423"/>
      <c r="H167" s="424"/>
      <c r="I167" s="443"/>
      <c r="J167" s="202">
        <f t="shared" si="2"/>
        <v>0</v>
      </c>
      <c r="K167" s="203" t="str">
        <f t="shared" si="3"/>
        <v/>
      </c>
      <c r="L167" s="97"/>
      <c r="M167" s="97"/>
      <c r="N167" s="97"/>
      <c r="O167" s="97"/>
      <c r="P167" s="97"/>
      <c r="Q167" s="97"/>
      <c r="R167" s="97"/>
      <c r="S167" s="97"/>
      <c r="T167" s="97"/>
    </row>
    <row r="168" spans="1:20" s="98" customFormat="1" ht="34.5" customHeight="1">
      <c r="A168" s="347" t="s">
        <v>920</v>
      </c>
      <c r="B168" s="95"/>
      <c r="C168" s="422" t="s">
        <v>1437</v>
      </c>
      <c r="D168" s="423"/>
      <c r="E168" s="423"/>
      <c r="F168" s="423"/>
      <c r="G168" s="423"/>
      <c r="H168" s="424"/>
      <c r="I168" s="443"/>
      <c r="J168" s="202">
        <f t="shared" si="2"/>
        <v>0</v>
      </c>
      <c r="K168" s="203" t="str">
        <f t="shared" si="3"/>
        <v/>
      </c>
      <c r="L168" s="97"/>
      <c r="M168" s="97"/>
      <c r="N168" s="97"/>
      <c r="O168" s="97"/>
      <c r="P168" s="97"/>
      <c r="Q168" s="97"/>
      <c r="R168" s="97"/>
      <c r="S168" s="97"/>
      <c r="T168" s="97"/>
    </row>
    <row r="169" spans="1:20" s="98" customFormat="1" ht="34.5" customHeight="1">
      <c r="A169" s="347" t="s">
        <v>922</v>
      </c>
      <c r="B169" s="95"/>
      <c r="C169" s="422" t="s">
        <v>1438</v>
      </c>
      <c r="D169" s="423"/>
      <c r="E169" s="423"/>
      <c r="F169" s="423"/>
      <c r="G169" s="423"/>
      <c r="H169" s="424"/>
      <c r="I169" s="443"/>
      <c r="J169" s="202">
        <f t="shared" si="2"/>
        <v>0</v>
      </c>
      <c r="K169" s="203" t="str">
        <f t="shared" si="3"/>
        <v/>
      </c>
      <c r="L169" s="97"/>
      <c r="M169" s="97"/>
      <c r="N169" s="97"/>
      <c r="O169" s="97"/>
      <c r="P169" s="97"/>
      <c r="Q169" s="97"/>
      <c r="R169" s="97"/>
      <c r="S169" s="97"/>
      <c r="T169" s="97"/>
    </row>
    <row r="170" spans="1:20" s="98" customFormat="1" ht="34.5" customHeight="1">
      <c r="A170" s="347" t="s">
        <v>923</v>
      </c>
      <c r="B170" s="95"/>
      <c r="C170" s="422" t="s">
        <v>1439</v>
      </c>
      <c r="D170" s="423"/>
      <c r="E170" s="423"/>
      <c r="F170" s="423"/>
      <c r="G170" s="423"/>
      <c r="H170" s="424"/>
      <c r="I170" s="443"/>
      <c r="J170" s="202">
        <f t="shared" si="2"/>
        <v>0</v>
      </c>
      <c r="K170" s="203" t="str">
        <f t="shared" si="3"/>
        <v/>
      </c>
      <c r="L170" s="97"/>
      <c r="M170" s="97"/>
      <c r="N170" s="97"/>
      <c r="O170" s="97"/>
      <c r="P170" s="97"/>
      <c r="Q170" s="97"/>
      <c r="R170" s="97"/>
      <c r="S170" s="97"/>
      <c r="T170" s="97"/>
    </row>
    <row r="171" spans="1:20" s="98" customFormat="1" ht="34.5" customHeight="1">
      <c r="A171" s="347" t="s">
        <v>924</v>
      </c>
      <c r="B171" s="95"/>
      <c r="C171" s="422" t="s">
        <v>1440</v>
      </c>
      <c r="D171" s="423"/>
      <c r="E171" s="423"/>
      <c r="F171" s="423"/>
      <c r="G171" s="423"/>
      <c r="H171" s="424"/>
      <c r="I171" s="443"/>
      <c r="J171" s="202">
        <f t="shared" si="2"/>
        <v>0</v>
      </c>
      <c r="K171" s="203" t="str">
        <f t="shared" si="3"/>
        <v/>
      </c>
      <c r="L171" s="97"/>
      <c r="M171" s="97"/>
      <c r="N171" s="97"/>
      <c r="O171" s="97"/>
      <c r="P171" s="97"/>
      <c r="Q171" s="97"/>
      <c r="R171" s="97"/>
      <c r="S171" s="97"/>
      <c r="T171" s="97"/>
    </row>
    <row r="172" spans="1:20" s="98" customFormat="1" ht="34.5" customHeight="1">
      <c r="A172" s="347" t="s">
        <v>925</v>
      </c>
      <c r="B172" s="95"/>
      <c r="C172" s="422" t="s">
        <v>1441</v>
      </c>
      <c r="D172" s="423"/>
      <c r="E172" s="423"/>
      <c r="F172" s="423"/>
      <c r="G172" s="423"/>
      <c r="H172" s="424"/>
      <c r="I172" s="443"/>
      <c r="J172" s="202">
        <f t="shared" si="2"/>
        <v>0</v>
      </c>
      <c r="K172" s="203" t="str">
        <f t="shared" si="3"/>
        <v/>
      </c>
      <c r="L172" s="97"/>
      <c r="M172" s="97"/>
      <c r="N172" s="97"/>
      <c r="O172" s="97"/>
      <c r="P172" s="97"/>
      <c r="Q172" s="97"/>
      <c r="R172" s="97"/>
      <c r="S172" s="97"/>
      <c r="T172" s="97"/>
    </row>
    <row r="173" spans="1:20" s="98" customFormat="1" ht="34.5" customHeight="1">
      <c r="A173" s="347" t="s">
        <v>926</v>
      </c>
      <c r="B173" s="95"/>
      <c r="C173" s="422" t="s">
        <v>1442</v>
      </c>
      <c r="D173" s="423"/>
      <c r="E173" s="423"/>
      <c r="F173" s="423"/>
      <c r="G173" s="423"/>
      <c r="H173" s="424"/>
      <c r="I173" s="443"/>
      <c r="J173" s="202">
        <f t="shared" si="2"/>
        <v>0</v>
      </c>
      <c r="K173" s="203" t="str">
        <f t="shared" si="3"/>
        <v/>
      </c>
      <c r="L173" s="97"/>
      <c r="M173" s="97"/>
      <c r="N173" s="97"/>
      <c r="O173" s="97"/>
      <c r="P173" s="97"/>
      <c r="Q173" s="97"/>
      <c r="R173" s="97"/>
      <c r="S173" s="97"/>
      <c r="T173" s="97"/>
    </row>
    <row r="174" spans="1:20" s="98" customFormat="1" ht="34.5" customHeight="1">
      <c r="A174" s="347" t="s">
        <v>927</v>
      </c>
      <c r="B174" s="95"/>
      <c r="C174" s="422" t="s">
        <v>1443</v>
      </c>
      <c r="D174" s="423"/>
      <c r="E174" s="423"/>
      <c r="F174" s="423"/>
      <c r="G174" s="423"/>
      <c r="H174" s="424"/>
      <c r="I174" s="443"/>
      <c r="J174" s="202">
        <f t="shared" si="2"/>
        <v>0</v>
      </c>
      <c r="K174" s="203" t="str">
        <f t="shared" si="3"/>
        <v/>
      </c>
      <c r="L174" s="97"/>
      <c r="M174" s="97"/>
      <c r="N174" s="97"/>
      <c r="O174" s="97"/>
      <c r="P174" s="97"/>
      <c r="Q174" s="97"/>
      <c r="R174" s="97"/>
      <c r="S174" s="97"/>
      <c r="T174" s="97"/>
    </row>
    <row r="175" spans="1:20" s="98" customFormat="1" ht="34.5" customHeight="1">
      <c r="A175" s="347" t="s">
        <v>928</v>
      </c>
      <c r="B175" s="95"/>
      <c r="C175" s="422" t="s">
        <v>1444</v>
      </c>
      <c r="D175" s="423"/>
      <c r="E175" s="423"/>
      <c r="F175" s="423"/>
      <c r="G175" s="423"/>
      <c r="H175" s="424"/>
      <c r="I175" s="443"/>
      <c r="J175" s="202">
        <f t="shared" si="2"/>
        <v>0</v>
      </c>
      <c r="K175" s="203" t="str">
        <f t="shared" si="3"/>
        <v/>
      </c>
      <c r="L175" s="97"/>
      <c r="M175" s="97"/>
      <c r="N175" s="97"/>
      <c r="O175" s="97"/>
      <c r="P175" s="97"/>
      <c r="Q175" s="97"/>
      <c r="R175" s="97"/>
      <c r="S175" s="97"/>
      <c r="T175" s="97"/>
    </row>
    <row r="176" spans="1:20" s="98" customFormat="1" ht="34.5" customHeight="1">
      <c r="A176" s="347" t="s">
        <v>930</v>
      </c>
      <c r="B176" s="95"/>
      <c r="C176" s="422" t="s">
        <v>1445</v>
      </c>
      <c r="D176" s="423"/>
      <c r="E176" s="423"/>
      <c r="F176" s="423"/>
      <c r="G176" s="423"/>
      <c r="H176" s="424"/>
      <c r="I176" s="443"/>
      <c r="J176" s="202">
        <f t="shared" si="2"/>
        <v>0</v>
      </c>
      <c r="K176" s="203" t="str">
        <f t="shared" si="3"/>
        <v/>
      </c>
      <c r="L176" s="97"/>
      <c r="M176" s="97"/>
      <c r="N176" s="97"/>
      <c r="O176" s="97"/>
      <c r="P176" s="97"/>
      <c r="Q176" s="97"/>
      <c r="R176" s="97"/>
      <c r="S176" s="97"/>
      <c r="T176" s="97"/>
    </row>
    <row r="177" spans="1:20" s="98" customFormat="1" ht="34.5" customHeight="1">
      <c r="A177" s="347" t="s">
        <v>931</v>
      </c>
      <c r="B177" s="95"/>
      <c r="C177" s="422" t="s">
        <v>1446</v>
      </c>
      <c r="D177" s="423"/>
      <c r="E177" s="423"/>
      <c r="F177" s="423"/>
      <c r="G177" s="423"/>
      <c r="H177" s="424"/>
      <c r="I177" s="443"/>
      <c r="J177" s="202">
        <f t="shared" si="2"/>
        <v>0</v>
      </c>
      <c r="K177" s="203" t="str">
        <f t="shared" si="3"/>
        <v/>
      </c>
      <c r="L177" s="97"/>
      <c r="M177" s="97"/>
      <c r="N177" s="97"/>
      <c r="O177" s="97"/>
      <c r="P177" s="97"/>
      <c r="Q177" s="97"/>
      <c r="R177" s="97"/>
      <c r="S177" s="97"/>
      <c r="T177" s="97"/>
    </row>
    <row r="178" spans="1:20" s="98" customFormat="1" ht="34.5" customHeight="1">
      <c r="A178" s="347" t="s">
        <v>932</v>
      </c>
      <c r="B178" s="95"/>
      <c r="C178" s="422" t="s">
        <v>1447</v>
      </c>
      <c r="D178" s="423"/>
      <c r="E178" s="423"/>
      <c r="F178" s="423"/>
      <c r="G178" s="423"/>
      <c r="H178" s="424"/>
      <c r="I178" s="443"/>
      <c r="J178" s="202">
        <f t="shared" si="2"/>
        <v>0</v>
      </c>
      <c r="K178" s="203" t="str">
        <f t="shared" si="3"/>
        <v/>
      </c>
      <c r="L178" s="97"/>
      <c r="M178" s="97"/>
      <c r="N178" s="97"/>
      <c r="O178" s="97"/>
      <c r="P178" s="97"/>
      <c r="Q178" s="97"/>
      <c r="R178" s="97"/>
      <c r="S178" s="97"/>
      <c r="T178" s="97"/>
    </row>
    <row r="179" spans="1:20" s="98" customFormat="1" ht="34.5" customHeight="1">
      <c r="A179" s="347" t="s">
        <v>933</v>
      </c>
      <c r="B179" s="95"/>
      <c r="C179" s="422" t="s">
        <v>35</v>
      </c>
      <c r="D179" s="423"/>
      <c r="E179" s="423"/>
      <c r="F179" s="423"/>
      <c r="G179" s="423"/>
      <c r="H179" s="424"/>
      <c r="I179" s="443"/>
      <c r="J179" s="202">
        <f t="shared" si="2"/>
        <v>0</v>
      </c>
      <c r="K179" s="203" t="str">
        <f t="shared" si="3"/>
        <v/>
      </c>
      <c r="L179" s="97"/>
      <c r="M179" s="97"/>
      <c r="N179" s="97"/>
      <c r="O179" s="97"/>
      <c r="P179" s="97"/>
      <c r="Q179" s="97"/>
      <c r="R179" s="97"/>
      <c r="S179" s="97"/>
      <c r="T179" s="97"/>
    </row>
    <row r="180" spans="1:20" s="98" customFormat="1" ht="34.5" customHeight="1">
      <c r="A180" s="347" t="s">
        <v>934</v>
      </c>
      <c r="B180" s="95"/>
      <c r="C180" s="422" t="s">
        <v>36</v>
      </c>
      <c r="D180" s="423"/>
      <c r="E180" s="423"/>
      <c r="F180" s="423"/>
      <c r="G180" s="423"/>
      <c r="H180" s="424"/>
      <c r="I180" s="443"/>
      <c r="J180" s="202">
        <f t="shared" si="2"/>
        <v>0</v>
      </c>
      <c r="K180" s="203" t="str">
        <f t="shared" si="3"/>
        <v/>
      </c>
      <c r="L180" s="97"/>
      <c r="M180" s="97"/>
      <c r="N180" s="97"/>
      <c r="O180" s="97"/>
      <c r="P180" s="97"/>
      <c r="Q180" s="97"/>
      <c r="R180" s="97"/>
      <c r="S180" s="97"/>
      <c r="T180" s="97"/>
    </row>
    <row r="181" spans="1:20" s="98" customFormat="1" ht="34.5" customHeight="1">
      <c r="A181" s="347" t="s">
        <v>935</v>
      </c>
      <c r="B181" s="95"/>
      <c r="C181" s="422" t="s">
        <v>37</v>
      </c>
      <c r="D181" s="423"/>
      <c r="E181" s="423"/>
      <c r="F181" s="423"/>
      <c r="G181" s="423"/>
      <c r="H181" s="424"/>
      <c r="I181" s="443"/>
      <c r="J181" s="202">
        <f t="shared" si="2"/>
        <v>0</v>
      </c>
      <c r="K181" s="203" t="str">
        <f t="shared" si="3"/>
        <v/>
      </c>
      <c r="L181" s="97"/>
      <c r="M181" s="97"/>
      <c r="N181" s="97"/>
      <c r="O181" s="97"/>
      <c r="P181" s="97"/>
      <c r="Q181" s="97"/>
      <c r="R181" s="97"/>
      <c r="S181" s="97"/>
      <c r="T181" s="97"/>
    </row>
    <row r="182" spans="1:20" s="98" customFormat="1" ht="34.5" customHeight="1">
      <c r="A182" s="347" t="s">
        <v>936</v>
      </c>
      <c r="B182" s="95"/>
      <c r="C182" s="422" t="s">
        <v>1448</v>
      </c>
      <c r="D182" s="423"/>
      <c r="E182" s="423"/>
      <c r="F182" s="423"/>
      <c r="G182" s="423"/>
      <c r="H182" s="424"/>
      <c r="I182" s="443"/>
      <c r="J182" s="202">
        <f t="shared" si="2"/>
        <v>0</v>
      </c>
      <c r="K182" s="203" t="str">
        <f t="shared" si="3"/>
        <v/>
      </c>
      <c r="L182" s="97"/>
      <c r="M182" s="97"/>
      <c r="N182" s="97"/>
      <c r="O182" s="97"/>
      <c r="P182" s="97"/>
      <c r="Q182" s="97"/>
      <c r="R182" s="97"/>
      <c r="S182" s="97"/>
      <c r="T182" s="97"/>
    </row>
    <row r="183" spans="1:20" s="98" customFormat="1" ht="34.5" customHeight="1">
      <c r="A183" s="347" t="s">
        <v>937</v>
      </c>
      <c r="B183" s="95"/>
      <c r="C183" s="422" t="s">
        <v>38</v>
      </c>
      <c r="D183" s="423"/>
      <c r="E183" s="423"/>
      <c r="F183" s="423"/>
      <c r="G183" s="423"/>
      <c r="H183" s="424"/>
      <c r="I183" s="443"/>
      <c r="J183" s="202">
        <f t="shared" si="2"/>
        <v>0</v>
      </c>
      <c r="K183" s="203" t="str">
        <f t="shared" si="3"/>
        <v/>
      </c>
      <c r="L183" s="97"/>
      <c r="M183" s="97"/>
      <c r="N183" s="97"/>
      <c r="O183" s="97"/>
      <c r="P183" s="97"/>
      <c r="Q183" s="97"/>
      <c r="R183" s="97"/>
      <c r="S183" s="97"/>
      <c r="T183" s="97"/>
    </row>
    <row r="184" spans="1:20" s="98" customFormat="1" ht="34.5" customHeight="1">
      <c r="A184" s="347" t="s">
        <v>938</v>
      </c>
      <c r="B184" s="95"/>
      <c r="C184" s="422" t="s">
        <v>39</v>
      </c>
      <c r="D184" s="423"/>
      <c r="E184" s="423"/>
      <c r="F184" s="423"/>
      <c r="G184" s="423"/>
      <c r="H184" s="424"/>
      <c r="I184" s="443"/>
      <c r="J184" s="202">
        <f t="shared" si="2"/>
        <v>0</v>
      </c>
      <c r="K184" s="203" t="str">
        <f t="shared" si="3"/>
        <v/>
      </c>
      <c r="L184" s="97"/>
      <c r="M184" s="97"/>
      <c r="N184" s="97"/>
      <c r="O184" s="97"/>
      <c r="P184" s="97"/>
      <c r="Q184" s="97"/>
      <c r="R184" s="97"/>
      <c r="S184" s="97"/>
      <c r="T184" s="97"/>
    </row>
    <row r="185" spans="1:20" s="98" customFormat="1" ht="34.5" customHeight="1">
      <c r="A185" s="347" t="s">
        <v>939</v>
      </c>
      <c r="B185" s="95"/>
      <c r="C185" s="422" t="s">
        <v>1449</v>
      </c>
      <c r="D185" s="423"/>
      <c r="E185" s="423"/>
      <c r="F185" s="423"/>
      <c r="G185" s="423"/>
      <c r="H185" s="424"/>
      <c r="I185" s="443"/>
      <c r="J185" s="202">
        <f t="shared" si="2"/>
        <v>0</v>
      </c>
      <c r="K185" s="203" t="str">
        <f t="shared" si="3"/>
        <v/>
      </c>
      <c r="L185" s="97"/>
      <c r="M185" s="97"/>
      <c r="N185" s="97"/>
      <c r="O185" s="97"/>
      <c r="P185" s="97"/>
      <c r="Q185" s="97"/>
      <c r="R185" s="97"/>
      <c r="S185" s="97"/>
      <c r="T185" s="97"/>
    </row>
    <row r="186" spans="1:20" s="98" customFormat="1" ht="34.5" customHeight="1">
      <c r="A186" s="347" t="s">
        <v>940</v>
      </c>
      <c r="B186" s="95"/>
      <c r="C186" s="422" t="s">
        <v>1450</v>
      </c>
      <c r="D186" s="423"/>
      <c r="E186" s="423"/>
      <c r="F186" s="423"/>
      <c r="G186" s="423"/>
      <c r="H186" s="424"/>
      <c r="I186" s="443"/>
      <c r="J186" s="202">
        <f t="shared" si="2"/>
        <v>43</v>
      </c>
      <c r="K186" s="203" t="str">
        <f t="shared" si="3"/>
        <v/>
      </c>
      <c r="L186" s="97"/>
      <c r="M186" s="97">
        <v>43</v>
      </c>
      <c r="N186" s="97"/>
      <c r="O186" s="97"/>
      <c r="P186" s="97"/>
      <c r="Q186" s="97"/>
      <c r="R186" s="97"/>
      <c r="S186" s="97"/>
      <c r="T186" s="97"/>
    </row>
    <row r="187" spans="1:20" s="98" customFormat="1" ht="34.5" customHeight="1">
      <c r="A187" s="347" t="s">
        <v>942</v>
      </c>
      <c r="B187" s="95"/>
      <c r="C187" s="422" t="s">
        <v>1451</v>
      </c>
      <c r="D187" s="423"/>
      <c r="E187" s="423"/>
      <c r="F187" s="423"/>
      <c r="G187" s="423"/>
      <c r="H187" s="424"/>
      <c r="I187" s="443"/>
      <c r="J187" s="202">
        <f t="shared" si="2"/>
        <v>0</v>
      </c>
      <c r="K187" s="203" t="str">
        <f t="shared" si="3"/>
        <v/>
      </c>
      <c r="L187" s="97"/>
      <c r="M187" s="97"/>
      <c r="N187" s="97"/>
      <c r="O187" s="97"/>
      <c r="P187" s="97"/>
      <c r="Q187" s="97"/>
      <c r="R187" s="97"/>
      <c r="S187" s="97"/>
      <c r="T187" s="97"/>
    </row>
    <row r="188" spans="1:20" s="98" customFormat="1" ht="34.5" customHeight="1">
      <c r="A188" s="347" t="s">
        <v>943</v>
      </c>
      <c r="B188" s="95"/>
      <c r="C188" s="422" t="s">
        <v>1452</v>
      </c>
      <c r="D188" s="423"/>
      <c r="E188" s="423"/>
      <c r="F188" s="423"/>
      <c r="G188" s="423"/>
      <c r="H188" s="424"/>
      <c r="I188" s="443"/>
      <c r="J188" s="202">
        <f t="shared" si="2"/>
        <v>0</v>
      </c>
      <c r="K188" s="203" t="str">
        <f t="shared" si="3"/>
        <v/>
      </c>
      <c r="L188" s="97"/>
      <c r="M188" s="97"/>
      <c r="N188" s="97"/>
      <c r="O188" s="97"/>
      <c r="P188" s="97"/>
      <c r="Q188" s="97"/>
      <c r="R188" s="97"/>
      <c r="S188" s="97"/>
      <c r="T188" s="97"/>
    </row>
    <row r="189" spans="1:20" s="98" customFormat="1" ht="34.5" customHeight="1">
      <c r="A189" s="347" t="s">
        <v>944</v>
      </c>
      <c r="B189" s="95"/>
      <c r="C189" s="422" t="s">
        <v>1453</v>
      </c>
      <c r="D189" s="423"/>
      <c r="E189" s="423"/>
      <c r="F189" s="423"/>
      <c r="G189" s="423"/>
      <c r="H189" s="424"/>
      <c r="I189" s="443"/>
      <c r="J189" s="202">
        <f t="shared" si="2"/>
        <v>0</v>
      </c>
      <c r="K189" s="203" t="str">
        <f t="shared" si="3"/>
        <v/>
      </c>
      <c r="L189" s="97"/>
      <c r="M189" s="97"/>
      <c r="N189" s="97"/>
      <c r="O189" s="97"/>
      <c r="P189" s="97"/>
      <c r="Q189" s="97"/>
      <c r="R189" s="97"/>
      <c r="S189" s="97"/>
      <c r="T189" s="97"/>
    </row>
    <row r="190" spans="1:20" s="98" customFormat="1" ht="34.5" customHeight="1">
      <c r="A190" s="347" t="s">
        <v>945</v>
      </c>
      <c r="B190" s="95"/>
      <c r="C190" s="422" t="s">
        <v>1454</v>
      </c>
      <c r="D190" s="423"/>
      <c r="E190" s="423"/>
      <c r="F190" s="423"/>
      <c r="G190" s="423"/>
      <c r="H190" s="424"/>
      <c r="I190" s="443"/>
      <c r="J190" s="202">
        <f t="shared" si="2"/>
        <v>0</v>
      </c>
      <c r="K190" s="203" t="str">
        <f t="shared" si="3"/>
        <v/>
      </c>
      <c r="L190" s="97"/>
      <c r="M190" s="97"/>
      <c r="N190" s="97"/>
      <c r="O190" s="97"/>
      <c r="P190" s="97"/>
      <c r="Q190" s="97"/>
      <c r="R190" s="97"/>
      <c r="S190" s="97"/>
      <c r="T190" s="97"/>
    </row>
    <row r="191" spans="1:20" s="98" customFormat="1" ht="34.5" customHeight="1">
      <c r="A191" s="347" t="s">
        <v>946</v>
      </c>
      <c r="B191" s="95"/>
      <c r="C191" s="422" t="s">
        <v>40</v>
      </c>
      <c r="D191" s="423"/>
      <c r="E191" s="423"/>
      <c r="F191" s="423"/>
      <c r="G191" s="423"/>
      <c r="H191" s="424"/>
      <c r="I191" s="443"/>
      <c r="J191" s="202">
        <f t="shared" si="2"/>
        <v>0</v>
      </c>
      <c r="K191" s="203" t="str">
        <f t="shared" si="3"/>
        <v/>
      </c>
      <c r="L191" s="97"/>
      <c r="M191" s="97"/>
      <c r="N191" s="97"/>
      <c r="O191" s="97"/>
      <c r="P191" s="97"/>
      <c r="Q191" s="97"/>
      <c r="R191" s="97"/>
      <c r="S191" s="97"/>
      <c r="T191" s="97"/>
    </row>
    <row r="192" spans="1:20" s="98" customFormat="1" ht="34.5" customHeight="1">
      <c r="A192" s="347" t="s">
        <v>947</v>
      </c>
      <c r="B192" s="95"/>
      <c r="C192" s="422" t="s">
        <v>1455</v>
      </c>
      <c r="D192" s="423"/>
      <c r="E192" s="423"/>
      <c r="F192" s="423"/>
      <c r="G192" s="423"/>
      <c r="H192" s="424"/>
      <c r="I192" s="443"/>
      <c r="J192" s="202">
        <f t="shared" si="2"/>
        <v>0</v>
      </c>
      <c r="K192" s="203" t="str">
        <f t="shared" si="3"/>
        <v/>
      </c>
      <c r="L192" s="97"/>
      <c r="M192" s="97"/>
      <c r="N192" s="97"/>
      <c r="O192" s="97"/>
      <c r="P192" s="97"/>
      <c r="Q192" s="97"/>
      <c r="R192" s="97"/>
      <c r="S192" s="97"/>
      <c r="T192" s="97"/>
    </row>
    <row r="193" spans="1:20" s="98" customFormat="1" ht="34.5" customHeight="1">
      <c r="A193" s="347" t="s">
        <v>948</v>
      </c>
      <c r="B193" s="95"/>
      <c r="C193" s="422" t="s">
        <v>1456</v>
      </c>
      <c r="D193" s="423"/>
      <c r="E193" s="423"/>
      <c r="F193" s="423"/>
      <c r="G193" s="423"/>
      <c r="H193" s="424"/>
      <c r="I193" s="443"/>
      <c r="J193" s="202">
        <f t="shared" si="2"/>
        <v>0</v>
      </c>
      <c r="K193" s="203" t="str">
        <f t="shared" si="3"/>
        <v/>
      </c>
      <c r="L193" s="97"/>
      <c r="M193" s="97"/>
      <c r="N193" s="97"/>
      <c r="O193" s="97"/>
      <c r="P193" s="97"/>
      <c r="Q193" s="97"/>
      <c r="R193" s="97"/>
      <c r="S193" s="97"/>
      <c r="T193" s="97"/>
    </row>
    <row r="194" spans="1:20" s="98" customFormat="1" ht="34.5" customHeight="1">
      <c r="A194" s="347" t="s">
        <v>950</v>
      </c>
      <c r="B194" s="95"/>
      <c r="C194" s="422" t="s">
        <v>1457</v>
      </c>
      <c r="D194" s="423"/>
      <c r="E194" s="423"/>
      <c r="F194" s="423"/>
      <c r="G194" s="423"/>
      <c r="H194" s="424"/>
      <c r="I194" s="443"/>
      <c r="J194" s="202">
        <f t="shared" si="2"/>
        <v>0</v>
      </c>
      <c r="K194" s="203" t="str">
        <f t="shared" si="3"/>
        <v/>
      </c>
      <c r="L194" s="97"/>
      <c r="M194" s="97"/>
      <c r="N194" s="97"/>
      <c r="O194" s="97"/>
      <c r="P194" s="97"/>
      <c r="Q194" s="97"/>
      <c r="R194" s="97"/>
      <c r="S194" s="97"/>
      <c r="T194" s="97"/>
    </row>
    <row r="195" spans="1:20" s="98" customFormat="1" ht="34.5" customHeight="1">
      <c r="A195" s="347" t="s">
        <v>951</v>
      </c>
      <c r="B195" s="95"/>
      <c r="C195" s="422" t="s">
        <v>1458</v>
      </c>
      <c r="D195" s="423"/>
      <c r="E195" s="423"/>
      <c r="F195" s="423"/>
      <c r="G195" s="423"/>
      <c r="H195" s="424"/>
      <c r="I195" s="443"/>
      <c r="J195" s="202">
        <f t="shared" si="2"/>
        <v>0</v>
      </c>
      <c r="K195" s="203" t="str">
        <f t="shared" si="3"/>
        <v/>
      </c>
      <c r="L195" s="97"/>
      <c r="M195" s="97"/>
      <c r="N195" s="97"/>
      <c r="O195" s="97"/>
      <c r="P195" s="97"/>
      <c r="Q195" s="97"/>
      <c r="R195" s="97"/>
      <c r="S195" s="97"/>
      <c r="T195" s="97"/>
    </row>
    <row r="196" spans="1:20" s="98" customFormat="1" ht="34.5" customHeight="1">
      <c r="A196" s="347" t="s">
        <v>952</v>
      </c>
      <c r="B196" s="95"/>
      <c r="C196" s="422" t="s">
        <v>1460</v>
      </c>
      <c r="D196" s="423"/>
      <c r="E196" s="423"/>
      <c r="F196" s="423"/>
      <c r="G196" s="423"/>
      <c r="H196" s="424"/>
      <c r="I196" s="443"/>
      <c r="J196" s="202">
        <f t="shared" si="2"/>
        <v>0</v>
      </c>
      <c r="K196" s="203" t="str">
        <f t="shared" si="3"/>
        <v/>
      </c>
      <c r="L196" s="97"/>
      <c r="M196" s="97"/>
      <c r="N196" s="97"/>
      <c r="O196" s="97"/>
      <c r="P196" s="97"/>
      <c r="Q196" s="97"/>
      <c r="R196" s="97"/>
      <c r="S196" s="97"/>
      <c r="T196" s="97"/>
    </row>
    <row r="197" spans="1:20" s="98" customFormat="1" ht="34.5" customHeight="1">
      <c r="A197" s="347" t="s">
        <v>953</v>
      </c>
      <c r="B197" s="95"/>
      <c r="C197" s="422" t="s">
        <v>41</v>
      </c>
      <c r="D197" s="423"/>
      <c r="E197" s="423"/>
      <c r="F197" s="423"/>
      <c r="G197" s="423"/>
      <c r="H197" s="424"/>
      <c r="I197" s="443"/>
      <c r="J197" s="202">
        <f t="shared" si="2"/>
        <v>0</v>
      </c>
      <c r="K197" s="203" t="str">
        <f t="shared" si="3"/>
        <v/>
      </c>
      <c r="L197" s="97"/>
      <c r="M197" s="97"/>
      <c r="N197" s="97"/>
      <c r="O197" s="97"/>
      <c r="P197" s="97"/>
      <c r="Q197" s="97"/>
      <c r="R197" s="97"/>
      <c r="S197" s="97"/>
      <c r="T197" s="97"/>
    </row>
    <row r="198" spans="1:20" s="98" customFormat="1" ht="34.5" customHeight="1">
      <c r="A198" s="347" t="s">
        <v>954</v>
      </c>
      <c r="B198" s="95"/>
      <c r="C198" s="422" t="s">
        <v>42</v>
      </c>
      <c r="D198" s="423"/>
      <c r="E198" s="423"/>
      <c r="F198" s="423"/>
      <c r="G198" s="423"/>
      <c r="H198" s="424"/>
      <c r="I198" s="443"/>
      <c r="J198" s="202">
        <f t="shared" si="2"/>
        <v>0</v>
      </c>
      <c r="K198" s="203" t="str">
        <f t="shared" si="3"/>
        <v/>
      </c>
      <c r="L198" s="97"/>
      <c r="M198" s="97"/>
      <c r="N198" s="97"/>
      <c r="O198" s="97"/>
      <c r="P198" s="97"/>
      <c r="Q198" s="97"/>
      <c r="R198" s="97"/>
      <c r="S198" s="97"/>
      <c r="T198" s="97"/>
    </row>
    <row r="199" spans="1:20" s="98" customFormat="1" ht="34.5" customHeight="1">
      <c r="A199" s="347" t="s">
        <v>955</v>
      </c>
      <c r="B199" s="95"/>
      <c r="C199" s="422" t="s">
        <v>43</v>
      </c>
      <c r="D199" s="423"/>
      <c r="E199" s="423"/>
      <c r="F199" s="423"/>
      <c r="G199" s="423"/>
      <c r="H199" s="424"/>
      <c r="I199" s="443"/>
      <c r="J199" s="202">
        <f t="shared" si="2"/>
        <v>0</v>
      </c>
      <c r="K199" s="203" t="str">
        <f t="shared" si="3"/>
        <v/>
      </c>
      <c r="L199" s="97"/>
      <c r="M199" s="97"/>
      <c r="N199" s="97"/>
      <c r="O199" s="97"/>
      <c r="P199" s="97"/>
      <c r="Q199" s="97"/>
      <c r="R199" s="97"/>
      <c r="S199" s="97"/>
      <c r="T199" s="97"/>
    </row>
    <row r="200" spans="1:20" s="98" customFormat="1" ht="34.5" customHeight="1">
      <c r="A200" s="347" t="s">
        <v>956</v>
      </c>
      <c r="B200" s="95"/>
      <c r="C200" s="422" t="s">
        <v>44</v>
      </c>
      <c r="D200" s="423"/>
      <c r="E200" s="423"/>
      <c r="F200" s="423"/>
      <c r="G200" s="423"/>
      <c r="H200" s="424"/>
      <c r="I200" s="443"/>
      <c r="J200" s="202" t="str">
        <f t="shared" si="2"/>
        <v>*</v>
      </c>
      <c r="K200" s="203" t="str">
        <f t="shared" si="3"/>
        <v>※</v>
      </c>
      <c r="L200" s="97"/>
      <c r="M200" s="97"/>
      <c r="N200" s="97"/>
      <c r="O200" s="97"/>
      <c r="P200" s="97"/>
      <c r="Q200" s="97"/>
      <c r="R200" s="97" t="s">
        <v>1461</v>
      </c>
      <c r="S200" s="97"/>
      <c r="T200" s="97"/>
    </row>
    <row r="201" spans="1:20" s="98" customFormat="1" ht="34.5" customHeight="1">
      <c r="A201" s="347" t="s">
        <v>957</v>
      </c>
      <c r="B201" s="95"/>
      <c r="C201" s="422" t="s">
        <v>1462</v>
      </c>
      <c r="D201" s="423"/>
      <c r="E201" s="423"/>
      <c r="F201" s="423"/>
      <c r="G201" s="423"/>
      <c r="H201" s="424"/>
      <c r="I201" s="443"/>
      <c r="J201" s="202">
        <f t="shared" si="2"/>
        <v>0</v>
      </c>
      <c r="K201" s="203" t="str">
        <f t="shared" si="3"/>
        <v/>
      </c>
      <c r="L201" s="97"/>
      <c r="M201" s="97"/>
      <c r="N201" s="97"/>
      <c r="O201" s="97"/>
      <c r="P201" s="97"/>
      <c r="Q201" s="97"/>
      <c r="R201" s="97"/>
      <c r="S201" s="97"/>
      <c r="T201" s="97"/>
    </row>
    <row r="202" spans="1:20" s="98" customFormat="1" ht="34.5" customHeight="1">
      <c r="A202" s="347" t="s">
        <v>958</v>
      </c>
      <c r="B202" s="95"/>
      <c r="C202" s="422" t="s">
        <v>45</v>
      </c>
      <c r="D202" s="423"/>
      <c r="E202" s="423"/>
      <c r="F202" s="423"/>
      <c r="G202" s="423"/>
      <c r="H202" s="424"/>
      <c r="I202" s="443"/>
      <c r="J202" s="202">
        <f t="shared" si="2"/>
        <v>0</v>
      </c>
      <c r="K202" s="203" t="str">
        <f t="shared" si="3"/>
        <v/>
      </c>
      <c r="L202" s="97"/>
      <c r="M202" s="97"/>
      <c r="N202" s="97"/>
      <c r="O202" s="97"/>
      <c r="P202" s="97"/>
      <c r="Q202" s="97"/>
      <c r="R202" s="97"/>
      <c r="S202" s="97"/>
      <c r="T202" s="97"/>
    </row>
    <row r="203" spans="1:20" s="98" customFormat="1" ht="34.5" customHeight="1">
      <c r="A203" s="347" t="s">
        <v>959</v>
      </c>
      <c r="B203" s="95"/>
      <c r="C203" s="422" t="s">
        <v>46</v>
      </c>
      <c r="D203" s="423"/>
      <c r="E203" s="423"/>
      <c r="F203" s="423"/>
      <c r="G203" s="423"/>
      <c r="H203" s="424"/>
      <c r="I203" s="443"/>
      <c r="J203" s="202">
        <f t="shared" si="2"/>
        <v>0</v>
      </c>
      <c r="K203" s="203" t="str">
        <f t="shared" si="3"/>
        <v/>
      </c>
      <c r="L203" s="97"/>
      <c r="M203" s="97"/>
      <c r="N203" s="97"/>
      <c r="O203" s="97"/>
      <c r="P203" s="97"/>
      <c r="Q203" s="97"/>
      <c r="R203" s="97"/>
      <c r="S203" s="97"/>
      <c r="T203" s="97"/>
    </row>
    <row r="204" spans="1:20" s="98" customFormat="1" ht="34.5" customHeight="1">
      <c r="A204" s="347" t="s">
        <v>960</v>
      </c>
      <c r="B204" s="95"/>
      <c r="C204" s="422" t="s">
        <v>376</v>
      </c>
      <c r="D204" s="423"/>
      <c r="E204" s="423"/>
      <c r="F204" s="423"/>
      <c r="G204" s="423"/>
      <c r="H204" s="424"/>
      <c r="I204" s="443"/>
      <c r="J204" s="202">
        <f t="shared" si="2"/>
        <v>0</v>
      </c>
      <c r="K204" s="203" t="str">
        <f t="shared" si="3"/>
        <v/>
      </c>
      <c r="L204" s="97"/>
      <c r="M204" s="97"/>
      <c r="N204" s="97"/>
      <c r="O204" s="97"/>
      <c r="P204" s="97"/>
      <c r="Q204" s="97"/>
      <c r="R204" s="97"/>
      <c r="S204" s="97"/>
      <c r="T204" s="97"/>
    </row>
    <row r="205" spans="1:20" s="98" customFormat="1" ht="34.5" customHeight="1">
      <c r="A205" s="347" t="s">
        <v>961</v>
      </c>
      <c r="B205" s="95"/>
      <c r="C205" s="422" t="s">
        <v>377</v>
      </c>
      <c r="D205" s="423"/>
      <c r="E205" s="423"/>
      <c r="F205" s="423"/>
      <c r="G205" s="423"/>
      <c r="H205" s="424"/>
      <c r="I205" s="443"/>
      <c r="J205" s="202">
        <f t="shared" si="2"/>
        <v>0</v>
      </c>
      <c r="K205" s="203" t="str">
        <f t="shared" si="3"/>
        <v/>
      </c>
      <c r="L205" s="97"/>
      <c r="M205" s="97"/>
      <c r="N205" s="97"/>
      <c r="O205" s="97"/>
      <c r="P205" s="97"/>
      <c r="Q205" s="97"/>
      <c r="R205" s="97"/>
      <c r="S205" s="97"/>
      <c r="T205" s="97"/>
    </row>
    <row r="206" spans="1:20" s="98" customFormat="1" ht="34.5" customHeight="1">
      <c r="A206" s="347" t="s">
        <v>962</v>
      </c>
      <c r="B206" s="95"/>
      <c r="C206" s="422" t="s">
        <v>378</v>
      </c>
      <c r="D206" s="423"/>
      <c r="E206" s="423"/>
      <c r="F206" s="423"/>
      <c r="G206" s="423"/>
      <c r="H206" s="424"/>
      <c r="I206" s="443"/>
      <c r="J206" s="202">
        <f t="shared" si="2"/>
        <v>0</v>
      </c>
      <c r="K206" s="203" t="str">
        <f t="shared" si="3"/>
        <v/>
      </c>
      <c r="L206" s="97"/>
      <c r="M206" s="97"/>
      <c r="N206" s="97"/>
      <c r="O206" s="97"/>
      <c r="P206" s="97"/>
      <c r="Q206" s="97"/>
      <c r="R206" s="97"/>
      <c r="S206" s="97"/>
      <c r="T206" s="97"/>
    </row>
    <row r="207" spans="1:20" s="98" customFormat="1" ht="34.5" customHeight="1">
      <c r="A207" s="347" t="s">
        <v>963</v>
      </c>
      <c r="B207" s="95"/>
      <c r="C207" s="422" t="s">
        <v>1463</v>
      </c>
      <c r="D207" s="423"/>
      <c r="E207" s="423"/>
      <c r="F207" s="423"/>
      <c r="G207" s="423"/>
      <c r="H207" s="424"/>
      <c r="I207" s="443"/>
      <c r="J207" s="202">
        <f t="shared" si="2"/>
        <v>0</v>
      </c>
      <c r="K207" s="203" t="str">
        <f t="shared" si="3"/>
        <v/>
      </c>
      <c r="L207" s="97"/>
      <c r="M207" s="97"/>
      <c r="N207" s="97"/>
      <c r="O207" s="97"/>
      <c r="P207" s="97"/>
      <c r="Q207" s="97"/>
      <c r="R207" s="97"/>
      <c r="S207" s="97"/>
      <c r="T207" s="97"/>
    </row>
    <row r="208" spans="1:20" s="98" customFormat="1" ht="34.5" customHeight="1">
      <c r="A208" s="347" t="s">
        <v>964</v>
      </c>
      <c r="B208" s="95"/>
      <c r="C208" s="422" t="s">
        <v>47</v>
      </c>
      <c r="D208" s="423"/>
      <c r="E208" s="423"/>
      <c r="F208" s="423"/>
      <c r="G208" s="423"/>
      <c r="H208" s="424"/>
      <c r="I208" s="443"/>
      <c r="J208" s="202">
        <f t="shared" si="2"/>
        <v>0</v>
      </c>
      <c r="K208" s="203" t="str">
        <f t="shared" si="3"/>
        <v/>
      </c>
      <c r="L208" s="97"/>
      <c r="M208" s="97"/>
      <c r="N208" s="97"/>
      <c r="O208" s="97"/>
      <c r="P208" s="97"/>
      <c r="Q208" s="97"/>
      <c r="R208" s="97"/>
      <c r="S208" s="97"/>
      <c r="T208" s="97"/>
    </row>
    <row r="209" spans="1:20" s="98" customFormat="1" ht="34.5" customHeight="1">
      <c r="A209" s="347" t="s">
        <v>965</v>
      </c>
      <c r="B209" s="95"/>
      <c r="C209" s="422" t="s">
        <v>380</v>
      </c>
      <c r="D209" s="423"/>
      <c r="E209" s="423"/>
      <c r="F209" s="423"/>
      <c r="G209" s="423"/>
      <c r="H209" s="424"/>
      <c r="I209" s="443"/>
      <c r="J209" s="202">
        <f t="shared" si="2"/>
        <v>0</v>
      </c>
      <c r="K209" s="203" t="str">
        <f t="shared" si="3"/>
        <v/>
      </c>
      <c r="L209" s="97"/>
      <c r="M209" s="97"/>
      <c r="N209" s="97"/>
      <c r="O209" s="97"/>
      <c r="P209" s="97"/>
      <c r="Q209" s="97"/>
      <c r="R209" s="97"/>
      <c r="S209" s="97"/>
      <c r="T209" s="97"/>
    </row>
    <row r="210" spans="1:20" s="98" customFormat="1" ht="34.5" customHeight="1">
      <c r="A210" s="347" t="s">
        <v>966</v>
      </c>
      <c r="B210" s="99"/>
      <c r="C210" s="422" t="s">
        <v>1464</v>
      </c>
      <c r="D210" s="423"/>
      <c r="E210" s="423"/>
      <c r="F210" s="423"/>
      <c r="G210" s="423"/>
      <c r="H210" s="424"/>
      <c r="I210" s="443"/>
      <c r="J210" s="202">
        <f t="shared" si="2"/>
        <v>0</v>
      </c>
      <c r="K210" s="203" t="str">
        <f t="shared" si="3"/>
        <v/>
      </c>
      <c r="L210" s="97"/>
      <c r="M210" s="97"/>
      <c r="N210" s="97"/>
      <c r="O210" s="97"/>
      <c r="P210" s="97"/>
      <c r="Q210" s="97"/>
      <c r="R210" s="97"/>
      <c r="S210" s="97"/>
      <c r="T210" s="97"/>
    </row>
    <row r="211" spans="1:20" s="98" customFormat="1" ht="34.5" customHeight="1">
      <c r="A211" s="347" t="s">
        <v>968</v>
      </c>
      <c r="B211" s="99"/>
      <c r="C211" s="422" t="s">
        <v>1465</v>
      </c>
      <c r="D211" s="423"/>
      <c r="E211" s="423"/>
      <c r="F211" s="423"/>
      <c r="G211" s="423"/>
      <c r="H211" s="424"/>
      <c r="I211" s="443"/>
      <c r="J211" s="202">
        <f t="shared" si="2"/>
        <v>0</v>
      </c>
      <c r="K211" s="203" t="str">
        <f t="shared" si="3"/>
        <v/>
      </c>
      <c r="L211" s="97"/>
      <c r="M211" s="97"/>
      <c r="N211" s="97"/>
      <c r="O211" s="97"/>
      <c r="P211" s="97"/>
      <c r="Q211" s="97"/>
      <c r="R211" s="97"/>
      <c r="S211" s="97"/>
      <c r="T211" s="97"/>
    </row>
    <row r="212" spans="1:20" s="98" customFormat="1" ht="34.5" customHeight="1">
      <c r="A212" s="347" t="s">
        <v>969</v>
      </c>
      <c r="B212" s="99"/>
      <c r="C212" s="422" t="s">
        <v>1466</v>
      </c>
      <c r="D212" s="423"/>
      <c r="E212" s="423"/>
      <c r="F212" s="423"/>
      <c r="G212" s="423"/>
      <c r="H212" s="424"/>
      <c r="I212" s="443"/>
      <c r="J212" s="202">
        <f t="shared" si="2"/>
        <v>0</v>
      </c>
      <c r="K212" s="203" t="str">
        <f t="shared" si="3"/>
        <v/>
      </c>
      <c r="L212" s="97"/>
      <c r="M212" s="97"/>
      <c r="N212" s="97"/>
      <c r="O212" s="97"/>
      <c r="P212" s="97"/>
      <c r="Q212" s="97"/>
      <c r="R212" s="97"/>
      <c r="S212" s="97"/>
      <c r="T212" s="97"/>
    </row>
    <row r="213" spans="1:20" s="98" customFormat="1" ht="34.5" customHeight="1">
      <c r="A213" s="347" t="s">
        <v>970</v>
      </c>
      <c r="B213" s="99"/>
      <c r="C213" s="422" t="s">
        <v>1467</v>
      </c>
      <c r="D213" s="423"/>
      <c r="E213" s="423"/>
      <c r="F213" s="423"/>
      <c r="G213" s="423"/>
      <c r="H213" s="424"/>
      <c r="I213" s="443"/>
      <c r="J213" s="202">
        <f t="shared" si="2"/>
        <v>0</v>
      </c>
      <c r="K213" s="203" t="str">
        <f t="shared" si="3"/>
        <v/>
      </c>
      <c r="L213" s="97"/>
      <c r="M213" s="97"/>
      <c r="N213" s="97"/>
      <c r="O213" s="97"/>
      <c r="P213" s="97"/>
      <c r="Q213" s="97"/>
      <c r="R213" s="97"/>
      <c r="S213" s="97"/>
      <c r="T213" s="97"/>
    </row>
    <row r="214" spans="1:20" s="98" customFormat="1" ht="34.5" customHeight="1">
      <c r="A214" s="347" t="s">
        <v>971</v>
      </c>
      <c r="B214" s="95"/>
      <c r="C214" s="422" t="s">
        <v>1468</v>
      </c>
      <c r="D214" s="423"/>
      <c r="E214" s="423"/>
      <c r="F214" s="423"/>
      <c r="G214" s="423"/>
      <c r="H214" s="424"/>
      <c r="I214" s="443"/>
      <c r="J214" s="202">
        <f t="shared" si="2"/>
        <v>0</v>
      </c>
      <c r="K214" s="203" t="str">
        <f t="shared" si="3"/>
        <v/>
      </c>
      <c r="L214" s="97"/>
      <c r="M214" s="97"/>
      <c r="N214" s="97"/>
      <c r="O214" s="97"/>
      <c r="P214" s="97"/>
      <c r="Q214" s="97"/>
      <c r="R214" s="97"/>
      <c r="S214" s="97"/>
      <c r="T214" s="97"/>
    </row>
    <row r="215" spans="1:20" s="98" customFormat="1" ht="34.5" customHeight="1">
      <c r="A215" s="347" t="s">
        <v>972</v>
      </c>
      <c r="B215" s="95"/>
      <c r="C215" s="422" t="s">
        <v>1469</v>
      </c>
      <c r="D215" s="423"/>
      <c r="E215" s="423"/>
      <c r="F215" s="423"/>
      <c r="G215" s="423"/>
      <c r="H215" s="424"/>
      <c r="I215" s="443"/>
      <c r="J215" s="202">
        <f t="shared" si="2"/>
        <v>0</v>
      </c>
      <c r="K215" s="203" t="str">
        <f t="shared" si="3"/>
        <v/>
      </c>
      <c r="L215" s="97"/>
      <c r="M215" s="97"/>
      <c r="N215" s="97"/>
      <c r="O215" s="97"/>
      <c r="P215" s="97"/>
      <c r="Q215" s="97"/>
      <c r="R215" s="97"/>
      <c r="S215" s="97"/>
      <c r="T215" s="97"/>
    </row>
    <row r="216" spans="1:20" s="98" customFormat="1" ht="34.5" customHeight="1">
      <c r="A216" s="347" t="s">
        <v>973</v>
      </c>
      <c r="B216" s="95"/>
      <c r="C216" s="422" t="s">
        <v>390</v>
      </c>
      <c r="D216" s="423"/>
      <c r="E216" s="423"/>
      <c r="F216" s="423"/>
      <c r="G216" s="423"/>
      <c r="H216" s="424"/>
      <c r="I216" s="443"/>
      <c r="J216" s="202">
        <f t="shared" ref="J216:J227" si="4">IF(SUM(L216:T216)=0,IF(COUNTIF(L216:T216,"未確認")&gt;0,"未確認",IF(COUNTIF(L216:T216,"~*")&gt;0,"*",SUM(L216:T216))),SUM(L216:T216))</f>
        <v>0</v>
      </c>
      <c r="K216" s="203" t="str">
        <f t="shared" ref="K216:K227" si="5">IF(OR(COUNTIF(L216:T216,"未確認")&gt;0,COUNTIF(L216:T216,"~*")&gt;0),"※","")</f>
        <v/>
      </c>
      <c r="L216" s="97"/>
      <c r="M216" s="97"/>
      <c r="N216" s="97"/>
      <c r="O216" s="97"/>
      <c r="P216" s="97"/>
      <c r="Q216" s="97"/>
      <c r="R216" s="97"/>
      <c r="S216" s="97"/>
      <c r="T216" s="97"/>
    </row>
    <row r="217" spans="1:20" s="98" customFormat="1" ht="34.5" customHeight="1">
      <c r="A217" s="347" t="s">
        <v>974</v>
      </c>
      <c r="B217" s="95"/>
      <c r="C217" s="422" t="s">
        <v>1470</v>
      </c>
      <c r="D217" s="423"/>
      <c r="E217" s="423"/>
      <c r="F217" s="423"/>
      <c r="G217" s="423"/>
      <c r="H217" s="424"/>
      <c r="I217" s="443"/>
      <c r="J217" s="202">
        <f t="shared" si="4"/>
        <v>0</v>
      </c>
      <c r="K217" s="203" t="str">
        <f t="shared" si="5"/>
        <v/>
      </c>
      <c r="L217" s="97"/>
      <c r="M217" s="97"/>
      <c r="N217" s="97"/>
      <c r="O217" s="97"/>
      <c r="P217" s="97"/>
      <c r="Q217" s="97"/>
      <c r="R217" s="97"/>
      <c r="S217" s="97"/>
      <c r="T217" s="97"/>
    </row>
    <row r="218" spans="1:20" s="98" customFormat="1" ht="34.5" customHeight="1">
      <c r="A218" s="347" t="s">
        <v>975</v>
      </c>
      <c r="B218" s="99"/>
      <c r="C218" s="422" t="s">
        <v>1471</v>
      </c>
      <c r="D218" s="423"/>
      <c r="E218" s="423"/>
      <c r="F218" s="423"/>
      <c r="G218" s="423"/>
      <c r="H218" s="424"/>
      <c r="I218" s="443"/>
      <c r="J218" s="202">
        <f t="shared" si="4"/>
        <v>0</v>
      </c>
      <c r="K218" s="203" t="str">
        <f t="shared" si="5"/>
        <v/>
      </c>
      <c r="L218" s="97"/>
      <c r="M218" s="97"/>
      <c r="N218" s="97"/>
      <c r="O218" s="97"/>
      <c r="P218" s="97"/>
      <c r="Q218" s="97"/>
      <c r="R218" s="97"/>
      <c r="S218" s="97"/>
      <c r="T218" s="97"/>
    </row>
    <row r="219" spans="1:20" s="98" customFormat="1" ht="34.5" customHeight="1">
      <c r="A219" s="347" t="s">
        <v>976</v>
      </c>
      <c r="B219" s="99"/>
      <c r="C219" s="422" t="s">
        <v>1472</v>
      </c>
      <c r="D219" s="423"/>
      <c r="E219" s="423"/>
      <c r="F219" s="423"/>
      <c r="G219" s="423"/>
      <c r="H219" s="424"/>
      <c r="I219" s="443"/>
      <c r="J219" s="202">
        <f t="shared" si="4"/>
        <v>0</v>
      </c>
      <c r="K219" s="203" t="str">
        <f t="shared" si="5"/>
        <v/>
      </c>
      <c r="L219" s="97"/>
      <c r="M219" s="97"/>
      <c r="N219" s="97"/>
      <c r="O219" s="97"/>
      <c r="P219" s="97"/>
      <c r="Q219" s="97"/>
      <c r="R219" s="97"/>
      <c r="S219" s="97"/>
      <c r="T219" s="97"/>
    </row>
    <row r="220" spans="1:20" s="98" customFormat="1" ht="34.5" customHeight="1">
      <c r="A220" s="347" t="s">
        <v>978</v>
      </c>
      <c r="B220" s="99"/>
      <c r="C220" s="422" t="s">
        <v>1473</v>
      </c>
      <c r="D220" s="423"/>
      <c r="E220" s="423"/>
      <c r="F220" s="423"/>
      <c r="G220" s="423"/>
      <c r="H220" s="424"/>
      <c r="I220" s="443"/>
      <c r="J220" s="202">
        <f t="shared" si="4"/>
        <v>0</v>
      </c>
      <c r="K220" s="203" t="str">
        <f t="shared" si="5"/>
        <v/>
      </c>
      <c r="L220" s="97"/>
      <c r="M220" s="97"/>
      <c r="N220" s="97"/>
      <c r="O220" s="97"/>
      <c r="P220" s="97"/>
      <c r="Q220" s="97"/>
      <c r="R220" s="97"/>
      <c r="S220" s="97"/>
      <c r="T220" s="97"/>
    </row>
    <row r="221" spans="1:20" s="98" customFormat="1" ht="34.5" customHeight="1">
      <c r="A221" s="347" t="s">
        <v>979</v>
      </c>
      <c r="B221" s="99"/>
      <c r="C221" s="422" t="s">
        <v>1474</v>
      </c>
      <c r="D221" s="423"/>
      <c r="E221" s="423"/>
      <c r="F221" s="423"/>
      <c r="G221" s="423"/>
      <c r="H221" s="424"/>
      <c r="I221" s="443"/>
      <c r="J221" s="202">
        <f t="shared" si="4"/>
        <v>0</v>
      </c>
      <c r="K221" s="203" t="str">
        <f t="shared" si="5"/>
        <v/>
      </c>
      <c r="L221" s="97"/>
      <c r="M221" s="97"/>
      <c r="N221" s="97"/>
      <c r="O221" s="97"/>
      <c r="P221" s="97"/>
      <c r="Q221" s="97"/>
      <c r="R221" s="97"/>
      <c r="S221" s="97"/>
      <c r="T221" s="97"/>
    </row>
    <row r="222" spans="1:20" s="98" customFormat="1" ht="34.5" customHeight="1">
      <c r="A222" s="347" t="s">
        <v>980</v>
      </c>
      <c r="B222" s="99"/>
      <c r="C222" s="422" t="s">
        <v>391</v>
      </c>
      <c r="D222" s="423"/>
      <c r="E222" s="423"/>
      <c r="F222" s="423"/>
      <c r="G222" s="423"/>
      <c r="H222" s="424"/>
      <c r="I222" s="443"/>
      <c r="J222" s="202">
        <f t="shared" si="4"/>
        <v>0</v>
      </c>
      <c r="K222" s="203" t="str">
        <f t="shared" si="5"/>
        <v/>
      </c>
      <c r="L222" s="97"/>
      <c r="M222" s="97"/>
      <c r="N222" s="97"/>
      <c r="O222" s="97"/>
      <c r="P222" s="97"/>
      <c r="Q222" s="97"/>
      <c r="R222" s="97"/>
      <c r="S222" s="97"/>
      <c r="T222" s="97"/>
    </row>
    <row r="223" spans="1:20" s="98" customFormat="1" ht="34.5" customHeight="1">
      <c r="A223" s="347" t="s">
        <v>981</v>
      </c>
      <c r="B223" s="99"/>
      <c r="C223" s="422" t="s">
        <v>392</v>
      </c>
      <c r="D223" s="423"/>
      <c r="E223" s="423"/>
      <c r="F223" s="423"/>
      <c r="G223" s="423"/>
      <c r="H223" s="424"/>
      <c r="I223" s="443"/>
      <c r="J223" s="202">
        <f t="shared" si="4"/>
        <v>0</v>
      </c>
      <c r="K223" s="203" t="str">
        <f t="shared" si="5"/>
        <v/>
      </c>
      <c r="L223" s="97"/>
      <c r="M223" s="97"/>
      <c r="N223" s="97"/>
      <c r="O223" s="97"/>
      <c r="P223" s="97"/>
      <c r="Q223" s="97"/>
      <c r="R223" s="97"/>
      <c r="S223" s="97"/>
      <c r="T223" s="97"/>
    </row>
    <row r="224" spans="1:20" s="98" customFormat="1" ht="34.5" customHeight="1">
      <c r="A224" s="347" t="s">
        <v>982</v>
      </c>
      <c r="B224" s="99"/>
      <c r="C224" s="422" t="s">
        <v>393</v>
      </c>
      <c r="D224" s="423"/>
      <c r="E224" s="423"/>
      <c r="F224" s="423"/>
      <c r="G224" s="423"/>
      <c r="H224" s="424"/>
      <c r="I224" s="443"/>
      <c r="J224" s="202">
        <f t="shared" si="4"/>
        <v>0</v>
      </c>
      <c r="K224" s="203" t="str">
        <f t="shared" si="5"/>
        <v/>
      </c>
      <c r="L224" s="97"/>
      <c r="M224" s="97"/>
      <c r="N224" s="97"/>
      <c r="O224" s="97"/>
      <c r="P224" s="97"/>
      <c r="Q224" s="97"/>
      <c r="R224" s="97"/>
      <c r="S224" s="97"/>
      <c r="T224" s="97"/>
    </row>
    <row r="225" spans="1:22" s="98" customFormat="1" ht="34.5" customHeight="1">
      <c r="A225" s="347" t="s">
        <v>983</v>
      </c>
      <c r="B225" s="99"/>
      <c r="C225" s="422" t="s">
        <v>1475</v>
      </c>
      <c r="D225" s="423"/>
      <c r="E225" s="423"/>
      <c r="F225" s="423"/>
      <c r="G225" s="423"/>
      <c r="H225" s="424"/>
      <c r="I225" s="443"/>
      <c r="J225" s="202">
        <f t="shared" si="4"/>
        <v>0</v>
      </c>
      <c r="K225" s="203" t="str">
        <f t="shared" si="5"/>
        <v/>
      </c>
      <c r="L225" s="97"/>
      <c r="M225" s="97"/>
      <c r="N225" s="97"/>
      <c r="O225" s="97"/>
      <c r="P225" s="97"/>
      <c r="Q225" s="97"/>
      <c r="R225" s="97"/>
      <c r="S225" s="97"/>
      <c r="T225" s="97"/>
    </row>
    <row r="226" spans="1:22" s="98" customFormat="1" ht="34.5" customHeight="1">
      <c r="A226" s="347" t="s">
        <v>985</v>
      </c>
      <c r="B226" s="99"/>
      <c r="C226" s="422" t="s">
        <v>1476</v>
      </c>
      <c r="D226" s="423"/>
      <c r="E226" s="423"/>
      <c r="F226" s="423"/>
      <c r="G226" s="423"/>
      <c r="H226" s="424"/>
      <c r="I226" s="443"/>
      <c r="J226" s="202">
        <f t="shared" si="4"/>
        <v>0</v>
      </c>
      <c r="K226" s="203" t="str">
        <f t="shared" si="5"/>
        <v/>
      </c>
      <c r="L226" s="97"/>
      <c r="M226" s="97"/>
      <c r="N226" s="97"/>
      <c r="O226" s="97"/>
      <c r="P226" s="97"/>
      <c r="Q226" s="97"/>
      <c r="R226" s="97"/>
      <c r="S226" s="97"/>
      <c r="T226" s="97"/>
    </row>
    <row r="227" spans="1:22" s="98" customFormat="1" ht="34.5" customHeight="1">
      <c r="A227" s="347" t="s">
        <v>987</v>
      </c>
      <c r="B227" s="99"/>
      <c r="C227" s="422" t="s">
        <v>1477</v>
      </c>
      <c r="D227" s="423"/>
      <c r="E227" s="423"/>
      <c r="F227" s="423"/>
      <c r="G227" s="423"/>
      <c r="H227" s="424"/>
      <c r="I227" s="444"/>
      <c r="J227" s="202">
        <f t="shared" si="4"/>
        <v>0</v>
      </c>
      <c r="K227" s="203" t="str">
        <f t="shared" si="5"/>
        <v/>
      </c>
      <c r="L227" s="97"/>
      <c r="M227" s="97"/>
      <c r="N227" s="97"/>
      <c r="O227" s="97"/>
      <c r="P227" s="97"/>
      <c r="Q227" s="97"/>
      <c r="R227" s="97"/>
      <c r="S227" s="97"/>
      <c r="T227" s="97"/>
    </row>
    <row r="228" spans="1:22" s="77" customFormat="1">
      <c r="A228" s="342"/>
      <c r="B228" s="14"/>
      <c r="C228" s="14"/>
      <c r="D228" s="14"/>
      <c r="E228" s="14"/>
      <c r="F228" s="14"/>
      <c r="G228" s="14"/>
      <c r="H228" s="10"/>
      <c r="I228" s="10"/>
      <c r="J228" s="74"/>
      <c r="K228" s="75"/>
      <c r="L228" s="76"/>
      <c r="M228" s="76"/>
      <c r="N228" s="76"/>
      <c r="O228" s="76"/>
      <c r="P228" s="76"/>
      <c r="Q228" s="76"/>
      <c r="R228" s="76"/>
      <c r="S228" s="76"/>
      <c r="T228" s="76"/>
    </row>
    <row r="229" spans="1:22" s="70" customFormat="1">
      <c r="A229" s="342"/>
      <c r="B229" s="71"/>
      <c r="C229" s="52"/>
      <c r="D229" s="52"/>
      <c r="E229" s="52"/>
      <c r="F229" s="52"/>
      <c r="G229" s="52"/>
      <c r="H229" s="78"/>
      <c r="I229" s="78"/>
      <c r="J229" s="74"/>
      <c r="K229" s="75"/>
      <c r="L229" s="76"/>
      <c r="M229" s="76"/>
      <c r="N229" s="76"/>
      <c r="O229" s="76"/>
      <c r="P229" s="76"/>
      <c r="Q229" s="76"/>
      <c r="R229" s="76"/>
      <c r="S229" s="76"/>
      <c r="T229" s="76"/>
    </row>
    <row r="230" spans="1:22" s="77" customFormat="1" ht="14.25">
      <c r="A230" s="342"/>
      <c r="B230" s="100"/>
      <c r="C230" s="3"/>
      <c r="D230" s="3"/>
      <c r="E230" s="3"/>
      <c r="F230" s="3"/>
      <c r="G230" s="53"/>
      <c r="H230" s="101"/>
      <c r="I230" s="101"/>
      <c r="J230" s="51"/>
      <c r="K230" s="24"/>
      <c r="L230" s="89"/>
      <c r="M230" s="89"/>
      <c r="N230" s="89"/>
      <c r="O230" s="89"/>
      <c r="P230" s="89"/>
      <c r="Q230" s="89"/>
      <c r="R230" s="89"/>
      <c r="S230" s="89"/>
      <c r="T230" s="89"/>
    </row>
    <row r="231" spans="1:22" s="1" customFormat="1">
      <c r="A231" s="342"/>
      <c r="B231" s="14" t="s">
        <v>48</v>
      </c>
      <c r="C231" s="14"/>
      <c r="D231" s="14"/>
      <c r="E231" s="14"/>
      <c r="F231" s="14"/>
      <c r="G231" s="14"/>
      <c r="H231" s="10"/>
      <c r="I231" s="10"/>
      <c r="J231" s="51"/>
      <c r="K231" s="24"/>
      <c r="L231" s="89"/>
      <c r="M231" s="89"/>
      <c r="N231" s="89"/>
      <c r="O231" s="89"/>
      <c r="P231" s="89"/>
      <c r="Q231" s="89"/>
      <c r="R231" s="89"/>
      <c r="S231" s="89"/>
      <c r="T231" s="89"/>
    </row>
    <row r="232" spans="1:22">
      <c r="A232" s="342"/>
      <c r="B232" s="14"/>
      <c r="C232" s="14"/>
      <c r="D232" s="14"/>
      <c r="E232" s="14"/>
      <c r="F232" s="14"/>
      <c r="G232" s="14"/>
      <c r="H232" s="10"/>
      <c r="I232" s="10"/>
      <c r="L232" s="191"/>
      <c r="M232" s="191"/>
      <c r="N232" s="191"/>
      <c r="O232" s="191"/>
      <c r="P232" s="191"/>
      <c r="Q232" s="191"/>
      <c r="R232" s="64"/>
      <c r="S232" s="64"/>
      <c r="T232" s="64"/>
      <c r="U232" s="8"/>
      <c r="V232" s="8"/>
    </row>
    <row r="233" spans="1:22" ht="34.5" customHeight="1">
      <c r="A233" s="342"/>
      <c r="B233" s="14"/>
      <c r="C233" s="3"/>
      <c r="D233" s="3"/>
      <c r="F233" s="3"/>
      <c r="G233" s="3"/>
      <c r="H233" s="334"/>
      <c r="I233" s="334"/>
      <c r="J233" s="65" t="s">
        <v>18</v>
      </c>
      <c r="K233" s="66"/>
      <c r="L233" s="56" t="s">
        <v>581</v>
      </c>
      <c r="M233" s="56" t="s">
        <v>584</v>
      </c>
      <c r="N233" s="56" t="s">
        <v>580</v>
      </c>
      <c r="O233" s="56" t="s">
        <v>579</v>
      </c>
      <c r="P233" s="56" t="s">
        <v>578</v>
      </c>
      <c r="Q233" s="56" t="s">
        <v>577</v>
      </c>
      <c r="R233" s="56" t="s">
        <v>576</v>
      </c>
      <c r="S233" s="56" t="s">
        <v>582</v>
      </c>
      <c r="T233" s="56" t="s">
        <v>583</v>
      </c>
      <c r="U233" s="8"/>
      <c r="V233" s="8"/>
    </row>
    <row r="234" spans="1:22" ht="20.25" customHeight="1">
      <c r="A234" s="342"/>
      <c r="B234" s="1"/>
      <c r="C234" s="3"/>
      <c r="D234" s="3"/>
      <c r="F234" s="3"/>
      <c r="G234" s="3"/>
      <c r="H234" s="334"/>
      <c r="I234" s="57" t="s">
        <v>1478</v>
      </c>
      <c r="J234" s="58"/>
      <c r="K234" s="67"/>
      <c r="L234" s="60" t="s">
        <v>458</v>
      </c>
      <c r="M234" s="60" t="s">
        <v>482</v>
      </c>
      <c r="N234" s="60" t="s">
        <v>458</v>
      </c>
      <c r="O234" s="60" t="s">
        <v>458</v>
      </c>
      <c r="P234" s="60" t="s">
        <v>458</v>
      </c>
      <c r="Q234" s="60" t="s">
        <v>458</v>
      </c>
      <c r="R234" s="60" t="s">
        <v>458</v>
      </c>
      <c r="S234" s="60" t="s">
        <v>458</v>
      </c>
      <c r="T234" s="60" t="s">
        <v>458</v>
      </c>
      <c r="U234" s="8"/>
      <c r="V234" s="8"/>
    </row>
    <row r="235" spans="1:22" s="70" customFormat="1" ht="106.5" customHeight="1">
      <c r="A235" s="343" t="s">
        <v>988</v>
      </c>
      <c r="B235" s="1"/>
      <c r="C235" s="403" t="s">
        <v>48</v>
      </c>
      <c r="D235" s="404"/>
      <c r="E235" s="404"/>
      <c r="F235" s="404"/>
      <c r="G235" s="404"/>
      <c r="H235" s="405"/>
      <c r="I235" s="102" t="s">
        <v>1479</v>
      </c>
      <c r="J235" s="103" t="s">
        <v>453</v>
      </c>
      <c r="K235" s="68"/>
      <c r="L235" s="204"/>
      <c r="M235" s="104"/>
      <c r="N235" s="104"/>
      <c r="O235" s="104"/>
      <c r="P235" s="104"/>
      <c r="Q235" s="104"/>
      <c r="R235" s="104"/>
      <c r="S235" s="104"/>
      <c r="T235" s="104"/>
    </row>
    <row r="236" spans="1:22" s="77" customFormat="1">
      <c r="A236" s="342"/>
      <c r="B236" s="14"/>
      <c r="C236" s="14"/>
      <c r="D236" s="14"/>
      <c r="E236" s="14"/>
      <c r="F236" s="14"/>
      <c r="G236" s="14"/>
      <c r="H236" s="10"/>
      <c r="I236" s="10"/>
      <c r="J236" s="74"/>
      <c r="K236" s="75"/>
      <c r="L236" s="89"/>
      <c r="M236" s="89"/>
      <c r="N236" s="89"/>
      <c r="O236" s="89"/>
      <c r="P236" s="89"/>
      <c r="Q236" s="89"/>
    </row>
    <row r="237" spans="1:22" s="70" customFormat="1">
      <c r="A237" s="342"/>
      <c r="B237" s="71"/>
      <c r="C237" s="52"/>
      <c r="D237" s="52"/>
      <c r="E237" s="52"/>
      <c r="F237" s="52"/>
      <c r="G237" s="52"/>
      <c r="H237" s="78"/>
      <c r="I237" s="78"/>
      <c r="J237" s="74"/>
      <c r="K237" s="75"/>
      <c r="L237" s="89"/>
      <c r="M237" s="89"/>
      <c r="N237" s="89"/>
      <c r="O237" s="89"/>
      <c r="P237" s="89"/>
      <c r="Q237" s="89"/>
    </row>
    <row r="238" spans="1:22" s="77" customFormat="1">
      <c r="A238" s="342"/>
      <c r="B238" s="1"/>
      <c r="C238" s="3"/>
      <c r="D238" s="3"/>
      <c r="E238" s="3"/>
      <c r="F238" s="3"/>
      <c r="G238" s="3"/>
      <c r="H238" s="334"/>
      <c r="I238" s="334"/>
      <c r="J238" s="105"/>
      <c r="K238" s="24"/>
      <c r="L238" s="89"/>
      <c r="M238" s="89"/>
      <c r="N238" s="89"/>
      <c r="O238" s="89"/>
      <c r="P238" s="89"/>
      <c r="Q238" s="89"/>
    </row>
    <row r="239" spans="1:22" s="77" customFormat="1">
      <c r="A239" s="348"/>
      <c r="B239" s="14" t="s">
        <v>50</v>
      </c>
      <c r="C239" s="88"/>
      <c r="D239" s="88"/>
      <c r="E239" s="88"/>
      <c r="F239" s="88"/>
      <c r="G239" s="88"/>
      <c r="H239" s="10"/>
      <c r="I239" s="10"/>
      <c r="J239" s="51"/>
      <c r="K239" s="24"/>
      <c r="L239" s="89"/>
      <c r="M239" s="89"/>
      <c r="N239" s="89"/>
      <c r="O239" s="89"/>
      <c r="P239" s="89"/>
      <c r="Q239" s="89"/>
    </row>
    <row r="240" spans="1:22">
      <c r="A240" s="342"/>
      <c r="B240" s="14"/>
      <c r="C240" s="14"/>
      <c r="D240" s="14"/>
      <c r="E240" s="14"/>
      <c r="F240" s="14"/>
      <c r="G240" s="14"/>
      <c r="H240" s="10"/>
      <c r="I240" s="10"/>
      <c r="L240" s="191"/>
      <c r="M240" s="191"/>
      <c r="N240" s="191"/>
      <c r="O240" s="191"/>
      <c r="P240" s="191"/>
      <c r="Q240" s="191"/>
      <c r="R240" s="8"/>
      <c r="S240" s="8"/>
      <c r="T240" s="8"/>
      <c r="U240" s="8"/>
      <c r="V240" s="8"/>
    </row>
    <row r="241" spans="1:22" ht="34.5" customHeight="1">
      <c r="A241" s="348"/>
      <c r="B241" s="14"/>
      <c r="C241" s="3"/>
      <c r="D241" s="3"/>
      <c r="F241" s="3"/>
      <c r="G241" s="3"/>
      <c r="H241" s="334"/>
      <c r="I241" s="334"/>
      <c r="J241" s="65" t="s">
        <v>18</v>
      </c>
      <c r="K241" s="66"/>
      <c r="L241" s="56" t="s">
        <v>581</v>
      </c>
      <c r="M241" s="56" t="s">
        <v>584</v>
      </c>
      <c r="N241" s="56" t="s">
        <v>580</v>
      </c>
      <c r="O241" s="56" t="s">
        <v>579</v>
      </c>
      <c r="P241" s="56" t="s">
        <v>578</v>
      </c>
      <c r="Q241" s="56" t="s">
        <v>577</v>
      </c>
      <c r="R241" s="56" t="s">
        <v>576</v>
      </c>
      <c r="S241" s="56" t="s">
        <v>582</v>
      </c>
      <c r="T241" s="56" t="s">
        <v>583</v>
      </c>
      <c r="U241" s="8"/>
      <c r="V241" s="8"/>
    </row>
    <row r="242" spans="1:22" ht="20.25" customHeight="1">
      <c r="A242" s="349" t="s">
        <v>989</v>
      </c>
      <c r="B242" s="1"/>
      <c r="C242" s="3"/>
      <c r="D242" s="3"/>
      <c r="F242" s="3"/>
      <c r="G242" s="3"/>
      <c r="H242" s="334"/>
      <c r="I242" s="57" t="s">
        <v>1422</v>
      </c>
      <c r="J242" s="58"/>
      <c r="K242" s="67"/>
      <c r="L242" s="60" t="s">
        <v>458</v>
      </c>
      <c r="M242" s="60" t="s">
        <v>482</v>
      </c>
      <c r="N242" s="60" t="s">
        <v>458</v>
      </c>
      <c r="O242" s="60" t="s">
        <v>458</v>
      </c>
      <c r="P242" s="60" t="s">
        <v>458</v>
      </c>
      <c r="Q242" s="60" t="s">
        <v>458</v>
      </c>
      <c r="R242" s="60" t="s">
        <v>458</v>
      </c>
      <c r="S242" s="60" t="s">
        <v>458</v>
      </c>
      <c r="T242" s="60" t="s">
        <v>458</v>
      </c>
      <c r="U242" s="8"/>
      <c r="V242" s="8"/>
    </row>
    <row r="243" spans="1:22" s="70" customFormat="1" ht="34.5" customHeight="1">
      <c r="A243" s="350" t="s">
        <v>991</v>
      </c>
      <c r="B243" s="99"/>
      <c r="C243" s="403" t="s">
        <v>51</v>
      </c>
      <c r="D243" s="404"/>
      <c r="E243" s="404"/>
      <c r="F243" s="404"/>
      <c r="G243" s="404"/>
      <c r="H243" s="405"/>
      <c r="I243" s="445" t="s">
        <v>1480</v>
      </c>
      <c r="J243" s="199" t="s">
        <v>454</v>
      </c>
      <c r="K243" s="68"/>
      <c r="L243" s="90"/>
      <c r="M243" s="106"/>
      <c r="N243" s="106"/>
      <c r="O243" s="106"/>
      <c r="P243" s="106"/>
      <c r="Q243" s="106"/>
      <c r="R243" s="106"/>
      <c r="S243" s="106"/>
      <c r="T243" s="106"/>
    </row>
    <row r="244" spans="1:22" s="70" customFormat="1" ht="34.5" customHeight="1">
      <c r="A244" s="350" t="s">
        <v>992</v>
      </c>
      <c r="B244" s="99"/>
      <c r="C244" s="403" t="s">
        <v>1481</v>
      </c>
      <c r="D244" s="404"/>
      <c r="E244" s="404"/>
      <c r="F244" s="404"/>
      <c r="G244" s="404"/>
      <c r="H244" s="405"/>
      <c r="I244" s="446"/>
      <c r="J244" s="199" t="s">
        <v>454</v>
      </c>
      <c r="K244" s="68"/>
      <c r="L244" s="84"/>
      <c r="M244" s="107"/>
      <c r="N244" s="107"/>
      <c r="O244" s="107"/>
      <c r="P244" s="107"/>
      <c r="Q244" s="107"/>
      <c r="R244" s="107"/>
      <c r="S244" s="107"/>
      <c r="T244" s="107"/>
    </row>
    <row r="245" spans="1:22" s="70" customFormat="1" ht="34.5" customHeight="1">
      <c r="A245" s="350" t="s">
        <v>993</v>
      </c>
      <c r="B245" s="99"/>
      <c r="C245" s="403" t="s">
        <v>1482</v>
      </c>
      <c r="D245" s="404"/>
      <c r="E245" s="404"/>
      <c r="F245" s="404"/>
      <c r="G245" s="404"/>
      <c r="H245" s="405"/>
      <c r="I245" s="447"/>
      <c r="J245" s="199" t="s">
        <v>455</v>
      </c>
      <c r="K245" s="68"/>
      <c r="L245" s="86"/>
      <c r="M245" s="108"/>
      <c r="N245" s="108"/>
      <c r="O245" s="108"/>
      <c r="P245" s="108"/>
      <c r="Q245" s="108"/>
      <c r="R245" s="108"/>
      <c r="S245" s="108"/>
      <c r="T245" s="108"/>
    </row>
    <row r="246" spans="1:22" s="77" customFormat="1">
      <c r="A246" s="342"/>
      <c r="B246" s="14"/>
      <c r="C246" s="192"/>
      <c r="D246" s="14"/>
      <c r="E246" s="14"/>
      <c r="F246" s="14"/>
      <c r="G246" s="14"/>
      <c r="H246" s="10"/>
      <c r="I246" s="10"/>
      <c r="J246" s="74"/>
      <c r="K246" s="75"/>
      <c r="L246" s="64"/>
      <c r="M246" s="64"/>
      <c r="N246" s="64"/>
      <c r="O246" s="64"/>
      <c r="P246" s="64"/>
      <c r="Q246" s="64"/>
    </row>
    <row r="247" spans="1:22" s="70" customFormat="1">
      <c r="A247" s="342"/>
      <c r="B247" s="71"/>
      <c r="C247" s="52"/>
      <c r="D247" s="52"/>
      <c r="E247" s="52"/>
      <c r="F247" s="52"/>
      <c r="G247" s="52"/>
      <c r="H247" s="78"/>
      <c r="I247" s="78"/>
      <c r="J247" s="74"/>
      <c r="K247" s="75"/>
      <c r="L247" s="76"/>
      <c r="M247" s="76"/>
      <c r="N247" s="76"/>
      <c r="O247" s="76"/>
      <c r="P247" s="76"/>
      <c r="Q247" s="76"/>
    </row>
    <row r="248" spans="1:22" s="77" customFormat="1">
      <c r="A248" s="342"/>
      <c r="B248" s="1"/>
      <c r="C248" s="3"/>
      <c r="D248" s="3"/>
      <c r="E248" s="3"/>
      <c r="F248" s="3"/>
      <c r="G248" s="3"/>
      <c r="H248" s="334"/>
      <c r="I248" s="334"/>
      <c r="J248" s="105"/>
      <c r="K248" s="24"/>
      <c r="L248" s="89"/>
      <c r="M248" s="89"/>
      <c r="N248" s="89"/>
      <c r="O248" s="89"/>
      <c r="P248" s="89"/>
      <c r="Q248" s="89"/>
    </row>
    <row r="249" spans="1:22" s="77" customFormat="1">
      <c r="A249" s="342"/>
      <c r="B249" s="14" t="s">
        <v>1483</v>
      </c>
      <c r="C249" s="88"/>
      <c r="D249" s="88"/>
      <c r="E249" s="88"/>
      <c r="F249" s="88"/>
      <c r="G249" s="88"/>
      <c r="H249" s="10"/>
      <c r="I249" s="10"/>
      <c r="J249" s="51"/>
      <c r="K249" s="24"/>
      <c r="L249" s="89"/>
      <c r="M249" s="89"/>
      <c r="N249" s="89"/>
      <c r="O249" s="89"/>
      <c r="P249" s="89"/>
      <c r="Q249" s="89"/>
    </row>
    <row r="250" spans="1:22">
      <c r="A250" s="342"/>
      <c r="B250" s="14"/>
      <c r="C250" s="14"/>
      <c r="D250" s="14"/>
      <c r="E250" s="14"/>
      <c r="F250" s="14"/>
      <c r="G250" s="14"/>
      <c r="H250" s="10"/>
      <c r="I250" s="10"/>
      <c r="L250" s="191"/>
      <c r="M250" s="191"/>
      <c r="N250" s="191"/>
      <c r="O250" s="191"/>
      <c r="P250" s="191"/>
      <c r="Q250" s="191"/>
      <c r="R250" s="8"/>
      <c r="S250" s="8"/>
      <c r="T250" s="8"/>
      <c r="U250" s="8"/>
      <c r="V250" s="8"/>
    </row>
    <row r="251" spans="1:22" ht="34.5" customHeight="1">
      <c r="A251" s="342"/>
      <c r="B251" s="14"/>
      <c r="C251" s="3"/>
      <c r="D251" s="3"/>
      <c r="F251" s="3"/>
      <c r="G251" s="3"/>
      <c r="H251" s="334"/>
      <c r="I251" s="334"/>
      <c r="J251" s="65" t="s">
        <v>18</v>
      </c>
      <c r="K251" s="66"/>
      <c r="L251" s="56" t="s">
        <v>581</v>
      </c>
      <c r="M251" s="56" t="s">
        <v>584</v>
      </c>
      <c r="N251" s="56" t="s">
        <v>580</v>
      </c>
      <c r="O251" s="56" t="s">
        <v>579</v>
      </c>
      <c r="P251" s="56" t="s">
        <v>578</v>
      </c>
      <c r="Q251" s="56" t="s">
        <v>577</v>
      </c>
      <c r="R251" s="56" t="s">
        <v>576</v>
      </c>
      <c r="S251" s="56" t="s">
        <v>582</v>
      </c>
      <c r="T251" s="56" t="s">
        <v>583</v>
      </c>
      <c r="U251" s="8"/>
      <c r="V251" s="8"/>
    </row>
    <row r="252" spans="1:22" ht="20.25" customHeight="1">
      <c r="A252" s="342"/>
      <c r="B252" s="1"/>
      <c r="C252" s="52"/>
      <c r="D252" s="3"/>
      <c r="F252" s="3"/>
      <c r="G252" s="3"/>
      <c r="H252" s="334"/>
      <c r="I252" s="57" t="s">
        <v>1484</v>
      </c>
      <c r="J252" s="58"/>
      <c r="K252" s="67"/>
      <c r="L252" s="60" t="s">
        <v>458</v>
      </c>
      <c r="M252" s="60" t="s">
        <v>482</v>
      </c>
      <c r="N252" s="60" t="s">
        <v>458</v>
      </c>
      <c r="O252" s="60" t="s">
        <v>458</v>
      </c>
      <c r="P252" s="60" t="s">
        <v>458</v>
      </c>
      <c r="Q252" s="60" t="s">
        <v>458</v>
      </c>
      <c r="R252" s="60" t="s">
        <v>458</v>
      </c>
      <c r="S252" s="60" t="s">
        <v>458</v>
      </c>
      <c r="T252" s="60" t="s">
        <v>458</v>
      </c>
      <c r="U252" s="8"/>
      <c r="V252" s="8"/>
    </row>
    <row r="253" spans="1:22" s="70" customFormat="1" ht="56.1" customHeight="1">
      <c r="A253" s="343" t="s">
        <v>994</v>
      </c>
      <c r="B253" s="99"/>
      <c r="C253" s="403" t="s">
        <v>1485</v>
      </c>
      <c r="D253" s="404"/>
      <c r="E253" s="404"/>
      <c r="F253" s="404"/>
      <c r="G253" s="404"/>
      <c r="H253" s="405"/>
      <c r="I253" s="328" t="s">
        <v>1486</v>
      </c>
      <c r="J253" s="199" t="s">
        <v>455</v>
      </c>
      <c r="K253" s="68"/>
      <c r="L253" s="90"/>
      <c r="M253" s="106"/>
      <c r="N253" s="106"/>
      <c r="O253" s="106"/>
      <c r="P253" s="106"/>
      <c r="Q253" s="106"/>
      <c r="R253" s="106"/>
      <c r="S253" s="106"/>
      <c r="T253" s="106"/>
    </row>
    <row r="254" spans="1:22" s="70" customFormat="1" ht="98.1" customHeight="1">
      <c r="A254" s="343" t="s">
        <v>995</v>
      </c>
      <c r="B254" s="99"/>
      <c r="C254" s="403" t="s">
        <v>1487</v>
      </c>
      <c r="D254" s="404"/>
      <c r="E254" s="404"/>
      <c r="F254" s="404"/>
      <c r="G254" s="404"/>
      <c r="H254" s="405"/>
      <c r="I254" s="339" t="s">
        <v>1488</v>
      </c>
      <c r="J254" s="199" t="s">
        <v>454</v>
      </c>
      <c r="K254" s="68"/>
      <c r="L254" s="86"/>
      <c r="M254" s="108"/>
      <c r="N254" s="108"/>
      <c r="O254" s="108"/>
      <c r="P254" s="108"/>
      <c r="Q254" s="108"/>
      <c r="R254" s="108"/>
      <c r="S254" s="108"/>
      <c r="T254" s="108"/>
    </row>
    <row r="255" spans="1:22" s="77" customFormat="1">
      <c r="A255" s="342"/>
      <c r="B255" s="14"/>
      <c r="C255" s="14"/>
      <c r="D255" s="14"/>
      <c r="E255" s="14"/>
      <c r="F255" s="14"/>
      <c r="G255" s="14"/>
      <c r="H255" s="10"/>
      <c r="I255" s="10"/>
      <c r="J255" s="74"/>
      <c r="K255" s="75"/>
      <c r="L255" s="64"/>
      <c r="M255" s="64"/>
      <c r="N255" s="64"/>
      <c r="O255" s="64"/>
      <c r="P255" s="64"/>
      <c r="Q255" s="64"/>
    </row>
    <row r="256" spans="1:22" s="70" customFormat="1">
      <c r="A256" s="342"/>
      <c r="B256" s="71"/>
      <c r="C256" s="52"/>
      <c r="D256" s="52"/>
      <c r="E256" s="52"/>
      <c r="F256" s="52"/>
      <c r="G256" s="52"/>
      <c r="H256" s="78"/>
      <c r="I256" s="78"/>
      <c r="J256" s="74"/>
      <c r="K256" s="75"/>
      <c r="L256" s="76"/>
      <c r="M256" s="76"/>
      <c r="N256" s="76"/>
      <c r="O256" s="76"/>
      <c r="P256" s="76"/>
      <c r="Q256" s="76"/>
    </row>
    <row r="257" spans="1:22" s="77" customFormat="1">
      <c r="A257" s="342"/>
      <c r="B257" s="99"/>
      <c r="C257" s="3"/>
      <c r="D257" s="3"/>
      <c r="E257" s="109"/>
      <c r="F257" s="109"/>
      <c r="G257" s="109"/>
      <c r="H257" s="110"/>
      <c r="I257" s="110"/>
      <c r="J257" s="74"/>
      <c r="K257" s="75"/>
      <c r="L257" s="76"/>
      <c r="M257" s="76"/>
      <c r="N257" s="76"/>
      <c r="O257" s="76"/>
      <c r="P257" s="76"/>
      <c r="Q257" s="76"/>
    </row>
    <row r="258" spans="1:22" s="77" customFormat="1">
      <c r="A258" s="342"/>
      <c r="B258" s="14" t="s">
        <v>60</v>
      </c>
      <c r="C258" s="88"/>
      <c r="D258" s="88"/>
      <c r="E258" s="88"/>
      <c r="F258" s="88"/>
      <c r="G258" s="10"/>
      <c r="H258" s="10"/>
      <c r="I258" s="10"/>
      <c r="J258" s="51"/>
      <c r="K258" s="24"/>
      <c r="L258" s="89"/>
      <c r="M258" s="89"/>
      <c r="N258" s="89"/>
      <c r="O258" s="89"/>
      <c r="P258" s="89"/>
      <c r="Q258" s="89"/>
    </row>
    <row r="259" spans="1:22">
      <c r="A259" s="342"/>
      <c r="B259" s="14"/>
      <c r="C259" s="14"/>
      <c r="D259" s="14"/>
      <c r="E259" s="14"/>
      <c r="F259" s="14"/>
      <c r="G259" s="14"/>
      <c r="H259" s="10"/>
      <c r="I259" s="10"/>
      <c r="L259" s="191"/>
      <c r="M259" s="191"/>
      <c r="N259" s="191"/>
      <c r="O259" s="191"/>
      <c r="P259" s="191"/>
      <c r="Q259" s="191"/>
      <c r="R259" s="8"/>
      <c r="S259" s="8"/>
      <c r="T259" s="8"/>
      <c r="U259" s="8"/>
      <c r="V259" s="8"/>
    </row>
    <row r="260" spans="1:22" ht="34.5" customHeight="1">
      <c r="A260" s="342"/>
      <c r="B260" s="14"/>
      <c r="C260" s="3"/>
      <c r="D260" s="3"/>
      <c r="F260" s="3"/>
      <c r="G260" s="3"/>
      <c r="H260" s="334"/>
      <c r="I260" s="334"/>
      <c r="J260" s="65" t="s">
        <v>18</v>
      </c>
      <c r="K260" s="66"/>
      <c r="L260" s="56" t="s">
        <v>581</v>
      </c>
      <c r="M260" s="56" t="s">
        <v>584</v>
      </c>
      <c r="N260" s="56" t="s">
        <v>580</v>
      </c>
      <c r="O260" s="56" t="s">
        <v>579</v>
      </c>
      <c r="P260" s="56" t="s">
        <v>578</v>
      </c>
      <c r="Q260" s="56" t="s">
        <v>577</v>
      </c>
      <c r="R260" s="56" t="s">
        <v>576</v>
      </c>
      <c r="S260" s="56" t="s">
        <v>582</v>
      </c>
      <c r="T260" s="56" t="s">
        <v>583</v>
      </c>
      <c r="U260" s="8"/>
      <c r="V260" s="8"/>
    </row>
    <row r="261" spans="1:22" ht="27">
      <c r="A261" s="342"/>
      <c r="B261" s="1"/>
      <c r="C261" s="52"/>
      <c r="D261" s="3"/>
      <c r="F261" s="3"/>
      <c r="G261" s="3"/>
      <c r="H261" s="334"/>
      <c r="I261" s="57" t="s">
        <v>1484</v>
      </c>
      <c r="J261" s="58"/>
      <c r="K261" s="67"/>
      <c r="L261" s="60" t="s">
        <v>458</v>
      </c>
      <c r="M261" s="111" t="s">
        <v>482</v>
      </c>
      <c r="N261" s="111" t="s">
        <v>458</v>
      </c>
      <c r="O261" s="111" t="s">
        <v>458</v>
      </c>
      <c r="P261" s="111" t="s">
        <v>458</v>
      </c>
      <c r="Q261" s="111" t="s">
        <v>458</v>
      </c>
      <c r="R261" s="111" t="s">
        <v>458</v>
      </c>
      <c r="S261" s="111" t="s">
        <v>458</v>
      </c>
      <c r="T261" s="111" t="s">
        <v>458</v>
      </c>
      <c r="U261" s="8"/>
      <c r="V261" s="8"/>
    </row>
    <row r="262" spans="1:22" s="70" customFormat="1" ht="56.1" customHeight="1">
      <c r="A262" s="343" t="s">
        <v>996</v>
      </c>
      <c r="B262" s="99"/>
      <c r="C262" s="403" t="s">
        <v>61</v>
      </c>
      <c r="D262" s="404"/>
      <c r="E262" s="404"/>
      <c r="F262" s="404"/>
      <c r="G262" s="404"/>
      <c r="H262" s="405"/>
      <c r="I262" s="112" t="s">
        <v>1489</v>
      </c>
      <c r="J262" s="199" t="s">
        <v>598</v>
      </c>
      <c r="K262" s="68"/>
      <c r="L262" s="90"/>
      <c r="M262" s="106"/>
      <c r="N262" s="106"/>
      <c r="O262" s="106"/>
      <c r="P262" s="106"/>
      <c r="Q262" s="106"/>
      <c r="R262" s="106"/>
      <c r="S262" s="106"/>
      <c r="T262" s="106"/>
    </row>
    <row r="263" spans="1:22" s="70" customFormat="1" ht="56.1" customHeight="1">
      <c r="A263" s="343" t="s">
        <v>997</v>
      </c>
      <c r="B263" s="99"/>
      <c r="C263" s="403" t="s">
        <v>63</v>
      </c>
      <c r="D263" s="404"/>
      <c r="E263" s="404"/>
      <c r="F263" s="404"/>
      <c r="G263" s="404"/>
      <c r="H263" s="405"/>
      <c r="I263" s="112" t="s">
        <v>1490</v>
      </c>
      <c r="J263" s="199" t="s">
        <v>455</v>
      </c>
      <c r="K263" s="68"/>
      <c r="L263" s="84"/>
      <c r="M263" s="107"/>
      <c r="N263" s="107"/>
      <c r="O263" s="107"/>
      <c r="P263" s="107"/>
      <c r="Q263" s="107"/>
      <c r="R263" s="107"/>
      <c r="S263" s="107"/>
      <c r="T263" s="107"/>
    </row>
    <row r="264" spans="1:22" s="70" customFormat="1" ht="56.1" customHeight="1">
      <c r="A264" s="343" t="s">
        <v>998</v>
      </c>
      <c r="B264" s="99"/>
      <c r="C264" s="403" t="s">
        <v>1491</v>
      </c>
      <c r="D264" s="404"/>
      <c r="E264" s="404"/>
      <c r="F264" s="404"/>
      <c r="G264" s="404"/>
      <c r="H264" s="405"/>
      <c r="I264" s="112" t="s">
        <v>1492</v>
      </c>
      <c r="J264" s="199" t="s">
        <v>454</v>
      </c>
      <c r="K264" s="68"/>
      <c r="L264" s="86"/>
      <c r="M264" s="108"/>
      <c r="N264" s="108"/>
      <c r="O264" s="108"/>
      <c r="P264" s="108"/>
      <c r="Q264" s="108"/>
      <c r="R264" s="108"/>
      <c r="S264" s="108"/>
      <c r="T264" s="108"/>
    </row>
    <row r="265" spans="1:22" s="77" customFormat="1">
      <c r="A265" s="342"/>
      <c r="B265" s="14"/>
      <c r="C265" s="14"/>
      <c r="D265" s="14"/>
      <c r="E265" s="14"/>
      <c r="F265" s="14"/>
      <c r="G265" s="14"/>
      <c r="H265" s="10"/>
      <c r="I265" s="10"/>
      <c r="J265" s="74"/>
      <c r="K265" s="75"/>
      <c r="L265" s="64"/>
      <c r="M265" s="64"/>
      <c r="N265" s="64"/>
      <c r="O265" s="64"/>
      <c r="P265" s="64"/>
      <c r="Q265" s="64"/>
    </row>
    <row r="266" spans="1:22" s="70" customFormat="1">
      <c r="A266" s="342"/>
      <c r="B266" s="71"/>
      <c r="C266" s="52"/>
      <c r="D266" s="52"/>
      <c r="E266" s="52"/>
      <c r="F266" s="52"/>
      <c r="G266" s="52"/>
      <c r="H266" s="78"/>
      <c r="I266" s="78"/>
      <c r="J266" s="74"/>
      <c r="K266" s="75"/>
      <c r="L266" s="76"/>
      <c r="M266" s="76"/>
      <c r="N266" s="76"/>
      <c r="O266" s="76"/>
      <c r="P266" s="76"/>
      <c r="Q266" s="76"/>
    </row>
    <row r="267" spans="1:22" s="77" customFormat="1">
      <c r="A267" s="342"/>
      <c r="B267" s="1"/>
      <c r="C267" s="3"/>
      <c r="D267" s="3"/>
      <c r="E267" s="3"/>
      <c r="F267" s="3"/>
      <c r="G267" s="3"/>
      <c r="H267" s="334"/>
      <c r="I267" s="334"/>
      <c r="J267" s="51"/>
      <c r="K267" s="24"/>
      <c r="L267" s="89"/>
      <c r="M267" s="89"/>
      <c r="N267" s="89"/>
      <c r="O267" s="89"/>
      <c r="P267" s="89"/>
      <c r="Q267" s="89"/>
    </row>
    <row r="268" spans="1:22">
      <c r="A268" s="342"/>
      <c r="B268" s="14" t="s">
        <v>67</v>
      </c>
      <c r="C268" s="14"/>
      <c r="D268" s="14"/>
      <c r="E268" s="14"/>
      <c r="F268" s="14"/>
      <c r="G268" s="14"/>
      <c r="H268" s="10"/>
      <c r="I268" s="10"/>
      <c r="J268" s="7"/>
      <c r="L268" s="113"/>
      <c r="M268" s="113"/>
      <c r="N268" s="113"/>
      <c r="O268" s="113"/>
      <c r="P268" s="113"/>
      <c r="Q268" s="113"/>
      <c r="R268" s="8"/>
      <c r="S268" s="8"/>
      <c r="T268" s="8"/>
      <c r="U268" s="8"/>
      <c r="V268" s="8"/>
    </row>
    <row r="269" spans="1:22">
      <c r="A269" s="342"/>
      <c r="B269" s="14"/>
      <c r="C269" s="14"/>
      <c r="D269" s="14"/>
      <c r="E269" s="14"/>
      <c r="F269" s="14"/>
      <c r="G269" s="14"/>
      <c r="H269" s="10"/>
      <c r="I269" s="10"/>
      <c r="L269" s="191"/>
      <c r="M269" s="191"/>
      <c r="N269" s="191"/>
      <c r="O269" s="191"/>
      <c r="P269" s="191"/>
      <c r="Q269" s="191"/>
      <c r="R269" s="8"/>
      <c r="S269" s="8"/>
      <c r="T269" s="8"/>
      <c r="U269" s="8"/>
      <c r="V269" s="8"/>
    </row>
    <row r="270" spans="1:22" ht="34.5" customHeight="1">
      <c r="A270" s="342"/>
      <c r="B270" s="14"/>
      <c r="C270" s="3"/>
      <c r="D270" s="3"/>
      <c r="F270" s="3"/>
      <c r="G270" s="3"/>
      <c r="H270" s="334"/>
      <c r="I270" s="334"/>
      <c r="J270" s="65" t="s">
        <v>18</v>
      </c>
      <c r="K270" s="66"/>
      <c r="L270" s="56" t="s">
        <v>581</v>
      </c>
      <c r="M270" s="56" t="s">
        <v>584</v>
      </c>
      <c r="N270" s="56" t="s">
        <v>580</v>
      </c>
      <c r="O270" s="56" t="s">
        <v>579</v>
      </c>
      <c r="P270" s="56" t="s">
        <v>578</v>
      </c>
      <c r="Q270" s="56" t="s">
        <v>577</v>
      </c>
      <c r="R270" s="56" t="s">
        <v>576</v>
      </c>
      <c r="S270" s="56" t="s">
        <v>582</v>
      </c>
      <c r="T270" s="56" t="s">
        <v>583</v>
      </c>
      <c r="U270" s="8"/>
      <c r="V270" s="8"/>
    </row>
    <row r="271" spans="1:22" ht="20.25" customHeight="1">
      <c r="A271" s="342"/>
      <c r="B271" s="1"/>
      <c r="C271" s="52"/>
      <c r="D271" s="3"/>
      <c r="F271" s="3"/>
      <c r="G271" s="3"/>
      <c r="H271" s="334"/>
      <c r="I271" s="57" t="s">
        <v>1493</v>
      </c>
      <c r="J271" s="58"/>
      <c r="K271" s="67"/>
      <c r="L271" s="60" t="s">
        <v>458</v>
      </c>
      <c r="M271" s="60" t="s">
        <v>482</v>
      </c>
      <c r="N271" s="60" t="s">
        <v>458</v>
      </c>
      <c r="O271" s="60" t="s">
        <v>458</v>
      </c>
      <c r="P271" s="60" t="s">
        <v>458</v>
      </c>
      <c r="Q271" s="60" t="s">
        <v>458</v>
      </c>
      <c r="R271" s="60" t="s">
        <v>458</v>
      </c>
      <c r="S271" s="60" t="s">
        <v>458</v>
      </c>
      <c r="T271" s="60" t="s">
        <v>458</v>
      </c>
      <c r="U271" s="8"/>
      <c r="V271" s="8"/>
    </row>
    <row r="272" spans="1:22" s="70" customFormat="1" ht="34.5" customHeight="1">
      <c r="A272" s="343" t="s">
        <v>999</v>
      </c>
      <c r="B272" s="71"/>
      <c r="C272" s="448" t="s">
        <v>68</v>
      </c>
      <c r="D272" s="449"/>
      <c r="E272" s="449"/>
      <c r="F272" s="449"/>
      <c r="G272" s="448" t="s">
        <v>69</v>
      </c>
      <c r="H272" s="448"/>
      <c r="I272" s="451" t="s">
        <v>1494</v>
      </c>
      <c r="J272" s="205">
        <v>64</v>
      </c>
      <c r="K272" s="68" t="str">
        <f t="shared" ref="K272:K299" si="6">IF(OR(COUNTIF(L272:T272,"未確認")&gt;0,COUNTIF(L272:T272,"~*")&gt;0),"※","")</f>
        <v/>
      </c>
      <c r="L272" s="115"/>
      <c r="M272" s="115"/>
      <c r="N272" s="115"/>
      <c r="O272" s="115"/>
      <c r="P272" s="115"/>
      <c r="Q272" s="115"/>
      <c r="R272" s="115"/>
      <c r="S272" s="115"/>
      <c r="T272" s="115"/>
    </row>
    <row r="273" spans="1:20" s="70" customFormat="1" ht="34.5" customHeight="1">
      <c r="A273" s="343" t="s">
        <v>999</v>
      </c>
      <c r="B273" s="71"/>
      <c r="C273" s="449"/>
      <c r="D273" s="449"/>
      <c r="E273" s="449"/>
      <c r="F273" s="449"/>
      <c r="G273" s="448" t="s">
        <v>71</v>
      </c>
      <c r="H273" s="448"/>
      <c r="I273" s="452"/>
      <c r="J273" s="206">
        <v>15</v>
      </c>
      <c r="K273" s="68" t="str">
        <f t="shared" si="6"/>
        <v/>
      </c>
      <c r="L273" s="116"/>
      <c r="M273" s="116"/>
      <c r="N273" s="116"/>
      <c r="O273" s="116"/>
      <c r="P273" s="116"/>
      <c r="Q273" s="116"/>
      <c r="R273" s="116"/>
      <c r="S273" s="116"/>
      <c r="T273" s="116"/>
    </row>
    <row r="274" spans="1:20" s="70" customFormat="1" ht="34.5" customHeight="1">
      <c r="A274" s="343" t="s">
        <v>1000</v>
      </c>
      <c r="B274" s="71"/>
      <c r="C274" s="448" t="s">
        <v>72</v>
      </c>
      <c r="D274" s="449"/>
      <c r="E274" s="449"/>
      <c r="F274" s="449"/>
      <c r="G274" s="448" t="s">
        <v>69</v>
      </c>
      <c r="H274" s="448"/>
      <c r="I274" s="452"/>
      <c r="J274" s="205">
        <v>3</v>
      </c>
      <c r="K274" s="68" t="str">
        <f t="shared" si="6"/>
        <v/>
      </c>
      <c r="L274" s="115"/>
      <c r="M274" s="115"/>
      <c r="N274" s="115"/>
      <c r="O274" s="115"/>
      <c r="P274" s="115"/>
      <c r="Q274" s="115"/>
      <c r="R274" s="115"/>
      <c r="S274" s="115"/>
      <c r="T274" s="115"/>
    </row>
    <row r="275" spans="1:20" s="70" customFormat="1" ht="34.5" customHeight="1">
      <c r="A275" s="343" t="s">
        <v>1000</v>
      </c>
      <c r="B275" s="71"/>
      <c r="C275" s="449"/>
      <c r="D275" s="449"/>
      <c r="E275" s="449"/>
      <c r="F275" s="449"/>
      <c r="G275" s="448" t="s">
        <v>71</v>
      </c>
      <c r="H275" s="448"/>
      <c r="I275" s="452"/>
      <c r="J275" s="206">
        <v>0</v>
      </c>
      <c r="K275" s="68" t="str">
        <f t="shared" si="6"/>
        <v/>
      </c>
      <c r="L275" s="116"/>
      <c r="M275" s="116"/>
      <c r="N275" s="116"/>
      <c r="O275" s="116"/>
      <c r="P275" s="116"/>
      <c r="Q275" s="116"/>
      <c r="R275" s="116"/>
      <c r="S275" s="116"/>
      <c r="T275" s="116"/>
    </row>
    <row r="276" spans="1:20" s="70" customFormat="1" ht="34.5" customHeight="1">
      <c r="A276" s="351" t="s">
        <v>1001</v>
      </c>
      <c r="B276" s="100"/>
      <c r="C276" s="448" t="s">
        <v>73</v>
      </c>
      <c r="D276" s="448"/>
      <c r="E276" s="448"/>
      <c r="F276" s="448"/>
      <c r="G276" s="448" t="s">
        <v>69</v>
      </c>
      <c r="H276" s="448"/>
      <c r="I276" s="452"/>
      <c r="J276" s="205">
        <f t="shared" ref="J276:J291" si="7">IF(SUM(L276:T276)=0,IF(COUNTIF(L276:T276,"未確認")&gt;0,"未確認",IF(COUNTIF(L276:T276,"~*")&gt;0,"*",SUM(L276:T276))),SUM(L276:T276))</f>
        <v>211</v>
      </c>
      <c r="K276" s="68" t="str">
        <f t="shared" si="6"/>
        <v/>
      </c>
      <c r="L276" s="117">
        <v>30</v>
      </c>
      <c r="M276" s="117">
        <v>17</v>
      </c>
      <c r="N276" s="117">
        <v>24</v>
      </c>
      <c r="O276" s="117">
        <v>27</v>
      </c>
      <c r="P276" s="117">
        <v>27</v>
      </c>
      <c r="Q276" s="117">
        <v>22</v>
      </c>
      <c r="R276" s="117">
        <v>13</v>
      </c>
      <c r="S276" s="117">
        <v>27</v>
      </c>
      <c r="T276" s="117">
        <v>24</v>
      </c>
    </row>
    <row r="277" spans="1:20" s="70" customFormat="1" ht="34.5" customHeight="1">
      <c r="A277" s="351" t="s">
        <v>1001</v>
      </c>
      <c r="B277" s="100"/>
      <c r="C277" s="448"/>
      <c r="D277" s="448"/>
      <c r="E277" s="448"/>
      <c r="F277" s="448"/>
      <c r="G277" s="448" t="s">
        <v>71</v>
      </c>
      <c r="H277" s="448"/>
      <c r="I277" s="452"/>
      <c r="J277" s="205">
        <f t="shared" si="7"/>
        <v>10.8</v>
      </c>
      <c r="K277" s="68" t="str">
        <f t="shared" si="6"/>
        <v/>
      </c>
      <c r="L277" s="118">
        <v>1.8</v>
      </c>
      <c r="M277" s="118">
        <v>0</v>
      </c>
      <c r="N277" s="118">
        <v>1.8</v>
      </c>
      <c r="O277" s="118">
        <v>1.7</v>
      </c>
      <c r="P277" s="118">
        <v>0.9</v>
      </c>
      <c r="Q277" s="118">
        <v>1.8</v>
      </c>
      <c r="R277" s="118">
        <v>0</v>
      </c>
      <c r="S277" s="118">
        <v>0.9</v>
      </c>
      <c r="T277" s="118">
        <v>1.9</v>
      </c>
    </row>
    <row r="278" spans="1:20" s="70" customFormat="1" ht="34.5" customHeight="1">
      <c r="A278" s="351" t="s">
        <v>1002</v>
      </c>
      <c r="B278" s="100"/>
      <c r="C278" s="448" t="s">
        <v>74</v>
      </c>
      <c r="D278" s="450"/>
      <c r="E278" s="450"/>
      <c r="F278" s="450"/>
      <c r="G278" s="448" t="s">
        <v>69</v>
      </c>
      <c r="H278" s="448"/>
      <c r="I278" s="452"/>
      <c r="J278" s="205">
        <f t="shared" si="7"/>
        <v>1</v>
      </c>
      <c r="K278" s="68" t="str">
        <f t="shared" si="6"/>
        <v/>
      </c>
      <c r="L278" s="117">
        <v>0</v>
      </c>
      <c r="M278" s="117">
        <v>0</v>
      </c>
      <c r="N278" s="117">
        <v>1</v>
      </c>
      <c r="O278" s="117">
        <v>0</v>
      </c>
      <c r="P278" s="117">
        <v>0</v>
      </c>
      <c r="Q278" s="117">
        <v>0</v>
      </c>
      <c r="R278" s="117">
        <v>0</v>
      </c>
      <c r="S278" s="117">
        <v>0</v>
      </c>
      <c r="T278" s="117">
        <v>0</v>
      </c>
    </row>
    <row r="279" spans="1:20" s="70" customFormat="1" ht="34.5" customHeight="1">
      <c r="A279" s="351" t="s">
        <v>1002</v>
      </c>
      <c r="B279" s="100"/>
      <c r="C279" s="450"/>
      <c r="D279" s="450"/>
      <c r="E279" s="450"/>
      <c r="F279" s="450"/>
      <c r="G279" s="448" t="s">
        <v>71</v>
      </c>
      <c r="H279" s="448"/>
      <c r="I279" s="452"/>
      <c r="J279" s="205">
        <f t="shared" si="7"/>
        <v>0</v>
      </c>
      <c r="K279" s="68" t="str">
        <f t="shared" si="6"/>
        <v/>
      </c>
      <c r="L279" s="118">
        <v>0</v>
      </c>
      <c r="M279" s="118">
        <v>0</v>
      </c>
      <c r="N279" s="118">
        <v>0</v>
      </c>
      <c r="O279" s="118">
        <v>0</v>
      </c>
      <c r="P279" s="118">
        <v>0</v>
      </c>
      <c r="Q279" s="118">
        <v>0</v>
      </c>
      <c r="R279" s="118">
        <v>0</v>
      </c>
      <c r="S279" s="118">
        <v>0</v>
      </c>
      <c r="T279" s="118">
        <v>0</v>
      </c>
    </row>
    <row r="280" spans="1:20" s="70" customFormat="1" ht="34.5" customHeight="1">
      <c r="A280" s="351" t="s">
        <v>1003</v>
      </c>
      <c r="B280" s="100"/>
      <c r="C280" s="448" t="s">
        <v>75</v>
      </c>
      <c r="D280" s="450"/>
      <c r="E280" s="450"/>
      <c r="F280" s="450"/>
      <c r="G280" s="448" t="s">
        <v>69</v>
      </c>
      <c r="H280" s="448"/>
      <c r="I280" s="452"/>
      <c r="J280" s="205">
        <f t="shared" si="7"/>
        <v>34</v>
      </c>
      <c r="K280" s="68" t="str">
        <f t="shared" si="6"/>
        <v/>
      </c>
      <c r="L280" s="117">
        <v>4</v>
      </c>
      <c r="M280" s="117">
        <v>0</v>
      </c>
      <c r="N280" s="117">
        <v>6</v>
      </c>
      <c r="O280" s="117">
        <v>4</v>
      </c>
      <c r="P280" s="117">
        <v>4</v>
      </c>
      <c r="Q280" s="117">
        <v>3</v>
      </c>
      <c r="R280" s="117">
        <v>3</v>
      </c>
      <c r="S280" s="117">
        <v>7</v>
      </c>
      <c r="T280" s="117">
        <v>3</v>
      </c>
    </row>
    <row r="281" spans="1:20" s="70" customFormat="1" ht="34.5" customHeight="1">
      <c r="A281" s="351" t="s">
        <v>1003</v>
      </c>
      <c r="B281" s="100"/>
      <c r="C281" s="450"/>
      <c r="D281" s="450"/>
      <c r="E281" s="450"/>
      <c r="F281" s="450"/>
      <c r="G281" s="448" t="s">
        <v>71</v>
      </c>
      <c r="H281" s="448"/>
      <c r="I281" s="452"/>
      <c r="J281" s="205">
        <f t="shared" si="7"/>
        <v>0</v>
      </c>
      <c r="K281" s="68" t="str">
        <f t="shared" si="6"/>
        <v/>
      </c>
      <c r="L281" s="118">
        <v>0</v>
      </c>
      <c r="M281" s="118">
        <v>0</v>
      </c>
      <c r="N281" s="118">
        <v>0</v>
      </c>
      <c r="O281" s="118">
        <v>0</v>
      </c>
      <c r="P281" s="118">
        <v>0</v>
      </c>
      <c r="Q281" s="118">
        <v>0</v>
      </c>
      <c r="R281" s="118">
        <v>0</v>
      </c>
      <c r="S281" s="118">
        <v>0</v>
      </c>
      <c r="T281" s="118">
        <v>0</v>
      </c>
    </row>
    <row r="282" spans="1:20" s="70" customFormat="1" ht="34.5" customHeight="1">
      <c r="A282" s="351" t="s">
        <v>1004</v>
      </c>
      <c r="B282" s="100"/>
      <c r="C282" s="448" t="s">
        <v>76</v>
      </c>
      <c r="D282" s="450"/>
      <c r="E282" s="450"/>
      <c r="F282" s="450"/>
      <c r="G282" s="448" t="s">
        <v>69</v>
      </c>
      <c r="H282" s="448"/>
      <c r="I282" s="452"/>
      <c r="J282" s="205">
        <f t="shared" si="7"/>
        <v>20</v>
      </c>
      <c r="K282" s="68" t="str">
        <f t="shared" si="6"/>
        <v/>
      </c>
      <c r="L282" s="117">
        <v>0</v>
      </c>
      <c r="M282" s="117">
        <v>0</v>
      </c>
      <c r="N282" s="117">
        <v>1</v>
      </c>
      <c r="O282" s="117">
        <v>0</v>
      </c>
      <c r="P282" s="117">
        <v>0</v>
      </c>
      <c r="Q282" s="117">
        <v>0</v>
      </c>
      <c r="R282" s="117">
        <v>18</v>
      </c>
      <c r="S282" s="117">
        <v>0</v>
      </c>
      <c r="T282" s="117">
        <v>1</v>
      </c>
    </row>
    <row r="283" spans="1:20" s="70" customFormat="1" ht="34.5" customHeight="1">
      <c r="A283" s="351" t="s">
        <v>1004</v>
      </c>
      <c r="B283" s="71"/>
      <c r="C283" s="450"/>
      <c r="D283" s="450"/>
      <c r="E283" s="450"/>
      <c r="F283" s="450"/>
      <c r="G283" s="448" t="s">
        <v>71</v>
      </c>
      <c r="H283" s="448"/>
      <c r="I283" s="452"/>
      <c r="J283" s="205">
        <f t="shared" si="7"/>
        <v>0.7</v>
      </c>
      <c r="K283" s="68" t="str">
        <f t="shared" si="6"/>
        <v/>
      </c>
      <c r="L283" s="118">
        <v>0</v>
      </c>
      <c r="M283" s="118">
        <v>0</v>
      </c>
      <c r="N283" s="118">
        <v>0</v>
      </c>
      <c r="O283" s="118">
        <v>0</v>
      </c>
      <c r="P283" s="118">
        <v>0</v>
      </c>
      <c r="Q283" s="118">
        <v>0</v>
      </c>
      <c r="R283" s="118">
        <v>0.7</v>
      </c>
      <c r="S283" s="118">
        <v>0</v>
      </c>
      <c r="T283" s="118">
        <v>0</v>
      </c>
    </row>
    <row r="284" spans="1:20" s="70" customFormat="1" ht="34.5" customHeight="1">
      <c r="A284" s="351" t="s">
        <v>1005</v>
      </c>
      <c r="B284" s="71"/>
      <c r="C284" s="448" t="s">
        <v>77</v>
      </c>
      <c r="D284" s="450"/>
      <c r="E284" s="450"/>
      <c r="F284" s="450"/>
      <c r="G284" s="448" t="s">
        <v>69</v>
      </c>
      <c r="H284" s="448"/>
      <c r="I284" s="452"/>
      <c r="J284" s="205">
        <f t="shared" si="7"/>
        <v>4</v>
      </c>
      <c r="K284" s="68" t="str">
        <f t="shared" si="6"/>
        <v/>
      </c>
      <c r="L284" s="117">
        <v>4</v>
      </c>
      <c r="M284" s="117">
        <v>0</v>
      </c>
      <c r="N284" s="117">
        <v>0</v>
      </c>
      <c r="O284" s="117">
        <v>0</v>
      </c>
      <c r="P284" s="117">
        <v>0</v>
      </c>
      <c r="Q284" s="117">
        <v>0</v>
      </c>
      <c r="R284" s="117">
        <v>0</v>
      </c>
      <c r="S284" s="117">
        <v>0</v>
      </c>
      <c r="T284" s="117">
        <v>0</v>
      </c>
    </row>
    <row r="285" spans="1:20" s="70" customFormat="1" ht="34.5" customHeight="1">
      <c r="A285" s="351" t="s">
        <v>1005</v>
      </c>
      <c r="B285" s="71"/>
      <c r="C285" s="450"/>
      <c r="D285" s="450"/>
      <c r="E285" s="450"/>
      <c r="F285" s="450"/>
      <c r="G285" s="448" t="s">
        <v>71</v>
      </c>
      <c r="H285" s="448"/>
      <c r="I285" s="452"/>
      <c r="J285" s="205">
        <f t="shared" si="7"/>
        <v>0</v>
      </c>
      <c r="K285" s="68" t="str">
        <f t="shared" si="6"/>
        <v/>
      </c>
      <c r="L285" s="118">
        <v>0</v>
      </c>
      <c r="M285" s="118">
        <v>0</v>
      </c>
      <c r="N285" s="118">
        <v>0</v>
      </c>
      <c r="O285" s="118">
        <v>0</v>
      </c>
      <c r="P285" s="118">
        <v>0</v>
      </c>
      <c r="Q285" s="118">
        <v>0</v>
      </c>
      <c r="R285" s="118">
        <v>0</v>
      </c>
      <c r="S285" s="118">
        <v>0</v>
      </c>
      <c r="T285" s="118">
        <v>0</v>
      </c>
    </row>
    <row r="286" spans="1:20" s="70" customFormat="1" ht="34.5" customHeight="1">
      <c r="A286" s="351" t="s">
        <v>1006</v>
      </c>
      <c r="B286" s="71"/>
      <c r="C286" s="448" t="s">
        <v>78</v>
      </c>
      <c r="D286" s="450"/>
      <c r="E286" s="450"/>
      <c r="F286" s="450"/>
      <c r="G286" s="448" t="s">
        <v>69</v>
      </c>
      <c r="H286" s="448"/>
      <c r="I286" s="452"/>
      <c r="J286" s="205">
        <f t="shared" si="7"/>
        <v>2</v>
      </c>
      <c r="K286" s="68" t="str">
        <f t="shared" si="6"/>
        <v/>
      </c>
      <c r="L286" s="117">
        <v>2</v>
      </c>
      <c r="M286" s="117">
        <v>0</v>
      </c>
      <c r="N286" s="117">
        <v>0</v>
      </c>
      <c r="O286" s="117">
        <v>0</v>
      </c>
      <c r="P286" s="117">
        <v>0</v>
      </c>
      <c r="Q286" s="117">
        <v>0</v>
      </c>
      <c r="R286" s="117">
        <v>0</v>
      </c>
      <c r="S286" s="117">
        <v>0</v>
      </c>
      <c r="T286" s="117">
        <v>0</v>
      </c>
    </row>
    <row r="287" spans="1:20" s="70" customFormat="1" ht="34.5" customHeight="1">
      <c r="A287" s="351" t="s">
        <v>1006</v>
      </c>
      <c r="B287" s="71"/>
      <c r="C287" s="450"/>
      <c r="D287" s="450"/>
      <c r="E287" s="450"/>
      <c r="F287" s="450"/>
      <c r="G287" s="448" t="s">
        <v>71</v>
      </c>
      <c r="H287" s="448"/>
      <c r="I287" s="452"/>
      <c r="J287" s="205">
        <f t="shared" si="7"/>
        <v>0.9</v>
      </c>
      <c r="K287" s="68" t="str">
        <f t="shared" si="6"/>
        <v/>
      </c>
      <c r="L287" s="118">
        <v>0.9</v>
      </c>
      <c r="M287" s="118">
        <v>0</v>
      </c>
      <c r="N287" s="118">
        <v>0</v>
      </c>
      <c r="O287" s="118">
        <v>0</v>
      </c>
      <c r="P287" s="118">
        <v>0</v>
      </c>
      <c r="Q287" s="118">
        <v>0</v>
      </c>
      <c r="R287" s="118">
        <v>0</v>
      </c>
      <c r="S287" s="118">
        <v>0</v>
      </c>
      <c r="T287" s="118">
        <v>0</v>
      </c>
    </row>
    <row r="288" spans="1:20" s="70" customFormat="1" ht="34.5" customHeight="1">
      <c r="A288" s="351" t="s">
        <v>1007</v>
      </c>
      <c r="B288" s="71"/>
      <c r="C288" s="448" t="s">
        <v>79</v>
      </c>
      <c r="D288" s="450"/>
      <c r="E288" s="450"/>
      <c r="F288" s="450"/>
      <c r="G288" s="448" t="s">
        <v>69</v>
      </c>
      <c r="H288" s="448"/>
      <c r="I288" s="452"/>
      <c r="J288" s="205">
        <f t="shared" si="7"/>
        <v>2</v>
      </c>
      <c r="K288" s="68" t="str">
        <f t="shared" si="6"/>
        <v/>
      </c>
      <c r="L288" s="117">
        <v>2</v>
      </c>
      <c r="M288" s="117">
        <v>0</v>
      </c>
      <c r="N288" s="117">
        <v>0</v>
      </c>
      <c r="O288" s="117">
        <v>0</v>
      </c>
      <c r="P288" s="117">
        <v>0</v>
      </c>
      <c r="Q288" s="117">
        <v>0</v>
      </c>
      <c r="R288" s="117">
        <v>0</v>
      </c>
      <c r="S288" s="117">
        <v>0</v>
      </c>
      <c r="T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v>0</v>
      </c>
      <c r="N289" s="118">
        <v>0</v>
      </c>
      <c r="O289" s="118">
        <v>0</v>
      </c>
      <c r="P289" s="118">
        <v>0</v>
      </c>
      <c r="Q289" s="118">
        <v>0</v>
      </c>
      <c r="R289" s="118">
        <v>0</v>
      </c>
      <c r="S289" s="118">
        <v>0</v>
      </c>
      <c r="T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v>0</v>
      </c>
      <c r="N290" s="117">
        <v>0</v>
      </c>
      <c r="O290" s="117">
        <v>0</v>
      </c>
      <c r="P290" s="117">
        <v>0</v>
      </c>
      <c r="Q290" s="117">
        <v>0</v>
      </c>
      <c r="R290" s="117">
        <v>0</v>
      </c>
      <c r="S290" s="117">
        <v>0</v>
      </c>
      <c r="T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v>0</v>
      </c>
      <c r="N291" s="118">
        <v>0</v>
      </c>
      <c r="O291" s="118">
        <v>0</v>
      </c>
      <c r="P291" s="118">
        <v>0</v>
      </c>
      <c r="Q291" s="118">
        <v>0</v>
      </c>
      <c r="R291" s="118">
        <v>0</v>
      </c>
      <c r="S291" s="118">
        <v>0</v>
      </c>
      <c r="T291" s="118">
        <v>0</v>
      </c>
    </row>
    <row r="292" spans="1:22" s="70" customFormat="1" ht="34.5" customHeight="1">
      <c r="A292" s="343" t="s">
        <v>1009</v>
      </c>
      <c r="B292" s="71"/>
      <c r="C292" s="448" t="s">
        <v>81</v>
      </c>
      <c r="D292" s="449"/>
      <c r="E292" s="449"/>
      <c r="F292" s="449"/>
      <c r="G292" s="448" t="s">
        <v>69</v>
      </c>
      <c r="H292" s="448"/>
      <c r="I292" s="452"/>
      <c r="J292" s="205">
        <v>17</v>
      </c>
      <c r="K292" s="68" t="str">
        <f t="shared" si="6"/>
        <v/>
      </c>
      <c r="L292" s="115"/>
      <c r="M292" s="115"/>
      <c r="N292" s="115"/>
      <c r="O292" s="115"/>
      <c r="P292" s="115"/>
      <c r="Q292" s="115"/>
      <c r="R292" s="115"/>
      <c r="S292" s="115"/>
      <c r="T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c r="N293" s="116"/>
      <c r="O293" s="116"/>
      <c r="P293" s="116"/>
      <c r="Q293" s="116"/>
      <c r="R293" s="116"/>
      <c r="S293" s="116"/>
      <c r="T293" s="116"/>
    </row>
    <row r="294" spans="1:22" s="70" customFormat="1" ht="34.5" customHeight="1">
      <c r="A294" s="343" t="s">
        <v>1010</v>
      </c>
      <c r="B294" s="71"/>
      <c r="C294" s="448" t="s">
        <v>82</v>
      </c>
      <c r="D294" s="449"/>
      <c r="E294" s="449"/>
      <c r="F294" s="449"/>
      <c r="G294" s="448" t="s">
        <v>69</v>
      </c>
      <c r="H294" s="448"/>
      <c r="I294" s="452"/>
      <c r="J294" s="205">
        <v>28</v>
      </c>
      <c r="K294" s="68" t="str">
        <f t="shared" si="6"/>
        <v/>
      </c>
      <c r="L294" s="115"/>
      <c r="M294" s="115"/>
      <c r="N294" s="115"/>
      <c r="O294" s="115"/>
      <c r="P294" s="115"/>
      <c r="Q294" s="115"/>
      <c r="R294" s="115"/>
      <c r="S294" s="115"/>
      <c r="T294" s="115"/>
    </row>
    <row r="295" spans="1:22" s="70" customFormat="1" ht="34.5" customHeight="1">
      <c r="A295" s="343" t="s">
        <v>1010</v>
      </c>
      <c r="B295" s="71"/>
      <c r="C295" s="449"/>
      <c r="D295" s="449"/>
      <c r="E295" s="449"/>
      <c r="F295" s="449"/>
      <c r="G295" s="448" t="s">
        <v>71</v>
      </c>
      <c r="H295" s="448"/>
      <c r="I295" s="452"/>
      <c r="J295" s="205">
        <v>0</v>
      </c>
      <c r="K295" s="68" t="str">
        <f t="shared" si="6"/>
        <v/>
      </c>
      <c r="L295" s="116"/>
      <c r="M295" s="116"/>
      <c r="N295" s="116"/>
      <c r="O295" s="116"/>
      <c r="P295" s="116"/>
      <c r="Q295" s="116"/>
      <c r="R295" s="116"/>
      <c r="S295" s="116"/>
      <c r="T295" s="116"/>
    </row>
    <row r="296" spans="1:22" s="70" customFormat="1" ht="34.5" customHeight="1">
      <c r="A296" s="351" t="s">
        <v>1011</v>
      </c>
      <c r="B296" s="71"/>
      <c r="C296" s="448" t="s">
        <v>1495</v>
      </c>
      <c r="D296" s="450"/>
      <c r="E296" s="450"/>
      <c r="F296" s="450"/>
      <c r="G296" s="448" t="s">
        <v>69</v>
      </c>
      <c r="H296" s="448"/>
      <c r="I296" s="452"/>
      <c r="J296" s="205">
        <f>IF(SUM(L296:T296)=0,IF(COUNTIF(L296:T296,"未確認")&gt;0,"未確認",IF(COUNTIF(L296:T296,"~*")&gt;0,"*",SUM(L296:T296))),SUM(L296:T296))</f>
        <v>0</v>
      </c>
      <c r="K296" s="68" t="str">
        <f t="shared" si="6"/>
        <v/>
      </c>
      <c r="L296" s="117">
        <v>0</v>
      </c>
      <c r="M296" s="117">
        <v>0</v>
      </c>
      <c r="N296" s="117">
        <v>0</v>
      </c>
      <c r="O296" s="117">
        <v>0</v>
      </c>
      <c r="P296" s="117">
        <v>0</v>
      </c>
      <c r="Q296" s="117">
        <v>0</v>
      </c>
      <c r="R296" s="117">
        <v>0</v>
      </c>
      <c r="S296" s="117">
        <v>0</v>
      </c>
      <c r="T296" s="117">
        <v>0</v>
      </c>
    </row>
    <row r="297" spans="1:22" s="70" customFormat="1" ht="34.5" customHeight="1">
      <c r="A297" s="351" t="s">
        <v>1011</v>
      </c>
      <c r="B297" s="71"/>
      <c r="C297" s="450"/>
      <c r="D297" s="450"/>
      <c r="E297" s="450"/>
      <c r="F297" s="450"/>
      <c r="G297" s="448" t="s">
        <v>71</v>
      </c>
      <c r="H297" s="448"/>
      <c r="I297" s="452"/>
      <c r="J297" s="205">
        <f>IF(SUM(L297:T297)=0,IF(COUNTIF(L297:T297,"未確認")&gt;0,"未確認",IF(COUNTIF(L297:T297,"~*")&gt;0,"*",SUM(L297:T297))),SUM(L297:T297))</f>
        <v>0</v>
      </c>
      <c r="K297" s="68" t="str">
        <f t="shared" si="6"/>
        <v/>
      </c>
      <c r="L297" s="118">
        <v>0</v>
      </c>
      <c r="M297" s="118">
        <v>0</v>
      </c>
      <c r="N297" s="118">
        <v>0</v>
      </c>
      <c r="O297" s="118">
        <v>0</v>
      </c>
      <c r="P297" s="118">
        <v>0</v>
      </c>
      <c r="Q297" s="118">
        <v>0</v>
      </c>
      <c r="R297" s="118">
        <v>0</v>
      </c>
      <c r="S297" s="118">
        <v>0</v>
      </c>
      <c r="T297" s="118">
        <v>0</v>
      </c>
    </row>
    <row r="298" spans="1:22" s="70" customFormat="1" ht="34.5" customHeight="1">
      <c r="A298" s="351" t="s">
        <v>1012</v>
      </c>
      <c r="B298" s="71"/>
      <c r="C298" s="448" t="s">
        <v>84</v>
      </c>
      <c r="D298" s="449"/>
      <c r="E298" s="449"/>
      <c r="F298" s="449"/>
      <c r="G298" s="448" t="s">
        <v>69</v>
      </c>
      <c r="H298" s="448"/>
      <c r="I298" s="452"/>
      <c r="J298" s="205">
        <f>IF(SUM(L298:T298)=0,IF(COUNTIF(L298:T298,"未確認")&gt;0,"未確認",IF(COUNTIF(L298:T298,"~*")&gt;0,"*",SUM(L298:T298))),SUM(L298:T298))</f>
        <v>0</v>
      </c>
      <c r="K298" s="68" t="str">
        <f t="shared" si="6"/>
        <v/>
      </c>
      <c r="L298" s="117">
        <v>0</v>
      </c>
      <c r="M298" s="117">
        <v>0</v>
      </c>
      <c r="N298" s="117">
        <v>0</v>
      </c>
      <c r="O298" s="117">
        <v>0</v>
      </c>
      <c r="P298" s="117">
        <v>0</v>
      </c>
      <c r="Q298" s="117">
        <v>0</v>
      </c>
      <c r="R298" s="117">
        <v>0</v>
      </c>
      <c r="S298" s="117">
        <v>0</v>
      </c>
      <c r="T298" s="117">
        <v>0</v>
      </c>
    </row>
    <row r="299" spans="1:22" s="70" customFormat="1" ht="34.5" customHeight="1">
      <c r="A299" s="351" t="s">
        <v>1012</v>
      </c>
      <c r="B299" s="71"/>
      <c r="C299" s="449"/>
      <c r="D299" s="449"/>
      <c r="E299" s="449"/>
      <c r="F299" s="449"/>
      <c r="G299" s="448" t="s">
        <v>71</v>
      </c>
      <c r="H299" s="448"/>
      <c r="I299" s="453"/>
      <c r="J299" s="205">
        <f>IF(SUM(L299:T299)=0,IF(COUNTIF(L299:T299,"未確認")&gt;0,"未確認",IF(COUNTIF(L299:T299,"~*")&gt;0,"*",SUM(L299:T299))),SUM(L299:T299))</f>
        <v>0</v>
      </c>
      <c r="K299" s="68" t="str">
        <f t="shared" si="6"/>
        <v/>
      </c>
      <c r="L299" s="118">
        <v>0</v>
      </c>
      <c r="M299" s="118">
        <v>0</v>
      </c>
      <c r="N299" s="118">
        <v>0</v>
      </c>
      <c r="O299" s="118">
        <v>0</v>
      </c>
      <c r="P299" s="118">
        <v>0</v>
      </c>
      <c r="Q299" s="118">
        <v>0</v>
      </c>
      <c r="R299" s="118">
        <v>0</v>
      </c>
      <c r="S299" s="118">
        <v>0</v>
      </c>
      <c r="T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1478</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1496</v>
      </c>
      <c r="J304" s="120"/>
      <c r="K304" s="121"/>
      <c r="L304" s="117">
        <v>19</v>
      </c>
      <c r="M304" s="117">
        <v>56</v>
      </c>
      <c r="N304" s="117">
        <v>54</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1.8</v>
      </c>
      <c r="M305" s="118">
        <v>6.4</v>
      </c>
      <c r="N305" s="118">
        <v>1.6</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2</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7</v>
      </c>
      <c r="M308" s="117">
        <v>8</v>
      </c>
      <c r="N308" s="117">
        <v>5</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1.6</v>
      </c>
      <c r="M309" s="118">
        <v>0</v>
      </c>
      <c r="N309" s="118">
        <v>0.9</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1</v>
      </c>
      <c r="N310" s="117">
        <v>2</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6</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2</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0</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14</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4</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5</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581</v>
      </c>
      <c r="M329" s="56" t="s">
        <v>584</v>
      </c>
      <c r="N329" s="56" t="s">
        <v>580</v>
      </c>
      <c r="O329" s="56" t="s">
        <v>579</v>
      </c>
      <c r="P329" s="56" t="s">
        <v>578</v>
      </c>
      <c r="Q329" s="56" t="s">
        <v>577</v>
      </c>
      <c r="R329" s="56" t="s">
        <v>576</v>
      </c>
      <c r="S329" s="56" t="s">
        <v>582</v>
      </c>
      <c r="T329" s="56" t="s">
        <v>583</v>
      </c>
      <c r="U329" s="8"/>
      <c r="V329" s="8"/>
    </row>
    <row r="330" spans="1:22" ht="20.25" customHeight="1">
      <c r="A330" s="342"/>
      <c r="B330" s="1"/>
      <c r="C330" s="52"/>
      <c r="D330" s="3"/>
      <c r="F330" s="3"/>
      <c r="G330" s="3"/>
      <c r="H330" s="334"/>
      <c r="I330" s="57" t="s">
        <v>1422</v>
      </c>
      <c r="J330" s="58"/>
      <c r="K330" s="67"/>
      <c r="L330" s="60" t="s">
        <v>458</v>
      </c>
      <c r="M330" s="111" t="s">
        <v>482</v>
      </c>
      <c r="N330" s="111" t="s">
        <v>458</v>
      </c>
      <c r="O330" s="111" t="s">
        <v>458</v>
      </c>
      <c r="P330" s="111" t="s">
        <v>458</v>
      </c>
      <c r="Q330" s="111" t="s">
        <v>458</v>
      </c>
      <c r="R330" s="111" t="s">
        <v>458</v>
      </c>
      <c r="S330" s="111" t="s">
        <v>458</v>
      </c>
      <c r="T330" s="111" t="s">
        <v>458</v>
      </c>
      <c r="U330" s="8"/>
      <c r="V330" s="8"/>
    </row>
    <row r="331" spans="1:22" s="70" customFormat="1" ht="34.5" customHeight="1">
      <c r="A331" s="351" t="s">
        <v>1023</v>
      </c>
      <c r="B331" s="1"/>
      <c r="C331" s="403" t="s">
        <v>92</v>
      </c>
      <c r="D331" s="404"/>
      <c r="E331" s="404"/>
      <c r="F331" s="404"/>
      <c r="G331" s="404"/>
      <c r="H331" s="405"/>
      <c r="I331" s="442" t="s">
        <v>1497</v>
      </c>
      <c r="J331" s="199" t="s">
        <v>454</v>
      </c>
      <c r="K331" s="68"/>
      <c r="L331" s="207"/>
      <c r="M331" s="126"/>
      <c r="N331" s="126"/>
      <c r="O331" s="126"/>
      <c r="P331" s="126"/>
      <c r="Q331" s="126"/>
      <c r="R331" s="126"/>
      <c r="S331" s="126"/>
      <c r="T331" s="126"/>
    </row>
    <row r="332" spans="1:22" s="70" customFormat="1" ht="34.5" customHeight="1">
      <c r="A332" s="351" t="s">
        <v>1024</v>
      </c>
      <c r="B332" s="127"/>
      <c r="C332" s="457" t="s">
        <v>94</v>
      </c>
      <c r="D332" s="457"/>
      <c r="E332" s="457"/>
      <c r="F332" s="458"/>
      <c r="G332" s="448" t="s">
        <v>68</v>
      </c>
      <c r="H332" s="330" t="s">
        <v>95</v>
      </c>
      <c r="I332" s="437"/>
      <c r="J332" s="205">
        <v>0</v>
      </c>
      <c r="K332" s="68"/>
      <c r="L332" s="208"/>
      <c r="M332" s="128"/>
      <c r="N332" s="128"/>
      <c r="O332" s="128"/>
      <c r="P332" s="128"/>
      <c r="Q332" s="128"/>
      <c r="R332" s="128"/>
      <c r="S332" s="128"/>
      <c r="T332" s="128"/>
    </row>
    <row r="333" spans="1:22" s="70" customFormat="1" ht="34.5" customHeight="1">
      <c r="A333" s="351" t="s">
        <v>1024</v>
      </c>
      <c r="B333" s="127"/>
      <c r="C333" s="448"/>
      <c r="D333" s="448"/>
      <c r="E333" s="448"/>
      <c r="F333" s="450"/>
      <c r="G333" s="448"/>
      <c r="H333" s="330" t="s">
        <v>96</v>
      </c>
      <c r="I333" s="437"/>
      <c r="J333" s="206">
        <v>0</v>
      </c>
      <c r="K333" s="68"/>
      <c r="L333" s="208"/>
      <c r="M333" s="128"/>
      <c r="N333" s="128"/>
      <c r="O333" s="128"/>
      <c r="P333" s="128"/>
      <c r="Q333" s="128"/>
      <c r="R333" s="128"/>
      <c r="S333" s="128"/>
      <c r="T333" s="128"/>
    </row>
    <row r="334" spans="1:22" s="70" customFormat="1" ht="34.5" customHeight="1">
      <c r="A334" s="351" t="s">
        <v>1025</v>
      </c>
      <c r="B334" s="127"/>
      <c r="C334" s="448"/>
      <c r="D334" s="448"/>
      <c r="E334" s="448"/>
      <c r="F334" s="450"/>
      <c r="G334" s="448" t="s">
        <v>97</v>
      </c>
      <c r="H334" s="330" t="s">
        <v>95</v>
      </c>
      <c r="I334" s="437"/>
      <c r="J334" s="205">
        <v>1</v>
      </c>
      <c r="K334" s="68"/>
      <c r="L334" s="208"/>
      <c r="M334" s="128"/>
      <c r="N334" s="128"/>
      <c r="O334" s="128"/>
      <c r="P334" s="128"/>
      <c r="Q334" s="128"/>
      <c r="R334" s="128"/>
      <c r="S334" s="128"/>
      <c r="T334" s="128"/>
    </row>
    <row r="335" spans="1:22" s="70" customFormat="1" ht="34.5" customHeight="1">
      <c r="A335" s="351" t="s">
        <v>1025</v>
      </c>
      <c r="B335" s="127"/>
      <c r="C335" s="448"/>
      <c r="D335" s="448"/>
      <c r="E335" s="448"/>
      <c r="F335" s="450"/>
      <c r="G335" s="450"/>
      <c r="H335" s="330" t="s">
        <v>96</v>
      </c>
      <c r="I335" s="437"/>
      <c r="J335" s="206">
        <v>0</v>
      </c>
      <c r="K335" s="68"/>
      <c r="L335" s="208"/>
      <c r="M335" s="128"/>
      <c r="N335" s="128"/>
      <c r="O335" s="128"/>
      <c r="P335" s="128"/>
      <c r="Q335" s="128"/>
      <c r="R335" s="128"/>
      <c r="S335" s="128"/>
      <c r="T335" s="128"/>
    </row>
    <row r="336" spans="1:22" s="70" customFormat="1" ht="34.5" customHeight="1">
      <c r="A336" s="351" t="s">
        <v>1026</v>
      </c>
      <c r="B336" s="127"/>
      <c r="C336" s="448"/>
      <c r="D336" s="448"/>
      <c r="E336" s="448"/>
      <c r="F336" s="450"/>
      <c r="G336" s="448" t="s">
        <v>1498</v>
      </c>
      <c r="H336" s="330" t="s">
        <v>95</v>
      </c>
      <c r="I336" s="437"/>
      <c r="J336" s="205">
        <v>0</v>
      </c>
      <c r="K336" s="68"/>
      <c r="L336" s="208"/>
      <c r="M336" s="128"/>
      <c r="N336" s="128"/>
      <c r="O336" s="128"/>
      <c r="P336" s="128"/>
      <c r="Q336" s="128"/>
      <c r="R336" s="128"/>
      <c r="S336" s="128"/>
      <c r="T336" s="128"/>
    </row>
    <row r="337" spans="1:22" s="70" customFormat="1" ht="34.5" customHeight="1">
      <c r="A337" s="351" t="s">
        <v>1026</v>
      </c>
      <c r="B337" s="127"/>
      <c r="C337" s="448"/>
      <c r="D337" s="448"/>
      <c r="E337" s="448"/>
      <c r="F337" s="450"/>
      <c r="G337" s="450"/>
      <c r="H337" s="330" t="s">
        <v>96</v>
      </c>
      <c r="I337" s="437"/>
      <c r="J337" s="206">
        <v>1</v>
      </c>
      <c r="K337" s="68"/>
      <c r="L337" s="208"/>
      <c r="M337" s="128"/>
      <c r="N337" s="128"/>
      <c r="O337" s="128"/>
      <c r="P337" s="128"/>
      <c r="Q337" s="128"/>
      <c r="R337" s="128"/>
      <c r="S337" s="128"/>
      <c r="T337" s="128"/>
    </row>
    <row r="338" spans="1:22" s="70" customFormat="1" ht="34.5" customHeight="1">
      <c r="A338" s="351" t="s">
        <v>1028</v>
      </c>
      <c r="B338" s="127"/>
      <c r="C338" s="448"/>
      <c r="D338" s="448"/>
      <c r="E338" s="448"/>
      <c r="F338" s="450"/>
      <c r="G338" s="459" t="s">
        <v>99</v>
      </c>
      <c r="H338" s="330" t="s">
        <v>95</v>
      </c>
      <c r="I338" s="437"/>
      <c r="J338" s="205">
        <v>0</v>
      </c>
      <c r="K338" s="68"/>
      <c r="L338" s="208"/>
      <c r="M338" s="128"/>
      <c r="N338" s="128"/>
      <c r="O338" s="128"/>
      <c r="P338" s="128"/>
      <c r="Q338" s="128"/>
      <c r="R338" s="128"/>
      <c r="S338" s="128"/>
      <c r="T338" s="128"/>
    </row>
    <row r="339" spans="1:22" s="70" customFormat="1" ht="34.5" customHeight="1">
      <c r="A339" s="351" t="s">
        <v>1028</v>
      </c>
      <c r="B339" s="127"/>
      <c r="C339" s="448"/>
      <c r="D339" s="448"/>
      <c r="E339" s="448"/>
      <c r="F339" s="450"/>
      <c r="G339" s="450"/>
      <c r="H339" s="330" t="s">
        <v>96</v>
      </c>
      <c r="I339" s="437"/>
      <c r="J339" s="206">
        <v>1</v>
      </c>
      <c r="K339" s="68"/>
      <c r="L339" s="208"/>
      <c r="M339" s="128"/>
      <c r="N339" s="128"/>
      <c r="O339" s="128"/>
      <c r="P339" s="128"/>
      <c r="Q339" s="128"/>
      <c r="R339" s="128"/>
      <c r="S339" s="128"/>
      <c r="T339" s="128"/>
    </row>
    <row r="340" spans="1:22" s="70" customFormat="1" ht="34.5" customHeight="1">
      <c r="A340" s="351" t="s">
        <v>1029</v>
      </c>
      <c r="B340" s="127"/>
      <c r="C340" s="448"/>
      <c r="D340" s="448"/>
      <c r="E340" s="448"/>
      <c r="F340" s="450"/>
      <c r="G340" s="448" t="s">
        <v>100</v>
      </c>
      <c r="H340" s="330" t="s">
        <v>95</v>
      </c>
      <c r="I340" s="437"/>
      <c r="J340" s="205">
        <v>0</v>
      </c>
      <c r="K340" s="68"/>
      <c r="L340" s="208"/>
      <c r="M340" s="128"/>
      <c r="N340" s="128"/>
      <c r="O340" s="128"/>
      <c r="P340" s="128"/>
      <c r="Q340" s="128"/>
      <c r="R340" s="128"/>
      <c r="S340" s="128"/>
      <c r="T340" s="128"/>
    </row>
    <row r="341" spans="1:22" s="70" customFormat="1" ht="34.5" customHeight="1">
      <c r="A341" s="351" t="s">
        <v>1029</v>
      </c>
      <c r="B341" s="127"/>
      <c r="C341" s="448"/>
      <c r="D341" s="448"/>
      <c r="E341" s="448"/>
      <c r="F341" s="450"/>
      <c r="G341" s="450"/>
      <c r="H341" s="330" t="s">
        <v>96</v>
      </c>
      <c r="I341" s="437"/>
      <c r="J341" s="206">
        <v>0</v>
      </c>
      <c r="K341" s="68"/>
      <c r="L341" s="208"/>
      <c r="M341" s="128"/>
      <c r="N341" s="128"/>
      <c r="O341" s="128"/>
      <c r="P341" s="128"/>
      <c r="Q341" s="128"/>
      <c r="R341" s="128"/>
      <c r="S341" s="128"/>
      <c r="T341" s="128"/>
    </row>
    <row r="342" spans="1:22" s="70" customFormat="1" ht="34.5" customHeight="1">
      <c r="A342" s="351" t="s">
        <v>1030</v>
      </c>
      <c r="B342" s="127"/>
      <c r="C342" s="448"/>
      <c r="D342" s="448"/>
      <c r="E342" s="448"/>
      <c r="F342" s="450"/>
      <c r="G342" s="448" t="s">
        <v>88</v>
      </c>
      <c r="H342" s="330" t="s">
        <v>95</v>
      </c>
      <c r="I342" s="437"/>
      <c r="J342" s="205">
        <v>0</v>
      </c>
      <c r="K342" s="68"/>
      <c r="L342" s="208"/>
      <c r="M342" s="128"/>
      <c r="N342" s="128"/>
      <c r="O342" s="128"/>
      <c r="P342" s="128"/>
      <c r="Q342" s="128"/>
      <c r="R342" s="128"/>
      <c r="S342" s="128"/>
      <c r="T342" s="128"/>
    </row>
    <row r="343" spans="1:22" s="70" customFormat="1" ht="34.5" customHeight="1">
      <c r="A343" s="351" t="s">
        <v>1030</v>
      </c>
      <c r="B343" s="127"/>
      <c r="C343" s="448"/>
      <c r="D343" s="448"/>
      <c r="E343" s="448"/>
      <c r="F343" s="450"/>
      <c r="G343" s="450"/>
      <c r="H343" s="330" t="s">
        <v>96</v>
      </c>
      <c r="I343" s="438"/>
      <c r="J343" s="206">
        <v>0</v>
      </c>
      <c r="K343" s="68"/>
      <c r="L343" s="209"/>
      <c r="M343" s="129"/>
      <c r="N343" s="129"/>
      <c r="O343" s="129"/>
      <c r="P343" s="129"/>
      <c r="Q343" s="129"/>
      <c r="R343" s="129"/>
      <c r="S343" s="129"/>
      <c r="T343" s="129"/>
    </row>
    <row r="344" spans="1:22" s="77" customFormat="1">
      <c r="A344" s="342"/>
      <c r="B344" s="14"/>
      <c r="C344" s="14"/>
      <c r="D344" s="14"/>
      <c r="E344" s="14"/>
      <c r="F344" s="14"/>
      <c r="G344" s="14"/>
      <c r="H344" s="10"/>
      <c r="I344" s="10"/>
      <c r="J344" s="74"/>
      <c r="K344" s="75"/>
      <c r="L344" s="89"/>
      <c r="M344" s="89"/>
      <c r="N344" s="89"/>
      <c r="O344" s="89"/>
      <c r="P344" s="89"/>
      <c r="Q344" s="89"/>
    </row>
    <row r="345" spans="1:22" s="70" customFormat="1">
      <c r="A345" s="342"/>
      <c r="B345" s="71"/>
      <c r="C345" s="52"/>
      <c r="D345" s="52"/>
      <c r="E345" s="52"/>
      <c r="F345" s="52"/>
      <c r="G345" s="52"/>
      <c r="H345" s="78"/>
      <c r="I345" s="78"/>
      <c r="J345" s="74"/>
      <c r="K345" s="75"/>
      <c r="L345" s="76"/>
      <c r="M345" s="76"/>
      <c r="N345" s="76"/>
      <c r="O345" s="76"/>
      <c r="P345" s="76"/>
      <c r="Q345" s="76"/>
    </row>
    <row r="346" spans="1:22" s="77" customFormat="1">
      <c r="A346" s="342"/>
      <c r="B346" s="127"/>
      <c r="C346" s="130"/>
      <c r="D346" s="130"/>
      <c r="E346" s="3"/>
      <c r="F346" s="3"/>
      <c r="G346" s="3"/>
      <c r="H346" s="334"/>
      <c r="I346" s="334"/>
      <c r="J346" s="51"/>
      <c r="K346" s="24"/>
      <c r="L346" s="89"/>
      <c r="M346" s="89"/>
      <c r="N346" s="89"/>
      <c r="O346" s="89"/>
      <c r="P346" s="89"/>
      <c r="Q346" s="89"/>
    </row>
    <row r="347" spans="1:22" s="77" customFormat="1">
      <c r="A347" s="342"/>
      <c r="B347" s="14" t="s">
        <v>101</v>
      </c>
      <c r="C347" s="14"/>
      <c r="D347" s="14"/>
      <c r="E347" s="14"/>
      <c r="F347" s="14"/>
      <c r="G347" s="14"/>
      <c r="H347" s="10"/>
      <c r="I347" s="10"/>
      <c r="J347" s="89"/>
      <c r="K347" s="24"/>
      <c r="L347" s="89"/>
      <c r="M347" s="89"/>
      <c r="N347" s="89"/>
      <c r="O347" s="89"/>
      <c r="P347" s="89"/>
      <c r="Q347" s="89"/>
    </row>
    <row r="348" spans="1:22">
      <c r="A348" s="342"/>
      <c r="B348" s="14"/>
      <c r="C348" s="14"/>
      <c r="D348" s="14"/>
      <c r="E348" s="14"/>
      <c r="F348" s="14"/>
      <c r="G348" s="14"/>
      <c r="H348" s="10"/>
      <c r="I348" s="10"/>
      <c r="L348" s="191"/>
      <c r="M348" s="191"/>
      <c r="N348" s="191"/>
      <c r="O348" s="191"/>
      <c r="P348" s="191"/>
      <c r="Q348" s="191"/>
      <c r="R348" s="8"/>
      <c r="S348" s="8"/>
      <c r="T348" s="8"/>
      <c r="U348" s="8"/>
      <c r="V348" s="8"/>
    </row>
    <row r="349" spans="1:22" ht="34.5" customHeight="1">
      <c r="A349" s="342"/>
      <c r="B349" s="14"/>
      <c r="C349" s="3"/>
      <c r="D349" s="3"/>
      <c r="F349" s="3"/>
      <c r="G349" s="3"/>
      <c r="H349" s="334"/>
      <c r="I349" s="334"/>
      <c r="J349" s="65" t="s">
        <v>18</v>
      </c>
      <c r="K349" s="66"/>
      <c r="L349" s="56" t="s">
        <v>581</v>
      </c>
      <c r="M349" s="56" t="s">
        <v>584</v>
      </c>
      <c r="N349" s="56" t="s">
        <v>580</v>
      </c>
      <c r="O349" s="56" t="s">
        <v>579</v>
      </c>
      <c r="P349" s="56" t="s">
        <v>578</v>
      </c>
      <c r="Q349" s="56" t="s">
        <v>577</v>
      </c>
      <c r="R349" s="56" t="s">
        <v>576</v>
      </c>
      <c r="S349" s="56" t="s">
        <v>582</v>
      </c>
      <c r="T349" s="56" t="s">
        <v>583</v>
      </c>
      <c r="U349" s="8"/>
      <c r="V349" s="8"/>
    </row>
    <row r="350" spans="1:22" ht="20.25" customHeight="1">
      <c r="A350" s="342"/>
      <c r="B350" s="1"/>
      <c r="C350" s="52"/>
      <c r="D350" s="3"/>
      <c r="F350" s="3"/>
      <c r="G350" s="3"/>
      <c r="H350" s="334"/>
      <c r="I350" s="57" t="s">
        <v>1484</v>
      </c>
      <c r="J350" s="58"/>
      <c r="K350" s="67"/>
      <c r="L350" s="60" t="s">
        <v>458</v>
      </c>
      <c r="M350" s="111" t="s">
        <v>482</v>
      </c>
      <c r="N350" s="111" t="s">
        <v>458</v>
      </c>
      <c r="O350" s="111" t="s">
        <v>458</v>
      </c>
      <c r="P350" s="111" t="s">
        <v>458</v>
      </c>
      <c r="Q350" s="111" t="s">
        <v>458</v>
      </c>
      <c r="R350" s="111" t="s">
        <v>458</v>
      </c>
      <c r="S350" s="111" t="s">
        <v>458</v>
      </c>
      <c r="T350" s="111" t="s">
        <v>458</v>
      </c>
      <c r="U350" s="8"/>
      <c r="V350" s="8"/>
    </row>
    <row r="351" spans="1:22" s="70" customFormat="1" ht="34.5" customHeight="1">
      <c r="A351" s="351" t="s">
        <v>1031</v>
      </c>
      <c r="B351" s="1"/>
      <c r="C351" s="406" t="s">
        <v>1499</v>
      </c>
      <c r="D351" s="407"/>
      <c r="E351" s="460" t="s">
        <v>1500</v>
      </c>
      <c r="F351" s="461"/>
      <c r="G351" s="403" t="s">
        <v>104</v>
      </c>
      <c r="H351" s="405"/>
      <c r="I351" s="442" t="s">
        <v>1501</v>
      </c>
      <c r="J351" s="210">
        <v>1</v>
      </c>
      <c r="K351" s="68"/>
      <c r="L351" s="207"/>
      <c r="M351" s="126"/>
      <c r="N351" s="126"/>
      <c r="O351" s="126"/>
      <c r="P351" s="126"/>
      <c r="Q351" s="126"/>
      <c r="R351" s="126"/>
      <c r="S351" s="126"/>
      <c r="T351" s="126"/>
    </row>
    <row r="352" spans="1:22" s="70" customFormat="1" ht="34.5" customHeight="1">
      <c r="A352" s="351" t="s">
        <v>1033</v>
      </c>
      <c r="B352" s="127"/>
      <c r="C352" s="408"/>
      <c r="D352" s="409"/>
      <c r="E352" s="461"/>
      <c r="F352" s="461"/>
      <c r="G352" s="403" t="s">
        <v>106</v>
      </c>
      <c r="H352" s="405"/>
      <c r="I352" s="437"/>
      <c r="J352" s="210">
        <v>1</v>
      </c>
      <c r="K352" s="68"/>
      <c r="L352" s="208"/>
      <c r="M352" s="128"/>
      <c r="N352" s="128"/>
      <c r="O352" s="128"/>
      <c r="P352" s="128"/>
      <c r="Q352" s="128"/>
      <c r="R352" s="128"/>
      <c r="S352" s="128"/>
      <c r="T352" s="128"/>
    </row>
    <row r="353" spans="1:20" s="70" customFormat="1" ht="34.5" customHeight="1">
      <c r="A353" s="351" t="s">
        <v>1034</v>
      </c>
      <c r="B353" s="127"/>
      <c r="C353" s="408"/>
      <c r="D353" s="409"/>
      <c r="E353" s="461"/>
      <c r="F353" s="461"/>
      <c r="G353" s="403" t="s">
        <v>107</v>
      </c>
      <c r="H353" s="405"/>
      <c r="I353" s="437"/>
      <c r="J353" s="210">
        <v>0</v>
      </c>
      <c r="K353" s="68"/>
      <c r="L353" s="208"/>
      <c r="M353" s="128"/>
      <c r="N353" s="128"/>
      <c r="O353" s="128"/>
      <c r="P353" s="128"/>
      <c r="Q353" s="128"/>
      <c r="R353" s="128"/>
      <c r="S353" s="128"/>
      <c r="T353" s="128"/>
    </row>
    <row r="354" spans="1:20" s="70" customFormat="1" ht="34.5" customHeight="1">
      <c r="A354" s="351" t="s">
        <v>1035</v>
      </c>
      <c r="B354" s="127"/>
      <c r="C354" s="410"/>
      <c r="D354" s="411"/>
      <c r="E354" s="403" t="s">
        <v>88</v>
      </c>
      <c r="F354" s="404"/>
      <c r="G354" s="404"/>
      <c r="H354" s="405"/>
      <c r="I354" s="438"/>
      <c r="J354" s="210">
        <v>0</v>
      </c>
      <c r="K354" s="68"/>
      <c r="L354" s="208"/>
      <c r="M354" s="128"/>
      <c r="N354" s="128"/>
      <c r="O354" s="128"/>
      <c r="P354" s="128"/>
      <c r="Q354" s="128"/>
      <c r="R354" s="128"/>
      <c r="S354" s="128"/>
      <c r="T354" s="128"/>
    </row>
    <row r="355" spans="1:20" s="70" customFormat="1" ht="34.5" customHeight="1">
      <c r="A355" s="351" t="s">
        <v>1036</v>
      </c>
      <c r="B355" s="127"/>
      <c r="C355" s="406" t="s">
        <v>1502</v>
      </c>
      <c r="D355" s="462"/>
      <c r="E355" s="403" t="s">
        <v>109</v>
      </c>
      <c r="F355" s="404"/>
      <c r="G355" s="404"/>
      <c r="H355" s="405"/>
      <c r="I355" s="442" t="s">
        <v>1503</v>
      </c>
      <c r="J355" s="210">
        <v>0</v>
      </c>
      <c r="K355" s="68"/>
      <c r="L355" s="208"/>
      <c r="M355" s="128"/>
      <c r="N355" s="128"/>
      <c r="O355" s="128"/>
      <c r="P355" s="128"/>
      <c r="Q355" s="128"/>
      <c r="R355" s="128"/>
      <c r="S355" s="128"/>
      <c r="T355" s="128"/>
    </row>
    <row r="356" spans="1:20" s="70" customFormat="1" ht="34.5" customHeight="1">
      <c r="A356" s="351" t="s">
        <v>1038</v>
      </c>
      <c r="B356" s="127"/>
      <c r="C356" s="463"/>
      <c r="D356" s="464"/>
      <c r="E356" s="403" t="s">
        <v>111</v>
      </c>
      <c r="F356" s="404"/>
      <c r="G356" s="404"/>
      <c r="H356" s="405"/>
      <c r="I356" s="437"/>
      <c r="J356" s="210">
        <v>2</v>
      </c>
      <c r="K356" s="68"/>
      <c r="L356" s="208"/>
      <c r="M356" s="128"/>
      <c r="N356" s="128"/>
      <c r="O356" s="128"/>
      <c r="P356" s="128"/>
      <c r="Q356" s="128"/>
      <c r="R356" s="128"/>
      <c r="S356" s="128"/>
      <c r="T356" s="128"/>
    </row>
    <row r="357" spans="1:20" s="70" customFormat="1" ht="34.5" customHeight="1">
      <c r="A357" s="351" t="s">
        <v>1039</v>
      </c>
      <c r="B357" s="127"/>
      <c r="C357" s="465"/>
      <c r="D357" s="466"/>
      <c r="E357" s="403" t="s">
        <v>112</v>
      </c>
      <c r="F357" s="404"/>
      <c r="G357" s="404"/>
      <c r="H357" s="405"/>
      <c r="I357" s="438"/>
      <c r="J357" s="210">
        <v>0</v>
      </c>
      <c r="K357" s="68"/>
      <c r="L357" s="208"/>
      <c r="M357" s="128"/>
      <c r="N357" s="128"/>
      <c r="O357" s="128"/>
      <c r="P357" s="128"/>
      <c r="Q357" s="128"/>
      <c r="R357" s="128"/>
      <c r="S357" s="128"/>
      <c r="T357" s="128"/>
    </row>
    <row r="358" spans="1:20" s="70" customFormat="1" ht="42" customHeight="1">
      <c r="A358" s="351" t="s">
        <v>1040</v>
      </c>
      <c r="B358" s="127"/>
      <c r="C358" s="406" t="s">
        <v>88</v>
      </c>
      <c r="D358" s="462"/>
      <c r="E358" s="403" t="s">
        <v>113</v>
      </c>
      <c r="F358" s="404"/>
      <c r="G358" s="404"/>
      <c r="H358" s="405"/>
      <c r="I358" s="102" t="s">
        <v>1504</v>
      </c>
      <c r="J358" s="210">
        <v>2</v>
      </c>
      <c r="K358" s="68"/>
      <c r="L358" s="208"/>
      <c r="M358" s="128"/>
      <c r="N358" s="128"/>
      <c r="O358" s="128"/>
      <c r="P358" s="128"/>
      <c r="Q358" s="128"/>
      <c r="R358" s="128"/>
      <c r="S358" s="128"/>
      <c r="T358" s="128"/>
    </row>
    <row r="359" spans="1:20" s="70" customFormat="1" ht="34.5" customHeight="1">
      <c r="A359" s="351" t="s">
        <v>1041</v>
      </c>
      <c r="B359" s="127"/>
      <c r="C359" s="463"/>
      <c r="D359" s="464"/>
      <c r="E359" s="403" t="s">
        <v>1505</v>
      </c>
      <c r="F359" s="404"/>
      <c r="G359" s="404"/>
      <c r="H359" s="405"/>
      <c r="I359" s="436" t="s">
        <v>1506</v>
      </c>
      <c r="J359" s="210">
        <v>1</v>
      </c>
      <c r="K359" s="68"/>
      <c r="L359" s="208"/>
      <c r="M359" s="128"/>
      <c r="N359" s="128"/>
      <c r="O359" s="128"/>
      <c r="P359" s="128"/>
      <c r="Q359" s="128"/>
      <c r="R359" s="128"/>
      <c r="S359" s="128"/>
      <c r="T359" s="128"/>
    </row>
    <row r="360" spans="1:20" s="70" customFormat="1" ht="34.5" customHeight="1">
      <c r="A360" s="351" t="s">
        <v>1042</v>
      </c>
      <c r="B360" s="127"/>
      <c r="C360" s="463"/>
      <c r="D360" s="464"/>
      <c r="E360" s="403" t="s">
        <v>1507</v>
      </c>
      <c r="F360" s="404"/>
      <c r="G360" s="404"/>
      <c r="H360" s="405"/>
      <c r="I360" s="467"/>
      <c r="J360" s="210">
        <v>0</v>
      </c>
      <c r="K360" s="68"/>
      <c r="L360" s="208"/>
      <c r="M360" s="128"/>
      <c r="N360" s="128"/>
      <c r="O360" s="128"/>
      <c r="P360" s="128"/>
      <c r="Q360" s="128"/>
      <c r="R360" s="128"/>
      <c r="S360" s="128"/>
      <c r="T360" s="128"/>
    </row>
    <row r="361" spans="1:20" s="70" customFormat="1" ht="42.75">
      <c r="A361" s="351" t="s">
        <v>1044</v>
      </c>
      <c r="B361" s="127"/>
      <c r="C361" s="463"/>
      <c r="D361" s="464"/>
      <c r="E361" s="403" t="s">
        <v>1508</v>
      </c>
      <c r="F361" s="404"/>
      <c r="G361" s="404"/>
      <c r="H361" s="405"/>
      <c r="I361" s="102" t="s">
        <v>1509</v>
      </c>
      <c r="J361" s="210">
        <v>0</v>
      </c>
      <c r="K361" s="68"/>
      <c r="L361" s="208"/>
      <c r="M361" s="128"/>
      <c r="N361" s="128"/>
      <c r="O361" s="128"/>
      <c r="P361" s="128"/>
      <c r="Q361" s="128"/>
      <c r="R361" s="128"/>
      <c r="S361" s="128"/>
      <c r="T361" s="128"/>
    </row>
    <row r="362" spans="1:20" s="70" customFormat="1" ht="42.75">
      <c r="A362" s="351" t="s">
        <v>1047</v>
      </c>
      <c r="B362" s="127"/>
      <c r="C362" s="463"/>
      <c r="D362" s="464"/>
      <c r="E362" s="403" t="s">
        <v>1510</v>
      </c>
      <c r="F362" s="404"/>
      <c r="G362" s="404"/>
      <c r="H362" s="405"/>
      <c r="I362" s="102" t="s">
        <v>1511</v>
      </c>
      <c r="J362" s="210">
        <v>0</v>
      </c>
      <c r="K362" s="68"/>
      <c r="L362" s="208"/>
      <c r="M362" s="128"/>
      <c r="N362" s="128"/>
      <c r="O362" s="128"/>
      <c r="P362" s="128"/>
      <c r="Q362" s="128"/>
      <c r="R362" s="128"/>
      <c r="S362" s="128"/>
      <c r="T362" s="128"/>
    </row>
    <row r="363" spans="1:20" s="70" customFormat="1" ht="42" customHeight="1">
      <c r="A363" s="351" t="s">
        <v>1048</v>
      </c>
      <c r="B363" s="127"/>
      <c r="C363" s="463"/>
      <c r="D363" s="464"/>
      <c r="E363" s="403" t="s">
        <v>1512</v>
      </c>
      <c r="F363" s="404"/>
      <c r="G363" s="404"/>
      <c r="H363" s="405"/>
      <c r="I363" s="102" t="s">
        <v>1513</v>
      </c>
      <c r="J363" s="210">
        <v>0</v>
      </c>
      <c r="K363" s="68"/>
      <c r="L363" s="208"/>
      <c r="M363" s="128"/>
      <c r="N363" s="128"/>
      <c r="O363" s="128"/>
      <c r="P363" s="128"/>
      <c r="Q363" s="128"/>
      <c r="R363" s="128"/>
      <c r="S363" s="128"/>
      <c r="T363" s="128"/>
    </row>
    <row r="364" spans="1:20" s="70" customFormat="1" ht="42" customHeight="1">
      <c r="A364" s="351" t="s">
        <v>1049</v>
      </c>
      <c r="B364" s="127"/>
      <c r="C364" s="463"/>
      <c r="D364" s="464"/>
      <c r="E364" s="403" t="s">
        <v>1514</v>
      </c>
      <c r="F364" s="404"/>
      <c r="G364" s="404"/>
      <c r="H364" s="405"/>
      <c r="I364" s="102" t="s">
        <v>1515</v>
      </c>
      <c r="J364" s="210">
        <v>0</v>
      </c>
      <c r="K364" s="68"/>
      <c r="L364" s="208"/>
      <c r="M364" s="128"/>
      <c r="N364" s="128"/>
      <c r="O364" s="128"/>
      <c r="P364" s="128"/>
      <c r="Q364" s="128"/>
      <c r="R364" s="128"/>
      <c r="S364" s="128"/>
      <c r="T364" s="128"/>
    </row>
    <row r="365" spans="1:20" s="70" customFormat="1" ht="42" customHeight="1">
      <c r="A365" s="351" t="s">
        <v>1051</v>
      </c>
      <c r="B365" s="127"/>
      <c r="C365" s="463"/>
      <c r="D365" s="464"/>
      <c r="E365" s="403" t="s">
        <v>126</v>
      </c>
      <c r="F365" s="404"/>
      <c r="G365" s="404"/>
      <c r="H365" s="405"/>
      <c r="I365" s="102" t="s">
        <v>1516</v>
      </c>
      <c r="J365" s="210">
        <v>0</v>
      </c>
      <c r="K365" s="68"/>
      <c r="L365" s="208"/>
      <c r="M365" s="128"/>
      <c r="N365" s="128"/>
      <c r="O365" s="128"/>
      <c r="P365" s="128"/>
      <c r="Q365" s="128"/>
      <c r="R365" s="128"/>
      <c r="S365" s="128"/>
      <c r="T365" s="128"/>
    </row>
    <row r="366" spans="1:20" s="70" customFormat="1" ht="56.1" customHeight="1">
      <c r="A366" s="351" t="s">
        <v>1052</v>
      </c>
      <c r="B366" s="127"/>
      <c r="C366" s="463"/>
      <c r="D366" s="464"/>
      <c r="E366" s="403" t="s">
        <v>128</v>
      </c>
      <c r="F366" s="404"/>
      <c r="G366" s="404"/>
      <c r="H366" s="405"/>
      <c r="I366" s="102" t="s">
        <v>1517</v>
      </c>
      <c r="J366" s="210">
        <v>0</v>
      </c>
      <c r="K366" s="68"/>
      <c r="L366" s="208"/>
      <c r="M366" s="128"/>
      <c r="N366" s="128"/>
      <c r="O366" s="128"/>
      <c r="P366" s="128"/>
      <c r="Q366" s="128"/>
      <c r="R366" s="128"/>
      <c r="S366" s="128"/>
      <c r="T366" s="128"/>
    </row>
    <row r="367" spans="1:20" s="70" customFormat="1" ht="56.1" customHeight="1">
      <c r="A367" s="351" t="s">
        <v>1054</v>
      </c>
      <c r="B367" s="127"/>
      <c r="C367" s="465"/>
      <c r="D367" s="466"/>
      <c r="E367" s="403" t="s">
        <v>130</v>
      </c>
      <c r="F367" s="404"/>
      <c r="G367" s="404"/>
      <c r="H367" s="405"/>
      <c r="I367" s="102" t="s">
        <v>1518</v>
      </c>
      <c r="J367" s="210">
        <v>0</v>
      </c>
      <c r="K367" s="68"/>
      <c r="L367" s="209"/>
      <c r="M367" s="129"/>
      <c r="N367" s="129"/>
      <c r="O367" s="129"/>
      <c r="P367" s="129"/>
      <c r="Q367" s="129"/>
      <c r="R367" s="129"/>
      <c r="S367" s="129"/>
      <c r="T367" s="129"/>
    </row>
    <row r="368" spans="1:20" s="77" customFormat="1">
      <c r="A368" s="342"/>
      <c r="B368" s="14"/>
      <c r="C368" s="14"/>
      <c r="D368" s="14"/>
      <c r="E368" s="14"/>
      <c r="F368" s="14"/>
      <c r="G368" s="14"/>
      <c r="H368" s="10"/>
      <c r="I368" s="10"/>
      <c r="J368" s="74"/>
      <c r="K368" s="75"/>
      <c r="L368" s="76"/>
      <c r="M368" s="76"/>
      <c r="N368" s="76"/>
      <c r="O368" s="76"/>
      <c r="P368" s="76"/>
      <c r="Q368" s="76"/>
    </row>
    <row r="369" spans="1:22" s="70" customFormat="1">
      <c r="A369" s="342"/>
      <c r="B369" s="71"/>
      <c r="C369" s="52"/>
      <c r="D369" s="52"/>
      <c r="E369" s="52"/>
      <c r="F369" s="52"/>
      <c r="G369" s="52"/>
      <c r="H369" s="78"/>
      <c r="I369" s="78"/>
      <c r="J369" s="74"/>
      <c r="K369" s="75"/>
      <c r="L369" s="76"/>
      <c r="M369" s="76"/>
      <c r="N369" s="76"/>
      <c r="O369" s="76"/>
      <c r="P369" s="76"/>
      <c r="Q369" s="76"/>
    </row>
    <row r="370" spans="1:22" s="70" customFormat="1">
      <c r="A370" s="342"/>
      <c r="B370" s="99"/>
      <c r="C370" s="99"/>
      <c r="D370" s="52"/>
      <c r="E370" s="52"/>
      <c r="F370" s="52"/>
      <c r="G370" s="52"/>
      <c r="H370" s="78"/>
      <c r="I370" s="131"/>
      <c r="J370" s="74"/>
      <c r="K370" s="75"/>
      <c r="L370" s="76"/>
      <c r="M370" s="76"/>
      <c r="N370" s="76"/>
      <c r="O370" s="76"/>
      <c r="P370" s="76"/>
      <c r="Q370" s="76"/>
    </row>
    <row r="371" spans="1:22" s="77" customFormat="1">
      <c r="A371" s="342"/>
      <c r="B371" s="99"/>
      <c r="C371" s="3"/>
      <c r="D371" s="3"/>
      <c r="E371" s="3"/>
      <c r="F371" s="3"/>
      <c r="G371" s="3"/>
      <c r="H371" s="334"/>
      <c r="I371" s="334"/>
      <c r="J371" s="51"/>
      <c r="K371" s="24"/>
      <c r="L371" s="89"/>
      <c r="M371" s="89"/>
      <c r="N371" s="89"/>
      <c r="O371" s="89"/>
      <c r="P371" s="89"/>
      <c r="Q371" s="89"/>
    </row>
    <row r="372" spans="1:22" s="70" customFormat="1">
      <c r="A372" s="342"/>
      <c r="B372" s="132" t="s">
        <v>1519</v>
      </c>
      <c r="C372" s="133"/>
      <c r="D372" s="3"/>
      <c r="E372" s="3"/>
      <c r="F372" s="3"/>
      <c r="G372" s="3"/>
      <c r="H372" s="334"/>
      <c r="I372" s="334"/>
      <c r="J372" s="51"/>
      <c r="K372" s="53"/>
      <c r="L372" s="76"/>
      <c r="M372" s="76"/>
      <c r="N372" s="76"/>
      <c r="O372" s="76"/>
      <c r="P372" s="76"/>
      <c r="Q372" s="76"/>
    </row>
    <row r="373" spans="1:22">
      <c r="A373" s="342"/>
      <c r="B373" s="14"/>
      <c r="C373" s="14"/>
      <c r="D373" s="14"/>
      <c r="E373" s="14"/>
      <c r="F373" s="14"/>
      <c r="G373" s="14"/>
      <c r="H373" s="10"/>
      <c r="I373" s="10"/>
      <c r="L373" s="191"/>
      <c r="M373" s="191"/>
      <c r="N373" s="191"/>
      <c r="O373" s="191"/>
      <c r="P373" s="191"/>
      <c r="Q373" s="191"/>
      <c r="R373" s="8"/>
      <c r="S373" s="8"/>
      <c r="T373" s="8"/>
      <c r="U373" s="8"/>
      <c r="V373" s="8"/>
    </row>
    <row r="374" spans="1:22" s="98" customFormat="1" ht="34.5" customHeight="1">
      <c r="A374" s="342"/>
      <c r="B374" s="14"/>
      <c r="C374" s="3"/>
      <c r="D374" s="3"/>
      <c r="E374" s="3"/>
      <c r="F374" s="3"/>
      <c r="G374" s="3"/>
      <c r="H374" s="334"/>
      <c r="I374" s="334"/>
      <c r="J374" s="65" t="s">
        <v>18</v>
      </c>
      <c r="K374" s="66"/>
      <c r="L374" s="56" t="s">
        <v>581</v>
      </c>
      <c r="M374" s="56" t="s">
        <v>584</v>
      </c>
      <c r="N374" s="56" t="s">
        <v>580</v>
      </c>
      <c r="O374" s="56" t="s">
        <v>579</v>
      </c>
      <c r="P374" s="56" t="s">
        <v>578</v>
      </c>
      <c r="Q374" s="56" t="s">
        <v>577</v>
      </c>
      <c r="R374" s="56" t="s">
        <v>576</v>
      </c>
      <c r="S374" s="56" t="s">
        <v>582</v>
      </c>
      <c r="T374" s="56" t="s">
        <v>583</v>
      </c>
    </row>
    <row r="375" spans="1:22" s="98" customFormat="1" ht="20.25" customHeight="1">
      <c r="A375" s="342"/>
      <c r="B375" s="1"/>
      <c r="C375" s="3"/>
      <c r="D375" s="3"/>
      <c r="E375" s="3"/>
      <c r="F375" s="3"/>
      <c r="G375" s="3"/>
      <c r="H375" s="334"/>
      <c r="I375" s="57" t="s">
        <v>1422</v>
      </c>
      <c r="J375" s="134"/>
      <c r="K375" s="67"/>
      <c r="L375" s="111" t="s">
        <v>458</v>
      </c>
      <c r="M375" s="111" t="s">
        <v>482</v>
      </c>
      <c r="N375" s="111" t="s">
        <v>458</v>
      </c>
      <c r="O375" s="111" t="s">
        <v>458</v>
      </c>
      <c r="P375" s="111" t="s">
        <v>458</v>
      </c>
      <c r="Q375" s="111" t="s">
        <v>458</v>
      </c>
      <c r="R375" s="111" t="s">
        <v>458</v>
      </c>
      <c r="S375" s="111" t="s">
        <v>458</v>
      </c>
      <c r="T375" s="111" t="s">
        <v>458</v>
      </c>
    </row>
    <row r="376" spans="1:22" s="98" customFormat="1" ht="34.5" customHeight="1">
      <c r="A376" s="342"/>
      <c r="B376" s="95"/>
      <c r="C376" s="428" t="s">
        <v>133</v>
      </c>
      <c r="D376" s="429"/>
      <c r="E376" s="429"/>
      <c r="F376" s="429"/>
      <c r="G376" s="429"/>
      <c r="H376" s="430"/>
      <c r="I376" s="441" t="s">
        <v>1058</v>
      </c>
      <c r="J376" s="135"/>
      <c r="K376" s="82"/>
      <c r="L376" s="352"/>
      <c r="M376" s="352"/>
      <c r="N376" s="352"/>
      <c r="O376" s="352"/>
      <c r="P376" s="352"/>
      <c r="Q376" s="352"/>
      <c r="R376" s="352"/>
      <c r="S376" s="352"/>
      <c r="T376" s="352"/>
    </row>
    <row r="377" spans="1:22" s="98" customFormat="1" ht="34.5" customHeight="1">
      <c r="A377" s="342"/>
      <c r="B377" s="136"/>
      <c r="C377" s="468"/>
      <c r="D377" s="469"/>
      <c r="E377" s="469"/>
      <c r="F377" s="469"/>
      <c r="G377" s="469"/>
      <c r="H377" s="470"/>
      <c r="I377" s="441"/>
      <c r="J377" s="137"/>
      <c r="K377" s="85"/>
      <c r="L377" s="138"/>
      <c r="M377" s="138"/>
      <c r="N377" s="138"/>
      <c r="O377" s="138"/>
      <c r="P377" s="138"/>
      <c r="Q377" s="138"/>
      <c r="R377" s="138"/>
      <c r="S377" s="138"/>
      <c r="T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T378" si="8">IF(ISBLANK(M376), "-", "～")</f>
        <v>-</v>
      </c>
      <c r="N378" s="139" t="str">
        <f t="shared" si="8"/>
        <v>-</v>
      </c>
      <c r="O378" s="139" t="str">
        <f t="shared" si="8"/>
        <v>-</v>
      </c>
      <c r="P378" s="139" t="str">
        <f t="shared" si="8"/>
        <v>-</v>
      </c>
      <c r="Q378" s="139" t="str">
        <f t="shared" si="8"/>
        <v>-</v>
      </c>
      <c r="R378" s="139" t="str">
        <f t="shared" si="8"/>
        <v>-</v>
      </c>
      <c r="S378" s="139" t="str">
        <f t="shared" si="8"/>
        <v>-</v>
      </c>
      <c r="T378" s="139" t="str">
        <f t="shared" si="8"/>
        <v>-</v>
      </c>
    </row>
    <row r="379" spans="1:22" s="98" customFormat="1" ht="34.5" customHeight="1">
      <c r="A379" s="342"/>
      <c r="B379" s="136"/>
      <c r="C379" s="468"/>
      <c r="D379" s="469"/>
      <c r="E379" s="469"/>
      <c r="F379" s="469"/>
      <c r="G379" s="469"/>
      <c r="H379" s="470"/>
      <c r="I379" s="441"/>
      <c r="J379" s="137"/>
      <c r="K379" s="85"/>
      <c r="L379" s="353"/>
      <c r="M379" s="353"/>
      <c r="N379" s="353"/>
      <c r="O379" s="353"/>
      <c r="P379" s="353"/>
      <c r="Q379" s="353"/>
      <c r="R379" s="353"/>
      <c r="S379" s="353"/>
      <c r="T379" s="353"/>
    </row>
    <row r="380" spans="1:22" s="98" customFormat="1" ht="34.5" customHeight="1">
      <c r="A380" s="342"/>
      <c r="B380" s="136"/>
      <c r="C380" s="471"/>
      <c r="D380" s="472"/>
      <c r="E380" s="472"/>
      <c r="F380" s="472"/>
      <c r="G380" s="472"/>
      <c r="H380" s="473"/>
      <c r="I380" s="441"/>
      <c r="J380" s="140"/>
      <c r="K380" s="87"/>
      <c r="L380" s="141"/>
      <c r="M380" s="141"/>
      <c r="N380" s="141"/>
      <c r="O380" s="141"/>
      <c r="P380" s="141"/>
      <c r="Q380" s="141"/>
      <c r="R380" s="141"/>
      <c r="S380" s="141"/>
      <c r="T380" s="141"/>
    </row>
    <row r="381" spans="1:22" s="77" customFormat="1">
      <c r="A381" s="342"/>
      <c r="B381" s="14"/>
      <c r="C381" s="14"/>
      <c r="D381" s="14"/>
      <c r="E381" s="14"/>
      <c r="F381" s="14"/>
      <c r="G381" s="14"/>
      <c r="H381" s="10"/>
      <c r="I381" s="10"/>
      <c r="J381" s="74"/>
      <c r="K381" s="75"/>
      <c r="L381" s="76"/>
      <c r="M381" s="76"/>
      <c r="N381" s="76"/>
      <c r="O381" s="76"/>
      <c r="P381" s="76"/>
      <c r="Q381" s="76"/>
    </row>
    <row r="382" spans="1:22" s="70" customFormat="1">
      <c r="A382" s="342"/>
      <c r="B382" s="71"/>
      <c r="C382" s="52"/>
      <c r="D382" s="52"/>
      <c r="E382" s="52"/>
      <c r="F382" s="52"/>
      <c r="G382" s="52"/>
      <c r="H382" s="78"/>
      <c r="I382" s="78"/>
      <c r="J382" s="74"/>
      <c r="K382" s="75"/>
      <c r="L382" s="76"/>
      <c r="M382" s="76"/>
      <c r="N382" s="76"/>
      <c r="O382" s="76"/>
      <c r="P382" s="76"/>
      <c r="Q382" s="76"/>
    </row>
    <row r="383" spans="1:22" s="70" customFormat="1">
      <c r="A383" s="342"/>
      <c r="B383" s="99"/>
      <c r="C383" s="99"/>
      <c r="D383" s="52"/>
      <c r="E383" s="52"/>
      <c r="F383" s="52"/>
      <c r="G383" s="52"/>
      <c r="H383" s="78"/>
      <c r="I383" s="131" t="s">
        <v>408</v>
      </c>
      <c r="J383" s="74"/>
      <c r="K383" s="75"/>
      <c r="L383" s="76"/>
      <c r="M383" s="76"/>
      <c r="N383" s="76"/>
      <c r="O383" s="76"/>
      <c r="P383" s="76"/>
      <c r="Q383" s="76"/>
    </row>
    <row r="384" spans="1:22" s="70" customFormat="1">
      <c r="A384" s="342"/>
      <c r="B384" s="99"/>
      <c r="C384" s="99"/>
      <c r="D384" s="52"/>
      <c r="E384" s="52"/>
      <c r="F384" s="52"/>
      <c r="G384" s="52"/>
      <c r="H384" s="78"/>
      <c r="I384" s="78"/>
      <c r="J384" s="74"/>
      <c r="K384" s="75"/>
      <c r="L384" s="76"/>
      <c r="M384" s="76"/>
      <c r="N384" s="76"/>
      <c r="O384" s="76"/>
      <c r="P384" s="76"/>
      <c r="Q384" s="76"/>
    </row>
    <row r="385" spans="1:22" s="17" customFormat="1">
      <c r="A385" s="342"/>
      <c r="B385" s="1"/>
      <c r="C385" s="43"/>
      <c r="D385" s="27"/>
      <c r="E385" s="27"/>
      <c r="F385" s="27"/>
      <c r="G385" s="27"/>
      <c r="H385" s="16"/>
      <c r="I385" s="29"/>
      <c r="J385" s="5"/>
      <c r="K385" s="6"/>
      <c r="M385" s="41"/>
      <c r="N385" s="41"/>
      <c r="O385" s="41"/>
      <c r="P385" s="41"/>
      <c r="Q385" s="41"/>
      <c r="R385" s="8"/>
    </row>
    <row r="386" spans="1:22" s="17" customFormat="1">
      <c r="A386" s="342"/>
      <c r="B386" s="1"/>
      <c r="C386" s="43"/>
      <c r="D386" s="27"/>
      <c r="E386" s="27"/>
      <c r="F386" s="27"/>
      <c r="G386" s="27"/>
      <c r="H386" s="16"/>
      <c r="I386" s="29"/>
      <c r="J386" s="5"/>
      <c r="K386" s="6"/>
      <c r="M386" s="41"/>
      <c r="N386" s="41"/>
      <c r="O386" s="41"/>
      <c r="P386" s="41"/>
      <c r="Q386" s="41"/>
      <c r="R386" s="8"/>
    </row>
    <row r="387" spans="1:22" s="17" customFormat="1">
      <c r="A387" s="342"/>
      <c r="B387" s="1"/>
      <c r="E387" s="43"/>
      <c r="F387" s="43"/>
      <c r="G387" s="43"/>
      <c r="H387" s="16"/>
      <c r="I387" s="29"/>
      <c r="J387" s="5"/>
      <c r="K387" s="6"/>
      <c r="M387" s="30"/>
      <c r="N387" s="30"/>
      <c r="O387" s="30"/>
      <c r="P387" s="30"/>
      <c r="Q387" s="30"/>
      <c r="R387" s="8"/>
    </row>
    <row r="388" spans="1:22" s="17" customFormat="1">
      <c r="A388" s="342"/>
      <c r="B388" s="1"/>
      <c r="E388" s="43"/>
      <c r="F388" s="43"/>
      <c r="G388" s="43"/>
      <c r="H388" s="16"/>
      <c r="I388" s="29"/>
      <c r="J388" s="5"/>
      <c r="K388" s="6"/>
      <c r="M388" s="41"/>
      <c r="N388" s="41"/>
      <c r="O388" s="41"/>
      <c r="P388" s="41"/>
      <c r="Q388" s="41"/>
      <c r="R388" s="8"/>
    </row>
    <row r="389" spans="1:22" s="17" customFormat="1">
      <c r="A389" s="342"/>
      <c r="B389" s="1"/>
      <c r="E389" s="43"/>
      <c r="F389" s="43"/>
      <c r="G389" s="43"/>
      <c r="H389" s="16"/>
      <c r="I389" s="29"/>
      <c r="J389" s="5"/>
      <c r="K389" s="6"/>
      <c r="M389" s="30"/>
      <c r="N389" s="30"/>
      <c r="O389" s="30"/>
      <c r="P389" s="30"/>
      <c r="Q389" s="30"/>
      <c r="R389" s="8"/>
    </row>
    <row r="390" spans="1:22" s="17" customFormat="1">
      <c r="A390" s="342"/>
      <c r="B390" s="1"/>
      <c r="E390" s="43"/>
      <c r="F390" s="43"/>
      <c r="G390" s="43"/>
      <c r="H390" s="16"/>
      <c r="I390" s="29"/>
      <c r="J390" s="5"/>
      <c r="K390" s="6"/>
      <c r="M390" s="30"/>
      <c r="N390" s="30"/>
      <c r="O390" s="30"/>
      <c r="P390" s="30"/>
      <c r="Q390" s="30"/>
      <c r="R390" s="8"/>
    </row>
    <row r="391" spans="1:22" s="17" customFormat="1">
      <c r="A391" s="342"/>
      <c r="B391" s="1"/>
      <c r="E391" s="27"/>
      <c r="F391" s="27"/>
      <c r="G391" s="27"/>
      <c r="H391" s="16"/>
      <c r="I391" s="4"/>
      <c r="J391" s="30"/>
      <c r="K391" s="44"/>
      <c r="L391" s="7"/>
      <c r="M391" s="7"/>
      <c r="N391" s="7"/>
      <c r="O391" s="7"/>
      <c r="P391" s="7"/>
      <c r="Q391" s="7"/>
      <c r="R391" s="8"/>
    </row>
    <row r="392" spans="1:22" s="17" customFormat="1">
      <c r="A392" s="342"/>
      <c r="B392" s="1"/>
      <c r="C392" s="33"/>
      <c r="D392" s="33"/>
      <c r="E392" s="33"/>
      <c r="F392" s="33"/>
      <c r="G392" s="33"/>
      <c r="H392" s="33"/>
      <c r="I392" s="33"/>
      <c r="J392" s="33"/>
      <c r="K392" s="42"/>
      <c r="L392" s="33"/>
      <c r="M392" s="33"/>
      <c r="N392" s="33"/>
      <c r="O392" s="33"/>
      <c r="P392" s="33"/>
      <c r="Q392" s="33"/>
      <c r="R392" s="8"/>
    </row>
    <row r="393" spans="1:22" s="17" customFormat="1">
      <c r="A393" s="342"/>
      <c r="B393" s="1"/>
      <c r="C393" s="52"/>
      <c r="D393" s="3"/>
      <c r="E393" s="3"/>
      <c r="F393" s="3"/>
      <c r="G393" s="3"/>
      <c r="H393" s="334"/>
      <c r="I393" s="334"/>
      <c r="J393" s="53"/>
      <c r="K393" s="24"/>
      <c r="L393" s="51"/>
      <c r="M393" s="51"/>
      <c r="N393" s="51"/>
      <c r="O393" s="51"/>
      <c r="P393" s="51"/>
      <c r="Q393" s="51"/>
      <c r="R393" s="8"/>
    </row>
    <row r="394" spans="1:22" s="77" customFormat="1" ht="19.5">
      <c r="A394" s="342"/>
      <c r="B394" s="142" t="s">
        <v>134</v>
      </c>
      <c r="C394" s="143"/>
      <c r="D394" s="143"/>
      <c r="E394" s="47"/>
      <c r="F394" s="47"/>
      <c r="G394" s="47"/>
      <c r="H394" s="48"/>
      <c r="I394" s="48"/>
      <c r="J394" s="50"/>
      <c r="K394" s="49"/>
      <c r="L394" s="144"/>
      <c r="M394" s="144"/>
      <c r="N394" s="144"/>
      <c r="O394" s="144"/>
      <c r="P394" s="144"/>
      <c r="Q394" s="144"/>
    </row>
    <row r="395" spans="1:22" s="77" customFormat="1">
      <c r="A395" s="342"/>
      <c r="B395" s="37" t="s">
        <v>135</v>
      </c>
      <c r="C395" s="57"/>
      <c r="D395" s="57"/>
      <c r="E395" s="3"/>
      <c r="F395" s="3"/>
      <c r="G395" s="3"/>
      <c r="H395" s="334"/>
      <c r="I395" s="334"/>
      <c r="J395" s="51"/>
      <c r="K395" s="24"/>
      <c r="L395" s="89"/>
      <c r="M395" s="89"/>
      <c r="N395" s="89"/>
      <c r="O395" s="89"/>
      <c r="P395" s="89"/>
      <c r="Q395" s="89"/>
    </row>
    <row r="396" spans="1:22">
      <c r="A396" s="342"/>
      <c r="B396" s="14"/>
      <c r="C396" s="14"/>
      <c r="D396" s="14"/>
      <c r="E396" s="14"/>
      <c r="F396" s="14"/>
      <c r="G396" s="14"/>
      <c r="H396" s="10"/>
      <c r="I396" s="10"/>
      <c r="L396" s="191"/>
      <c r="M396" s="191"/>
      <c r="N396" s="191"/>
      <c r="O396" s="191"/>
      <c r="P396" s="191"/>
      <c r="Q396" s="191"/>
      <c r="R396" s="8"/>
      <c r="S396" s="8"/>
      <c r="T396" s="8"/>
      <c r="U396" s="8"/>
      <c r="V396" s="8"/>
    </row>
    <row r="397" spans="1:22" ht="34.5" customHeight="1">
      <c r="A397" s="348"/>
      <c r="B397" s="14"/>
      <c r="C397" s="3"/>
      <c r="D397" s="3"/>
      <c r="F397" s="3"/>
      <c r="G397" s="3"/>
      <c r="H397" s="334"/>
      <c r="I397" s="334"/>
      <c r="J397" s="65" t="s">
        <v>18</v>
      </c>
      <c r="K397" s="66"/>
      <c r="L397" s="56" t="s">
        <v>581</v>
      </c>
      <c r="M397" s="56" t="s">
        <v>584</v>
      </c>
      <c r="N397" s="56" t="s">
        <v>580</v>
      </c>
      <c r="O397" s="56" t="s">
        <v>579</v>
      </c>
      <c r="P397" s="56" t="s">
        <v>578</v>
      </c>
      <c r="Q397" s="56" t="s">
        <v>577</v>
      </c>
      <c r="R397" s="56" t="s">
        <v>576</v>
      </c>
      <c r="S397" s="56" t="s">
        <v>582</v>
      </c>
      <c r="T397" s="56" t="s">
        <v>583</v>
      </c>
      <c r="U397" s="8"/>
      <c r="V397" s="8"/>
    </row>
    <row r="398" spans="1:22" ht="20.25" customHeight="1">
      <c r="A398" s="349" t="s">
        <v>989</v>
      </c>
      <c r="B398" s="1"/>
      <c r="C398" s="3"/>
      <c r="D398" s="3"/>
      <c r="F398" s="3"/>
      <c r="G398" s="3"/>
      <c r="H398" s="334"/>
      <c r="I398" s="57" t="s">
        <v>1493</v>
      </c>
      <c r="J398" s="58"/>
      <c r="K398" s="67"/>
      <c r="L398" s="60" t="s">
        <v>458</v>
      </c>
      <c r="M398" s="60" t="s">
        <v>482</v>
      </c>
      <c r="N398" s="60" t="s">
        <v>458</v>
      </c>
      <c r="O398" s="60" t="s">
        <v>458</v>
      </c>
      <c r="P398" s="60" t="s">
        <v>458</v>
      </c>
      <c r="Q398" s="60" t="s">
        <v>458</v>
      </c>
      <c r="R398" s="60" t="s">
        <v>458</v>
      </c>
      <c r="S398" s="60" t="s">
        <v>458</v>
      </c>
      <c r="T398" s="60" t="s">
        <v>458</v>
      </c>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IF(SUM(L399:T399)=0,IF(COUNTIF(L399:T399,"未確認")&gt;0,"未確認",IF(COUNTIF(L399:T399,"~*")&gt;0,"*",SUM(L399:T399))),SUM(L399:T399))</f>
        <v>9496</v>
      </c>
      <c r="K399" s="68" t="str">
        <f t="shared" ref="K399:K404" si="10">IF(OR(COUNTIF(L399:T399,"未確認")&gt;0,COUNTIF(L399:T399,"~*")&gt;0),"※","")</f>
        <v/>
      </c>
      <c r="L399" s="117">
        <v>994</v>
      </c>
      <c r="M399" s="117">
        <v>455</v>
      </c>
      <c r="N399" s="117">
        <v>1102</v>
      </c>
      <c r="O399" s="117">
        <v>1260</v>
      </c>
      <c r="P399" s="117">
        <v>1268</v>
      </c>
      <c r="Q399" s="117">
        <v>1346</v>
      </c>
      <c r="R399" s="117">
        <v>1339</v>
      </c>
      <c r="S399" s="117">
        <v>1032</v>
      </c>
      <c r="T399" s="117">
        <v>700</v>
      </c>
    </row>
    <row r="400" spans="1:22" s="70" customFormat="1" ht="34.5" customHeight="1">
      <c r="A400" s="351" t="s">
        <v>1062</v>
      </c>
      <c r="B400" s="71"/>
      <c r="C400" s="475"/>
      <c r="D400" s="477"/>
      <c r="E400" s="403" t="s">
        <v>138</v>
      </c>
      <c r="F400" s="404"/>
      <c r="G400" s="404"/>
      <c r="H400" s="405"/>
      <c r="I400" s="476"/>
      <c r="J400" s="114">
        <f t="shared" si="9"/>
        <v>4820</v>
      </c>
      <c r="K400" s="68" t="str">
        <f t="shared" si="10"/>
        <v/>
      </c>
      <c r="L400" s="117">
        <v>199</v>
      </c>
      <c r="M400" s="117">
        <v>2</v>
      </c>
      <c r="N400" s="117">
        <v>616</v>
      </c>
      <c r="O400" s="117">
        <v>841</v>
      </c>
      <c r="P400" s="117">
        <v>881</v>
      </c>
      <c r="Q400" s="117">
        <v>791</v>
      </c>
      <c r="R400" s="117">
        <v>712</v>
      </c>
      <c r="S400" s="117">
        <v>346</v>
      </c>
      <c r="T400" s="117">
        <v>432</v>
      </c>
    </row>
    <row r="401" spans="1:22" s="70" customFormat="1" ht="34.5" customHeight="1">
      <c r="A401" s="354" t="s">
        <v>1063</v>
      </c>
      <c r="B401" s="71"/>
      <c r="C401" s="475"/>
      <c r="D401" s="478"/>
      <c r="E401" s="403" t="s">
        <v>139</v>
      </c>
      <c r="F401" s="404"/>
      <c r="G401" s="404"/>
      <c r="H401" s="405"/>
      <c r="I401" s="476"/>
      <c r="J401" s="114">
        <f t="shared" si="9"/>
        <v>3286</v>
      </c>
      <c r="K401" s="68" t="str">
        <f t="shared" si="10"/>
        <v/>
      </c>
      <c r="L401" s="117">
        <v>660</v>
      </c>
      <c r="M401" s="117">
        <v>441</v>
      </c>
      <c r="N401" s="117">
        <v>210</v>
      </c>
      <c r="O401" s="117">
        <v>335</v>
      </c>
      <c r="P401" s="117">
        <v>317</v>
      </c>
      <c r="Q401" s="117">
        <v>454</v>
      </c>
      <c r="R401" s="117">
        <v>94</v>
      </c>
      <c r="S401" s="117">
        <v>551</v>
      </c>
      <c r="T401" s="117">
        <v>224</v>
      </c>
    </row>
    <row r="402" spans="1:22" s="70" customFormat="1" ht="34.5" customHeight="1">
      <c r="A402" s="354" t="s">
        <v>1064</v>
      </c>
      <c r="B402" s="71"/>
      <c r="C402" s="475"/>
      <c r="D402" s="479"/>
      <c r="E402" s="403" t="s">
        <v>140</v>
      </c>
      <c r="F402" s="404"/>
      <c r="G402" s="404"/>
      <c r="H402" s="405"/>
      <c r="I402" s="476"/>
      <c r="J402" s="114">
        <f t="shared" si="9"/>
        <v>1390</v>
      </c>
      <c r="K402" s="68" t="str">
        <f t="shared" si="10"/>
        <v/>
      </c>
      <c r="L402" s="117">
        <v>135</v>
      </c>
      <c r="M402" s="117">
        <v>12</v>
      </c>
      <c r="N402" s="117">
        <v>276</v>
      </c>
      <c r="O402" s="117">
        <v>84</v>
      </c>
      <c r="P402" s="117">
        <v>70</v>
      </c>
      <c r="Q402" s="117">
        <v>101</v>
      </c>
      <c r="R402" s="117">
        <v>533</v>
      </c>
      <c r="S402" s="117">
        <v>135</v>
      </c>
      <c r="T402" s="117">
        <v>44</v>
      </c>
    </row>
    <row r="403" spans="1:22" s="70" customFormat="1" ht="34.5" customHeight="1">
      <c r="A403" s="354" t="s">
        <v>1065</v>
      </c>
      <c r="B403" s="1"/>
      <c r="C403" s="475"/>
      <c r="D403" s="403" t="s">
        <v>141</v>
      </c>
      <c r="E403" s="404"/>
      <c r="F403" s="404"/>
      <c r="G403" s="404"/>
      <c r="H403" s="405"/>
      <c r="I403" s="476"/>
      <c r="J403" s="114">
        <f t="shared" si="9"/>
        <v>108090</v>
      </c>
      <c r="K403" s="68" t="str">
        <f t="shared" si="10"/>
        <v/>
      </c>
      <c r="L403" s="117">
        <v>14073</v>
      </c>
      <c r="M403" s="117">
        <v>2197</v>
      </c>
      <c r="N403" s="117">
        <v>15772</v>
      </c>
      <c r="O403" s="117">
        <v>14525</v>
      </c>
      <c r="P403" s="117">
        <v>13277</v>
      </c>
      <c r="Q403" s="117">
        <v>11606</v>
      </c>
      <c r="R403" s="117">
        <v>11506</v>
      </c>
      <c r="S403" s="117">
        <v>13062</v>
      </c>
      <c r="T403" s="117">
        <v>12072</v>
      </c>
    </row>
    <row r="404" spans="1:22" s="70" customFormat="1" ht="34.5" customHeight="1">
      <c r="A404" s="354" t="s">
        <v>1066</v>
      </c>
      <c r="B404" s="99"/>
      <c r="C404" s="475"/>
      <c r="D404" s="403" t="s">
        <v>142</v>
      </c>
      <c r="E404" s="404"/>
      <c r="F404" s="404"/>
      <c r="G404" s="404"/>
      <c r="H404" s="405"/>
      <c r="I404" s="467"/>
      <c r="J404" s="114">
        <f t="shared" si="9"/>
        <v>9506</v>
      </c>
      <c r="K404" s="68" t="str">
        <f t="shared" si="10"/>
        <v/>
      </c>
      <c r="L404" s="117">
        <v>998</v>
      </c>
      <c r="M404" s="117">
        <v>453</v>
      </c>
      <c r="N404" s="117">
        <v>1097</v>
      </c>
      <c r="O404" s="117">
        <v>1267</v>
      </c>
      <c r="P404" s="117">
        <v>1263</v>
      </c>
      <c r="Q404" s="117">
        <v>1349</v>
      </c>
      <c r="R404" s="117">
        <v>1347</v>
      </c>
      <c r="S404" s="117">
        <v>1034</v>
      </c>
      <c r="T404" s="117">
        <v>698</v>
      </c>
    </row>
    <row r="405" spans="1:22" s="77" customFormat="1">
      <c r="A405" s="342"/>
      <c r="B405" s="14"/>
      <c r="C405" s="192"/>
      <c r="D405" s="14"/>
      <c r="E405" s="14"/>
      <c r="F405" s="14"/>
      <c r="G405" s="14"/>
      <c r="H405" s="10"/>
      <c r="I405" s="10"/>
      <c r="J405" s="74"/>
      <c r="K405" s="75"/>
      <c r="L405" s="76"/>
      <c r="M405" s="76"/>
      <c r="N405" s="76"/>
      <c r="O405" s="76"/>
      <c r="P405" s="76"/>
      <c r="Q405" s="76"/>
    </row>
    <row r="406" spans="1:22" s="70" customFormat="1">
      <c r="A406" s="342"/>
      <c r="B406" s="71"/>
      <c r="C406" s="52"/>
      <c r="D406" s="52"/>
      <c r="E406" s="52"/>
      <c r="F406" s="52"/>
      <c r="G406" s="52"/>
      <c r="H406" s="78"/>
      <c r="I406" s="78"/>
      <c r="J406" s="74"/>
      <c r="K406" s="75"/>
      <c r="L406" s="76"/>
      <c r="M406" s="76"/>
      <c r="N406" s="76"/>
      <c r="O406" s="76"/>
      <c r="P406" s="76"/>
      <c r="Q406" s="76"/>
    </row>
    <row r="407" spans="1:22" s="77" customFormat="1">
      <c r="A407" s="342"/>
      <c r="B407" s="99"/>
      <c r="C407" s="145"/>
      <c r="D407" s="3"/>
      <c r="E407" s="3"/>
      <c r="F407" s="3"/>
      <c r="H407" s="334"/>
      <c r="I407" s="334"/>
      <c r="J407" s="51"/>
      <c r="K407" s="24"/>
      <c r="L407" s="89"/>
      <c r="M407" s="89"/>
      <c r="N407" s="89"/>
      <c r="O407" s="89"/>
      <c r="P407" s="89"/>
      <c r="Q407" s="89"/>
    </row>
    <row r="408" spans="1:22" s="77" customFormat="1">
      <c r="A408" s="342"/>
      <c r="B408" s="37" t="s">
        <v>385</v>
      </c>
      <c r="C408" s="88"/>
      <c r="D408" s="88"/>
      <c r="E408" s="88"/>
      <c r="F408" s="88"/>
      <c r="G408" s="88"/>
      <c r="H408" s="10"/>
      <c r="I408" s="10"/>
      <c r="J408" s="51"/>
      <c r="K408" s="24"/>
      <c r="L408" s="89"/>
      <c r="M408" s="89"/>
      <c r="N408" s="89"/>
      <c r="O408" s="89"/>
      <c r="P408" s="89"/>
      <c r="Q408" s="89"/>
    </row>
    <row r="409" spans="1:22">
      <c r="A409" s="342"/>
      <c r="B409" s="14"/>
      <c r="C409" s="14"/>
      <c r="D409" s="14"/>
      <c r="E409" s="14"/>
      <c r="F409" s="14"/>
      <c r="G409" s="14"/>
      <c r="H409" s="10"/>
      <c r="I409" s="10"/>
      <c r="L409" s="191"/>
      <c r="M409" s="191"/>
      <c r="N409" s="191"/>
      <c r="O409" s="191"/>
      <c r="P409" s="191"/>
      <c r="Q409" s="191"/>
      <c r="R409" s="8"/>
      <c r="S409" s="8"/>
      <c r="T409" s="8"/>
      <c r="U409" s="8"/>
      <c r="V409" s="8"/>
    </row>
    <row r="410" spans="1:22" ht="34.5" customHeight="1">
      <c r="A410" s="342"/>
      <c r="B410" s="14"/>
      <c r="C410" s="3"/>
      <c r="D410" s="3"/>
      <c r="F410" s="3"/>
      <c r="G410" s="3"/>
      <c r="H410" s="334"/>
      <c r="I410" s="334"/>
      <c r="J410" s="65" t="s">
        <v>18</v>
      </c>
      <c r="K410" s="66"/>
      <c r="L410" s="56" t="s">
        <v>581</v>
      </c>
      <c r="M410" s="56" t="s">
        <v>584</v>
      </c>
      <c r="N410" s="56" t="s">
        <v>580</v>
      </c>
      <c r="O410" s="56" t="s">
        <v>579</v>
      </c>
      <c r="P410" s="56" t="s">
        <v>578</v>
      </c>
      <c r="Q410" s="56" t="s">
        <v>577</v>
      </c>
      <c r="R410" s="56" t="s">
        <v>576</v>
      </c>
      <c r="S410" s="56" t="s">
        <v>582</v>
      </c>
      <c r="T410" s="56" t="s">
        <v>583</v>
      </c>
      <c r="U410" s="8"/>
      <c r="V410" s="8"/>
    </row>
    <row r="411" spans="1:22" ht="20.25" customHeight="1">
      <c r="A411" s="342"/>
      <c r="B411" s="1"/>
      <c r="C411" s="52"/>
      <c r="D411" s="3"/>
      <c r="F411" s="3"/>
      <c r="G411" s="3"/>
      <c r="H411" s="334"/>
      <c r="I411" s="57" t="s">
        <v>1520</v>
      </c>
      <c r="J411" s="58"/>
      <c r="K411" s="67"/>
      <c r="L411" s="60" t="s">
        <v>458</v>
      </c>
      <c r="M411" s="60" t="s">
        <v>482</v>
      </c>
      <c r="N411" s="60" t="s">
        <v>458</v>
      </c>
      <c r="O411" s="60" t="s">
        <v>458</v>
      </c>
      <c r="P411" s="60" t="s">
        <v>458</v>
      </c>
      <c r="Q411" s="60" t="s">
        <v>458</v>
      </c>
      <c r="R411" s="60" t="s">
        <v>458</v>
      </c>
      <c r="S411" s="60" t="s">
        <v>458</v>
      </c>
      <c r="T411" s="60" t="s">
        <v>458</v>
      </c>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IF(SUM(L412:T412)=0,IF(COUNTIF(L412:T412,"未確認")&gt;0,"未確認",IF(COUNTIF(L412:T412,"~*")&gt;0,"*",SUM(L412:T412))),SUM(L412:T412))</f>
        <v>9496</v>
      </c>
      <c r="K412" s="68" t="str">
        <f t="shared" ref="K412:K429" si="12">IF(OR(COUNTIF(L412:T412,"未確認")&gt;0,COUNTIF(L412:T412,"~*")&gt;0),"※","")</f>
        <v/>
      </c>
      <c r="L412" s="117">
        <v>994</v>
      </c>
      <c r="M412" s="117">
        <v>455</v>
      </c>
      <c r="N412" s="117">
        <v>1102</v>
      </c>
      <c r="O412" s="117">
        <v>1260</v>
      </c>
      <c r="P412" s="117">
        <v>1268</v>
      </c>
      <c r="Q412" s="117">
        <v>1346</v>
      </c>
      <c r="R412" s="117">
        <v>1339</v>
      </c>
      <c r="S412" s="117">
        <v>1032</v>
      </c>
      <c r="T412" s="117">
        <v>700</v>
      </c>
    </row>
    <row r="413" spans="1:22" s="70" customFormat="1" ht="34.5" customHeight="1">
      <c r="A413" s="355" t="s">
        <v>1069</v>
      </c>
      <c r="B413" s="99"/>
      <c r="C413" s="474"/>
      <c r="D413" s="482" t="s">
        <v>143</v>
      </c>
      <c r="E413" s="410" t="s">
        <v>144</v>
      </c>
      <c r="F413" s="440"/>
      <c r="G413" s="440"/>
      <c r="H413" s="411"/>
      <c r="I413" s="480"/>
      <c r="J413" s="114">
        <f t="shared" si="11"/>
        <v>979</v>
      </c>
      <c r="K413" s="68" t="str">
        <f t="shared" si="12"/>
        <v/>
      </c>
      <c r="L413" s="117">
        <v>303</v>
      </c>
      <c r="M413" s="117">
        <v>113</v>
      </c>
      <c r="N413" s="117">
        <v>38</v>
      </c>
      <c r="O413" s="117">
        <v>98</v>
      </c>
      <c r="P413" s="117">
        <v>74</v>
      </c>
      <c r="Q413" s="117">
        <v>43</v>
      </c>
      <c r="R413" s="117">
        <v>97</v>
      </c>
      <c r="S413" s="117">
        <v>190</v>
      </c>
      <c r="T413" s="117">
        <v>23</v>
      </c>
    </row>
    <row r="414" spans="1:22" s="70" customFormat="1" ht="34.5" customHeight="1">
      <c r="A414" s="355" t="s">
        <v>1070</v>
      </c>
      <c r="B414" s="99"/>
      <c r="C414" s="474"/>
      <c r="D414" s="474"/>
      <c r="E414" s="403" t="s">
        <v>145</v>
      </c>
      <c r="F414" s="404"/>
      <c r="G414" s="404"/>
      <c r="H414" s="405"/>
      <c r="I414" s="480"/>
      <c r="J414" s="114">
        <f t="shared" si="11"/>
        <v>7936</v>
      </c>
      <c r="K414" s="68" t="str">
        <f t="shared" si="12"/>
        <v/>
      </c>
      <c r="L414" s="117">
        <v>636</v>
      </c>
      <c r="M414" s="117">
        <v>315</v>
      </c>
      <c r="N414" s="117">
        <v>974</v>
      </c>
      <c r="O414" s="117">
        <v>1141</v>
      </c>
      <c r="P414" s="117">
        <v>1133</v>
      </c>
      <c r="Q414" s="117">
        <v>1260</v>
      </c>
      <c r="R414" s="117">
        <v>1058</v>
      </c>
      <c r="S414" s="117">
        <v>769</v>
      </c>
      <c r="T414" s="117">
        <v>650</v>
      </c>
    </row>
    <row r="415" spans="1:22" s="70" customFormat="1" ht="34.5" customHeight="1">
      <c r="A415" s="355" t="s">
        <v>1071</v>
      </c>
      <c r="B415" s="99"/>
      <c r="C415" s="474"/>
      <c r="D415" s="474"/>
      <c r="E415" s="403" t="s">
        <v>146</v>
      </c>
      <c r="F415" s="404"/>
      <c r="G415" s="404"/>
      <c r="H415" s="405"/>
      <c r="I415" s="480"/>
      <c r="J415" s="114">
        <f t="shared" si="11"/>
        <v>188</v>
      </c>
      <c r="K415" s="68" t="str">
        <f t="shared" si="12"/>
        <v/>
      </c>
      <c r="L415" s="117">
        <v>16</v>
      </c>
      <c r="M415" s="117">
        <v>10</v>
      </c>
      <c r="N415" s="117">
        <v>40</v>
      </c>
      <c r="O415" s="117">
        <v>10</v>
      </c>
      <c r="P415" s="117">
        <v>33</v>
      </c>
      <c r="Q415" s="117">
        <v>18</v>
      </c>
      <c r="R415" s="117">
        <v>14</v>
      </c>
      <c r="S415" s="117">
        <v>30</v>
      </c>
      <c r="T415" s="117">
        <v>17</v>
      </c>
    </row>
    <row r="416" spans="1:22" s="70" customFormat="1" ht="34.5" customHeight="1">
      <c r="A416" s="355" t="s">
        <v>1072</v>
      </c>
      <c r="B416" s="99"/>
      <c r="C416" s="474"/>
      <c r="D416" s="474"/>
      <c r="E416" s="422" t="s">
        <v>418</v>
      </c>
      <c r="F416" s="423"/>
      <c r="G416" s="423"/>
      <c r="H416" s="424"/>
      <c r="I416" s="480"/>
      <c r="J416" s="114">
        <f t="shared" si="11"/>
        <v>224</v>
      </c>
      <c r="K416" s="68" t="str">
        <f t="shared" si="12"/>
        <v/>
      </c>
      <c r="L416" s="117">
        <v>39</v>
      </c>
      <c r="M416" s="117">
        <v>17</v>
      </c>
      <c r="N416" s="117">
        <v>50</v>
      </c>
      <c r="O416" s="117">
        <v>11</v>
      </c>
      <c r="P416" s="117">
        <v>28</v>
      </c>
      <c r="Q416" s="117">
        <v>25</v>
      </c>
      <c r="R416" s="117">
        <v>1</v>
      </c>
      <c r="S416" s="117">
        <v>43</v>
      </c>
      <c r="T416" s="117">
        <v>10</v>
      </c>
    </row>
    <row r="417" spans="1:20"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c r="N417" s="117">
        <v>0</v>
      </c>
      <c r="O417" s="117">
        <v>0</v>
      </c>
      <c r="P417" s="117">
        <v>0</v>
      </c>
      <c r="Q417" s="117">
        <v>0</v>
      </c>
      <c r="R417" s="117">
        <v>0</v>
      </c>
      <c r="S417" s="117">
        <v>0</v>
      </c>
      <c r="T417" s="117">
        <v>0</v>
      </c>
    </row>
    <row r="418" spans="1:20" s="70" customFormat="1" ht="34.5" customHeight="1">
      <c r="A418" s="355" t="s">
        <v>1074</v>
      </c>
      <c r="B418" s="99"/>
      <c r="C418" s="474"/>
      <c r="D418" s="474"/>
      <c r="E418" s="403" t="s">
        <v>147</v>
      </c>
      <c r="F418" s="404"/>
      <c r="G418" s="404"/>
      <c r="H418" s="405"/>
      <c r="I418" s="480"/>
      <c r="J418" s="114">
        <f t="shared" si="11"/>
        <v>169</v>
      </c>
      <c r="K418" s="68" t="str">
        <f t="shared" si="12"/>
        <v/>
      </c>
      <c r="L418" s="117">
        <v>0</v>
      </c>
      <c r="M418" s="117">
        <v>0</v>
      </c>
      <c r="N418" s="117">
        <v>0</v>
      </c>
      <c r="O418" s="117">
        <v>0</v>
      </c>
      <c r="P418" s="117">
        <v>0</v>
      </c>
      <c r="Q418" s="117">
        <v>0</v>
      </c>
      <c r="R418" s="117">
        <v>169</v>
      </c>
      <c r="S418" s="117">
        <v>0</v>
      </c>
      <c r="T418" s="117">
        <v>0</v>
      </c>
    </row>
    <row r="419" spans="1:20"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c r="N419" s="117">
        <v>0</v>
      </c>
      <c r="O419" s="117">
        <v>0</v>
      </c>
      <c r="P419" s="117">
        <v>0</v>
      </c>
      <c r="Q419" s="117">
        <v>0</v>
      </c>
      <c r="R419" s="117">
        <v>0</v>
      </c>
      <c r="S419" s="117">
        <v>0</v>
      </c>
      <c r="T419" s="117">
        <v>0</v>
      </c>
    </row>
    <row r="420" spans="1:20" s="70" customFormat="1" ht="34.5" customHeight="1">
      <c r="A420" s="355" t="s">
        <v>1076</v>
      </c>
      <c r="B420" s="99"/>
      <c r="C420" s="474"/>
      <c r="D420" s="403" t="s">
        <v>158</v>
      </c>
      <c r="E420" s="404"/>
      <c r="F420" s="404"/>
      <c r="G420" s="404"/>
      <c r="H420" s="405"/>
      <c r="I420" s="480"/>
      <c r="J420" s="114">
        <f t="shared" si="11"/>
        <v>9506</v>
      </c>
      <c r="K420" s="68" t="str">
        <f t="shared" si="12"/>
        <v/>
      </c>
      <c r="L420" s="117">
        <v>998</v>
      </c>
      <c r="M420" s="117">
        <v>453</v>
      </c>
      <c r="N420" s="117">
        <v>1097</v>
      </c>
      <c r="O420" s="117">
        <v>1267</v>
      </c>
      <c r="P420" s="117">
        <v>1263</v>
      </c>
      <c r="Q420" s="117">
        <v>1349</v>
      </c>
      <c r="R420" s="117">
        <v>1347</v>
      </c>
      <c r="S420" s="117">
        <v>1034</v>
      </c>
      <c r="T420" s="117">
        <v>698</v>
      </c>
    </row>
    <row r="421" spans="1:20" s="70" customFormat="1" ht="34.5" customHeight="1">
      <c r="A421" s="355" t="s">
        <v>1077</v>
      </c>
      <c r="B421" s="99"/>
      <c r="C421" s="474"/>
      <c r="D421" s="482" t="s">
        <v>148</v>
      </c>
      <c r="E421" s="410" t="s">
        <v>149</v>
      </c>
      <c r="F421" s="440"/>
      <c r="G421" s="440"/>
      <c r="H421" s="411"/>
      <c r="I421" s="480"/>
      <c r="J421" s="114">
        <f t="shared" si="11"/>
        <v>982</v>
      </c>
      <c r="K421" s="68" t="str">
        <f t="shared" si="12"/>
        <v/>
      </c>
      <c r="L421" s="117">
        <v>122</v>
      </c>
      <c r="M421" s="117">
        <v>425</v>
      </c>
      <c r="N421" s="117">
        <v>143</v>
      </c>
      <c r="O421" s="117">
        <v>46</v>
      </c>
      <c r="P421" s="117">
        <v>65</v>
      </c>
      <c r="Q421" s="117">
        <v>43</v>
      </c>
      <c r="R421" s="117">
        <v>20</v>
      </c>
      <c r="S421" s="117">
        <v>88</v>
      </c>
      <c r="T421" s="117">
        <v>30</v>
      </c>
    </row>
    <row r="422" spans="1:20" s="70" customFormat="1" ht="34.5" customHeight="1">
      <c r="A422" s="355" t="s">
        <v>1078</v>
      </c>
      <c r="B422" s="99"/>
      <c r="C422" s="474"/>
      <c r="D422" s="474"/>
      <c r="E422" s="403" t="s">
        <v>150</v>
      </c>
      <c r="F422" s="404"/>
      <c r="G422" s="404"/>
      <c r="H422" s="405"/>
      <c r="I422" s="480"/>
      <c r="J422" s="114">
        <f t="shared" si="11"/>
        <v>6911</v>
      </c>
      <c r="K422" s="68" t="str">
        <f t="shared" si="12"/>
        <v/>
      </c>
      <c r="L422" s="117">
        <v>502</v>
      </c>
      <c r="M422" s="117">
        <v>5</v>
      </c>
      <c r="N422" s="117">
        <v>656</v>
      </c>
      <c r="O422" s="117">
        <v>1111</v>
      </c>
      <c r="P422" s="117">
        <v>1040</v>
      </c>
      <c r="Q422" s="117">
        <v>1118</v>
      </c>
      <c r="R422" s="117">
        <v>1238</v>
      </c>
      <c r="S422" s="117">
        <v>688</v>
      </c>
      <c r="T422" s="117">
        <v>553</v>
      </c>
    </row>
    <row r="423" spans="1:20" s="70" customFormat="1" ht="34.5" customHeight="1">
      <c r="A423" s="355" t="s">
        <v>1079</v>
      </c>
      <c r="B423" s="99"/>
      <c r="C423" s="474"/>
      <c r="D423" s="474"/>
      <c r="E423" s="403" t="s">
        <v>151</v>
      </c>
      <c r="F423" s="404"/>
      <c r="G423" s="404"/>
      <c r="H423" s="405"/>
      <c r="I423" s="480"/>
      <c r="J423" s="114">
        <f t="shared" si="11"/>
        <v>1110</v>
      </c>
      <c r="K423" s="68" t="str">
        <f t="shared" si="12"/>
        <v/>
      </c>
      <c r="L423" s="117">
        <v>307</v>
      </c>
      <c r="M423" s="117">
        <v>1</v>
      </c>
      <c r="N423" s="117">
        <v>262</v>
      </c>
      <c r="O423" s="117">
        <v>46</v>
      </c>
      <c r="P423" s="117">
        <v>72</v>
      </c>
      <c r="Q423" s="117">
        <v>110</v>
      </c>
      <c r="R423" s="117">
        <v>82</v>
      </c>
      <c r="S423" s="117">
        <v>194</v>
      </c>
      <c r="T423" s="117">
        <v>36</v>
      </c>
    </row>
    <row r="424" spans="1:20" s="70" customFormat="1" ht="34.5" customHeight="1">
      <c r="A424" s="355" t="s">
        <v>1080</v>
      </c>
      <c r="B424" s="99"/>
      <c r="C424" s="474"/>
      <c r="D424" s="474"/>
      <c r="E424" s="403" t="s">
        <v>152</v>
      </c>
      <c r="F424" s="404"/>
      <c r="G424" s="404"/>
      <c r="H424" s="405"/>
      <c r="I424" s="480"/>
      <c r="J424" s="114">
        <f t="shared" si="11"/>
        <v>16</v>
      </c>
      <c r="K424" s="68" t="str">
        <f t="shared" si="12"/>
        <v/>
      </c>
      <c r="L424" s="117">
        <v>8</v>
      </c>
      <c r="M424" s="117">
        <v>0</v>
      </c>
      <c r="N424" s="117">
        <v>2</v>
      </c>
      <c r="O424" s="117">
        <v>3</v>
      </c>
      <c r="P424" s="117">
        <v>1</v>
      </c>
      <c r="Q424" s="117">
        <v>0</v>
      </c>
      <c r="R424" s="117">
        <v>0</v>
      </c>
      <c r="S424" s="117">
        <v>2</v>
      </c>
      <c r="T424" s="117">
        <v>0</v>
      </c>
    </row>
    <row r="425" spans="1:20" s="70" customFormat="1" ht="34.5" customHeight="1">
      <c r="A425" s="355" t="s">
        <v>1081</v>
      </c>
      <c r="B425" s="99"/>
      <c r="C425" s="474"/>
      <c r="D425" s="474"/>
      <c r="E425" s="403" t="s">
        <v>153</v>
      </c>
      <c r="F425" s="404"/>
      <c r="G425" s="404"/>
      <c r="H425" s="405"/>
      <c r="I425" s="480"/>
      <c r="J425" s="114">
        <f t="shared" si="11"/>
        <v>14</v>
      </c>
      <c r="K425" s="68" t="str">
        <f t="shared" si="12"/>
        <v/>
      </c>
      <c r="L425" s="117">
        <v>4</v>
      </c>
      <c r="M425" s="117">
        <v>0</v>
      </c>
      <c r="N425" s="117">
        <v>2</v>
      </c>
      <c r="O425" s="117">
        <v>0</v>
      </c>
      <c r="P425" s="117">
        <v>1</v>
      </c>
      <c r="Q425" s="117">
        <v>1</v>
      </c>
      <c r="R425" s="117">
        <v>0</v>
      </c>
      <c r="S425" s="117">
        <v>6</v>
      </c>
      <c r="T425" s="117">
        <v>0</v>
      </c>
    </row>
    <row r="426" spans="1:20"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c r="N426" s="117">
        <v>0</v>
      </c>
      <c r="O426" s="117">
        <v>0</v>
      </c>
      <c r="P426" s="117">
        <v>0</v>
      </c>
      <c r="Q426" s="117">
        <v>0</v>
      </c>
      <c r="R426" s="117">
        <v>0</v>
      </c>
      <c r="S426" s="117">
        <v>0</v>
      </c>
      <c r="T426" s="117">
        <v>0</v>
      </c>
    </row>
    <row r="427" spans="1:20" s="70" customFormat="1" ht="34.5" customHeight="1">
      <c r="A427" s="355" t="s">
        <v>1083</v>
      </c>
      <c r="B427" s="99"/>
      <c r="C427" s="474"/>
      <c r="D427" s="474"/>
      <c r="E427" s="403" t="s">
        <v>154</v>
      </c>
      <c r="F427" s="404"/>
      <c r="G427" s="404"/>
      <c r="H427" s="405"/>
      <c r="I427" s="480"/>
      <c r="J427" s="114">
        <f t="shared" si="11"/>
        <v>77</v>
      </c>
      <c r="K427" s="68" t="str">
        <f t="shared" si="12"/>
        <v/>
      </c>
      <c r="L427" s="117">
        <v>16</v>
      </c>
      <c r="M427" s="117">
        <v>0</v>
      </c>
      <c r="N427" s="117">
        <v>21</v>
      </c>
      <c r="O427" s="117">
        <v>5</v>
      </c>
      <c r="P427" s="117">
        <v>13</v>
      </c>
      <c r="Q427" s="117">
        <v>5</v>
      </c>
      <c r="R427" s="117">
        <v>2</v>
      </c>
      <c r="S427" s="117">
        <v>10</v>
      </c>
      <c r="T427" s="117">
        <v>5</v>
      </c>
    </row>
    <row r="428" spans="1:20" s="70" customFormat="1" ht="34.5" customHeight="1">
      <c r="A428" s="355" t="s">
        <v>1084</v>
      </c>
      <c r="B428" s="99"/>
      <c r="C428" s="474"/>
      <c r="D428" s="474"/>
      <c r="E428" s="403" t="s">
        <v>1521</v>
      </c>
      <c r="F428" s="404"/>
      <c r="G428" s="404"/>
      <c r="H428" s="405"/>
      <c r="I428" s="480"/>
      <c r="J428" s="114">
        <f t="shared" si="11"/>
        <v>396</v>
      </c>
      <c r="K428" s="68" t="str">
        <f t="shared" si="12"/>
        <v/>
      </c>
      <c r="L428" s="117">
        <v>39</v>
      </c>
      <c r="M428" s="117">
        <v>22</v>
      </c>
      <c r="N428" s="117">
        <v>11</v>
      </c>
      <c r="O428" s="117">
        <v>56</v>
      </c>
      <c r="P428" s="117">
        <v>71</v>
      </c>
      <c r="Q428" s="117">
        <v>72</v>
      </c>
      <c r="R428" s="117">
        <v>5</v>
      </c>
      <c r="S428" s="117">
        <v>46</v>
      </c>
      <c r="T428" s="117">
        <v>74</v>
      </c>
    </row>
    <row r="429" spans="1:20" s="70" customFormat="1" ht="34.5" customHeight="1">
      <c r="A429" s="355" t="s">
        <v>1085</v>
      </c>
      <c r="B429" s="99"/>
      <c r="C429" s="474"/>
      <c r="D429" s="474"/>
      <c r="E429" s="403" t="s">
        <v>88</v>
      </c>
      <c r="F429" s="404"/>
      <c r="G429" s="404"/>
      <c r="H429" s="405"/>
      <c r="I429" s="481"/>
      <c r="J429" s="114">
        <f t="shared" si="11"/>
        <v>0</v>
      </c>
      <c r="K429" s="68" t="str">
        <f t="shared" si="12"/>
        <v/>
      </c>
      <c r="L429" s="117">
        <v>0</v>
      </c>
      <c r="M429" s="117">
        <v>0</v>
      </c>
      <c r="N429" s="117">
        <v>0</v>
      </c>
      <c r="O429" s="117">
        <v>0</v>
      </c>
      <c r="P429" s="117">
        <v>0</v>
      </c>
      <c r="Q429" s="117">
        <v>0</v>
      </c>
      <c r="R429" s="117">
        <v>0</v>
      </c>
      <c r="S429" s="117">
        <v>0</v>
      </c>
      <c r="T429" s="117">
        <v>0</v>
      </c>
    </row>
    <row r="430" spans="1:20" s="77" customFormat="1">
      <c r="A430" s="342"/>
      <c r="B430" s="14"/>
      <c r="C430" s="14"/>
      <c r="D430" s="14"/>
      <c r="E430" s="14"/>
      <c r="F430" s="14"/>
      <c r="G430" s="14"/>
      <c r="H430" s="10"/>
      <c r="I430" s="10"/>
      <c r="J430" s="74"/>
      <c r="K430" s="75"/>
      <c r="L430" s="76"/>
      <c r="M430" s="76"/>
      <c r="N430" s="76"/>
      <c r="O430" s="76"/>
      <c r="P430" s="76"/>
      <c r="Q430" s="76"/>
    </row>
    <row r="431" spans="1:20" s="70" customFormat="1">
      <c r="A431" s="342"/>
      <c r="B431" s="71"/>
      <c r="C431" s="52"/>
      <c r="D431" s="52"/>
      <c r="E431" s="52"/>
      <c r="F431" s="52"/>
      <c r="G431" s="52"/>
      <c r="H431" s="78"/>
      <c r="I431" s="78"/>
      <c r="J431" s="74"/>
      <c r="K431" s="75"/>
      <c r="L431" s="76"/>
      <c r="M431" s="76"/>
      <c r="N431" s="76"/>
      <c r="O431" s="76"/>
      <c r="P431" s="76"/>
      <c r="Q431" s="76"/>
    </row>
    <row r="432" spans="1:20" s="3" customFormat="1">
      <c r="A432" s="342"/>
      <c r="B432" s="99"/>
      <c r="C432" s="146"/>
      <c r="D432" s="145"/>
      <c r="H432" s="334"/>
      <c r="I432" s="334"/>
      <c r="J432" s="51"/>
      <c r="K432" s="24"/>
      <c r="L432" s="89"/>
      <c r="M432" s="89"/>
      <c r="N432" s="89"/>
      <c r="O432" s="89"/>
      <c r="P432" s="89"/>
      <c r="Q432" s="89"/>
    </row>
    <row r="433" spans="1:22" s="3" customFormat="1">
      <c r="A433" s="342"/>
      <c r="B433" s="14" t="s">
        <v>159</v>
      </c>
      <c r="C433" s="88"/>
      <c r="D433" s="88"/>
      <c r="E433" s="88"/>
      <c r="F433" s="88"/>
      <c r="G433" s="88"/>
      <c r="H433" s="10"/>
      <c r="I433" s="10"/>
      <c r="J433" s="51"/>
      <c r="K433" s="24"/>
      <c r="L433" s="89"/>
      <c r="M433" s="89"/>
      <c r="N433" s="89"/>
      <c r="O433" s="89"/>
      <c r="P433" s="89"/>
      <c r="Q433" s="89"/>
    </row>
    <row r="434" spans="1:22">
      <c r="A434" s="342"/>
      <c r="B434" s="14"/>
      <c r="C434" s="14"/>
      <c r="D434" s="14"/>
      <c r="E434" s="14"/>
      <c r="F434" s="14"/>
      <c r="G434" s="14"/>
      <c r="H434" s="10"/>
      <c r="I434" s="10"/>
      <c r="L434" s="191"/>
      <c r="M434" s="191"/>
      <c r="N434" s="191"/>
      <c r="O434" s="191"/>
      <c r="P434" s="191"/>
      <c r="Q434" s="191"/>
      <c r="R434" s="8"/>
      <c r="S434" s="8"/>
      <c r="T434" s="8"/>
      <c r="U434" s="8"/>
      <c r="V434" s="8"/>
    </row>
    <row r="435" spans="1:22" ht="34.5" customHeight="1">
      <c r="A435" s="348"/>
      <c r="B435" s="14"/>
      <c r="C435" s="3"/>
      <c r="D435" s="3"/>
      <c r="F435" s="3"/>
      <c r="G435" s="3"/>
      <c r="H435" s="334"/>
      <c r="I435" s="334"/>
      <c r="J435" s="65" t="s">
        <v>18</v>
      </c>
      <c r="K435" s="147"/>
      <c r="L435" s="56" t="s">
        <v>581</v>
      </c>
      <c r="M435" s="56" t="s">
        <v>584</v>
      </c>
      <c r="N435" s="56" t="s">
        <v>580</v>
      </c>
      <c r="O435" s="56" t="s">
        <v>579</v>
      </c>
      <c r="P435" s="56" t="s">
        <v>578</v>
      </c>
      <c r="Q435" s="56" t="s">
        <v>577</v>
      </c>
      <c r="R435" s="56" t="s">
        <v>576</v>
      </c>
      <c r="S435" s="56" t="s">
        <v>582</v>
      </c>
      <c r="T435" s="56" t="s">
        <v>583</v>
      </c>
      <c r="U435" s="8"/>
      <c r="V435" s="8"/>
    </row>
    <row r="436" spans="1:22" ht="20.25" customHeight="1">
      <c r="A436" s="349" t="s">
        <v>989</v>
      </c>
      <c r="B436" s="1"/>
      <c r="C436" s="52"/>
      <c r="D436" s="3"/>
      <c r="F436" s="3"/>
      <c r="G436" s="3"/>
      <c r="H436" s="334"/>
      <c r="I436" s="57" t="s">
        <v>1493</v>
      </c>
      <c r="J436" s="58"/>
      <c r="K436" s="148"/>
      <c r="L436" s="60" t="s">
        <v>458</v>
      </c>
      <c r="M436" s="60" t="s">
        <v>482</v>
      </c>
      <c r="N436" s="60" t="s">
        <v>458</v>
      </c>
      <c r="O436" s="60" t="s">
        <v>458</v>
      </c>
      <c r="P436" s="60" t="s">
        <v>458</v>
      </c>
      <c r="Q436" s="60" t="s">
        <v>458</v>
      </c>
      <c r="R436" s="60" t="s">
        <v>458</v>
      </c>
      <c r="S436" s="60" t="s">
        <v>458</v>
      </c>
      <c r="T436" s="60" t="s">
        <v>458</v>
      </c>
      <c r="U436" s="8"/>
      <c r="V436" s="8"/>
    </row>
    <row r="437" spans="1:22" s="70" customFormat="1" ht="34.5" customHeight="1">
      <c r="A437" s="355" t="s">
        <v>1086</v>
      </c>
      <c r="B437" s="99"/>
      <c r="C437" s="406" t="s">
        <v>163</v>
      </c>
      <c r="D437" s="425"/>
      <c r="E437" s="425"/>
      <c r="F437" s="425"/>
      <c r="G437" s="425"/>
      <c r="H437" s="407"/>
      <c r="I437" s="436" t="s">
        <v>1087</v>
      </c>
      <c r="J437" s="154">
        <f>IF(SUM(L437:T437)=0,IF(COUNTIF(L437:T437,"未確認")&gt;0,"未確認",IF(COUNTIF(L437:T437,"~*")&gt;0,"*",SUM(L437:T437))),SUM(L437:T437))</f>
        <v>8524</v>
      </c>
      <c r="K437" s="155" t="str">
        <f>IF(OR(COUNTIF(L437:T437,"未確認")&gt;0,COUNTIF(L437:T437,"~*")&gt;0),"※","")</f>
        <v/>
      </c>
      <c r="L437" s="117">
        <v>876</v>
      </c>
      <c r="M437" s="117">
        <v>28</v>
      </c>
      <c r="N437" s="117">
        <v>954</v>
      </c>
      <c r="O437" s="117">
        <v>1221</v>
      </c>
      <c r="P437" s="117">
        <v>1198</v>
      </c>
      <c r="Q437" s="117">
        <v>1306</v>
      </c>
      <c r="R437" s="117">
        <v>1327</v>
      </c>
      <c r="S437" s="117">
        <v>946</v>
      </c>
      <c r="T437" s="117">
        <v>668</v>
      </c>
    </row>
    <row r="438" spans="1:22" s="70" customFormat="1" ht="34.5" customHeight="1">
      <c r="A438" s="354" t="s">
        <v>1088</v>
      </c>
      <c r="B438" s="99"/>
      <c r="C438" s="150"/>
      <c r="D438" s="151"/>
      <c r="E438" s="492" t="s">
        <v>1522</v>
      </c>
      <c r="F438" s="493"/>
      <c r="G438" s="493"/>
      <c r="H438" s="494"/>
      <c r="I438" s="480"/>
      <c r="J438" s="154">
        <f>IF(SUM(L438:T438)=0,IF(COUNTIF(L438:T438,"未確認")&gt;0,"未確認",IF(COUNTIF(L438:T438,"~*")&gt;0,"*",SUM(L438:T438))),SUM(L438:T438))</f>
        <v>2</v>
      </c>
      <c r="K438" s="155" t="str">
        <f>IF(OR(COUNTIF(L438:T438,"未確認")&gt;0,COUNTIF(L438:T438,"~*")&gt;0),"※","")</f>
        <v/>
      </c>
      <c r="L438" s="117">
        <v>0</v>
      </c>
      <c r="M438" s="117">
        <v>0</v>
      </c>
      <c r="N438" s="117">
        <v>0</v>
      </c>
      <c r="O438" s="117">
        <v>1</v>
      </c>
      <c r="P438" s="117">
        <v>0</v>
      </c>
      <c r="Q438" s="117">
        <v>0</v>
      </c>
      <c r="R438" s="117">
        <v>1</v>
      </c>
      <c r="S438" s="117">
        <v>0</v>
      </c>
      <c r="T438" s="117">
        <v>0</v>
      </c>
    </row>
    <row r="439" spans="1:22" s="70" customFormat="1" ht="34.5" customHeight="1">
      <c r="A439" s="354" t="s">
        <v>1089</v>
      </c>
      <c r="B439" s="99"/>
      <c r="C439" s="150"/>
      <c r="D439" s="151"/>
      <c r="E439" s="492" t="s">
        <v>1523</v>
      </c>
      <c r="F439" s="493"/>
      <c r="G439" s="493"/>
      <c r="H439" s="494"/>
      <c r="I439" s="480"/>
      <c r="J439" s="154">
        <f>IF(SUM(L439:T439)=0,IF(COUNTIF(L439:T439,"未確認")&gt;0,"未確認",IF(COUNTIF(L439:T439,"~*")&gt;0,"*",SUM(L439:T439))),SUM(L439:T439))</f>
        <v>455</v>
      </c>
      <c r="K439" s="155" t="str">
        <f>IF(OR(COUNTIF(L439:T439,"未確認")&gt;0,COUNTIF(L439:T439,"~*")&gt;0),"※","")</f>
        <v/>
      </c>
      <c r="L439" s="117">
        <v>191</v>
      </c>
      <c r="M439" s="117">
        <v>0</v>
      </c>
      <c r="N439" s="117">
        <v>5</v>
      </c>
      <c r="O439" s="117">
        <v>59</v>
      </c>
      <c r="P439" s="117">
        <v>5</v>
      </c>
      <c r="Q439" s="117">
        <v>4</v>
      </c>
      <c r="R439" s="117">
        <v>88</v>
      </c>
      <c r="S439" s="117">
        <v>103</v>
      </c>
      <c r="T439" s="117">
        <v>0</v>
      </c>
    </row>
    <row r="440" spans="1:22" s="70" customFormat="1" ht="34.5" customHeight="1">
      <c r="A440" s="354" t="s">
        <v>1090</v>
      </c>
      <c r="B440" s="99"/>
      <c r="C440" s="150"/>
      <c r="D440" s="151"/>
      <c r="E440" s="492" t="s">
        <v>161</v>
      </c>
      <c r="F440" s="493"/>
      <c r="G440" s="493"/>
      <c r="H440" s="494"/>
      <c r="I440" s="480"/>
      <c r="J440" s="154">
        <f>IF(SUM(L440:T440)=0,IF(COUNTIF(L440:T440,"未確認")&gt;0,"未確認",IF(COUNTIF(L440:T440,"~*")&gt;0,"*",SUM(L440:T440))),SUM(L440:T440))</f>
        <v>8067</v>
      </c>
      <c r="K440" s="155" t="str">
        <f>IF(OR(COUNTIF(L440:T440,"未確認")&gt;0,COUNTIF(L440:T440,"~*")&gt;0),"※","")</f>
        <v/>
      </c>
      <c r="L440" s="117">
        <v>685</v>
      </c>
      <c r="M440" s="117">
        <v>28</v>
      </c>
      <c r="N440" s="117">
        <v>949</v>
      </c>
      <c r="O440" s="117">
        <v>1161</v>
      </c>
      <c r="P440" s="117">
        <v>1193</v>
      </c>
      <c r="Q440" s="117">
        <v>1302</v>
      </c>
      <c r="R440" s="117">
        <v>1238</v>
      </c>
      <c r="S440" s="117">
        <v>843</v>
      </c>
      <c r="T440" s="117">
        <v>668</v>
      </c>
    </row>
    <row r="441" spans="1:22" s="70" customFormat="1" ht="34.5" customHeight="1">
      <c r="A441" s="355" t="s">
        <v>1091</v>
      </c>
      <c r="B441" s="1"/>
      <c r="C441" s="152"/>
      <c r="D441" s="153"/>
      <c r="E441" s="492" t="s">
        <v>162</v>
      </c>
      <c r="F441" s="493"/>
      <c r="G441" s="493"/>
      <c r="H441" s="494"/>
      <c r="I441" s="481"/>
      <c r="J441" s="154">
        <f>IF(SUM(L441:T441)=0,IF(COUNTIF(L441:T441,"未確認")&gt;0,"未確認",IF(COUNTIF(L441:T441,"~*")&gt;0,"*",SUM(L441:T441))),SUM(L441:T441))</f>
        <v>0</v>
      </c>
      <c r="K441" s="155" t="str">
        <f>IF(OR(COUNTIF(L441:T441,"未確認")&gt;0,COUNTIF(L441:T441,"~*")&gt;0),"※","")</f>
        <v/>
      </c>
      <c r="L441" s="117">
        <v>0</v>
      </c>
      <c r="M441" s="117">
        <v>0</v>
      </c>
      <c r="N441" s="117">
        <v>0</v>
      </c>
      <c r="O441" s="117">
        <v>0</v>
      </c>
      <c r="P441" s="117">
        <v>0</v>
      </c>
      <c r="Q441" s="117">
        <v>0</v>
      </c>
      <c r="R441" s="117">
        <v>0</v>
      </c>
      <c r="S441" s="117">
        <v>0</v>
      </c>
      <c r="T441" s="117">
        <v>0</v>
      </c>
    </row>
    <row r="442" spans="1:22" s="77" customFormat="1">
      <c r="A442" s="342"/>
      <c r="B442" s="14"/>
      <c r="C442" s="192"/>
      <c r="D442" s="14"/>
      <c r="E442" s="14"/>
      <c r="F442" s="14"/>
      <c r="G442" s="14"/>
      <c r="H442" s="10"/>
      <c r="I442" s="10"/>
      <c r="J442" s="74"/>
      <c r="K442" s="75"/>
      <c r="L442" s="76"/>
      <c r="M442" s="76"/>
      <c r="N442" s="76"/>
      <c r="O442" s="76"/>
      <c r="P442" s="76"/>
      <c r="Q442" s="76"/>
    </row>
    <row r="443" spans="1:22" s="70" customFormat="1">
      <c r="A443" s="342"/>
      <c r="B443" s="71"/>
      <c r="C443" s="52"/>
      <c r="D443" s="52"/>
      <c r="E443" s="52"/>
      <c r="F443" s="52"/>
      <c r="G443" s="52"/>
      <c r="H443" s="78"/>
      <c r="I443" s="78"/>
      <c r="J443" s="74"/>
      <c r="K443" s="75"/>
      <c r="L443" s="76"/>
      <c r="M443" s="76"/>
      <c r="N443" s="76"/>
      <c r="O443" s="76"/>
      <c r="P443" s="76"/>
      <c r="Q443" s="76"/>
    </row>
    <row r="444" spans="1:22" s="77" customFormat="1">
      <c r="A444" s="342"/>
      <c r="B444" s="1"/>
      <c r="C444" s="156"/>
      <c r="D444" s="3"/>
      <c r="E444" s="3"/>
      <c r="F444" s="3"/>
      <c r="G444" s="3"/>
      <c r="H444" s="157"/>
      <c r="I444" s="157"/>
      <c r="J444" s="51"/>
      <c r="K444" s="24"/>
      <c r="L444" s="89"/>
      <c r="M444" s="89"/>
      <c r="N444" s="89"/>
      <c r="O444" s="89"/>
      <c r="P444" s="89"/>
      <c r="Q444" s="89"/>
    </row>
    <row r="445" spans="1:22" s="3" customFormat="1">
      <c r="A445" s="342"/>
      <c r="B445" s="14" t="s">
        <v>164</v>
      </c>
      <c r="C445" s="88"/>
      <c r="D445" s="88"/>
      <c r="E445" s="88"/>
      <c r="F445" s="88"/>
      <c r="G445" s="88"/>
      <c r="H445" s="10"/>
      <c r="I445" s="10"/>
      <c r="J445" s="51"/>
      <c r="K445" s="24"/>
      <c r="L445" s="89"/>
      <c r="M445" s="89"/>
      <c r="N445" s="89"/>
      <c r="O445" s="89"/>
      <c r="P445" s="89"/>
      <c r="Q445" s="89"/>
    </row>
    <row r="446" spans="1:22" s="77" customFormat="1">
      <c r="A446" s="342"/>
      <c r="B446" s="99" t="s">
        <v>165</v>
      </c>
      <c r="C446" s="3"/>
      <c r="D446" s="3"/>
      <c r="E446" s="3"/>
      <c r="F446" s="3"/>
      <c r="G446" s="3"/>
      <c r="H446" s="334"/>
      <c r="I446" s="334"/>
      <c r="J446" s="51"/>
      <c r="K446" s="24"/>
      <c r="L446" s="89"/>
      <c r="M446" s="89"/>
      <c r="N446" s="89"/>
      <c r="O446" s="89"/>
      <c r="P446" s="89"/>
      <c r="Q446" s="89"/>
    </row>
    <row r="447" spans="1:22">
      <c r="A447" s="342"/>
      <c r="B447" s="14"/>
      <c r="C447" s="14"/>
      <c r="D447" s="14"/>
      <c r="E447" s="14"/>
      <c r="F447" s="14"/>
      <c r="G447" s="14"/>
      <c r="H447" s="10"/>
      <c r="I447" s="10"/>
      <c r="L447" s="191"/>
      <c r="M447" s="191"/>
      <c r="N447" s="191"/>
      <c r="O447" s="191"/>
      <c r="P447" s="191"/>
      <c r="Q447" s="191"/>
      <c r="R447" s="8"/>
      <c r="S447" s="8"/>
      <c r="T447" s="8"/>
      <c r="U447" s="8"/>
      <c r="V447" s="8"/>
    </row>
    <row r="448" spans="1:22" ht="34.5" customHeight="1">
      <c r="A448" s="342"/>
      <c r="B448" s="14"/>
      <c r="C448" s="3"/>
      <c r="D448" s="3"/>
      <c r="F448" s="3"/>
      <c r="G448" s="3"/>
      <c r="H448" s="334"/>
      <c r="I448" s="334"/>
      <c r="J448" s="65" t="s">
        <v>18</v>
      </c>
      <c r="K448" s="147"/>
      <c r="L448" s="56" t="s">
        <v>581</v>
      </c>
      <c r="M448" s="56" t="s">
        <v>584</v>
      </c>
      <c r="N448" s="56" t="s">
        <v>580</v>
      </c>
      <c r="O448" s="56" t="s">
        <v>579</v>
      </c>
      <c r="P448" s="56" t="s">
        <v>578</v>
      </c>
      <c r="Q448" s="56" t="s">
        <v>577</v>
      </c>
      <c r="R448" s="56" t="s">
        <v>576</v>
      </c>
      <c r="S448" s="56" t="s">
        <v>582</v>
      </c>
      <c r="T448" s="56" t="s">
        <v>583</v>
      </c>
      <c r="U448" s="8"/>
      <c r="V448" s="8"/>
    </row>
    <row r="449" spans="1:22" ht="20.25" customHeight="1">
      <c r="A449" s="342"/>
      <c r="B449" s="1"/>
      <c r="C449" s="3"/>
      <c r="D449" s="3"/>
      <c r="F449" s="3"/>
      <c r="G449" s="3"/>
      <c r="H449" s="334"/>
      <c r="I449" s="57" t="s">
        <v>1422</v>
      </c>
      <c r="J449" s="58"/>
      <c r="K449" s="148"/>
      <c r="L449" s="60" t="s">
        <v>458</v>
      </c>
      <c r="M449" s="60" t="s">
        <v>482</v>
      </c>
      <c r="N449" s="60" t="s">
        <v>458</v>
      </c>
      <c r="O449" s="60" t="s">
        <v>458</v>
      </c>
      <c r="P449" s="60" t="s">
        <v>458</v>
      </c>
      <c r="Q449" s="60" t="s">
        <v>458</v>
      </c>
      <c r="R449" s="60" t="s">
        <v>458</v>
      </c>
      <c r="S449" s="60" t="s">
        <v>458</v>
      </c>
      <c r="T449" s="60" t="s">
        <v>458</v>
      </c>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c r="N450" s="126"/>
      <c r="O450" s="126"/>
      <c r="P450" s="126"/>
      <c r="Q450" s="126"/>
      <c r="R450" s="126"/>
      <c r="S450" s="126"/>
      <c r="T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c r="N451" s="128"/>
      <c r="O451" s="128"/>
      <c r="P451" s="128"/>
      <c r="Q451" s="128"/>
      <c r="R451" s="128"/>
      <c r="S451" s="128"/>
      <c r="T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c r="N452" s="128"/>
      <c r="O452" s="128"/>
      <c r="P452" s="128"/>
      <c r="Q452" s="128"/>
      <c r="R452" s="128"/>
      <c r="S452" s="128"/>
      <c r="T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c r="N453" s="128"/>
      <c r="O453" s="128"/>
      <c r="P453" s="128"/>
      <c r="Q453" s="128"/>
      <c r="R453" s="128"/>
      <c r="S453" s="128"/>
      <c r="T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c r="N454" s="128"/>
      <c r="O454" s="128"/>
      <c r="P454" s="128"/>
      <c r="Q454" s="128"/>
      <c r="R454" s="128"/>
      <c r="S454" s="128"/>
      <c r="T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c r="N455" s="129"/>
      <c r="O455" s="129"/>
      <c r="P455" s="129"/>
      <c r="Q455" s="129"/>
      <c r="R455" s="129"/>
      <c r="S455" s="129"/>
      <c r="T455" s="129"/>
    </row>
    <row r="456" spans="1:22" s="77" customFormat="1">
      <c r="A456" s="342"/>
      <c r="B456" s="14"/>
      <c r="C456" s="14"/>
      <c r="D456" s="14"/>
      <c r="E456" s="14"/>
      <c r="F456" s="14"/>
      <c r="G456" s="14"/>
      <c r="H456" s="10"/>
      <c r="I456" s="10"/>
      <c r="J456" s="74"/>
      <c r="K456" s="75"/>
      <c r="L456" s="76"/>
      <c r="M456" s="76"/>
      <c r="N456" s="76"/>
      <c r="O456" s="76"/>
      <c r="P456" s="76"/>
      <c r="Q456" s="76"/>
    </row>
    <row r="457" spans="1:22" s="70" customFormat="1">
      <c r="A457" s="342"/>
      <c r="B457" s="71"/>
      <c r="C457" s="52"/>
      <c r="D457" s="52"/>
      <c r="E457" s="52"/>
      <c r="F457" s="52"/>
      <c r="G457" s="52"/>
      <c r="H457" s="78"/>
      <c r="I457" s="78"/>
      <c r="J457" s="74"/>
      <c r="K457" s="75"/>
      <c r="L457" s="76"/>
      <c r="M457" s="76"/>
      <c r="N457" s="76"/>
      <c r="O457" s="76"/>
      <c r="P457" s="76"/>
      <c r="Q457" s="76"/>
    </row>
    <row r="458" spans="1:22" s="70" customFormat="1">
      <c r="A458" s="342"/>
      <c r="B458" s="99"/>
      <c r="C458" s="99"/>
      <c r="D458" s="52"/>
      <c r="E458" s="52"/>
      <c r="F458" s="52"/>
      <c r="G458" s="52"/>
      <c r="H458" s="78"/>
      <c r="I458" s="131" t="s">
        <v>408</v>
      </c>
      <c r="J458" s="74"/>
      <c r="K458" s="75"/>
      <c r="L458" s="76"/>
      <c r="M458" s="76"/>
      <c r="N458" s="76"/>
      <c r="O458" s="76"/>
      <c r="P458" s="76"/>
      <c r="Q458" s="76"/>
    </row>
    <row r="459" spans="1:22" s="70" customFormat="1">
      <c r="A459" s="342"/>
      <c r="B459" s="99"/>
      <c r="C459" s="99"/>
      <c r="D459" s="52"/>
      <c r="E459" s="52"/>
      <c r="F459" s="52"/>
      <c r="G459" s="52"/>
      <c r="H459" s="78"/>
      <c r="I459" s="78"/>
      <c r="J459" s="74"/>
      <c r="K459" s="75"/>
      <c r="L459" s="76"/>
      <c r="M459" s="76"/>
      <c r="N459" s="76"/>
      <c r="O459" s="76"/>
      <c r="P459" s="76"/>
      <c r="Q459" s="76"/>
    </row>
    <row r="460" spans="1:22" s="70" customFormat="1">
      <c r="A460" s="342"/>
      <c r="B460" s="99"/>
      <c r="C460" s="99"/>
      <c r="D460" s="52"/>
      <c r="E460" s="52"/>
      <c r="F460" s="52"/>
      <c r="G460" s="52"/>
      <c r="H460" s="78"/>
      <c r="I460" s="78"/>
      <c r="J460" s="74"/>
      <c r="K460" s="75"/>
      <c r="L460" s="76"/>
      <c r="M460" s="76"/>
      <c r="N460" s="76"/>
      <c r="O460" s="76"/>
      <c r="P460" s="76"/>
      <c r="Q460" s="76"/>
    </row>
    <row r="461" spans="1:22" s="17" customFormat="1">
      <c r="A461" s="342"/>
      <c r="B461" s="1"/>
      <c r="C461" s="43"/>
      <c r="D461" s="27"/>
      <c r="E461" s="27"/>
      <c r="F461" s="27"/>
      <c r="G461" s="27"/>
      <c r="H461" s="16"/>
      <c r="I461" s="29"/>
      <c r="J461" s="5"/>
      <c r="K461" s="6"/>
      <c r="M461" s="41"/>
      <c r="N461" s="41"/>
      <c r="O461" s="41"/>
      <c r="P461" s="41"/>
      <c r="Q461" s="41"/>
      <c r="R461" s="8"/>
    </row>
    <row r="462" spans="1:22" s="17" customFormat="1">
      <c r="A462" s="342"/>
      <c r="B462" s="1"/>
      <c r="C462" s="43"/>
      <c r="D462" s="27"/>
      <c r="E462" s="27"/>
      <c r="F462" s="27"/>
      <c r="G462" s="27"/>
      <c r="H462" s="16"/>
      <c r="I462" s="29"/>
      <c r="J462" s="5"/>
      <c r="K462" s="6"/>
      <c r="M462" s="41"/>
      <c r="N462" s="41"/>
      <c r="O462" s="41"/>
      <c r="P462" s="41"/>
      <c r="Q462" s="41"/>
      <c r="R462" s="8"/>
    </row>
    <row r="463" spans="1:22" s="17" customFormat="1">
      <c r="A463" s="342"/>
      <c r="B463" s="1"/>
      <c r="H463" s="43"/>
      <c r="M463" s="30"/>
      <c r="N463" s="30"/>
      <c r="O463" s="30"/>
      <c r="P463" s="30"/>
      <c r="Q463" s="30"/>
      <c r="R463" s="8"/>
    </row>
    <row r="464" spans="1:22" s="17" customFormat="1">
      <c r="A464" s="342"/>
      <c r="B464" s="1"/>
      <c r="H464" s="43"/>
      <c r="M464" s="41"/>
      <c r="N464" s="41"/>
      <c r="O464" s="41"/>
      <c r="P464" s="41"/>
      <c r="Q464" s="41"/>
      <c r="R464" s="8"/>
    </row>
    <row r="465" spans="1:22" s="17" customFormat="1">
      <c r="A465" s="342"/>
      <c r="B465" s="1"/>
      <c r="H465" s="43"/>
      <c r="M465" s="30"/>
      <c r="N465" s="30"/>
      <c r="O465" s="30"/>
      <c r="P465" s="30"/>
      <c r="Q465" s="30"/>
      <c r="R465" s="8"/>
    </row>
    <row r="466" spans="1:22" s="17" customFormat="1">
      <c r="A466" s="342"/>
      <c r="B466" s="1"/>
      <c r="H466" s="43"/>
      <c r="M466" s="30"/>
      <c r="N466" s="30"/>
      <c r="O466" s="30"/>
      <c r="P466" s="30"/>
      <c r="Q466" s="30"/>
      <c r="R466" s="8"/>
    </row>
    <row r="467" spans="1:22" s="17" customFormat="1">
      <c r="A467" s="342"/>
      <c r="B467" s="1"/>
      <c r="H467" s="43"/>
      <c r="L467" s="7"/>
      <c r="M467" s="7"/>
      <c r="N467" s="7"/>
      <c r="O467" s="7"/>
      <c r="P467" s="7"/>
      <c r="Q467" s="7"/>
      <c r="R467" s="8"/>
    </row>
    <row r="468" spans="1:22" s="17" customFormat="1">
      <c r="A468" s="342"/>
      <c r="B468" s="1"/>
      <c r="C468" s="33"/>
      <c r="D468" s="33"/>
      <c r="E468" s="33"/>
      <c r="F468" s="33"/>
      <c r="G468" s="160"/>
      <c r="H468" s="33"/>
      <c r="I468" s="33"/>
      <c r="J468" s="33"/>
      <c r="K468" s="42"/>
      <c r="L468" s="33"/>
      <c r="M468" s="33"/>
      <c r="N468" s="33"/>
      <c r="O468" s="33"/>
      <c r="P468" s="33"/>
      <c r="Q468" s="33"/>
      <c r="R468" s="8"/>
    </row>
    <row r="469" spans="1:22" s="17" customFormat="1">
      <c r="A469" s="342"/>
      <c r="B469" s="1"/>
      <c r="C469" s="52"/>
      <c r="D469" s="3"/>
      <c r="E469" s="3"/>
      <c r="F469" s="3"/>
      <c r="G469" s="3"/>
      <c r="H469" s="334"/>
      <c r="I469" s="334"/>
      <c r="J469" s="53"/>
      <c r="K469" s="24"/>
      <c r="L469" s="51"/>
      <c r="M469" s="51"/>
      <c r="N469" s="51"/>
      <c r="O469" s="51"/>
      <c r="P469" s="51"/>
      <c r="Q469" s="51"/>
      <c r="R469" s="8"/>
    </row>
    <row r="470" spans="1:22" s="77" customFormat="1" ht="19.5">
      <c r="A470" s="342"/>
      <c r="B470" s="142" t="s">
        <v>1524</v>
      </c>
      <c r="C470" s="161"/>
      <c r="D470" s="47"/>
      <c r="E470" s="47"/>
      <c r="F470" s="47"/>
      <c r="G470" s="47"/>
      <c r="H470" s="48"/>
      <c r="I470" s="48"/>
      <c r="J470" s="50"/>
      <c r="K470" s="49"/>
      <c r="L470" s="144"/>
      <c r="M470" s="144"/>
      <c r="N470" s="144"/>
      <c r="O470" s="144"/>
      <c r="P470" s="144"/>
      <c r="Q470" s="144"/>
    </row>
    <row r="471" spans="1:22" s="77" customFormat="1">
      <c r="A471" s="342"/>
      <c r="B471" s="14" t="s">
        <v>177</v>
      </c>
      <c r="C471" s="162"/>
      <c r="D471" s="3"/>
      <c r="E471" s="3"/>
      <c r="F471" s="3"/>
      <c r="G471" s="3"/>
      <c r="H471" s="334"/>
      <c r="I471" s="334"/>
      <c r="J471" s="51"/>
      <c r="K471" s="24"/>
      <c r="L471" s="89"/>
      <c r="M471" s="89"/>
      <c r="N471" s="89"/>
      <c r="O471" s="89"/>
      <c r="P471" s="89"/>
      <c r="Q471" s="89"/>
    </row>
    <row r="472" spans="1:22">
      <c r="A472" s="342"/>
      <c r="B472" s="14"/>
      <c r="C472" s="14"/>
      <c r="D472" s="14"/>
      <c r="E472" s="14"/>
      <c r="F472" s="14"/>
      <c r="G472" s="14"/>
      <c r="H472" s="10"/>
      <c r="I472" s="10"/>
      <c r="L472" s="191"/>
      <c r="M472" s="191"/>
      <c r="N472" s="191"/>
      <c r="O472" s="191"/>
      <c r="P472" s="191"/>
      <c r="Q472" s="191"/>
      <c r="R472" s="8"/>
      <c r="S472" s="8"/>
      <c r="T472" s="8"/>
      <c r="U472" s="8"/>
      <c r="V472" s="8"/>
    </row>
    <row r="473" spans="1:22" ht="34.5" customHeight="1">
      <c r="A473" s="342"/>
      <c r="B473" s="14"/>
      <c r="C473" s="3"/>
      <c r="D473" s="3"/>
      <c r="F473" s="3"/>
      <c r="G473" s="3"/>
      <c r="H473" s="334"/>
      <c r="I473" s="334"/>
      <c r="J473" s="65" t="s">
        <v>18</v>
      </c>
      <c r="K473" s="147"/>
      <c r="L473" s="56" t="s">
        <v>581</v>
      </c>
      <c r="M473" s="56" t="s">
        <v>584</v>
      </c>
      <c r="N473" s="56" t="s">
        <v>580</v>
      </c>
      <c r="O473" s="56" t="s">
        <v>579</v>
      </c>
      <c r="P473" s="56" t="s">
        <v>578</v>
      </c>
      <c r="Q473" s="56" t="s">
        <v>577</v>
      </c>
      <c r="R473" s="56" t="s">
        <v>576</v>
      </c>
      <c r="S473" s="56" t="s">
        <v>582</v>
      </c>
      <c r="T473" s="56" t="s">
        <v>583</v>
      </c>
      <c r="U473" s="8"/>
      <c r="V473" s="8"/>
    </row>
    <row r="474" spans="1:22" ht="20.25" customHeight="1">
      <c r="A474" s="342"/>
      <c r="B474" s="1"/>
      <c r="C474" s="52"/>
      <c r="D474" s="3"/>
      <c r="F474" s="3"/>
      <c r="G474" s="3"/>
      <c r="H474" s="334"/>
      <c r="I474" s="57" t="s">
        <v>1493</v>
      </c>
      <c r="J474" s="58"/>
      <c r="K474" s="148"/>
      <c r="L474" s="60" t="s">
        <v>458</v>
      </c>
      <c r="M474" s="60" t="s">
        <v>482</v>
      </c>
      <c r="N474" s="60" t="s">
        <v>458</v>
      </c>
      <c r="O474" s="60" t="s">
        <v>458</v>
      </c>
      <c r="P474" s="60" t="s">
        <v>458</v>
      </c>
      <c r="Q474" s="60" t="s">
        <v>458</v>
      </c>
      <c r="R474" s="60" t="s">
        <v>458</v>
      </c>
      <c r="S474" s="60" t="s">
        <v>458</v>
      </c>
      <c r="T474" s="60" t="s">
        <v>458</v>
      </c>
      <c r="U474" s="8"/>
      <c r="V474" s="8"/>
    </row>
    <row r="475" spans="1:22" ht="34.5" customHeight="1">
      <c r="A475" s="356" t="s">
        <v>1100</v>
      </c>
      <c r="B475" s="1"/>
      <c r="C475" s="406" t="s">
        <v>178</v>
      </c>
      <c r="D475" s="425"/>
      <c r="E475" s="425"/>
      <c r="F475" s="425"/>
      <c r="G475" s="425"/>
      <c r="H475" s="407"/>
      <c r="I475" s="442" t="s">
        <v>1525</v>
      </c>
      <c r="J475" s="96">
        <f>IF(SUM(L475:T475)=0,IF(COUNTIF(L475:T475,"未確認")&gt;0,"未確認",IF(COUNTIF(L475:T475,"*")&gt;0,"*",SUM(L475:T475))),SUM(L475:T475))</f>
        <v>278</v>
      </c>
      <c r="K475" s="163" t="str">
        <f t="shared" ref="K475:K482" si="14">IF(OR(COUNTIF(L475:T475,"未確認")&gt;0,COUNTIF(L475:T475,"*")&gt;0),"※","")</f>
        <v>※</v>
      </c>
      <c r="L475" s="97" t="s">
        <v>1461</v>
      </c>
      <c r="M475" s="97">
        <v>20</v>
      </c>
      <c r="N475" s="97">
        <v>53</v>
      </c>
      <c r="O475" s="97">
        <v>62</v>
      </c>
      <c r="P475" s="97">
        <v>65</v>
      </c>
      <c r="Q475" s="97">
        <v>10</v>
      </c>
      <c r="R475" s="97">
        <v>45</v>
      </c>
      <c r="S475" s="97" t="s">
        <v>1461</v>
      </c>
      <c r="T475" s="97">
        <v>23</v>
      </c>
      <c r="U475" s="8"/>
      <c r="V475" s="8"/>
    </row>
    <row r="476" spans="1:22" ht="34.5" customHeight="1">
      <c r="A476" s="356" t="s">
        <v>1102</v>
      </c>
      <c r="B476" s="1"/>
      <c r="C476" s="164"/>
      <c r="D476" s="495" t="s">
        <v>179</v>
      </c>
      <c r="E476" s="403" t="s">
        <v>180</v>
      </c>
      <c r="F476" s="404"/>
      <c r="G476" s="404"/>
      <c r="H476" s="405"/>
      <c r="I476" s="437"/>
      <c r="J476" s="96" t="str">
        <f t="shared" ref="J476:J487" si="15">IF(SUM(L476:T476)=0,IF(COUNTIF(L476:T476,"未確認")&gt;0,"未確認",IF(COUNTIF(L476:T476,"~*")&gt;0,"*",SUM(L476:T476))),SUM(L476:T476))</f>
        <v>*</v>
      </c>
      <c r="K476" s="163" t="str">
        <f t="shared" si="14"/>
        <v>※</v>
      </c>
      <c r="L476" s="97">
        <v>0</v>
      </c>
      <c r="M476" s="97">
        <v>0</v>
      </c>
      <c r="N476" s="97" t="s">
        <v>1526</v>
      </c>
      <c r="O476" s="97">
        <v>0</v>
      </c>
      <c r="P476" s="97" t="s">
        <v>1103</v>
      </c>
      <c r="Q476" s="97" t="s">
        <v>1103</v>
      </c>
      <c r="R476" s="97">
        <v>0</v>
      </c>
      <c r="S476" s="97" t="s">
        <v>1103</v>
      </c>
      <c r="T476" s="97" t="s">
        <v>1527</v>
      </c>
      <c r="U476" s="8"/>
      <c r="V476" s="8"/>
    </row>
    <row r="477" spans="1:22" ht="34.5" customHeight="1">
      <c r="A477" s="356" t="s">
        <v>1104</v>
      </c>
      <c r="B477" s="1"/>
      <c r="C477" s="164"/>
      <c r="D477" s="496"/>
      <c r="E477" s="403" t="s">
        <v>181</v>
      </c>
      <c r="F477" s="404"/>
      <c r="G477" s="404"/>
      <c r="H477" s="405"/>
      <c r="I477" s="437"/>
      <c r="J477" s="96">
        <f t="shared" si="15"/>
        <v>72</v>
      </c>
      <c r="K477" s="163" t="str">
        <f t="shared" si="14"/>
        <v>※</v>
      </c>
      <c r="L477" s="97">
        <v>0</v>
      </c>
      <c r="M477" s="97" t="s">
        <v>1528</v>
      </c>
      <c r="N477" s="97">
        <v>72</v>
      </c>
      <c r="O477" s="97">
        <v>0</v>
      </c>
      <c r="P477" s="97">
        <v>0</v>
      </c>
      <c r="Q477" s="97" t="s">
        <v>1529</v>
      </c>
      <c r="R477" s="97">
        <v>0</v>
      </c>
      <c r="S477" s="97">
        <v>0</v>
      </c>
      <c r="T477" s="97">
        <v>0</v>
      </c>
      <c r="U477" s="8"/>
      <c r="V477" s="8"/>
    </row>
    <row r="478" spans="1:22" ht="34.5" customHeight="1">
      <c r="A478" s="356" t="s">
        <v>1105</v>
      </c>
      <c r="B478" s="1"/>
      <c r="C478" s="164"/>
      <c r="D478" s="496"/>
      <c r="E478" s="403" t="s">
        <v>182</v>
      </c>
      <c r="F478" s="404"/>
      <c r="G478" s="404"/>
      <c r="H478" s="405"/>
      <c r="I478" s="437"/>
      <c r="J478" s="96">
        <f t="shared" si="15"/>
        <v>16</v>
      </c>
      <c r="K478" s="163" t="str">
        <f t="shared" si="14"/>
        <v>※</v>
      </c>
      <c r="L478" s="97" t="s">
        <v>1103</v>
      </c>
      <c r="M478" s="97">
        <v>16</v>
      </c>
      <c r="N478" s="97">
        <v>0</v>
      </c>
      <c r="O478" s="97">
        <v>0</v>
      </c>
      <c r="P478" s="97">
        <v>0</v>
      </c>
      <c r="Q478" s="97">
        <v>0</v>
      </c>
      <c r="R478" s="97">
        <v>0</v>
      </c>
      <c r="S478" s="97">
        <v>0</v>
      </c>
      <c r="T478" s="97">
        <v>0</v>
      </c>
      <c r="U478" s="8"/>
      <c r="V478" s="8"/>
    </row>
    <row r="479" spans="1:22" ht="34.5" customHeight="1">
      <c r="A479" s="356" t="s">
        <v>1106</v>
      </c>
      <c r="B479" s="1"/>
      <c r="C479" s="164"/>
      <c r="D479" s="496"/>
      <c r="E479" s="403" t="s">
        <v>183</v>
      </c>
      <c r="F479" s="404"/>
      <c r="G479" s="404"/>
      <c r="H479" s="405"/>
      <c r="I479" s="437"/>
      <c r="J479" s="96" t="str">
        <f t="shared" si="15"/>
        <v>*</v>
      </c>
      <c r="K479" s="163" t="str">
        <f t="shared" si="14"/>
        <v>※</v>
      </c>
      <c r="L479" s="97">
        <v>0</v>
      </c>
      <c r="M479" s="97">
        <v>0</v>
      </c>
      <c r="N479" s="97">
        <v>0</v>
      </c>
      <c r="O479" s="97">
        <v>0</v>
      </c>
      <c r="P479" s="97">
        <v>0</v>
      </c>
      <c r="Q479" s="97" t="s">
        <v>1103</v>
      </c>
      <c r="R479" s="97">
        <v>0</v>
      </c>
      <c r="S479" s="97">
        <v>0</v>
      </c>
      <c r="T479" s="97">
        <v>0</v>
      </c>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v>0</v>
      </c>
      <c r="M480" s="97">
        <v>0</v>
      </c>
      <c r="N480" s="97">
        <v>0</v>
      </c>
      <c r="O480" s="97">
        <v>0</v>
      </c>
      <c r="P480" s="97">
        <v>0</v>
      </c>
      <c r="Q480" s="97">
        <v>0</v>
      </c>
      <c r="R480" s="97">
        <v>0</v>
      </c>
      <c r="S480" s="97">
        <v>0</v>
      </c>
      <c r="T480" s="97">
        <v>0</v>
      </c>
      <c r="U480" s="8"/>
      <c r="V480" s="8"/>
    </row>
    <row r="481" spans="1:22" ht="34.5" customHeight="1">
      <c r="A481" s="356" t="s">
        <v>1108</v>
      </c>
      <c r="B481" s="1"/>
      <c r="C481" s="164"/>
      <c r="D481" s="496"/>
      <c r="E481" s="403" t="s">
        <v>185</v>
      </c>
      <c r="F481" s="404"/>
      <c r="G481" s="404"/>
      <c r="H481" s="405"/>
      <c r="I481" s="437"/>
      <c r="J481" s="96" t="str">
        <f t="shared" si="15"/>
        <v>*</v>
      </c>
      <c r="K481" s="163" t="str">
        <f t="shared" si="14"/>
        <v>※</v>
      </c>
      <c r="L481" s="97">
        <v>0</v>
      </c>
      <c r="M481" s="97">
        <v>0</v>
      </c>
      <c r="N481" s="97">
        <v>0</v>
      </c>
      <c r="O481" s="97" t="s">
        <v>1110</v>
      </c>
      <c r="P481" s="97">
        <v>0</v>
      </c>
      <c r="Q481" s="97">
        <v>0</v>
      </c>
      <c r="R481" s="97">
        <v>0</v>
      </c>
      <c r="S481" s="97">
        <v>0</v>
      </c>
      <c r="T481" s="97">
        <v>0</v>
      </c>
      <c r="U481" s="8"/>
      <c r="V481" s="8"/>
    </row>
    <row r="482" spans="1:22" ht="34.5" customHeight="1">
      <c r="A482" s="356" t="s">
        <v>1109</v>
      </c>
      <c r="B482" s="1"/>
      <c r="C482" s="164"/>
      <c r="D482" s="496"/>
      <c r="E482" s="403" t="s">
        <v>186</v>
      </c>
      <c r="F482" s="404"/>
      <c r="G482" s="404"/>
      <c r="H482" s="405"/>
      <c r="I482" s="437"/>
      <c r="J482" s="96" t="str">
        <f t="shared" si="15"/>
        <v>*</v>
      </c>
      <c r="K482" s="163" t="str">
        <f t="shared" si="14"/>
        <v>※</v>
      </c>
      <c r="L482" s="97">
        <v>0</v>
      </c>
      <c r="M482" s="97">
        <v>0</v>
      </c>
      <c r="N482" s="97">
        <v>0</v>
      </c>
      <c r="O482" s="97">
        <v>0</v>
      </c>
      <c r="P482" s="97" t="s">
        <v>1461</v>
      </c>
      <c r="Q482" s="97">
        <v>0</v>
      </c>
      <c r="R482" s="97">
        <v>0</v>
      </c>
      <c r="S482" s="97">
        <v>0</v>
      </c>
      <c r="T482" s="97">
        <v>0</v>
      </c>
      <c r="U482" s="8"/>
      <c r="V482" s="8"/>
    </row>
    <row r="483" spans="1:22" ht="34.5" customHeight="1">
      <c r="A483" s="356" t="s">
        <v>1111</v>
      </c>
      <c r="B483" s="1"/>
      <c r="C483" s="164"/>
      <c r="D483" s="496"/>
      <c r="E483" s="403" t="s">
        <v>187</v>
      </c>
      <c r="F483" s="404"/>
      <c r="G483" s="404"/>
      <c r="H483" s="405"/>
      <c r="I483" s="437"/>
      <c r="J483" s="96">
        <f t="shared" si="15"/>
        <v>11</v>
      </c>
      <c r="K483" s="163" t="str">
        <f>IF(OR(COUNTIF(L483:T483,"未確認")&gt;0,COUNTIF(L483:T483,"~")&gt;0),"※","")</f>
        <v/>
      </c>
      <c r="L483" s="97" t="s">
        <v>1461</v>
      </c>
      <c r="M483" s="97" t="s">
        <v>1528</v>
      </c>
      <c r="N483" s="97">
        <v>0</v>
      </c>
      <c r="O483" s="97" t="s">
        <v>1461</v>
      </c>
      <c r="P483" s="97">
        <v>11</v>
      </c>
      <c r="Q483" s="97">
        <v>0</v>
      </c>
      <c r="R483" s="97">
        <v>0</v>
      </c>
      <c r="S483" s="97" t="s">
        <v>1461</v>
      </c>
      <c r="T483" s="97" t="s">
        <v>1461</v>
      </c>
      <c r="U483" s="8"/>
      <c r="V483" s="8"/>
    </row>
    <row r="484" spans="1:22" ht="34.5" customHeight="1">
      <c r="A484" s="356" t="s">
        <v>1112</v>
      </c>
      <c r="B484" s="1"/>
      <c r="C484" s="164"/>
      <c r="D484" s="496"/>
      <c r="E484" s="403" t="s">
        <v>188</v>
      </c>
      <c r="F484" s="404"/>
      <c r="G484" s="404"/>
      <c r="H484" s="405"/>
      <c r="I484" s="437"/>
      <c r="J484" s="96">
        <f t="shared" si="15"/>
        <v>106</v>
      </c>
      <c r="K484" s="163" t="str">
        <f t="shared" ref="K484:K503" si="16">IF(OR(COUNTIF(L484:T484,"未確認")&gt;0,COUNTIF(L484:T484,"*")&gt;0),"※","")</f>
        <v>※</v>
      </c>
      <c r="L484" s="97">
        <v>0</v>
      </c>
      <c r="M484" s="97">
        <v>0</v>
      </c>
      <c r="N484" s="97">
        <v>0</v>
      </c>
      <c r="O484" s="97">
        <v>33</v>
      </c>
      <c r="P484" s="97">
        <v>56</v>
      </c>
      <c r="Q484" s="97" t="s">
        <v>1103</v>
      </c>
      <c r="R484" s="97" t="s">
        <v>1461</v>
      </c>
      <c r="S484" s="97">
        <v>0</v>
      </c>
      <c r="T484" s="97">
        <v>17</v>
      </c>
      <c r="U484" s="8"/>
      <c r="V484" s="8"/>
    </row>
    <row r="485" spans="1:22" ht="34.5" customHeight="1">
      <c r="A485" s="356" t="s">
        <v>1113</v>
      </c>
      <c r="B485" s="1"/>
      <c r="C485" s="164"/>
      <c r="D485" s="496"/>
      <c r="E485" s="403" t="s">
        <v>189</v>
      </c>
      <c r="F485" s="404"/>
      <c r="G485" s="404"/>
      <c r="H485" s="405"/>
      <c r="I485" s="437"/>
      <c r="J485" s="96" t="str">
        <f t="shared" si="15"/>
        <v>*</v>
      </c>
      <c r="K485" s="163" t="str">
        <f t="shared" si="16"/>
        <v>※</v>
      </c>
      <c r="L485" s="97">
        <v>0</v>
      </c>
      <c r="M485" s="97">
        <v>0</v>
      </c>
      <c r="N485" s="97">
        <v>0</v>
      </c>
      <c r="O485" s="97" t="s">
        <v>1103</v>
      </c>
      <c r="P485" s="97">
        <v>0</v>
      </c>
      <c r="Q485" s="97">
        <v>0</v>
      </c>
      <c r="R485" s="97">
        <v>0</v>
      </c>
      <c r="S485" s="97">
        <v>0</v>
      </c>
      <c r="T485" s="97" t="s">
        <v>1461</v>
      </c>
      <c r="U485" s="8"/>
      <c r="V485" s="8"/>
    </row>
    <row r="486" spans="1:22" ht="34.5" customHeight="1">
      <c r="A486" s="356" t="s">
        <v>1114</v>
      </c>
      <c r="B486" s="1"/>
      <c r="C486" s="164"/>
      <c r="D486" s="496"/>
      <c r="E486" s="403" t="s">
        <v>190</v>
      </c>
      <c r="F486" s="404"/>
      <c r="G486" s="404"/>
      <c r="H486" s="405"/>
      <c r="I486" s="437"/>
      <c r="J486" s="96">
        <f t="shared" si="15"/>
        <v>44</v>
      </c>
      <c r="K486" s="163" t="str">
        <f t="shared" si="16"/>
        <v>※</v>
      </c>
      <c r="L486" s="97">
        <v>0</v>
      </c>
      <c r="M486" s="97">
        <v>0</v>
      </c>
      <c r="N486" s="97">
        <v>0</v>
      </c>
      <c r="O486" s="97" t="s">
        <v>1116</v>
      </c>
      <c r="P486" s="97">
        <v>0</v>
      </c>
      <c r="Q486" s="97">
        <v>0</v>
      </c>
      <c r="R486" s="97">
        <v>44</v>
      </c>
      <c r="S486" s="97">
        <v>0</v>
      </c>
      <c r="T486" s="97">
        <v>0</v>
      </c>
      <c r="U486" s="8"/>
      <c r="V486" s="8"/>
    </row>
    <row r="487" spans="1:22" ht="34.5" customHeight="1">
      <c r="A487" s="356" t="s">
        <v>1117</v>
      </c>
      <c r="B487" s="1"/>
      <c r="C487" s="164"/>
      <c r="D487" s="458"/>
      <c r="E487" s="403" t="s">
        <v>191</v>
      </c>
      <c r="F487" s="404"/>
      <c r="G487" s="404"/>
      <c r="H487" s="405"/>
      <c r="I487" s="438"/>
      <c r="J487" s="96">
        <f t="shared" si="15"/>
        <v>33</v>
      </c>
      <c r="K487" s="163" t="str">
        <f t="shared" si="16"/>
        <v>※</v>
      </c>
      <c r="L487" s="97">
        <v>0</v>
      </c>
      <c r="M487" s="97">
        <v>0</v>
      </c>
      <c r="N487" s="97">
        <v>0</v>
      </c>
      <c r="O487" s="97">
        <v>33</v>
      </c>
      <c r="P487" s="97">
        <v>0</v>
      </c>
      <c r="Q487" s="97" t="s">
        <v>1461</v>
      </c>
      <c r="R487" s="97">
        <v>0</v>
      </c>
      <c r="S487" s="97">
        <v>0</v>
      </c>
      <c r="T487" s="97">
        <v>0</v>
      </c>
      <c r="U487" s="8"/>
      <c r="V487" s="8"/>
    </row>
    <row r="488" spans="1:22" ht="34.5" customHeight="1">
      <c r="A488" s="356" t="s">
        <v>1118</v>
      </c>
      <c r="B488" s="127"/>
      <c r="C488" s="406" t="s">
        <v>192</v>
      </c>
      <c r="D488" s="425"/>
      <c r="E488" s="425"/>
      <c r="F488" s="425"/>
      <c r="G488" s="425"/>
      <c r="H488" s="407"/>
      <c r="I488" s="442" t="s">
        <v>1530</v>
      </c>
      <c r="J488" s="96">
        <f>IF(SUM(L488:T488)=0,IF(COUNTIF(L488:T488,"未確認")&gt;0,"未確認",IF(COUNTIF(L488:T488,"*")&gt;0,"*",SUM(L488:T488))),SUM(L488:T488))</f>
        <v>128</v>
      </c>
      <c r="K488" s="163" t="str">
        <f t="shared" si="16"/>
        <v>※</v>
      </c>
      <c r="L488" s="97" t="s">
        <v>1103</v>
      </c>
      <c r="M488" s="97">
        <v>11</v>
      </c>
      <c r="N488" s="97">
        <v>46</v>
      </c>
      <c r="O488" s="97">
        <v>38</v>
      </c>
      <c r="P488" s="97"/>
      <c r="Q488" s="97" t="s">
        <v>1103</v>
      </c>
      <c r="R488" s="97">
        <v>33</v>
      </c>
      <c r="S488" s="97"/>
      <c r="T488" s="97"/>
      <c r="U488" s="8"/>
      <c r="V488" s="8"/>
    </row>
    <row r="489" spans="1:22" ht="34.5" customHeight="1">
      <c r="A489" s="356" t="s">
        <v>1120</v>
      </c>
      <c r="B489" s="1"/>
      <c r="C489" s="164"/>
      <c r="D489" s="495" t="s">
        <v>193</v>
      </c>
      <c r="E489" s="403" t="s">
        <v>180</v>
      </c>
      <c r="F489" s="404"/>
      <c r="G489" s="404"/>
      <c r="H489" s="405"/>
      <c r="I489" s="437"/>
      <c r="J489" s="96" t="str">
        <f t="shared" ref="J489:J503" si="17">IF(SUM(L489:T489)=0,IF(COUNTIF(L489:T489,"未確認")&gt;0,"未確認",IF(COUNTIF(L489:T489,"~*")&gt;0,"*",SUM(L489:T489))),SUM(L489:T489))</f>
        <v>*</v>
      </c>
      <c r="K489" s="163" t="str">
        <f t="shared" si="16"/>
        <v>※</v>
      </c>
      <c r="L489" s="97">
        <v>0</v>
      </c>
      <c r="M489" s="97">
        <v>0</v>
      </c>
      <c r="N489" s="97" t="s">
        <v>1461</v>
      </c>
      <c r="O489" s="97">
        <v>0</v>
      </c>
      <c r="P489" s="97"/>
      <c r="Q489" s="97" t="s">
        <v>1529</v>
      </c>
      <c r="R489" s="97">
        <v>0</v>
      </c>
      <c r="S489" s="97"/>
      <c r="T489" s="97"/>
      <c r="U489" s="8"/>
      <c r="V489" s="8"/>
    </row>
    <row r="490" spans="1:22" ht="34.5" customHeight="1">
      <c r="A490" s="356" t="s">
        <v>1121</v>
      </c>
      <c r="B490" s="1"/>
      <c r="C490" s="164"/>
      <c r="D490" s="496"/>
      <c r="E490" s="403" t="s">
        <v>181</v>
      </c>
      <c r="F490" s="404"/>
      <c r="G490" s="404"/>
      <c r="H490" s="405"/>
      <c r="I490" s="437"/>
      <c r="J490" s="96">
        <f t="shared" si="17"/>
        <v>51</v>
      </c>
      <c r="K490" s="163" t="str">
        <f t="shared" si="16"/>
        <v>※</v>
      </c>
      <c r="L490" s="97">
        <v>0</v>
      </c>
      <c r="M490" s="97" t="s">
        <v>1527</v>
      </c>
      <c r="N490" s="97">
        <v>51</v>
      </c>
      <c r="O490" s="97">
        <v>0</v>
      </c>
      <c r="P490" s="97"/>
      <c r="Q490" s="97" t="s">
        <v>1531</v>
      </c>
      <c r="R490" s="97">
        <v>0</v>
      </c>
      <c r="S490" s="97"/>
      <c r="T490" s="97"/>
      <c r="U490" s="8"/>
      <c r="V490" s="8"/>
    </row>
    <row r="491" spans="1:22" ht="34.5" customHeight="1">
      <c r="A491" s="356" t="s">
        <v>1123</v>
      </c>
      <c r="B491" s="1"/>
      <c r="C491" s="164"/>
      <c r="D491" s="496"/>
      <c r="E491" s="403" t="s">
        <v>182</v>
      </c>
      <c r="F491" s="404"/>
      <c r="G491" s="404"/>
      <c r="H491" s="405"/>
      <c r="I491" s="437"/>
      <c r="J491" s="96">
        <f t="shared" si="17"/>
        <v>10</v>
      </c>
      <c r="K491" s="163" t="str">
        <f t="shared" si="16"/>
        <v>※</v>
      </c>
      <c r="L491" s="97" t="s">
        <v>1115</v>
      </c>
      <c r="M491" s="97">
        <v>10</v>
      </c>
      <c r="N491" s="97">
        <v>0</v>
      </c>
      <c r="O491" s="97">
        <v>0</v>
      </c>
      <c r="P491" s="97"/>
      <c r="Q491" s="97">
        <v>0</v>
      </c>
      <c r="R491" s="97">
        <v>0</v>
      </c>
      <c r="S491" s="97"/>
      <c r="T491" s="97"/>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v>0</v>
      </c>
      <c r="M492" s="97">
        <v>0</v>
      </c>
      <c r="N492" s="97">
        <v>0</v>
      </c>
      <c r="O492" s="97">
        <v>0</v>
      </c>
      <c r="P492" s="97"/>
      <c r="Q492" s="97">
        <v>0</v>
      </c>
      <c r="R492" s="97">
        <v>0</v>
      </c>
      <c r="S492" s="97"/>
      <c r="T492" s="97"/>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v>0</v>
      </c>
      <c r="M493" s="97">
        <v>0</v>
      </c>
      <c r="N493" s="97">
        <v>0</v>
      </c>
      <c r="O493" s="97">
        <v>0</v>
      </c>
      <c r="P493" s="97"/>
      <c r="Q493" s="97">
        <v>0</v>
      </c>
      <c r="R493" s="97">
        <v>0</v>
      </c>
      <c r="S493" s="97"/>
      <c r="T493" s="97"/>
      <c r="U493" s="8"/>
      <c r="V493" s="8"/>
    </row>
    <row r="494" spans="1:22" ht="34.5" customHeight="1">
      <c r="A494" s="356" t="s">
        <v>1126</v>
      </c>
      <c r="B494" s="1"/>
      <c r="C494" s="164"/>
      <c r="D494" s="496"/>
      <c r="E494" s="403" t="s">
        <v>185</v>
      </c>
      <c r="F494" s="404"/>
      <c r="G494" s="404"/>
      <c r="H494" s="405"/>
      <c r="I494" s="437"/>
      <c r="J494" s="96" t="str">
        <f t="shared" si="17"/>
        <v>*</v>
      </c>
      <c r="K494" s="163" t="str">
        <f t="shared" si="16"/>
        <v>※</v>
      </c>
      <c r="L494" s="97">
        <v>0</v>
      </c>
      <c r="M494" s="97">
        <v>0</v>
      </c>
      <c r="N494" s="97">
        <v>0</v>
      </c>
      <c r="O494" s="97" t="s">
        <v>1116</v>
      </c>
      <c r="P494" s="97"/>
      <c r="Q494" s="97">
        <v>0</v>
      </c>
      <c r="R494" s="97">
        <v>0</v>
      </c>
      <c r="S494" s="97"/>
      <c r="T494" s="97"/>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v>0</v>
      </c>
      <c r="M495" s="97">
        <v>0</v>
      </c>
      <c r="N495" s="97">
        <v>0</v>
      </c>
      <c r="O495" s="97">
        <v>0</v>
      </c>
      <c r="P495" s="97"/>
      <c r="Q495" s="97">
        <v>0</v>
      </c>
      <c r="R495" s="97">
        <v>0</v>
      </c>
      <c r="S495" s="97"/>
      <c r="T495" s="97"/>
      <c r="U495" s="8"/>
      <c r="V495" s="8"/>
    </row>
    <row r="496" spans="1:22" ht="34.5" customHeight="1">
      <c r="A496" s="356" t="s">
        <v>1128</v>
      </c>
      <c r="B496" s="1"/>
      <c r="C496" s="164"/>
      <c r="D496" s="496"/>
      <c r="E496" s="403" t="s">
        <v>187</v>
      </c>
      <c r="F496" s="404"/>
      <c r="G496" s="404"/>
      <c r="H496" s="405"/>
      <c r="I496" s="437"/>
      <c r="J496" s="96" t="str">
        <f t="shared" si="17"/>
        <v>*</v>
      </c>
      <c r="K496" s="163" t="str">
        <f t="shared" si="16"/>
        <v>※</v>
      </c>
      <c r="L496" s="97" t="s">
        <v>1461</v>
      </c>
      <c r="M496" s="97" t="s">
        <v>1529</v>
      </c>
      <c r="N496" s="97">
        <v>0</v>
      </c>
      <c r="O496" s="97" t="s">
        <v>1115</v>
      </c>
      <c r="P496" s="97"/>
      <c r="Q496" s="97">
        <v>0</v>
      </c>
      <c r="R496" s="97">
        <v>0</v>
      </c>
      <c r="S496" s="97"/>
      <c r="T496" s="97"/>
      <c r="U496" s="8"/>
      <c r="V496" s="8"/>
    </row>
    <row r="497" spans="1:22" ht="34.5" customHeight="1">
      <c r="A497" s="356" t="s">
        <v>1129</v>
      </c>
      <c r="B497" s="1"/>
      <c r="C497" s="164"/>
      <c r="D497" s="496"/>
      <c r="E497" s="403" t="s">
        <v>188</v>
      </c>
      <c r="F497" s="404"/>
      <c r="G497" s="404"/>
      <c r="H497" s="405"/>
      <c r="I497" s="437"/>
      <c r="J497" s="96">
        <f t="shared" si="17"/>
        <v>30</v>
      </c>
      <c r="K497" s="163" t="str">
        <f t="shared" si="16"/>
        <v/>
      </c>
      <c r="L497" s="97">
        <v>0</v>
      </c>
      <c r="M497" s="97">
        <v>0</v>
      </c>
      <c r="N497" s="97">
        <v>0</v>
      </c>
      <c r="O497" s="97">
        <v>30</v>
      </c>
      <c r="P497" s="97"/>
      <c r="Q497" s="97">
        <v>0</v>
      </c>
      <c r="R497" s="97">
        <v>0</v>
      </c>
      <c r="S497" s="97"/>
      <c r="T497" s="97"/>
      <c r="U497" s="8"/>
      <c r="V497" s="8"/>
    </row>
    <row r="498" spans="1:22" ht="34.5" customHeight="1">
      <c r="A498" s="356" t="s">
        <v>1130</v>
      </c>
      <c r="B498" s="1"/>
      <c r="C498" s="164"/>
      <c r="D498" s="496"/>
      <c r="E498" s="403" t="s">
        <v>189</v>
      </c>
      <c r="F498" s="404"/>
      <c r="G498" s="404"/>
      <c r="H498" s="405"/>
      <c r="I498" s="437"/>
      <c r="J498" s="96" t="str">
        <f t="shared" si="17"/>
        <v>*</v>
      </c>
      <c r="K498" s="163" t="str">
        <f t="shared" si="16"/>
        <v>※</v>
      </c>
      <c r="L498" s="97">
        <v>0</v>
      </c>
      <c r="M498" s="97">
        <v>0</v>
      </c>
      <c r="N498" s="97">
        <v>0</v>
      </c>
      <c r="O498" s="97" t="s">
        <v>1531</v>
      </c>
      <c r="P498" s="97"/>
      <c r="Q498" s="97">
        <v>0</v>
      </c>
      <c r="R498" s="97">
        <v>0</v>
      </c>
      <c r="S498" s="97"/>
      <c r="T498" s="97"/>
      <c r="U498" s="8"/>
      <c r="V498" s="8"/>
    </row>
    <row r="499" spans="1:22" ht="34.5" customHeight="1">
      <c r="A499" s="356" t="s">
        <v>1131</v>
      </c>
      <c r="B499" s="1"/>
      <c r="C499" s="164"/>
      <c r="D499" s="496"/>
      <c r="E499" s="403" t="s">
        <v>190</v>
      </c>
      <c r="F499" s="404"/>
      <c r="G499" s="404"/>
      <c r="H499" s="405"/>
      <c r="I499" s="437"/>
      <c r="J499" s="96">
        <f t="shared" si="17"/>
        <v>37</v>
      </c>
      <c r="K499" s="163" t="str">
        <f t="shared" si="16"/>
        <v>※</v>
      </c>
      <c r="L499" s="97">
        <v>0</v>
      </c>
      <c r="M499" s="97">
        <v>0</v>
      </c>
      <c r="N499" s="97">
        <v>0</v>
      </c>
      <c r="O499" s="97" t="s">
        <v>1122</v>
      </c>
      <c r="P499" s="97"/>
      <c r="Q499" s="97">
        <v>0</v>
      </c>
      <c r="R499" s="97">
        <v>37</v>
      </c>
      <c r="S499" s="97"/>
      <c r="T499" s="97"/>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v>0</v>
      </c>
      <c r="M500" s="97">
        <v>0</v>
      </c>
      <c r="N500" s="97">
        <v>0</v>
      </c>
      <c r="O500" s="97">
        <v>0</v>
      </c>
      <c r="P500" s="97"/>
      <c r="Q500" s="97">
        <v>0</v>
      </c>
      <c r="R500" s="97">
        <v>0</v>
      </c>
      <c r="S500" s="97"/>
      <c r="T500" s="97"/>
      <c r="U500" s="8"/>
      <c r="V500" s="8"/>
    </row>
    <row r="501" spans="1:22" ht="56.1" customHeight="1">
      <c r="A501" s="356" t="s">
        <v>1133</v>
      </c>
      <c r="B501" s="127"/>
      <c r="C501" s="403" t="s">
        <v>194</v>
      </c>
      <c r="D501" s="404"/>
      <c r="E501" s="404"/>
      <c r="F501" s="404"/>
      <c r="G501" s="404"/>
      <c r="H501" s="405"/>
      <c r="I501" s="102" t="s">
        <v>1532</v>
      </c>
      <c r="J501" s="96">
        <f t="shared" si="17"/>
        <v>0</v>
      </c>
      <c r="K501" s="163" t="str">
        <f t="shared" si="16"/>
        <v/>
      </c>
      <c r="L501" s="97"/>
      <c r="M501" s="97"/>
      <c r="N501" s="97"/>
      <c r="O501" s="97"/>
      <c r="P501" s="97"/>
      <c r="Q501" s="97"/>
      <c r="R501" s="97"/>
      <c r="S501" s="97"/>
      <c r="T501" s="97"/>
      <c r="U501" s="8"/>
      <c r="V501" s="8"/>
    </row>
    <row r="502" spans="1:22" ht="70.150000000000006" customHeight="1">
      <c r="A502" s="356" t="s">
        <v>1135</v>
      </c>
      <c r="B502" s="127"/>
      <c r="C502" s="403" t="s">
        <v>195</v>
      </c>
      <c r="D502" s="404"/>
      <c r="E502" s="404"/>
      <c r="F502" s="404"/>
      <c r="G502" s="404"/>
      <c r="H502" s="405"/>
      <c r="I502" s="102" t="s">
        <v>1533</v>
      </c>
      <c r="J502" s="96">
        <f t="shared" si="17"/>
        <v>0</v>
      </c>
      <c r="K502" s="163" t="str">
        <f t="shared" si="16"/>
        <v/>
      </c>
      <c r="L502" s="97"/>
      <c r="M502" s="97"/>
      <c r="N502" s="97"/>
      <c r="O502" s="97"/>
      <c r="P502" s="97"/>
      <c r="Q502" s="97"/>
      <c r="R502" s="97"/>
      <c r="S502" s="97"/>
      <c r="T502" s="97"/>
      <c r="U502" s="8"/>
      <c r="V502" s="8"/>
    </row>
    <row r="503" spans="1:22" ht="70.150000000000006" customHeight="1">
      <c r="A503" s="356" t="s">
        <v>1136</v>
      </c>
      <c r="B503" s="127"/>
      <c r="C503" s="403" t="s">
        <v>196</v>
      </c>
      <c r="D503" s="404"/>
      <c r="E503" s="404"/>
      <c r="F503" s="404"/>
      <c r="G503" s="404"/>
      <c r="H503" s="405"/>
      <c r="I503" s="102" t="s">
        <v>1534</v>
      </c>
      <c r="J503" s="96">
        <f t="shared" si="17"/>
        <v>24</v>
      </c>
      <c r="K503" s="163" t="str">
        <f t="shared" si="16"/>
        <v/>
      </c>
      <c r="L503" s="97"/>
      <c r="M503" s="97"/>
      <c r="N503" s="97"/>
      <c r="O503" s="97">
        <v>13</v>
      </c>
      <c r="P503" s="97"/>
      <c r="Q503" s="97"/>
      <c r="R503" s="97">
        <v>11</v>
      </c>
      <c r="S503" s="97"/>
      <c r="T503" s="97"/>
      <c r="U503" s="8"/>
      <c r="V503" s="8"/>
    </row>
    <row r="504" spans="1:22" s="77" customFormat="1" ht="17.25" customHeight="1">
      <c r="A504" s="342"/>
      <c r="B504" s="14"/>
      <c r="C504" s="14"/>
      <c r="D504" s="14"/>
      <c r="E504" s="14"/>
      <c r="F504" s="14"/>
      <c r="G504" s="14"/>
      <c r="H504" s="10"/>
      <c r="I504" s="10"/>
      <c r="J504" s="74"/>
      <c r="K504" s="75"/>
      <c r="L504" s="76"/>
      <c r="M504" s="76"/>
      <c r="N504" s="76"/>
      <c r="O504" s="76"/>
      <c r="P504" s="76"/>
      <c r="Q504" s="76"/>
    </row>
    <row r="505" spans="1:22" s="70" customFormat="1">
      <c r="A505" s="342"/>
      <c r="B505" s="71"/>
      <c r="C505" s="52"/>
      <c r="D505" s="52"/>
      <c r="E505" s="52"/>
      <c r="F505" s="52"/>
      <c r="G505" s="52"/>
      <c r="H505" s="78"/>
      <c r="I505" s="78"/>
      <c r="J505" s="74"/>
      <c r="K505" s="75"/>
      <c r="L505" s="76"/>
      <c r="M505" s="76"/>
      <c r="N505" s="76"/>
      <c r="O505" s="76"/>
      <c r="P505" s="76"/>
      <c r="Q505" s="76"/>
    </row>
    <row r="506" spans="1:22">
      <c r="A506" s="342"/>
      <c r="B506" s="165"/>
      <c r="C506" s="3"/>
      <c r="D506" s="3"/>
      <c r="F506" s="3"/>
      <c r="G506" s="3"/>
      <c r="H506" s="334"/>
      <c r="I506" s="334"/>
      <c r="J506" s="51"/>
      <c r="K506" s="24"/>
      <c r="L506" s="89"/>
      <c r="M506" s="89"/>
      <c r="N506" s="89"/>
      <c r="O506" s="89"/>
      <c r="P506" s="89"/>
      <c r="Q506" s="89"/>
      <c r="R506" s="8"/>
      <c r="S506" s="8"/>
      <c r="T506" s="8"/>
      <c r="U506" s="8"/>
      <c r="V506" s="8"/>
    </row>
    <row r="507" spans="1:22">
      <c r="A507" s="342"/>
      <c r="B507" s="14" t="s">
        <v>198</v>
      </c>
      <c r="C507" s="88"/>
      <c r="D507" s="88"/>
      <c r="E507" s="88"/>
      <c r="F507" s="88"/>
      <c r="G507" s="88"/>
      <c r="H507" s="10"/>
      <c r="I507" s="10"/>
      <c r="J507" s="51"/>
      <c r="K507" s="24"/>
      <c r="L507" s="89"/>
      <c r="M507" s="89"/>
      <c r="N507" s="89"/>
      <c r="O507" s="89"/>
      <c r="P507" s="89"/>
      <c r="Q507" s="89"/>
      <c r="R507" s="8"/>
      <c r="S507" s="8"/>
      <c r="T507" s="8"/>
      <c r="U507" s="8"/>
      <c r="V507" s="8"/>
    </row>
    <row r="508" spans="1:22">
      <c r="A508" s="342"/>
      <c r="B508" s="14"/>
      <c r="C508" s="14"/>
      <c r="D508" s="14"/>
      <c r="E508" s="14"/>
      <c r="F508" s="14"/>
      <c r="G508" s="14"/>
      <c r="H508" s="10"/>
      <c r="I508" s="10"/>
      <c r="L508" s="191"/>
      <c r="M508" s="191"/>
      <c r="N508" s="191"/>
      <c r="O508" s="191"/>
      <c r="P508" s="191"/>
      <c r="Q508" s="191"/>
      <c r="R508" s="8"/>
      <c r="S508" s="8"/>
      <c r="T508" s="8"/>
      <c r="U508" s="8"/>
      <c r="V508" s="8"/>
    </row>
    <row r="509" spans="1:22" ht="34.5" customHeight="1">
      <c r="A509" s="342"/>
      <c r="B509" s="14"/>
      <c r="C509" s="14" t="s">
        <v>1535</v>
      </c>
      <c r="D509" s="3"/>
      <c r="F509" s="3"/>
      <c r="G509" s="3"/>
      <c r="H509" s="334"/>
      <c r="I509" s="334"/>
      <c r="J509" s="65" t="s">
        <v>18</v>
      </c>
      <c r="K509" s="147"/>
      <c r="L509" s="56" t="s">
        <v>581</v>
      </c>
      <c r="M509" s="56" t="s">
        <v>584</v>
      </c>
      <c r="N509" s="56" t="s">
        <v>580</v>
      </c>
      <c r="O509" s="56" t="s">
        <v>579</v>
      </c>
      <c r="P509" s="56" t="s">
        <v>578</v>
      </c>
      <c r="Q509" s="56" t="s">
        <v>577</v>
      </c>
      <c r="R509" s="56" t="s">
        <v>576</v>
      </c>
      <c r="S509" s="56" t="s">
        <v>582</v>
      </c>
      <c r="T509" s="56" t="s">
        <v>583</v>
      </c>
      <c r="U509" s="8"/>
      <c r="V509" s="8"/>
    </row>
    <row r="510" spans="1:22" ht="20.25" customHeight="1">
      <c r="A510" s="342"/>
      <c r="B510" s="1"/>
      <c r="C510" s="497"/>
      <c r="D510" s="498"/>
      <c r="E510" s="498"/>
      <c r="F510" s="498"/>
      <c r="G510" s="88"/>
      <c r="H510" s="334"/>
      <c r="I510" s="57" t="s">
        <v>1536</v>
      </c>
      <c r="J510" s="58"/>
      <c r="K510" s="148"/>
      <c r="L510" s="60" t="s">
        <v>458</v>
      </c>
      <c r="M510" s="60" t="s">
        <v>482</v>
      </c>
      <c r="N510" s="60" t="s">
        <v>458</v>
      </c>
      <c r="O510" s="60" t="s">
        <v>458</v>
      </c>
      <c r="P510" s="60" t="s">
        <v>458</v>
      </c>
      <c r="Q510" s="60" t="s">
        <v>458</v>
      </c>
      <c r="R510" s="60" t="s">
        <v>458</v>
      </c>
      <c r="S510" s="60" t="s">
        <v>458</v>
      </c>
      <c r="T510" s="60" t="s">
        <v>458</v>
      </c>
      <c r="U510" s="8"/>
      <c r="V510" s="8"/>
    </row>
    <row r="511" spans="1:22" ht="42" customHeight="1">
      <c r="A511" s="356" t="s">
        <v>1139</v>
      </c>
      <c r="B511" s="1"/>
      <c r="C511" s="403" t="s">
        <v>199</v>
      </c>
      <c r="D511" s="404"/>
      <c r="E511" s="404"/>
      <c r="F511" s="404"/>
      <c r="G511" s="404"/>
      <c r="H511" s="405"/>
      <c r="I511" s="339" t="s">
        <v>1537</v>
      </c>
      <c r="J511" s="96">
        <f t="shared" ref="J511:J518" si="18">IF(SUM(L511:T511)=0,IF(COUNTIF(L511:T511,"未確認")&gt;0,"未確認",IF(COUNTIF(L511:T511,"~*")&gt;0,"*",SUM(L511:T511))),SUM(L511:T511))</f>
        <v>28</v>
      </c>
      <c r="K511" s="163" t="str">
        <f t="shared" ref="K511:K518" si="19">IF(OR(COUNTIF(L511:T511,"未確認")&gt;0,COUNTIF(L511:T511,"*")&gt;0),"※","")</f>
        <v>※</v>
      </c>
      <c r="L511" s="97"/>
      <c r="M511" s="97"/>
      <c r="N511" s="97"/>
      <c r="O511" s="97">
        <v>18</v>
      </c>
      <c r="P511" s="97">
        <v>10</v>
      </c>
      <c r="Q511" s="97"/>
      <c r="R511" s="97" t="s">
        <v>1461</v>
      </c>
      <c r="S511" s="97"/>
      <c r="T511" s="97"/>
      <c r="U511" s="8"/>
      <c r="V511" s="8"/>
    </row>
    <row r="512" spans="1:22" ht="84" customHeight="1">
      <c r="A512" s="356" t="s">
        <v>1141</v>
      </c>
      <c r="B512" s="166"/>
      <c r="C512" s="403" t="s">
        <v>201</v>
      </c>
      <c r="D512" s="404"/>
      <c r="E512" s="404"/>
      <c r="F512" s="404"/>
      <c r="G512" s="404"/>
      <c r="H512" s="405"/>
      <c r="I512" s="102" t="s">
        <v>1538</v>
      </c>
      <c r="J512" s="96">
        <f t="shared" si="18"/>
        <v>141</v>
      </c>
      <c r="K512" s="163" t="str">
        <f t="shared" si="19"/>
        <v>※</v>
      </c>
      <c r="L512" s="97" t="s">
        <v>1103</v>
      </c>
      <c r="M512" s="97" t="s">
        <v>1526</v>
      </c>
      <c r="N512" s="97" t="s">
        <v>1122</v>
      </c>
      <c r="O512" s="97">
        <v>47</v>
      </c>
      <c r="P512" s="97">
        <v>47</v>
      </c>
      <c r="Q512" s="97" t="s">
        <v>1103</v>
      </c>
      <c r="R512" s="97">
        <v>29</v>
      </c>
      <c r="S512" s="97"/>
      <c r="T512" s="97">
        <v>18</v>
      </c>
      <c r="U512" s="8"/>
      <c r="V512" s="8"/>
    </row>
    <row r="513" spans="1:22" ht="56.1" customHeight="1">
      <c r="A513" s="356" t="s">
        <v>1143</v>
      </c>
      <c r="B513" s="166"/>
      <c r="C513" s="403" t="s">
        <v>202</v>
      </c>
      <c r="D513" s="404"/>
      <c r="E513" s="404"/>
      <c r="F513" s="404"/>
      <c r="G513" s="404"/>
      <c r="H513" s="405"/>
      <c r="I513" s="102" t="s">
        <v>1539</v>
      </c>
      <c r="J513" s="96" t="str">
        <f t="shared" si="18"/>
        <v>*</v>
      </c>
      <c r="K513" s="163" t="str">
        <f t="shared" si="19"/>
        <v>※</v>
      </c>
      <c r="L513" s="97"/>
      <c r="M513" s="97"/>
      <c r="N513" s="97"/>
      <c r="O513" s="97" t="s">
        <v>1122</v>
      </c>
      <c r="P513" s="97"/>
      <c r="Q513" s="97"/>
      <c r="R513" s="97" t="s">
        <v>1110</v>
      </c>
      <c r="S513" s="97"/>
      <c r="T513" s="97"/>
      <c r="U513" s="8"/>
      <c r="V513" s="8"/>
    </row>
    <row r="514" spans="1:22" ht="56.1" customHeight="1">
      <c r="A514" s="356" t="s">
        <v>1145</v>
      </c>
      <c r="B514" s="166"/>
      <c r="C514" s="403" t="s">
        <v>204</v>
      </c>
      <c r="D514" s="404"/>
      <c r="E514" s="404"/>
      <c r="F514" s="404"/>
      <c r="G514" s="404"/>
      <c r="H514" s="405"/>
      <c r="I514" s="102" t="s">
        <v>1540</v>
      </c>
      <c r="J514" s="96" t="str">
        <f t="shared" si="18"/>
        <v>*</v>
      </c>
      <c r="K514" s="163" t="str">
        <f t="shared" si="19"/>
        <v>※</v>
      </c>
      <c r="L514" s="97"/>
      <c r="M514" s="97"/>
      <c r="N514" s="97"/>
      <c r="O514" s="97"/>
      <c r="P514" s="97" t="s">
        <v>1531</v>
      </c>
      <c r="Q514" s="97" t="s">
        <v>1115</v>
      </c>
      <c r="R514" s="97" t="s">
        <v>1116</v>
      </c>
      <c r="S514" s="97"/>
      <c r="T514" s="97" t="s">
        <v>1115</v>
      </c>
      <c r="U514" s="8"/>
      <c r="V514" s="8"/>
    </row>
    <row r="515" spans="1:22" ht="71.25">
      <c r="A515" s="356" t="s">
        <v>1147</v>
      </c>
      <c r="B515" s="166"/>
      <c r="C515" s="403" t="s">
        <v>205</v>
      </c>
      <c r="D515" s="404"/>
      <c r="E515" s="404"/>
      <c r="F515" s="404"/>
      <c r="G515" s="404"/>
      <c r="H515" s="405"/>
      <c r="I515" s="102" t="s">
        <v>1541</v>
      </c>
      <c r="J515" s="96">
        <f t="shared" si="18"/>
        <v>52</v>
      </c>
      <c r="K515" s="163" t="str">
        <f t="shared" si="19"/>
        <v>※</v>
      </c>
      <c r="L515" s="97"/>
      <c r="M515" s="97"/>
      <c r="N515" s="97"/>
      <c r="O515" s="97" t="s">
        <v>1461</v>
      </c>
      <c r="P515" s="97">
        <v>13</v>
      </c>
      <c r="Q515" s="97">
        <v>27</v>
      </c>
      <c r="R515" s="97" t="s">
        <v>1122</v>
      </c>
      <c r="S515" s="97"/>
      <c r="T515" s="97">
        <v>12</v>
      </c>
      <c r="U515" s="8"/>
      <c r="V515" s="8"/>
    </row>
    <row r="516" spans="1:22" s="98" customFormat="1" ht="84" customHeight="1">
      <c r="A516" s="356" t="s">
        <v>1148</v>
      </c>
      <c r="B516" s="166"/>
      <c r="C516" s="422" t="s">
        <v>451</v>
      </c>
      <c r="D516" s="423"/>
      <c r="E516" s="423"/>
      <c r="F516" s="423"/>
      <c r="G516" s="423"/>
      <c r="H516" s="424"/>
      <c r="I516" s="102" t="s">
        <v>1542</v>
      </c>
      <c r="J516" s="96" t="str">
        <f t="shared" si="18"/>
        <v>*</v>
      </c>
      <c r="K516" s="163" t="str">
        <f t="shared" si="19"/>
        <v>※</v>
      </c>
      <c r="L516" s="97"/>
      <c r="M516" s="97"/>
      <c r="N516" s="97"/>
      <c r="O516" s="97" t="s">
        <v>1122</v>
      </c>
      <c r="P516" s="97"/>
      <c r="Q516" s="97"/>
      <c r="R516" s="97"/>
      <c r="S516" s="97"/>
      <c r="T516" s="97" t="s">
        <v>1526</v>
      </c>
    </row>
    <row r="517" spans="1:22" s="98" customFormat="1" ht="70.150000000000006" customHeight="1">
      <c r="A517" s="356" t="s">
        <v>1150</v>
      </c>
      <c r="B517" s="166"/>
      <c r="C517" s="403" t="s">
        <v>206</v>
      </c>
      <c r="D517" s="404"/>
      <c r="E517" s="404"/>
      <c r="F517" s="404"/>
      <c r="G517" s="404"/>
      <c r="H517" s="405"/>
      <c r="I517" s="102" t="s">
        <v>1543</v>
      </c>
      <c r="J517" s="96" t="str">
        <f t="shared" si="18"/>
        <v>*</v>
      </c>
      <c r="K517" s="163" t="str">
        <f t="shared" si="19"/>
        <v>※</v>
      </c>
      <c r="L517" s="97"/>
      <c r="M517" s="97"/>
      <c r="N517" s="97"/>
      <c r="O517" s="97"/>
      <c r="P517" s="97" t="s">
        <v>1122</v>
      </c>
      <c r="Q517" s="97"/>
      <c r="R517" s="97" t="s">
        <v>1527</v>
      </c>
      <c r="S517" s="97"/>
      <c r="T517" s="97" t="s">
        <v>1461</v>
      </c>
    </row>
    <row r="518" spans="1:22" s="98" customFormat="1" ht="84" customHeight="1">
      <c r="A518" s="356" t="s">
        <v>1152</v>
      </c>
      <c r="B518" s="166"/>
      <c r="C518" s="403" t="s">
        <v>208</v>
      </c>
      <c r="D518" s="404"/>
      <c r="E518" s="404"/>
      <c r="F518" s="404"/>
      <c r="G518" s="404"/>
      <c r="H518" s="405"/>
      <c r="I518" s="102" t="s">
        <v>1544</v>
      </c>
      <c r="J518" s="96">
        <f t="shared" si="18"/>
        <v>0</v>
      </c>
      <c r="K518" s="163" t="str">
        <f t="shared" si="19"/>
        <v/>
      </c>
      <c r="L518" s="97"/>
      <c r="M518" s="97"/>
      <c r="N518" s="97"/>
      <c r="O518" s="97"/>
      <c r="P518" s="97"/>
      <c r="Q518" s="97"/>
      <c r="R518" s="97"/>
      <c r="S518" s="97"/>
      <c r="T518" s="97"/>
    </row>
    <row r="519" spans="1:22" s="77" customFormat="1">
      <c r="A519" s="342"/>
      <c r="B519" s="14"/>
      <c r="C519" s="14"/>
      <c r="D519" s="14"/>
      <c r="E519" s="14"/>
      <c r="F519" s="14"/>
      <c r="G519" s="14"/>
      <c r="H519" s="10"/>
      <c r="I519" s="10"/>
      <c r="J519" s="74"/>
      <c r="K519" s="75"/>
      <c r="L519" s="76"/>
      <c r="M519" s="76"/>
      <c r="N519" s="76"/>
      <c r="O519" s="76"/>
      <c r="P519" s="76"/>
      <c r="Q519" s="76"/>
    </row>
    <row r="520" spans="1:22">
      <c r="A520" s="342"/>
      <c r="B520" s="14"/>
      <c r="C520" s="14"/>
      <c r="D520" s="14"/>
      <c r="E520" s="14"/>
      <c r="F520" s="14"/>
      <c r="G520" s="14"/>
      <c r="H520" s="10"/>
      <c r="I520" s="10"/>
      <c r="L520" s="64"/>
      <c r="M520" s="64"/>
      <c r="N520" s="64"/>
      <c r="O520" s="64"/>
      <c r="P520" s="64"/>
      <c r="Q520" s="64"/>
      <c r="R520" s="8"/>
      <c r="S520" s="8"/>
      <c r="T520" s="8"/>
      <c r="U520" s="8"/>
      <c r="V520" s="8"/>
    </row>
    <row r="521" spans="1:22" ht="34.5" customHeight="1">
      <c r="A521" s="342"/>
      <c r="B521" s="14"/>
      <c r="C521" s="14" t="s">
        <v>1545</v>
      </c>
      <c r="D521" s="3"/>
      <c r="F521" s="3"/>
      <c r="G521" s="3"/>
      <c r="H521" s="334"/>
      <c r="I521" s="334"/>
      <c r="J521" s="65" t="s">
        <v>18</v>
      </c>
      <c r="K521" s="147"/>
      <c r="L521" s="56" t="s">
        <v>581</v>
      </c>
      <c r="M521" s="56" t="s">
        <v>584</v>
      </c>
      <c r="N521" s="56" t="s">
        <v>580</v>
      </c>
      <c r="O521" s="56" t="s">
        <v>579</v>
      </c>
      <c r="P521" s="56" t="s">
        <v>578</v>
      </c>
      <c r="Q521" s="56" t="s">
        <v>577</v>
      </c>
      <c r="R521" s="56" t="s">
        <v>576</v>
      </c>
      <c r="S521" s="56" t="s">
        <v>582</v>
      </c>
      <c r="T521" s="56" t="s">
        <v>583</v>
      </c>
      <c r="U521" s="8"/>
      <c r="V521" s="8"/>
    </row>
    <row r="522" spans="1:22" ht="20.25" customHeight="1">
      <c r="A522" s="342"/>
      <c r="B522" s="1"/>
      <c r="C522" s="497"/>
      <c r="D522" s="498"/>
      <c r="E522" s="498"/>
      <c r="F522" s="498"/>
      <c r="G522" s="88"/>
      <c r="H522" s="334"/>
      <c r="I522" s="57" t="s">
        <v>1057</v>
      </c>
      <c r="J522" s="58"/>
      <c r="K522" s="148"/>
      <c r="L522" s="60" t="s">
        <v>458</v>
      </c>
      <c r="M522" s="60" t="s">
        <v>482</v>
      </c>
      <c r="N522" s="60" t="s">
        <v>458</v>
      </c>
      <c r="O522" s="60" t="s">
        <v>458</v>
      </c>
      <c r="P522" s="60" t="s">
        <v>458</v>
      </c>
      <c r="Q522" s="60" t="s">
        <v>458</v>
      </c>
      <c r="R522" s="60" t="s">
        <v>458</v>
      </c>
      <c r="S522" s="60" t="s">
        <v>458</v>
      </c>
      <c r="T522" s="60" t="s">
        <v>458</v>
      </c>
      <c r="U522" s="8"/>
      <c r="V522" s="8"/>
    </row>
    <row r="523" spans="1:22" s="95" customFormat="1" ht="57">
      <c r="A523" s="356" t="s">
        <v>1156</v>
      </c>
      <c r="B523" s="166"/>
      <c r="C523" s="499" t="s">
        <v>209</v>
      </c>
      <c r="D523" s="500"/>
      <c r="E523" s="500"/>
      <c r="F523" s="500"/>
      <c r="G523" s="500"/>
      <c r="H523" s="501"/>
      <c r="I523" s="102" t="s">
        <v>1546</v>
      </c>
      <c r="J523" s="167" t="str">
        <f>IF(SUM(L523:T523)=0,IF(COUNTIF(L523:T523,"未確認")&gt;0,"未確認",IF(COUNTIF(L523:T523,"~*")&gt;0,"*",SUM(L523:T523))),SUM(L523:T523))</f>
        <v>*</v>
      </c>
      <c r="K523" s="163" t="str">
        <f>IF(OR(COUNTIF(L523:T523,"未確認")&gt;0,COUNTIF(L523:T523,"*")&gt;0),"※","")</f>
        <v>※</v>
      </c>
      <c r="L523" s="97"/>
      <c r="M523" s="97" t="s">
        <v>1110</v>
      </c>
      <c r="N523" s="97"/>
      <c r="O523" s="97"/>
      <c r="P523" s="97"/>
      <c r="Q523" s="97"/>
      <c r="R523" s="97"/>
      <c r="S523" s="97"/>
      <c r="T523" s="97"/>
    </row>
    <row r="524" spans="1:22" s="95" customFormat="1" ht="42.75">
      <c r="A524" s="356"/>
      <c r="B524" s="166"/>
      <c r="C524" s="499" t="s">
        <v>1547</v>
      </c>
      <c r="D524" s="500"/>
      <c r="E524" s="500"/>
      <c r="F524" s="500"/>
      <c r="G524" s="500"/>
      <c r="H524" s="501"/>
      <c r="I524" s="102" t="s">
        <v>1159</v>
      </c>
      <c r="J524" s="167" t="str">
        <f>IF(SUM(L524:T524)=0,IF(COUNTIF(L524:T524,"未確認")&gt;0,"未確認",IF(COUNTIF(L524:T524,"~*")&gt;0,"*",SUM(L524:T524))),SUM(L524:T524))</f>
        <v>*</v>
      </c>
      <c r="K524" s="163" t="str">
        <f>IF(OR(COUNTIF(L524:T524,"未確認")&gt;0,COUNTIF(L524:T524,"*")&gt;0),"※","")</f>
        <v>※</v>
      </c>
      <c r="L524" s="97"/>
      <c r="M524" s="97" t="s">
        <v>1110</v>
      </c>
      <c r="N524" s="97"/>
      <c r="O524" s="97"/>
      <c r="P524" s="97"/>
      <c r="Q524" s="97"/>
      <c r="R524" s="97"/>
      <c r="S524" s="97"/>
      <c r="T524" s="97"/>
    </row>
    <row r="525" spans="1:22" s="95" customFormat="1" ht="71.25">
      <c r="A525" s="356" t="s">
        <v>1160</v>
      </c>
      <c r="B525" s="166"/>
      <c r="C525" s="499" t="s">
        <v>211</v>
      </c>
      <c r="D525" s="500"/>
      <c r="E525" s="500"/>
      <c r="F525" s="500"/>
      <c r="G525" s="500"/>
      <c r="H525" s="501"/>
      <c r="I525" s="102" t="s">
        <v>1548</v>
      </c>
      <c r="J525" s="167">
        <f>IF(SUM(L525:T525)=0,IF(COUNTIF(L525:T525,"未確認")&gt;0,"未確認",IF(COUNTIF(L525:T525,"~*")&gt;0,"*",SUM(L525:T525))),SUM(L525:T525))</f>
        <v>11</v>
      </c>
      <c r="K525" s="163" t="str">
        <f>IF(OR(COUNTIF(L525:T525,"未確認")&gt;0,COUNTIF(L525:T525,"*")&gt;0),"※","")</f>
        <v/>
      </c>
      <c r="L525" s="97"/>
      <c r="M525" s="97">
        <v>11</v>
      </c>
      <c r="N525" s="97"/>
      <c r="O525" s="97"/>
      <c r="P525" s="97"/>
      <c r="Q525" s="97"/>
      <c r="R525" s="97"/>
      <c r="S525" s="97"/>
      <c r="T525" s="97"/>
    </row>
    <row r="526" spans="1:22" s="77" customFormat="1">
      <c r="A526" s="342"/>
      <c r="B526" s="14"/>
      <c r="C526" s="14"/>
      <c r="D526" s="14"/>
      <c r="E526" s="14"/>
      <c r="F526" s="14"/>
      <c r="G526" s="14"/>
      <c r="H526" s="10"/>
      <c r="I526" s="10"/>
      <c r="J526" s="74"/>
      <c r="K526" s="75"/>
      <c r="L526" s="64"/>
      <c r="M526" s="64"/>
      <c r="N526" s="64"/>
      <c r="O526" s="64"/>
      <c r="P526" s="64"/>
      <c r="Q526" s="64"/>
    </row>
    <row r="527" spans="1:22">
      <c r="A527" s="342"/>
      <c r="B527" s="14"/>
      <c r="C527" s="14"/>
      <c r="D527" s="14"/>
      <c r="E527" s="14"/>
      <c r="F527" s="14"/>
      <c r="G527" s="14"/>
      <c r="H527" s="10"/>
      <c r="I527" s="10"/>
      <c r="L527" s="64"/>
      <c r="M527" s="64"/>
      <c r="N527" s="64"/>
      <c r="O527" s="64"/>
      <c r="P527" s="64"/>
      <c r="Q527" s="64"/>
      <c r="R527" s="8"/>
      <c r="S527" s="8"/>
      <c r="T527" s="8"/>
      <c r="U527" s="8"/>
      <c r="V527" s="8"/>
    </row>
    <row r="528" spans="1:22" ht="34.5" customHeight="1">
      <c r="A528" s="342"/>
      <c r="B528" s="14"/>
      <c r="C528" s="14" t="s">
        <v>1549</v>
      </c>
      <c r="D528" s="3"/>
      <c r="F528" s="3"/>
      <c r="G528" s="3"/>
      <c r="H528" s="334"/>
      <c r="I528" s="334"/>
      <c r="J528" s="65" t="s">
        <v>18</v>
      </c>
      <c r="K528" s="147"/>
      <c r="L528" s="56" t="s">
        <v>581</v>
      </c>
      <c r="M528" s="56" t="s">
        <v>584</v>
      </c>
      <c r="N528" s="56" t="s">
        <v>580</v>
      </c>
      <c r="O528" s="56" t="s">
        <v>579</v>
      </c>
      <c r="P528" s="56" t="s">
        <v>578</v>
      </c>
      <c r="Q528" s="56" t="s">
        <v>577</v>
      </c>
      <c r="R528" s="56" t="s">
        <v>576</v>
      </c>
      <c r="S528" s="56" t="s">
        <v>582</v>
      </c>
      <c r="T528" s="56" t="s">
        <v>583</v>
      </c>
      <c r="U528" s="8"/>
      <c r="V528" s="8"/>
    </row>
    <row r="529" spans="1:22" ht="20.25" customHeight="1">
      <c r="A529" s="342"/>
      <c r="B529" s="1"/>
      <c r="C529" s="504"/>
      <c r="D529" s="504"/>
      <c r="E529" s="504"/>
      <c r="F529" s="504"/>
      <c r="G529" s="88"/>
      <c r="H529" s="334"/>
      <c r="I529" s="57" t="s">
        <v>1168</v>
      </c>
      <c r="J529" s="58"/>
      <c r="K529" s="148"/>
      <c r="L529" s="60" t="s">
        <v>458</v>
      </c>
      <c r="M529" s="60" t="s">
        <v>482</v>
      </c>
      <c r="N529" s="60" t="s">
        <v>458</v>
      </c>
      <c r="O529" s="60" t="s">
        <v>458</v>
      </c>
      <c r="P529" s="60" t="s">
        <v>458</v>
      </c>
      <c r="Q529" s="60" t="s">
        <v>458</v>
      </c>
      <c r="R529" s="60" t="s">
        <v>458</v>
      </c>
      <c r="S529" s="60" t="s">
        <v>458</v>
      </c>
      <c r="T529" s="60" t="s">
        <v>458</v>
      </c>
      <c r="U529" s="8"/>
      <c r="V529" s="8"/>
    </row>
    <row r="530" spans="1:22" s="95" customFormat="1" ht="71.25">
      <c r="A530" s="356" t="s">
        <v>1162</v>
      </c>
      <c r="B530" s="166"/>
      <c r="C530" s="499" t="s">
        <v>214</v>
      </c>
      <c r="D530" s="500"/>
      <c r="E530" s="500"/>
      <c r="F530" s="500"/>
      <c r="G530" s="500"/>
      <c r="H530" s="501"/>
      <c r="I530" s="102" t="s">
        <v>1550</v>
      </c>
      <c r="J530" s="167" t="str">
        <f>IF(SUM(L530:T530)=0,IF(COUNTIF(L530:T530,"未確認")&gt;0,"未確認",IF(COUNTIF(L530:T530,"~*")&gt;0,"*",SUM(L530:T530))),SUM(L530:T530))</f>
        <v>*</v>
      </c>
      <c r="K530" s="163" t="str">
        <f>IF(OR(COUNTIF(L530:T530,"未確認")&gt;0,COUNTIF(L530:T530,"*")&gt;0),"※","")</f>
        <v>※</v>
      </c>
      <c r="L530" s="97"/>
      <c r="M530" s="97" t="s">
        <v>1116</v>
      </c>
      <c r="N530" s="97"/>
      <c r="O530" s="97"/>
      <c r="P530" s="97"/>
      <c r="Q530" s="97"/>
      <c r="R530" s="97"/>
      <c r="S530" s="97" t="s">
        <v>1103</v>
      </c>
      <c r="T530" s="97"/>
    </row>
    <row r="531" spans="1:22" s="77" customFormat="1">
      <c r="A531" s="342"/>
      <c r="B531" s="14"/>
      <c r="C531" s="14"/>
      <c r="D531" s="14"/>
      <c r="E531" s="14"/>
      <c r="F531" s="14"/>
      <c r="G531" s="14"/>
      <c r="H531" s="10"/>
      <c r="I531" s="10"/>
      <c r="J531" s="74"/>
      <c r="K531" s="75"/>
      <c r="L531" s="76"/>
      <c r="M531" s="76"/>
      <c r="N531" s="76"/>
      <c r="O531" s="76"/>
      <c r="P531" s="76"/>
      <c r="Q531" s="76"/>
    </row>
    <row r="532" spans="1:22">
      <c r="A532" s="342"/>
      <c r="B532" s="14"/>
      <c r="C532" s="14"/>
      <c r="D532" s="14"/>
      <c r="E532" s="14"/>
      <c r="F532" s="14"/>
      <c r="G532" s="14"/>
      <c r="H532" s="10"/>
      <c r="I532" s="10"/>
      <c r="L532" s="64"/>
      <c r="M532" s="64"/>
      <c r="N532" s="64"/>
      <c r="O532" s="64"/>
      <c r="P532" s="64"/>
      <c r="Q532" s="64"/>
      <c r="R532" s="8"/>
      <c r="S532" s="8"/>
      <c r="T532" s="8"/>
      <c r="U532" s="8"/>
      <c r="V532" s="8"/>
    </row>
    <row r="533" spans="1:22" ht="34.5" customHeight="1">
      <c r="A533" s="342"/>
      <c r="B533" s="14"/>
      <c r="C533" s="14" t="s">
        <v>1551</v>
      </c>
      <c r="D533" s="3"/>
      <c r="F533" s="3"/>
      <c r="G533" s="3"/>
      <c r="H533" s="334"/>
      <c r="I533" s="334"/>
      <c r="J533" s="65" t="s">
        <v>18</v>
      </c>
      <c r="K533" s="147"/>
      <c r="L533" s="56" t="s">
        <v>581</v>
      </c>
      <c r="M533" s="56" t="s">
        <v>584</v>
      </c>
      <c r="N533" s="56" t="s">
        <v>580</v>
      </c>
      <c r="O533" s="56" t="s">
        <v>579</v>
      </c>
      <c r="P533" s="56" t="s">
        <v>578</v>
      </c>
      <c r="Q533" s="56" t="s">
        <v>577</v>
      </c>
      <c r="R533" s="56" t="s">
        <v>576</v>
      </c>
      <c r="S533" s="56" t="s">
        <v>582</v>
      </c>
      <c r="T533" s="56" t="s">
        <v>583</v>
      </c>
      <c r="U533" s="8"/>
      <c r="V533" s="8"/>
    </row>
    <row r="534" spans="1:22" ht="20.25" customHeight="1">
      <c r="A534" s="342"/>
      <c r="B534" s="1"/>
      <c r="C534" s="504"/>
      <c r="D534" s="505"/>
      <c r="E534" s="505"/>
      <c r="F534" s="505"/>
      <c r="G534" s="88"/>
      <c r="H534" s="334"/>
      <c r="I534" s="57" t="s">
        <v>1238</v>
      </c>
      <c r="J534" s="58"/>
      <c r="K534" s="148"/>
      <c r="L534" s="60" t="s">
        <v>458</v>
      </c>
      <c r="M534" s="60" t="s">
        <v>482</v>
      </c>
      <c r="N534" s="60" t="s">
        <v>458</v>
      </c>
      <c r="O534" s="60" t="s">
        <v>458</v>
      </c>
      <c r="P534" s="60" t="s">
        <v>458</v>
      </c>
      <c r="Q534" s="60" t="s">
        <v>458</v>
      </c>
      <c r="R534" s="60" t="s">
        <v>458</v>
      </c>
      <c r="S534" s="60" t="s">
        <v>458</v>
      </c>
      <c r="T534" s="60" t="s">
        <v>458</v>
      </c>
      <c r="U534" s="8"/>
      <c r="V534" s="8"/>
    </row>
    <row r="535" spans="1:22" s="77" customFormat="1" ht="34.5" customHeight="1">
      <c r="A535" s="355" t="s">
        <v>1165</v>
      </c>
      <c r="B535" s="166"/>
      <c r="C535" s="403" t="s">
        <v>217</v>
      </c>
      <c r="D535" s="404"/>
      <c r="E535" s="404"/>
      <c r="F535" s="404"/>
      <c r="G535" s="404"/>
      <c r="H535" s="405"/>
      <c r="I535" s="102" t="s">
        <v>1552</v>
      </c>
      <c r="J535" s="96">
        <f>IF(SUM(L535:T535)=0,IF(COUNTIF(L535:T535,"未確認")&gt;0,"未確認",IF(COUNTIF(L535:T535,"~*")&gt;0,"*",SUM(L535:T535))),SUM(L535:T535))</f>
        <v>33</v>
      </c>
      <c r="K535" s="163" t="str">
        <f>IF(OR(COUNTIF(L535:T535,"未確認")&gt;0,COUNTIF(L535:T535,"*")&gt;0),"※","")</f>
        <v/>
      </c>
      <c r="L535" s="97">
        <v>0</v>
      </c>
      <c r="M535" s="97">
        <v>0</v>
      </c>
      <c r="N535" s="97">
        <v>0</v>
      </c>
      <c r="O535" s="97">
        <v>0</v>
      </c>
      <c r="P535" s="97">
        <v>0</v>
      </c>
      <c r="Q535" s="97">
        <v>0</v>
      </c>
      <c r="R535" s="97">
        <v>33</v>
      </c>
      <c r="S535" s="97">
        <v>0</v>
      </c>
      <c r="T535" s="97">
        <v>0</v>
      </c>
    </row>
    <row r="536" spans="1:22" s="77" customFormat="1">
      <c r="A536" s="342"/>
      <c r="B536" s="14"/>
      <c r="C536" s="14"/>
      <c r="D536" s="14"/>
      <c r="E536" s="14"/>
      <c r="F536" s="14"/>
      <c r="G536" s="14"/>
      <c r="H536" s="10"/>
      <c r="I536" s="10"/>
      <c r="J536" s="74"/>
      <c r="K536" s="75"/>
      <c r="L536" s="76"/>
      <c r="M536" s="76"/>
      <c r="N536" s="76"/>
      <c r="O536" s="76"/>
      <c r="P536" s="76"/>
      <c r="Q536" s="76"/>
    </row>
    <row r="537" spans="1:22">
      <c r="A537" s="342"/>
      <c r="B537" s="14"/>
      <c r="C537" s="14"/>
      <c r="D537" s="14"/>
      <c r="E537" s="14"/>
      <c r="F537" s="14"/>
      <c r="G537" s="14"/>
      <c r="H537" s="10"/>
      <c r="I537" s="10"/>
      <c r="J537" s="53"/>
      <c r="K537" s="24"/>
      <c r="L537" s="64"/>
      <c r="M537" s="64"/>
      <c r="N537" s="64"/>
      <c r="O537" s="64"/>
      <c r="P537" s="64"/>
      <c r="Q537" s="64"/>
      <c r="R537" s="8"/>
      <c r="S537" s="8"/>
      <c r="T537" s="8"/>
      <c r="U537" s="8"/>
      <c r="V537" s="8"/>
    </row>
    <row r="538" spans="1:22" ht="34.5" customHeight="1">
      <c r="A538" s="342"/>
      <c r="B538" s="14"/>
      <c r="C538" s="14" t="s">
        <v>1553</v>
      </c>
      <c r="D538" s="3"/>
      <c r="F538" s="3"/>
      <c r="G538" s="3"/>
      <c r="H538" s="334"/>
      <c r="I538" s="334"/>
      <c r="J538" s="65" t="s">
        <v>18</v>
      </c>
      <c r="K538" s="147"/>
      <c r="L538" s="56" t="s">
        <v>581</v>
      </c>
      <c r="M538" s="56" t="s">
        <v>584</v>
      </c>
      <c r="N538" s="56" t="s">
        <v>580</v>
      </c>
      <c r="O538" s="56" t="s">
        <v>579</v>
      </c>
      <c r="P538" s="56" t="s">
        <v>578</v>
      </c>
      <c r="Q538" s="56" t="s">
        <v>577</v>
      </c>
      <c r="R538" s="56" t="s">
        <v>576</v>
      </c>
      <c r="S538" s="56" t="s">
        <v>582</v>
      </c>
      <c r="T538" s="56" t="s">
        <v>583</v>
      </c>
      <c r="U538" s="8"/>
      <c r="V538" s="8"/>
    </row>
    <row r="539" spans="1:22" ht="20.25" customHeight="1">
      <c r="A539" s="342"/>
      <c r="B539" s="1"/>
      <c r="C539" s="497"/>
      <c r="D539" s="498"/>
      <c r="E539" s="498"/>
      <c r="F539" s="498"/>
      <c r="G539" s="88"/>
      <c r="H539" s="334"/>
      <c r="I539" s="57" t="s">
        <v>1422</v>
      </c>
      <c r="J539" s="58"/>
      <c r="K539" s="148"/>
      <c r="L539" s="60" t="s">
        <v>458</v>
      </c>
      <c r="M539" s="60" t="s">
        <v>482</v>
      </c>
      <c r="N539" s="60" t="s">
        <v>458</v>
      </c>
      <c r="O539" s="60" t="s">
        <v>458</v>
      </c>
      <c r="P539" s="60" t="s">
        <v>458</v>
      </c>
      <c r="Q539" s="60" t="s">
        <v>458</v>
      </c>
      <c r="R539" s="60" t="s">
        <v>458</v>
      </c>
      <c r="S539" s="60" t="s">
        <v>458</v>
      </c>
      <c r="T539" s="60" t="s">
        <v>458</v>
      </c>
      <c r="U539" s="8"/>
      <c r="V539" s="8"/>
    </row>
    <row r="540" spans="1:22" s="95" customFormat="1" ht="56.1" customHeight="1">
      <c r="A540" s="356" t="s">
        <v>1169</v>
      </c>
      <c r="B540" s="166"/>
      <c r="C540" s="403" t="s">
        <v>220</v>
      </c>
      <c r="D540" s="404"/>
      <c r="E540" s="404"/>
      <c r="F540" s="404"/>
      <c r="G540" s="404"/>
      <c r="H540" s="405"/>
      <c r="I540" s="102" t="s">
        <v>1554</v>
      </c>
      <c r="J540" s="96">
        <f t="shared" ref="J540:J545" si="20">IF(SUM(L540:T540)=0,IF(COUNTIF(L540:T540,"未確認")&gt;0,"未確認",IF(COUNTIF(L540:T540,"~*")&gt;0,"*",SUM(L540:T540))),SUM(L540:T540))</f>
        <v>0</v>
      </c>
      <c r="K540" s="163" t="str">
        <f t="shared" ref="K540:K545" si="21">IF(OR(COUNTIF(L540:T540,"未確認")&gt;0,COUNTIF(L540:T540,"*")&gt;0),"※","")</f>
        <v/>
      </c>
      <c r="L540" s="97"/>
      <c r="M540" s="97"/>
      <c r="N540" s="97"/>
      <c r="O540" s="97"/>
      <c r="P540" s="97"/>
      <c r="Q540" s="97"/>
      <c r="R540" s="97"/>
      <c r="S540" s="97"/>
      <c r="T540" s="97"/>
    </row>
    <row r="541" spans="1:22" s="95" customFormat="1" ht="70.150000000000006" customHeight="1">
      <c r="A541" s="356" t="s">
        <v>1171</v>
      </c>
      <c r="B541" s="166"/>
      <c r="C541" s="403" t="s">
        <v>221</v>
      </c>
      <c r="D541" s="404"/>
      <c r="E541" s="404"/>
      <c r="F541" s="404"/>
      <c r="G541" s="404"/>
      <c r="H541" s="405"/>
      <c r="I541" s="102" t="s">
        <v>1172</v>
      </c>
      <c r="J541" s="96" t="str">
        <f t="shared" si="20"/>
        <v>*</v>
      </c>
      <c r="K541" s="163" t="str">
        <f t="shared" si="21"/>
        <v>※</v>
      </c>
      <c r="L541" s="97"/>
      <c r="M541" s="97"/>
      <c r="N541" s="97" t="s">
        <v>1461</v>
      </c>
      <c r="O541" s="97"/>
      <c r="P541" s="97"/>
      <c r="Q541" s="97"/>
      <c r="R541" s="97"/>
      <c r="S541" s="97"/>
      <c r="T541" s="97" t="s">
        <v>1103</v>
      </c>
    </row>
    <row r="542" spans="1:22" s="95" customFormat="1" ht="42.75" customHeight="1">
      <c r="A542" s="356" t="s">
        <v>1173</v>
      </c>
      <c r="B542" s="166"/>
      <c r="C542" s="403" t="s">
        <v>222</v>
      </c>
      <c r="D542" s="404"/>
      <c r="E542" s="404"/>
      <c r="F542" s="404"/>
      <c r="G542" s="404"/>
      <c r="H542" s="405"/>
      <c r="I542" s="502" t="s">
        <v>1555</v>
      </c>
      <c r="J542" s="96">
        <f t="shared" si="20"/>
        <v>0</v>
      </c>
      <c r="K542" s="163" t="str">
        <f t="shared" si="21"/>
        <v/>
      </c>
      <c r="L542" s="97"/>
      <c r="M542" s="97"/>
      <c r="N542" s="97"/>
      <c r="O542" s="97"/>
      <c r="P542" s="97"/>
      <c r="Q542" s="97"/>
      <c r="R542" s="97"/>
      <c r="S542" s="97"/>
      <c r="T542" s="97"/>
    </row>
    <row r="543" spans="1:22" s="95" customFormat="1" ht="42.75" customHeight="1">
      <c r="A543" s="356" t="s">
        <v>1175</v>
      </c>
      <c r="B543" s="166"/>
      <c r="C543" s="403" t="s">
        <v>1556</v>
      </c>
      <c r="D543" s="404"/>
      <c r="E543" s="404"/>
      <c r="F543" s="404"/>
      <c r="G543" s="404"/>
      <c r="H543" s="405"/>
      <c r="I543" s="503"/>
      <c r="J543" s="96">
        <f t="shared" si="20"/>
        <v>183</v>
      </c>
      <c r="K543" s="163" t="str">
        <f t="shared" si="21"/>
        <v>※</v>
      </c>
      <c r="L543" s="97">
        <v>50</v>
      </c>
      <c r="M543" s="97">
        <v>25</v>
      </c>
      <c r="N543" s="97">
        <v>17</v>
      </c>
      <c r="O543" s="97">
        <v>10</v>
      </c>
      <c r="P543" s="97" t="s">
        <v>1115</v>
      </c>
      <c r="Q543" s="97">
        <v>13</v>
      </c>
      <c r="R543" s="97" t="s">
        <v>1122</v>
      </c>
      <c r="S543" s="97">
        <v>50</v>
      </c>
      <c r="T543" s="97">
        <v>18</v>
      </c>
    </row>
    <row r="544" spans="1:22" s="95" customFormat="1" ht="70.150000000000006" customHeight="1">
      <c r="A544" s="356" t="s">
        <v>1177</v>
      </c>
      <c r="B544" s="166"/>
      <c r="C544" s="403" t="s">
        <v>223</v>
      </c>
      <c r="D544" s="404"/>
      <c r="E544" s="404"/>
      <c r="F544" s="404"/>
      <c r="G544" s="404"/>
      <c r="H544" s="405"/>
      <c r="I544" s="102" t="s">
        <v>1557</v>
      </c>
      <c r="J544" s="96" t="str">
        <f t="shared" si="20"/>
        <v>*</v>
      </c>
      <c r="K544" s="163" t="str">
        <f t="shared" si="21"/>
        <v>※</v>
      </c>
      <c r="L544" s="97"/>
      <c r="M544" s="97"/>
      <c r="N544" s="97" t="s">
        <v>1526</v>
      </c>
      <c r="O544" s="97"/>
      <c r="P544" s="97"/>
      <c r="Q544" s="97"/>
      <c r="R544" s="97"/>
      <c r="S544" s="97" t="s">
        <v>1115</v>
      </c>
      <c r="T544" s="97" t="s">
        <v>1110</v>
      </c>
    </row>
    <row r="545" spans="1:22" s="95" customFormat="1" ht="56.1" customHeight="1">
      <c r="A545" s="356" t="s">
        <v>1178</v>
      </c>
      <c r="B545" s="166"/>
      <c r="C545" s="403" t="s">
        <v>224</v>
      </c>
      <c r="D545" s="404"/>
      <c r="E545" s="404"/>
      <c r="F545" s="404"/>
      <c r="G545" s="404"/>
      <c r="H545" s="405"/>
      <c r="I545" s="102" t="s">
        <v>1558</v>
      </c>
      <c r="J545" s="96">
        <f t="shared" si="20"/>
        <v>0</v>
      </c>
      <c r="K545" s="163" t="str">
        <f t="shared" si="21"/>
        <v/>
      </c>
      <c r="L545" s="97"/>
      <c r="M545" s="97"/>
      <c r="N545" s="97"/>
      <c r="O545" s="97"/>
      <c r="P545" s="97"/>
      <c r="Q545" s="97"/>
      <c r="R545" s="97"/>
      <c r="S545" s="97"/>
      <c r="T545" s="97"/>
    </row>
    <row r="546" spans="1:22" s="77" customFormat="1">
      <c r="A546" s="342"/>
      <c r="B546" s="14"/>
      <c r="C546" s="14"/>
      <c r="D546" s="14"/>
      <c r="E546" s="14"/>
      <c r="F546" s="14"/>
      <c r="G546" s="14"/>
      <c r="H546" s="10"/>
      <c r="I546" s="10"/>
      <c r="J546" s="74"/>
      <c r="K546" s="75"/>
      <c r="L546" s="76"/>
      <c r="M546" s="76"/>
      <c r="N546" s="76"/>
      <c r="O546" s="76"/>
      <c r="P546" s="76"/>
      <c r="Q546" s="76"/>
    </row>
    <row r="547" spans="1:22" s="70" customFormat="1">
      <c r="A547" s="342"/>
      <c r="B547" s="71"/>
      <c r="C547" s="52"/>
      <c r="D547" s="52"/>
      <c r="E547" s="52"/>
      <c r="F547" s="52"/>
      <c r="G547" s="52"/>
      <c r="H547" s="78"/>
      <c r="I547" s="78"/>
      <c r="J547" s="74"/>
      <c r="K547" s="75"/>
      <c r="L547" s="76"/>
      <c r="M547" s="76"/>
      <c r="N547" s="76"/>
      <c r="O547" s="76"/>
      <c r="P547" s="76"/>
      <c r="Q547" s="76"/>
    </row>
    <row r="548" spans="1:22" s="95" customFormat="1">
      <c r="A548" s="342"/>
      <c r="B548" s="166"/>
      <c r="C548" s="3"/>
      <c r="D548" s="3"/>
      <c r="E548" s="3"/>
      <c r="F548" s="3"/>
      <c r="G548" s="3"/>
      <c r="H548" s="334"/>
      <c r="I548" s="334"/>
      <c r="J548" s="51"/>
      <c r="K548" s="24"/>
      <c r="L548" s="89"/>
      <c r="M548" s="89"/>
      <c r="N548" s="89"/>
      <c r="O548" s="89"/>
      <c r="P548" s="89"/>
      <c r="Q548" s="89"/>
    </row>
    <row r="549" spans="1:22" s="95" customFormat="1">
      <c r="A549" s="342"/>
      <c r="B549" s="14" t="s">
        <v>225</v>
      </c>
      <c r="C549" s="14"/>
      <c r="D549" s="14"/>
      <c r="E549" s="14"/>
      <c r="F549" s="14"/>
      <c r="G549" s="14"/>
      <c r="H549" s="10"/>
      <c r="I549" s="10"/>
      <c r="J549" s="51"/>
      <c r="K549" s="24"/>
      <c r="L549" s="89"/>
      <c r="M549" s="89"/>
      <c r="N549" s="89"/>
      <c r="O549" s="89"/>
      <c r="P549" s="89"/>
      <c r="Q549" s="89"/>
    </row>
    <row r="550" spans="1:22">
      <c r="A550" s="342"/>
      <c r="B550" s="14"/>
      <c r="C550" s="14"/>
      <c r="D550" s="14"/>
      <c r="E550" s="14"/>
      <c r="F550" s="14"/>
      <c r="G550" s="14"/>
      <c r="H550" s="10"/>
      <c r="I550" s="10"/>
      <c r="L550" s="64"/>
      <c r="M550" s="64"/>
      <c r="N550" s="64"/>
      <c r="O550" s="64"/>
      <c r="P550" s="64"/>
      <c r="Q550" s="64"/>
      <c r="R550" s="8"/>
      <c r="S550" s="8"/>
      <c r="T550" s="8"/>
      <c r="U550" s="8"/>
      <c r="V550" s="8"/>
    </row>
    <row r="551" spans="1:22" s="1" customFormat="1" ht="34.5" customHeight="1">
      <c r="A551" s="342"/>
      <c r="B551" s="14"/>
      <c r="C551" s="3"/>
      <c r="D551" s="3"/>
      <c r="E551" s="3"/>
      <c r="F551" s="3"/>
      <c r="G551" s="3"/>
      <c r="H551" s="334"/>
      <c r="I551" s="334"/>
      <c r="J551" s="65" t="s">
        <v>18</v>
      </c>
      <c r="K551" s="147"/>
      <c r="L551" s="56" t="s">
        <v>581</v>
      </c>
      <c r="M551" s="56" t="s">
        <v>584</v>
      </c>
      <c r="N551" s="56" t="s">
        <v>580</v>
      </c>
      <c r="O551" s="56" t="s">
        <v>579</v>
      </c>
      <c r="P551" s="56" t="s">
        <v>578</v>
      </c>
      <c r="Q551" s="56" t="s">
        <v>577</v>
      </c>
      <c r="R551" s="56" t="s">
        <v>576</v>
      </c>
      <c r="S551" s="56" t="s">
        <v>582</v>
      </c>
      <c r="T551" s="56" t="s">
        <v>583</v>
      </c>
    </row>
    <row r="552" spans="1:22" s="1" customFormat="1" ht="20.25" customHeight="1">
      <c r="A552" s="342"/>
      <c r="C552" s="52"/>
      <c r="D552" s="3"/>
      <c r="E552" s="3"/>
      <c r="F552" s="3"/>
      <c r="G552" s="3"/>
      <c r="H552" s="334"/>
      <c r="I552" s="57" t="s">
        <v>1238</v>
      </c>
      <c r="J552" s="58"/>
      <c r="K552" s="148"/>
      <c r="L552" s="60" t="s">
        <v>458</v>
      </c>
      <c r="M552" s="60" t="s">
        <v>482</v>
      </c>
      <c r="N552" s="60" t="s">
        <v>458</v>
      </c>
      <c r="O552" s="60" t="s">
        <v>458</v>
      </c>
      <c r="P552" s="60" t="s">
        <v>458</v>
      </c>
      <c r="Q552" s="60" t="s">
        <v>458</v>
      </c>
      <c r="R552" s="60" t="s">
        <v>458</v>
      </c>
      <c r="S552" s="60" t="s">
        <v>458</v>
      </c>
      <c r="T552" s="60" t="s">
        <v>458</v>
      </c>
    </row>
    <row r="553" spans="1:22" s="95" customFormat="1" ht="70.150000000000006" customHeight="1">
      <c r="A553" s="356" t="s">
        <v>1180</v>
      </c>
      <c r="C553" s="403" t="s">
        <v>226</v>
      </c>
      <c r="D553" s="404"/>
      <c r="E553" s="404"/>
      <c r="F553" s="404"/>
      <c r="G553" s="404"/>
      <c r="H553" s="405"/>
      <c r="I553" s="102" t="s">
        <v>1559</v>
      </c>
      <c r="J553" s="96" t="str">
        <f t="shared" ref="J553:J565" si="22">IF(SUM(L553:T553)=0,IF(COUNTIF(L553:T553,"未確認")&gt;0,"未確認",IF(COUNTIF(L553:T553,"~*")&gt;0,"*",SUM(L553:T553))),SUM(L553:T553))</f>
        <v>*</v>
      </c>
      <c r="K553" s="163" t="str">
        <f t="shared" ref="K553:K565" si="23">IF(OR(COUNTIF(L553:T553,"未確認")&gt;0,COUNTIF(L553:T553,"*")&gt;0),"※","")</f>
        <v>※</v>
      </c>
      <c r="L553" s="97"/>
      <c r="M553" s="97"/>
      <c r="N553" s="97"/>
      <c r="O553" s="97"/>
      <c r="P553" s="97"/>
      <c r="Q553" s="97"/>
      <c r="R553" s="97" t="s">
        <v>1122</v>
      </c>
      <c r="S553" s="97"/>
      <c r="T553" s="97"/>
    </row>
    <row r="554" spans="1:22" s="95" customFormat="1" ht="70.150000000000006" customHeight="1">
      <c r="A554" s="356" t="s">
        <v>1182</v>
      </c>
      <c r="B554" s="99"/>
      <c r="C554" s="403" t="s">
        <v>228</v>
      </c>
      <c r="D554" s="404"/>
      <c r="E554" s="404"/>
      <c r="F554" s="404"/>
      <c r="G554" s="404"/>
      <c r="H554" s="405"/>
      <c r="I554" s="102" t="s">
        <v>1560</v>
      </c>
      <c r="J554" s="96">
        <f t="shared" si="22"/>
        <v>0</v>
      </c>
      <c r="K554" s="163" t="str">
        <f t="shared" si="23"/>
        <v/>
      </c>
      <c r="L554" s="97"/>
      <c r="M554" s="97"/>
      <c r="N554" s="97"/>
      <c r="O554" s="97"/>
      <c r="P554" s="97"/>
      <c r="Q554" s="97"/>
      <c r="R554" s="97"/>
      <c r="S554" s="97"/>
      <c r="T554" s="97"/>
    </row>
    <row r="555" spans="1:22" s="95" customFormat="1" ht="70.150000000000006" customHeight="1">
      <c r="A555" s="356" t="s">
        <v>1184</v>
      </c>
      <c r="B555" s="99"/>
      <c r="C555" s="403" t="s">
        <v>229</v>
      </c>
      <c r="D555" s="404"/>
      <c r="E555" s="404"/>
      <c r="F555" s="404"/>
      <c r="G555" s="404"/>
      <c r="H555" s="405"/>
      <c r="I555" s="102" t="s">
        <v>1561</v>
      </c>
      <c r="J555" s="96">
        <f t="shared" si="22"/>
        <v>0</v>
      </c>
      <c r="K555" s="163" t="str">
        <f t="shared" si="23"/>
        <v/>
      </c>
      <c r="L555" s="97"/>
      <c r="M555" s="97"/>
      <c r="N555" s="97"/>
      <c r="O555" s="97"/>
      <c r="P555" s="97"/>
      <c r="Q555" s="97"/>
      <c r="R555" s="97"/>
      <c r="S555" s="97"/>
      <c r="T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c r="N556" s="97"/>
      <c r="O556" s="97"/>
      <c r="P556" s="97"/>
      <c r="Q556" s="97"/>
      <c r="R556" s="97"/>
      <c r="S556" s="97"/>
      <c r="T556" s="97"/>
    </row>
    <row r="557" spans="1:22" s="95" customFormat="1" ht="70.150000000000006" customHeight="1">
      <c r="A557" s="356" t="s">
        <v>1187</v>
      </c>
      <c r="B557" s="99"/>
      <c r="C557" s="403" t="s">
        <v>232</v>
      </c>
      <c r="D557" s="404"/>
      <c r="E557" s="404"/>
      <c r="F557" s="404"/>
      <c r="G557" s="404"/>
      <c r="H557" s="405"/>
      <c r="I557" s="102" t="s">
        <v>1562</v>
      </c>
      <c r="J557" s="96" t="str">
        <f t="shared" si="22"/>
        <v>*</v>
      </c>
      <c r="K557" s="163" t="str">
        <f t="shared" si="23"/>
        <v>※</v>
      </c>
      <c r="L557" s="97"/>
      <c r="M557" s="97" t="s">
        <v>1103</v>
      </c>
      <c r="N557" s="97"/>
      <c r="O557" s="97"/>
      <c r="P557" s="97"/>
      <c r="Q557" s="97"/>
      <c r="R557" s="97"/>
      <c r="S557" s="97"/>
      <c r="T557" s="97"/>
    </row>
    <row r="558" spans="1:22" s="95" customFormat="1" ht="98.1" customHeight="1">
      <c r="A558" s="356" t="s">
        <v>1188</v>
      </c>
      <c r="B558" s="99"/>
      <c r="C558" s="403" t="s">
        <v>233</v>
      </c>
      <c r="D558" s="404"/>
      <c r="E558" s="404"/>
      <c r="F558" s="404"/>
      <c r="G558" s="404"/>
      <c r="H558" s="405"/>
      <c r="I558" s="102" t="s">
        <v>1563</v>
      </c>
      <c r="J558" s="96">
        <f t="shared" si="22"/>
        <v>0</v>
      </c>
      <c r="K558" s="163" t="str">
        <f t="shared" si="23"/>
        <v/>
      </c>
      <c r="L558" s="97"/>
      <c r="M558" s="97"/>
      <c r="N558" s="97"/>
      <c r="O558" s="97"/>
      <c r="P558" s="97"/>
      <c r="Q558" s="97"/>
      <c r="R558" s="97"/>
      <c r="S558" s="97"/>
      <c r="T558" s="97"/>
    </row>
    <row r="559" spans="1:22" s="95" customFormat="1" ht="84" customHeight="1">
      <c r="A559" s="356" t="s">
        <v>1190</v>
      </c>
      <c r="B559" s="99"/>
      <c r="C559" s="403" t="s">
        <v>235</v>
      </c>
      <c r="D559" s="404"/>
      <c r="E559" s="404"/>
      <c r="F559" s="404"/>
      <c r="G559" s="404"/>
      <c r="H559" s="405"/>
      <c r="I559" s="102" t="s">
        <v>1564</v>
      </c>
      <c r="J559" s="96">
        <f t="shared" si="22"/>
        <v>0</v>
      </c>
      <c r="K559" s="163" t="str">
        <f t="shared" si="23"/>
        <v/>
      </c>
      <c r="L559" s="97"/>
      <c r="M559" s="97"/>
      <c r="N559" s="97"/>
      <c r="O559" s="97"/>
      <c r="P559" s="97"/>
      <c r="Q559" s="97"/>
      <c r="R559" s="97"/>
      <c r="S559" s="97"/>
      <c r="T559" s="97"/>
    </row>
    <row r="560" spans="1:22" s="95" customFormat="1" ht="70.150000000000006" customHeight="1">
      <c r="A560" s="356" t="s">
        <v>1192</v>
      </c>
      <c r="B560" s="99"/>
      <c r="C560" s="403" t="s">
        <v>237</v>
      </c>
      <c r="D560" s="404"/>
      <c r="E560" s="404"/>
      <c r="F560" s="404"/>
      <c r="G560" s="404"/>
      <c r="H560" s="405"/>
      <c r="I560" s="102" t="s">
        <v>1565</v>
      </c>
      <c r="J560" s="96">
        <f t="shared" si="22"/>
        <v>0</v>
      </c>
      <c r="K560" s="163" t="str">
        <f t="shared" si="23"/>
        <v/>
      </c>
      <c r="L560" s="97"/>
      <c r="M560" s="97"/>
      <c r="N560" s="97"/>
      <c r="O560" s="97"/>
      <c r="P560" s="97"/>
      <c r="Q560" s="97"/>
      <c r="R560" s="97"/>
      <c r="S560" s="97"/>
      <c r="T560" s="97"/>
    </row>
    <row r="561" spans="1:20" s="95" customFormat="1" ht="70.150000000000006" customHeight="1">
      <c r="A561" s="356" t="s">
        <v>1194</v>
      </c>
      <c r="B561" s="99"/>
      <c r="C561" s="422" t="s">
        <v>420</v>
      </c>
      <c r="D561" s="423"/>
      <c r="E561" s="423"/>
      <c r="F561" s="423"/>
      <c r="G561" s="423"/>
      <c r="H561" s="424"/>
      <c r="I561" s="112" t="s">
        <v>1566</v>
      </c>
      <c r="J561" s="96">
        <f t="shared" si="22"/>
        <v>0</v>
      </c>
      <c r="K561" s="163" t="str">
        <f t="shared" si="23"/>
        <v/>
      </c>
      <c r="L561" s="97"/>
      <c r="M561" s="97"/>
      <c r="N561" s="97"/>
      <c r="O561" s="97"/>
      <c r="P561" s="97"/>
      <c r="Q561" s="97"/>
      <c r="R561" s="97"/>
      <c r="S561" s="97"/>
      <c r="T561" s="97"/>
    </row>
    <row r="562" spans="1:20" s="95" customFormat="1" ht="42.75">
      <c r="A562" s="356" t="s">
        <v>1196</v>
      </c>
      <c r="B562" s="99"/>
      <c r="C562" s="403" t="s">
        <v>239</v>
      </c>
      <c r="D562" s="404"/>
      <c r="E562" s="404"/>
      <c r="F562" s="404"/>
      <c r="G562" s="404"/>
      <c r="H562" s="405"/>
      <c r="I562" s="112" t="s">
        <v>240</v>
      </c>
      <c r="J562" s="96">
        <f t="shared" si="22"/>
        <v>0</v>
      </c>
      <c r="K562" s="163" t="str">
        <f t="shared" si="23"/>
        <v/>
      </c>
      <c r="L562" s="97"/>
      <c r="M562" s="97"/>
      <c r="N562" s="97"/>
      <c r="O562" s="97"/>
      <c r="P562" s="97"/>
      <c r="Q562" s="97"/>
      <c r="R562" s="97"/>
      <c r="S562" s="97"/>
      <c r="T562" s="97"/>
    </row>
    <row r="563" spans="1:20" s="95" customFormat="1" ht="70.150000000000006" customHeight="1">
      <c r="A563" s="356" t="s">
        <v>1197</v>
      </c>
      <c r="B563" s="99"/>
      <c r="C563" s="403" t="s">
        <v>241</v>
      </c>
      <c r="D563" s="404"/>
      <c r="E563" s="404"/>
      <c r="F563" s="404"/>
      <c r="G563" s="404"/>
      <c r="H563" s="405"/>
      <c r="I563" s="112" t="s">
        <v>242</v>
      </c>
      <c r="J563" s="96" t="str">
        <f t="shared" si="22"/>
        <v>*</v>
      </c>
      <c r="K563" s="163" t="str">
        <f t="shared" si="23"/>
        <v>※</v>
      </c>
      <c r="L563" s="97"/>
      <c r="M563" s="97"/>
      <c r="N563" s="97"/>
      <c r="O563" s="97"/>
      <c r="P563" s="97"/>
      <c r="Q563" s="97"/>
      <c r="R563" s="97"/>
      <c r="S563" s="97" t="s">
        <v>1103</v>
      </c>
      <c r="T563" s="97"/>
    </row>
    <row r="564" spans="1:20" s="95" customFormat="1" ht="70.150000000000006" customHeight="1">
      <c r="A564" s="356" t="s">
        <v>1198</v>
      </c>
      <c r="B564" s="99"/>
      <c r="C564" s="403" t="s">
        <v>243</v>
      </c>
      <c r="D564" s="404"/>
      <c r="E564" s="404"/>
      <c r="F564" s="404"/>
      <c r="G564" s="404"/>
      <c r="H564" s="405"/>
      <c r="I564" s="112" t="s">
        <v>1567</v>
      </c>
      <c r="J564" s="96">
        <f t="shared" si="22"/>
        <v>0</v>
      </c>
      <c r="K564" s="163" t="str">
        <f t="shared" si="23"/>
        <v/>
      </c>
      <c r="L564" s="97"/>
      <c r="M564" s="97"/>
      <c r="N564" s="97"/>
      <c r="O564" s="97"/>
      <c r="P564" s="97"/>
      <c r="Q564" s="97"/>
      <c r="R564" s="97"/>
      <c r="S564" s="97"/>
      <c r="T564" s="97"/>
    </row>
    <row r="565" spans="1:20" s="95" customFormat="1" ht="70.150000000000006" customHeight="1">
      <c r="A565" s="356" t="s">
        <v>1199</v>
      </c>
      <c r="B565" s="99"/>
      <c r="C565" s="403" t="s">
        <v>244</v>
      </c>
      <c r="D565" s="404"/>
      <c r="E565" s="404"/>
      <c r="F565" s="404"/>
      <c r="G565" s="404"/>
      <c r="H565" s="405"/>
      <c r="I565" s="112" t="s">
        <v>1568</v>
      </c>
      <c r="J565" s="96">
        <f t="shared" si="22"/>
        <v>0</v>
      </c>
      <c r="K565" s="163" t="str">
        <f t="shared" si="23"/>
        <v/>
      </c>
      <c r="L565" s="97"/>
      <c r="M565" s="97"/>
      <c r="N565" s="97"/>
      <c r="O565" s="97"/>
      <c r="P565" s="97"/>
      <c r="Q565" s="97"/>
      <c r="R565" s="97"/>
      <c r="S565" s="97"/>
      <c r="T565" s="97"/>
    </row>
    <row r="566" spans="1:20" s="95" customFormat="1" ht="113.65" customHeight="1">
      <c r="A566" s="355" t="s">
        <v>1200</v>
      </c>
      <c r="B566" s="99"/>
      <c r="C566" s="422" t="s">
        <v>1569</v>
      </c>
      <c r="D566" s="423"/>
      <c r="E566" s="423"/>
      <c r="F566" s="423"/>
      <c r="G566" s="423"/>
      <c r="H566" s="424"/>
      <c r="I566" s="329" t="s">
        <v>1202</v>
      </c>
      <c r="J566" s="181"/>
      <c r="K566" s="193"/>
      <c r="L566" s="172" t="s">
        <v>1570</v>
      </c>
      <c r="M566" s="172" t="s">
        <v>1571</v>
      </c>
      <c r="N566" s="172" t="s">
        <v>1572</v>
      </c>
      <c r="O566" s="172" t="s">
        <v>1572</v>
      </c>
      <c r="P566" s="172" t="s">
        <v>1205</v>
      </c>
      <c r="Q566" s="172" t="s">
        <v>1573</v>
      </c>
      <c r="R566" s="172" t="s">
        <v>1572</v>
      </c>
      <c r="S566" s="172" t="s">
        <v>1205</v>
      </c>
      <c r="T566" s="172" t="s">
        <v>1572</v>
      </c>
    </row>
    <row r="567" spans="1:20" s="77" customFormat="1" ht="65.099999999999994" customHeight="1">
      <c r="A567" s="342"/>
      <c r="B567" s="99"/>
      <c r="C567" s="428" t="s">
        <v>441</v>
      </c>
      <c r="D567" s="429"/>
      <c r="E567" s="429"/>
      <c r="F567" s="429"/>
      <c r="G567" s="429"/>
      <c r="H567" s="430"/>
      <c r="I567" s="436" t="s">
        <v>1574</v>
      </c>
      <c r="J567" s="168"/>
      <c r="K567" s="169"/>
      <c r="L567" s="104"/>
      <c r="M567" s="108"/>
      <c r="N567" s="108"/>
      <c r="O567" s="108"/>
      <c r="P567" s="108"/>
      <c r="Q567" s="108"/>
      <c r="R567" s="108"/>
      <c r="S567" s="108"/>
      <c r="T567" s="108"/>
    </row>
    <row r="568" spans="1:20" s="77" customFormat="1" ht="34.5" customHeight="1">
      <c r="A568" s="355" t="s">
        <v>1212</v>
      </c>
      <c r="B568" s="99"/>
      <c r="C568" s="170"/>
      <c r="D568" s="506" t="s">
        <v>246</v>
      </c>
      <c r="E568" s="507"/>
      <c r="F568" s="507"/>
      <c r="G568" s="507"/>
      <c r="H568" s="508"/>
      <c r="I568" s="476"/>
      <c r="J568" s="168"/>
      <c r="K568" s="171"/>
      <c r="L568" s="172">
        <v>39.200000000000003</v>
      </c>
      <c r="M568" s="172" t="s">
        <v>338</v>
      </c>
      <c r="N568" s="172">
        <v>28.5</v>
      </c>
      <c r="O568" s="172">
        <v>48.8</v>
      </c>
      <c r="P568" s="172">
        <v>52.6</v>
      </c>
      <c r="Q568" s="172">
        <v>73.2</v>
      </c>
      <c r="R568" s="172">
        <v>42.5</v>
      </c>
      <c r="S568" s="172">
        <v>76</v>
      </c>
      <c r="T568" s="172">
        <v>56.8</v>
      </c>
    </row>
    <row r="569" spans="1:20" s="77" customFormat="1" ht="34.5" customHeight="1">
      <c r="A569" s="355" t="s">
        <v>1213</v>
      </c>
      <c r="B569" s="99"/>
      <c r="C569" s="170"/>
      <c r="D569" s="506" t="s">
        <v>247</v>
      </c>
      <c r="E569" s="507"/>
      <c r="F569" s="507"/>
      <c r="G569" s="507"/>
      <c r="H569" s="508"/>
      <c r="I569" s="476"/>
      <c r="J569" s="168"/>
      <c r="K569" s="171"/>
      <c r="L569" s="172">
        <v>20.6</v>
      </c>
      <c r="M569" s="172" t="s">
        <v>338</v>
      </c>
      <c r="N569" s="172">
        <v>17.600000000000001</v>
      </c>
      <c r="O569" s="172">
        <v>40.9</v>
      </c>
      <c r="P569" s="172">
        <v>38.700000000000003</v>
      </c>
      <c r="Q569" s="172">
        <v>54</v>
      </c>
      <c r="R569" s="172">
        <v>31.3</v>
      </c>
      <c r="S569" s="172">
        <v>34.9</v>
      </c>
      <c r="T569" s="172">
        <v>51.5</v>
      </c>
    </row>
    <row r="570" spans="1:20" s="77" customFormat="1" ht="34.5" customHeight="1">
      <c r="A570" s="355" t="s">
        <v>1214</v>
      </c>
      <c r="B570" s="99"/>
      <c r="C570" s="170"/>
      <c r="D570" s="506" t="s">
        <v>421</v>
      </c>
      <c r="E570" s="507"/>
      <c r="F570" s="507"/>
      <c r="G570" s="507"/>
      <c r="H570" s="508"/>
      <c r="I570" s="476"/>
      <c r="J570" s="168"/>
      <c r="K570" s="171"/>
      <c r="L570" s="172">
        <v>14.4</v>
      </c>
      <c r="M570" s="172" t="s">
        <v>338</v>
      </c>
      <c r="N570" s="172">
        <v>12.9</v>
      </c>
      <c r="O570" s="172">
        <v>21.1</v>
      </c>
      <c r="P570" s="172">
        <v>12.4</v>
      </c>
      <c r="Q570" s="172">
        <v>14.7</v>
      </c>
      <c r="R570" s="172">
        <v>20.6</v>
      </c>
      <c r="S570" s="172">
        <v>27.3</v>
      </c>
      <c r="T570" s="172">
        <v>19.7</v>
      </c>
    </row>
    <row r="571" spans="1:20" s="77" customFormat="1" ht="34.5" customHeight="1">
      <c r="A571" s="355" t="s">
        <v>1215</v>
      </c>
      <c r="B571" s="99"/>
      <c r="C571" s="170"/>
      <c r="D571" s="506" t="s">
        <v>248</v>
      </c>
      <c r="E571" s="507"/>
      <c r="F571" s="507"/>
      <c r="G571" s="507"/>
      <c r="H571" s="508"/>
      <c r="I571" s="476"/>
      <c r="J571" s="168"/>
      <c r="K571" s="171"/>
      <c r="L571" s="172">
        <v>10.199999999999999</v>
      </c>
      <c r="M571" s="172" t="s">
        <v>338</v>
      </c>
      <c r="N571" s="172">
        <v>4.8</v>
      </c>
      <c r="O571" s="172">
        <v>11.2</v>
      </c>
      <c r="P571" s="172">
        <v>12.1</v>
      </c>
      <c r="Q571" s="172">
        <v>18.3</v>
      </c>
      <c r="R571" s="172">
        <v>5.0999999999999996</v>
      </c>
      <c r="S571" s="172">
        <v>19.3</v>
      </c>
      <c r="T571" s="172">
        <v>10.8</v>
      </c>
    </row>
    <row r="572" spans="1:20" s="77" customFormat="1" ht="34.5" customHeight="1">
      <c r="A572" s="355" t="s">
        <v>1216</v>
      </c>
      <c r="B572" s="99"/>
      <c r="C572" s="170"/>
      <c r="D572" s="506" t="s">
        <v>1217</v>
      </c>
      <c r="E572" s="507"/>
      <c r="F572" s="507"/>
      <c r="G572" s="507"/>
      <c r="H572" s="508"/>
      <c r="I572" s="476"/>
      <c r="J572" s="168"/>
      <c r="K572" s="171"/>
      <c r="L572" s="172">
        <v>1.5</v>
      </c>
      <c r="M572" s="172" t="s">
        <v>338</v>
      </c>
      <c r="N572" s="172">
        <v>13.4</v>
      </c>
      <c r="O572" s="172">
        <v>11.4</v>
      </c>
      <c r="P572" s="172">
        <v>9.6999999999999993</v>
      </c>
      <c r="Q572" s="172">
        <v>0</v>
      </c>
      <c r="R572" s="172">
        <v>19.399999999999999</v>
      </c>
      <c r="S572" s="172">
        <v>1.1000000000000001</v>
      </c>
      <c r="T572" s="172">
        <v>2.2999999999999998</v>
      </c>
    </row>
    <row r="573" spans="1:20" s="77" customFormat="1" ht="34.5" customHeight="1">
      <c r="A573" s="355" t="s">
        <v>1218</v>
      </c>
      <c r="B573" s="99"/>
      <c r="C573" s="214"/>
      <c r="D573" s="506" t="s">
        <v>1575</v>
      </c>
      <c r="E573" s="507"/>
      <c r="F573" s="507"/>
      <c r="G573" s="507"/>
      <c r="H573" s="508"/>
      <c r="I573" s="476"/>
      <c r="J573" s="168"/>
      <c r="K573" s="171"/>
      <c r="L573" s="172">
        <v>11.8</v>
      </c>
      <c r="M573" s="172" t="s">
        <v>338</v>
      </c>
      <c r="N573" s="172">
        <v>2.9</v>
      </c>
      <c r="O573" s="172">
        <v>4.4000000000000004</v>
      </c>
      <c r="P573" s="172">
        <v>1.4</v>
      </c>
      <c r="Q573" s="172">
        <v>4</v>
      </c>
      <c r="R573" s="172">
        <v>1.9</v>
      </c>
      <c r="S573" s="172">
        <v>8.4</v>
      </c>
      <c r="T573" s="172">
        <v>8.3000000000000007</v>
      </c>
    </row>
    <row r="574" spans="1:20" s="77" customFormat="1" ht="34.5" customHeight="1">
      <c r="A574" s="355" t="s">
        <v>1220</v>
      </c>
      <c r="B574" s="99"/>
      <c r="C574" s="335"/>
      <c r="D574" s="506" t="s">
        <v>1576</v>
      </c>
      <c r="E574" s="507"/>
      <c r="F574" s="507"/>
      <c r="G574" s="507"/>
      <c r="H574" s="508"/>
      <c r="I574" s="476"/>
      <c r="J574" s="173"/>
      <c r="K574" s="174"/>
      <c r="L574" s="172">
        <v>26</v>
      </c>
      <c r="M574" s="172" t="s">
        <v>338</v>
      </c>
      <c r="N574" s="172">
        <v>22.2</v>
      </c>
      <c r="O574" s="172">
        <v>31.1</v>
      </c>
      <c r="P574" s="172">
        <v>26.2</v>
      </c>
      <c r="Q574" s="172">
        <v>27.3</v>
      </c>
      <c r="R574" s="172">
        <v>33.9</v>
      </c>
      <c r="S574" s="172">
        <v>34.1</v>
      </c>
      <c r="T574" s="172">
        <v>27.1</v>
      </c>
    </row>
    <row r="575" spans="1:20" s="77" customFormat="1" ht="42.75" customHeight="1">
      <c r="A575" s="342"/>
      <c r="B575" s="99"/>
      <c r="C575" s="428" t="s">
        <v>442</v>
      </c>
      <c r="D575" s="429"/>
      <c r="E575" s="429"/>
      <c r="F575" s="429"/>
      <c r="G575" s="429"/>
      <c r="H575" s="430"/>
      <c r="I575" s="476"/>
      <c r="J575" s="168"/>
      <c r="K575" s="169"/>
      <c r="L575" s="104"/>
      <c r="M575" s="108"/>
      <c r="N575" s="108"/>
      <c r="O575" s="108"/>
      <c r="P575" s="108"/>
      <c r="Q575" s="108"/>
      <c r="R575" s="108"/>
      <c r="S575" s="108"/>
      <c r="T575" s="108"/>
    </row>
    <row r="576" spans="1:20" s="77" customFormat="1" ht="34.5" customHeight="1">
      <c r="A576" s="355" t="s">
        <v>1222</v>
      </c>
      <c r="B576" s="99"/>
      <c r="C576" s="170"/>
      <c r="D576" s="506" t="s">
        <v>246</v>
      </c>
      <c r="E576" s="507"/>
      <c r="F576" s="507"/>
      <c r="G576" s="507"/>
      <c r="H576" s="508"/>
      <c r="I576" s="476"/>
      <c r="J576" s="168"/>
      <c r="K576" s="171"/>
      <c r="L576" s="172" t="s">
        <v>338</v>
      </c>
      <c r="M576" s="172" t="s">
        <v>338</v>
      </c>
      <c r="N576" s="172" t="s">
        <v>338</v>
      </c>
      <c r="O576" s="172" t="s">
        <v>338</v>
      </c>
      <c r="P576" s="172" t="s">
        <v>338</v>
      </c>
      <c r="Q576" s="172" t="s">
        <v>338</v>
      </c>
      <c r="R576" s="172" t="s">
        <v>338</v>
      </c>
      <c r="S576" s="172" t="s">
        <v>338</v>
      </c>
      <c r="T576" s="172" t="s">
        <v>338</v>
      </c>
    </row>
    <row r="577" spans="1:20" s="77" customFormat="1" ht="34.5" customHeight="1">
      <c r="A577" s="355" t="s">
        <v>1223</v>
      </c>
      <c r="B577" s="99"/>
      <c r="C577" s="170"/>
      <c r="D577" s="506" t="s">
        <v>247</v>
      </c>
      <c r="E577" s="507"/>
      <c r="F577" s="507"/>
      <c r="G577" s="507"/>
      <c r="H577" s="508"/>
      <c r="I577" s="476"/>
      <c r="J577" s="168"/>
      <c r="K577" s="171"/>
      <c r="L577" s="172" t="s">
        <v>338</v>
      </c>
      <c r="M577" s="172" t="s">
        <v>338</v>
      </c>
      <c r="N577" s="172" t="s">
        <v>338</v>
      </c>
      <c r="O577" s="172" t="s">
        <v>338</v>
      </c>
      <c r="P577" s="172" t="s">
        <v>338</v>
      </c>
      <c r="Q577" s="172" t="s">
        <v>338</v>
      </c>
      <c r="R577" s="172" t="s">
        <v>338</v>
      </c>
      <c r="S577" s="172" t="s">
        <v>338</v>
      </c>
      <c r="T577" s="172" t="s">
        <v>338</v>
      </c>
    </row>
    <row r="578" spans="1:20" s="77" customFormat="1" ht="34.5" customHeight="1">
      <c r="A578" s="355" t="s">
        <v>1224</v>
      </c>
      <c r="B578" s="99"/>
      <c r="C578" s="170"/>
      <c r="D578" s="506" t="s">
        <v>421</v>
      </c>
      <c r="E578" s="507"/>
      <c r="F578" s="507"/>
      <c r="G578" s="507"/>
      <c r="H578" s="508"/>
      <c r="I578" s="476"/>
      <c r="J578" s="168"/>
      <c r="K578" s="171"/>
      <c r="L578" s="172" t="s">
        <v>338</v>
      </c>
      <c r="M578" s="172" t="s">
        <v>338</v>
      </c>
      <c r="N578" s="172" t="s">
        <v>338</v>
      </c>
      <c r="O578" s="172" t="s">
        <v>338</v>
      </c>
      <c r="P578" s="172" t="s">
        <v>338</v>
      </c>
      <c r="Q578" s="172" t="s">
        <v>338</v>
      </c>
      <c r="R578" s="172" t="s">
        <v>338</v>
      </c>
      <c r="S578" s="172" t="s">
        <v>338</v>
      </c>
      <c r="T578" s="172" t="s">
        <v>338</v>
      </c>
    </row>
    <row r="579" spans="1:20" s="77" customFormat="1" ht="34.5" customHeight="1">
      <c r="A579" s="355" t="s">
        <v>1225</v>
      </c>
      <c r="B579" s="99"/>
      <c r="C579" s="170"/>
      <c r="D579" s="506" t="s">
        <v>248</v>
      </c>
      <c r="E579" s="507"/>
      <c r="F579" s="507"/>
      <c r="G579" s="507"/>
      <c r="H579" s="508"/>
      <c r="I579" s="476"/>
      <c r="J579" s="168"/>
      <c r="K579" s="171"/>
      <c r="L579" s="172" t="s">
        <v>338</v>
      </c>
      <c r="M579" s="172" t="s">
        <v>338</v>
      </c>
      <c r="N579" s="172" t="s">
        <v>338</v>
      </c>
      <c r="O579" s="172" t="s">
        <v>338</v>
      </c>
      <c r="P579" s="172" t="s">
        <v>338</v>
      </c>
      <c r="Q579" s="172" t="s">
        <v>338</v>
      </c>
      <c r="R579" s="172" t="s">
        <v>338</v>
      </c>
      <c r="S579" s="172" t="s">
        <v>338</v>
      </c>
      <c r="T579" s="172" t="s">
        <v>338</v>
      </c>
    </row>
    <row r="580" spans="1:20" s="77" customFormat="1" ht="34.5" customHeight="1">
      <c r="A580" s="355" t="s">
        <v>1226</v>
      </c>
      <c r="B580" s="99"/>
      <c r="C580" s="170"/>
      <c r="D580" s="506" t="s">
        <v>1577</v>
      </c>
      <c r="E580" s="507"/>
      <c r="F580" s="507"/>
      <c r="G580" s="507"/>
      <c r="H580" s="508"/>
      <c r="I580" s="476"/>
      <c r="J580" s="168"/>
      <c r="K580" s="171"/>
      <c r="L580" s="172" t="s">
        <v>338</v>
      </c>
      <c r="M580" s="172" t="s">
        <v>338</v>
      </c>
      <c r="N580" s="172" t="s">
        <v>338</v>
      </c>
      <c r="O580" s="172" t="s">
        <v>338</v>
      </c>
      <c r="P580" s="172" t="s">
        <v>338</v>
      </c>
      <c r="Q580" s="172" t="s">
        <v>338</v>
      </c>
      <c r="R580" s="172" t="s">
        <v>338</v>
      </c>
      <c r="S580" s="172" t="s">
        <v>338</v>
      </c>
      <c r="T580" s="172" t="s">
        <v>338</v>
      </c>
    </row>
    <row r="581" spans="1:20" s="77" customFormat="1" ht="34.5" customHeight="1">
      <c r="A581" s="355" t="s">
        <v>1227</v>
      </c>
      <c r="B581" s="99"/>
      <c r="C581" s="170"/>
      <c r="D581" s="506" t="s">
        <v>1578</v>
      </c>
      <c r="E581" s="507"/>
      <c r="F581" s="507"/>
      <c r="G581" s="507"/>
      <c r="H581" s="508"/>
      <c r="I581" s="476"/>
      <c r="J581" s="168"/>
      <c r="K581" s="171"/>
      <c r="L581" s="172" t="s">
        <v>338</v>
      </c>
      <c r="M581" s="172" t="s">
        <v>338</v>
      </c>
      <c r="N581" s="172" t="s">
        <v>338</v>
      </c>
      <c r="O581" s="172" t="s">
        <v>338</v>
      </c>
      <c r="P581" s="172" t="s">
        <v>338</v>
      </c>
      <c r="Q581" s="172" t="s">
        <v>338</v>
      </c>
      <c r="R581" s="172" t="s">
        <v>338</v>
      </c>
      <c r="S581" s="172" t="s">
        <v>338</v>
      </c>
      <c r="T581" s="172" t="s">
        <v>338</v>
      </c>
    </row>
    <row r="582" spans="1:20" s="77" customFormat="1" ht="34.5" customHeight="1">
      <c r="A582" s="355" t="s">
        <v>1228</v>
      </c>
      <c r="B582" s="99"/>
      <c r="C582" s="337"/>
      <c r="D582" s="506" t="s">
        <v>1579</v>
      </c>
      <c r="E582" s="507"/>
      <c r="F582" s="507"/>
      <c r="G582" s="507"/>
      <c r="H582" s="508"/>
      <c r="I582" s="476"/>
      <c r="J582" s="173"/>
      <c r="K582" s="174"/>
      <c r="L582" s="172" t="s">
        <v>338</v>
      </c>
      <c r="M582" s="172" t="s">
        <v>338</v>
      </c>
      <c r="N582" s="172" t="s">
        <v>338</v>
      </c>
      <c r="O582" s="172" t="s">
        <v>338</v>
      </c>
      <c r="P582" s="172" t="s">
        <v>338</v>
      </c>
      <c r="Q582" s="172" t="s">
        <v>338</v>
      </c>
      <c r="R582" s="172" t="s">
        <v>338</v>
      </c>
      <c r="S582" s="172" t="s">
        <v>338</v>
      </c>
      <c r="T582" s="172" t="s">
        <v>338</v>
      </c>
    </row>
    <row r="583" spans="1:20" s="77" customFormat="1" ht="42.75" customHeight="1">
      <c r="A583" s="342"/>
      <c r="B583" s="99"/>
      <c r="C583" s="428" t="s">
        <v>249</v>
      </c>
      <c r="D583" s="429"/>
      <c r="E583" s="429"/>
      <c r="F583" s="429"/>
      <c r="G583" s="429"/>
      <c r="H583" s="430"/>
      <c r="I583" s="476"/>
      <c r="J583" s="175"/>
      <c r="K583" s="169"/>
      <c r="L583" s="104"/>
      <c r="M583" s="108"/>
      <c r="N583" s="108"/>
      <c r="O583" s="108"/>
      <c r="P583" s="108"/>
      <c r="Q583" s="108"/>
      <c r="R583" s="108"/>
      <c r="S583" s="108"/>
      <c r="T583" s="108"/>
    </row>
    <row r="584" spans="1:20" s="77" customFormat="1" ht="34.5" customHeight="1">
      <c r="A584" s="355" t="s">
        <v>1230</v>
      </c>
      <c r="B584" s="99"/>
      <c r="C584" s="170"/>
      <c r="D584" s="506" t="s">
        <v>246</v>
      </c>
      <c r="E584" s="507"/>
      <c r="F584" s="507"/>
      <c r="G584" s="507"/>
      <c r="H584" s="508"/>
      <c r="I584" s="476"/>
      <c r="J584" s="168"/>
      <c r="K584" s="171"/>
      <c r="L584" s="172">
        <v>39.200000000000003</v>
      </c>
      <c r="M584" s="172" t="s">
        <v>338</v>
      </c>
      <c r="N584" s="172">
        <v>28.5</v>
      </c>
      <c r="O584" s="172">
        <v>48.8</v>
      </c>
      <c r="P584" s="172">
        <v>52.6</v>
      </c>
      <c r="Q584" s="172">
        <v>73.2</v>
      </c>
      <c r="R584" s="172">
        <v>42.5</v>
      </c>
      <c r="S584" s="172">
        <v>76</v>
      </c>
      <c r="T584" s="172">
        <v>56.8</v>
      </c>
    </row>
    <row r="585" spans="1:20" s="77" customFormat="1" ht="34.5" customHeight="1">
      <c r="A585" s="355" t="s">
        <v>1231</v>
      </c>
      <c r="B585" s="99"/>
      <c r="C585" s="170"/>
      <c r="D585" s="506" t="s">
        <v>247</v>
      </c>
      <c r="E585" s="507"/>
      <c r="F585" s="507"/>
      <c r="G585" s="507"/>
      <c r="H585" s="508"/>
      <c r="I585" s="476"/>
      <c r="J585" s="168"/>
      <c r="K585" s="171"/>
      <c r="L585" s="172">
        <v>20.6</v>
      </c>
      <c r="M585" s="172" t="s">
        <v>338</v>
      </c>
      <c r="N585" s="172">
        <v>17.600000000000001</v>
      </c>
      <c r="O585" s="172">
        <v>40.9</v>
      </c>
      <c r="P585" s="172">
        <v>38.700000000000003</v>
      </c>
      <c r="Q585" s="172">
        <v>54</v>
      </c>
      <c r="R585" s="172">
        <v>31.3</v>
      </c>
      <c r="S585" s="172">
        <v>34.9</v>
      </c>
      <c r="T585" s="172">
        <v>51.5</v>
      </c>
    </row>
    <row r="586" spans="1:20" s="77" customFormat="1" ht="34.5" customHeight="1">
      <c r="A586" s="355" t="s">
        <v>1232</v>
      </c>
      <c r="B586" s="99"/>
      <c r="C586" s="170"/>
      <c r="D586" s="506" t="s">
        <v>421</v>
      </c>
      <c r="E586" s="507"/>
      <c r="F586" s="507"/>
      <c r="G586" s="507"/>
      <c r="H586" s="508"/>
      <c r="I586" s="476"/>
      <c r="J586" s="168"/>
      <c r="K586" s="171"/>
      <c r="L586" s="172">
        <v>14.4</v>
      </c>
      <c r="M586" s="172" t="s">
        <v>338</v>
      </c>
      <c r="N586" s="172">
        <v>12.9</v>
      </c>
      <c r="O586" s="172">
        <v>21.1</v>
      </c>
      <c r="P586" s="172">
        <v>12.4</v>
      </c>
      <c r="Q586" s="172">
        <v>14.7</v>
      </c>
      <c r="R586" s="172">
        <v>20.6</v>
      </c>
      <c r="S586" s="172">
        <v>27.3</v>
      </c>
      <c r="T586" s="172">
        <v>19.7</v>
      </c>
    </row>
    <row r="587" spans="1:20" s="77" customFormat="1" ht="34.5" customHeight="1">
      <c r="A587" s="355" t="s">
        <v>1233</v>
      </c>
      <c r="B587" s="99"/>
      <c r="C587" s="170"/>
      <c r="D587" s="506" t="s">
        <v>248</v>
      </c>
      <c r="E587" s="507"/>
      <c r="F587" s="507"/>
      <c r="G587" s="507"/>
      <c r="H587" s="508"/>
      <c r="I587" s="476"/>
      <c r="J587" s="168"/>
      <c r="K587" s="171"/>
      <c r="L587" s="172">
        <v>10.199999999999999</v>
      </c>
      <c r="M587" s="172" t="s">
        <v>338</v>
      </c>
      <c r="N587" s="172">
        <v>4.8</v>
      </c>
      <c r="O587" s="172">
        <v>11.2</v>
      </c>
      <c r="P587" s="172">
        <v>12.1</v>
      </c>
      <c r="Q587" s="172">
        <v>18.3</v>
      </c>
      <c r="R587" s="172">
        <v>5.0999999999999996</v>
      </c>
      <c r="S587" s="172">
        <v>19.3</v>
      </c>
      <c r="T587" s="172">
        <v>10.8</v>
      </c>
    </row>
    <row r="588" spans="1:20" s="77" customFormat="1" ht="34.5" customHeight="1">
      <c r="A588" s="355" t="s">
        <v>1234</v>
      </c>
      <c r="B588" s="99"/>
      <c r="C588" s="170"/>
      <c r="D588" s="506" t="s">
        <v>1580</v>
      </c>
      <c r="E588" s="507"/>
      <c r="F588" s="507"/>
      <c r="G588" s="507"/>
      <c r="H588" s="508"/>
      <c r="I588" s="476"/>
      <c r="J588" s="168"/>
      <c r="K588" s="171"/>
      <c r="L588" s="172">
        <v>1.5</v>
      </c>
      <c r="M588" s="172" t="s">
        <v>338</v>
      </c>
      <c r="N588" s="172">
        <v>13.4</v>
      </c>
      <c r="O588" s="172">
        <v>11.4</v>
      </c>
      <c r="P588" s="172">
        <v>9.6999999999999993</v>
      </c>
      <c r="Q588" s="172">
        <v>0</v>
      </c>
      <c r="R588" s="172">
        <v>19.399999999999999</v>
      </c>
      <c r="S588" s="172">
        <v>1.1000000000000001</v>
      </c>
      <c r="T588" s="172">
        <v>2.2999999999999998</v>
      </c>
    </row>
    <row r="589" spans="1:20" s="77" customFormat="1" ht="34.5" customHeight="1">
      <c r="A589" s="355" t="s">
        <v>1236</v>
      </c>
      <c r="B589" s="99"/>
      <c r="C589" s="170"/>
      <c r="D589" s="506" t="s">
        <v>1578</v>
      </c>
      <c r="E589" s="507"/>
      <c r="F589" s="507"/>
      <c r="G589" s="507"/>
      <c r="H589" s="508"/>
      <c r="I589" s="476"/>
      <c r="J589" s="168"/>
      <c r="K589" s="171"/>
      <c r="L589" s="172">
        <v>11.8</v>
      </c>
      <c r="M589" s="172" t="s">
        <v>338</v>
      </c>
      <c r="N589" s="172">
        <v>2.9</v>
      </c>
      <c r="O589" s="172">
        <v>4.4000000000000004</v>
      </c>
      <c r="P589" s="172">
        <v>1.4</v>
      </c>
      <c r="Q589" s="172">
        <v>4</v>
      </c>
      <c r="R589" s="172">
        <v>1.9</v>
      </c>
      <c r="S589" s="172">
        <v>8.4</v>
      </c>
      <c r="T589" s="172">
        <v>8.3000000000000007</v>
      </c>
    </row>
    <row r="590" spans="1:20" s="77" customFormat="1" ht="34.5" customHeight="1">
      <c r="A590" s="355" t="s">
        <v>1237</v>
      </c>
      <c r="B590" s="99"/>
      <c r="C590" s="337"/>
      <c r="D590" s="506" t="s">
        <v>1221</v>
      </c>
      <c r="E590" s="507"/>
      <c r="F590" s="507"/>
      <c r="G590" s="507"/>
      <c r="H590" s="508"/>
      <c r="I590" s="467"/>
      <c r="J590" s="173"/>
      <c r="K590" s="174"/>
      <c r="L590" s="172">
        <v>26</v>
      </c>
      <c r="M590" s="172" t="s">
        <v>338</v>
      </c>
      <c r="N590" s="172">
        <v>22.2</v>
      </c>
      <c r="O590" s="172">
        <v>31.1</v>
      </c>
      <c r="P590" s="172">
        <v>26.2</v>
      </c>
      <c r="Q590" s="172">
        <v>27.3</v>
      </c>
      <c r="R590" s="172">
        <v>33.9</v>
      </c>
      <c r="S590" s="172">
        <v>34.1</v>
      </c>
      <c r="T590" s="172">
        <v>27.1</v>
      </c>
    </row>
    <row r="591" spans="1:20" s="77" customFormat="1">
      <c r="A591" s="342"/>
      <c r="B591" s="14"/>
      <c r="C591" s="14"/>
      <c r="D591" s="14"/>
      <c r="E591" s="14"/>
      <c r="F591" s="14"/>
      <c r="G591" s="14"/>
      <c r="H591" s="10"/>
      <c r="I591" s="10"/>
      <c r="J591" s="74"/>
      <c r="K591" s="75"/>
      <c r="L591" s="76"/>
      <c r="M591" s="76"/>
      <c r="N591" s="76"/>
      <c r="O591" s="76"/>
      <c r="P591" s="76"/>
      <c r="Q591" s="76"/>
    </row>
    <row r="592" spans="1:20" s="70" customFormat="1">
      <c r="A592" s="342"/>
      <c r="B592" s="71"/>
      <c r="C592" s="52"/>
      <c r="D592" s="52"/>
      <c r="E592" s="52"/>
      <c r="F592" s="52"/>
      <c r="G592" s="52"/>
      <c r="H592" s="78"/>
      <c r="I592" s="78"/>
      <c r="J592" s="74"/>
      <c r="K592" s="75"/>
      <c r="L592" s="76"/>
      <c r="M592" s="76"/>
      <c r="N592" s="76"/>
      <c r="O592" s="76"/>
      <c r="P592" s="76"/>
      <c r="Q592" s="76"/>
    </row>
    <row r="593" spans="1:22" s="77" customFormat="1">
      <c r="A593" s="342"/>
      <c r="B593" s="99"/>
      <c r="C593" s="3"/>
      <c r="D593" s="3"/>
      <c r="E593" s="3"/>
      <c r="F593" s="3"/>
      <c r="G593" s="3"/>
      <c r="H593" s="334"/>
      <c r="I593" s="334"/>
      <c r="J593" s="51"/>
      <c r="K593" s="24"/>
      <c r="L593" s="89"/>
      <c r="M593" s="89"/>
      <c r="N593" s="89"/>
      <c r="O593" s="89"/>
      <c r="P593" s="89"/>
      <c r="Q593" s="89"/>
    </row>
    <row r="594" spans="1:22" s="77" customFormat="1">
      <c r="A594" s="342"/>
      <c r="B594" s="14" t="s">
        <v>250</v>
      </c>
      <c r="C594" s="14"/>
      <c r="D594" s="14"/>
      <c r="E594" s="14"/>
      <c r="F594" s="14"/>
      <c r="G594" s="14"/>
      <c r="H594" s="10"/>
      <c r="I594" s="10"/>
      <c r="J594" s="51"/>
      <c r="K594" s="24"/>
      <c r="L594" s="89"/>
      <c r="M594" s="89"/>
      <c r="N594" s="89"/>
      <c r="O594" s="89"/>
      <c r="P594" s="89"/>
      <c r="Q594" s="89"/>
    </row>
    <row r="595" spans="1:22">
      <c r="A595" s="342"/>
      <c r="B595" s="14"/>
      <c r="C595" s="14"/>
      <c r="D595" s="14"/>
      <c r="E595" s="14"/>
      <c r="F595" s="14"/>
      <c r="G595" s="14"/>
      <c r="H595" s="10"/>
      <c r="I595" s="10"/>
      <c r="L595" s="64"/>
      <c r="M595" s="64"/>
      <c r="N595" s="64"/>
      <c r="O595" s="64"/>
      <c r="P595" s="64"/>
      <c r="Q595" s="64"/>
      <c r="R595" s="8"/>
      <c r="S595" s="8"/>
      <c r="T595" s="8"/>
      <c r="U595" s="8"/>
      <c r="V595" s="8"/>
    </row>
    <row r="596" spans="1:22" s="1" customFormat="1" ht="34.5" customHeight="1">
      <c r="A596" s="342"/>
      <c r="B596" s="14"/>
      <c r="C596" s="3"/>
      <c r="D596" s="3"/>
      <c r="E596" s="3"/>
      <c r="F596" s="3"/>
      <c r="G596" s="3"/>
      <c r="H596" s="334"/>
      <c r="I596" s="334"/>
      <c r="J596" s="65" t="s">
        <v>18</v>
      </c>
      <c r="K596" s="147"/>
      <c r="L596" s="56" t="s">
        <v>581</v>
      </c>
      <c r="M596" s="56" t="s">
        <v>584</v>
      </c>
      <c r="N596" s="56" t="s">
        <v>580</v>
      </c>
      <c r="O596" s="56" t="s">
        <v>579</v>
      </c>
      <c r="P596" s="56" t="s">
        <v>578</v>
      </c>
      <c r="Q596" s="56" t="s">
        <v>577</v>
      </c>
      <c r="R596" s="56" t="s">
        <v>576</v>
      </c>
      <c r="S596" s="56" t="s">
        <v>582</v>
      </c>
      <c r="T596" s="56" t="s">
        <v>583</v>
      </c>
    </row>
    <row r="597" spans="1:22" s="1" customFormat="1" ht="20.25" customHeight="1">
      <c r="A597" s="342"/>
      <c r="C597" s="52"/>
      <c r="D597" s="3"/>
      <c r="E597" s="3"/>
      <c r="F597" s="3"/>
      <c r="G597" s="3"/>
      <c r="H597" s="334"/>
      <c r="I597" s="57" t="s">
        <v>1422</v>
      </c>
      <c r="J597" s="58"/>
      <c r="K597" s="148"/>
      <c r="L597" s="60" t="s">
        <v>458</v>
      </c>
      <c r="M597" s="60" t="s">
        <v>482</v>
      </c>
      <c r="N597" s="60" t="s">
        <v>458</v>
      </c>
      <c r="O597" s="60" t="s">
        <v>458</v>
      </c>
      <c r="P597" s="60" t="s">
        <v>458</v>
      </c>
      <c r="Q597" s="60" t="s">
        <v>458</v>
      </c>
      <c r="R597" s="60" t="s">
        <v>458</v>
      </c>
      <c r="S597" s="60" t="s">
        <v>458</v>
      </c>
      <c r="T597" s="60" t="s">
        <v>458</v>
      </c>
    </row>
    <row r="598" spans="1:22" s="95" customFormat="1" ht="70.150000000000006" customHeight="1">
      <c r="A598" s="356" t="s">
        <v>1239</v>
      </c>
      <c r="C598" s="403" t="s">
        <v>251</v>
      </c>
      <c r="D598" s="404"/>
      <c r="E598" s="404"/>
      <c r="F598" s="404"/>
      <c r="G598" s="404"/>
      <c r="H598" s="405"/>
      <c r="I598" s="339" t="s">
        <v>1581</v>
      </c>
      <c r="J598" s="96" t="str">
        <f>IF(SUM(L598:T598)=0,IF(COUNTIF(L598:T598,"未確認")&gt;0,"未確認",IF(COUNTIF(L598:T598,"~*")&gt;0,"*",SUM(L598:T598))),SUM(L598:T598))</f>
        <v>*</v>
      </c>
      <c r="K598" s="163" t="str">
        <f>IF(OR(COUNTIF(L598:T598,"未確認")&gt;0,COUNTIF(L598:T598,"*")&gt;0),"※","")</f>
        <v>※</v>
      </c>
      <c r="L598" s="97" t="s">
        <v>1526</v>
      </c>
      <c r="M598" s="97" t="s">
        <v>1122</v>
      </c>
      <c r="N598" s="97" t="s">
        <v>1115</v>
      </c>
      <c r="O598" s="97" t="s">
        <v>1122</v>
      </c>
      <c r="P598" s="97"/>
      <c r="Q598" s="97" t="s">
        <v>1461</v>
      </c>
      <c r="R598" s="97" t="s">
        <v>1115</v>
      </c>
      <c r="S598" s="97" t="s">
        <v>1110</v>
      </c>
      <c r="T598" s="97" t="s">
        <v>1110</v>
      </c>
    </row>
    <row r="599" spans="1:22" s="95" customFormat="1" ht="70.150000000000006" customHeight="1">
      <c r="A599" s="356" t="s">
        <v>1241</v>
      </c>
      <c r="B599" s="71"/>
      <c r="C599" s="403" t="s">
        <v>1582</v>
      </c>
      <c r="D599" s="404"/>
      <c r="E599" s="404"/>
      <c r="F599" s="404"/>
      <c r="G599" s="404"/>
      <c r="H599" s="405"/>
      <c r="I599" s="339" t="s">
        <v>254</v>
      </c>
      <c r="J599" s="96">
        <f>IF(SUM(L599:T599)=0,IF(COUNTIF(L599:T599,"未確認")&gt;0,"未確認",IF(COUNTIF(L599:T599,"~*")&gt;0,"*",SUM(L599:T599))),SUM(L599:T599))</f>
        <v>17</v>
      </c>
      <c r="K599" s="163" t="str">
        <f>IF(OR(COUNTIF(L599:T599,"未確認")&gt;0,COUNTIF(L599:T599,"*")&gt;0),"※","")</f>
        <v>※</v>
      </c>
      <c r="L599" s="97" t="s">
        <v>1531</v>
      </c>
      <c r="M599" s="97">
        <v>17</v>
      </c>
      <c r="N599" s="97" t="s">
        <v>1115</v>
      </c>
      <c r="O599" s="97" t="s">
        <v>1116</v>
      </c>
      <c r="P599" s="97"/>
      <c r="Q599" s="97" t="s">
        <v>1122</v>
      </c>
      <c r="R599" s="97"/>
      <c r="S599" s="97" t="s">
        <v>1122</v>
      </c>
      <c r="T599" s="97" t="s">
        <v>1115</v>
      </c>
    </row>
    <row r="600" spans="1:22" s="95" customFormat="1" ht="72" customHeight="1">
      <c r="A600" s="356" t="s">
        <v>1243</v>
      </c>
      <c r="B600" s="71"/>
      <c r="C600" s="403" t="s">
        <v>1244</v>
      </c>
      <c r="D600" s="404"/>
      <c r="E600" s="404"/>
      <c r="F600" s="404"/>
      <c r="G600" s="404"/>
      <c r="H600" s="405"/>
      <c r="I600" s="339" t="s">
        <v>1583</v>
      </c>
      <c r="J600" s="96">
        <f>IF(SUM(L600:T600)=0,IF(COUNTIF(L600:T600,"未確認")&gt;0,"未確認",IF(COUNTIF(L600:T600,"~*")&gt;0,"*",SUM(L600:T600))),SUM(L600:T600))</f>
        <v>0</v>
      </c>
      <c r="K600" s="163" t="str">
        <f>IF(OR(COUNTIF(L600:T600,"未確認")&gt;0,COUNTIF(L600:T600,"*")&gt;0),"※","")</f>
        <v/>
      </c>
      <c r="L600" s="97"/>
      <c r="M600" s="97"/>
      <c r="N600" s="97"/>
      <c r="O600" s="97"/>
      <c r="P600" s="97"/>
      <c r="Q600" s="97"/>
      <c r="R600" s="97"/>
      <c r="S600" s="97"/>
      <c r="T600" s="97"/>
    </row>
    <row r="601" spans="1:22" s="95" customFormat="1" ht="56.1" customHeight="1">
      <c r="A601" s="356" t="s">
        <v>1246</v>
      </c>
      <c r="B601" s="71"/>
      <c r="C601" s="403" t="s">
        <v>255</v>
      </c>
      <c r="D601" s="404"/>
      <c r="E601" s="404"/>
      <c r="F601" s="404"/>
      <c r="G601" s="404"/>
      <c r="H601" s="405"/>
      <c r="I601" s="327" t="s">
        <v>1584</v>
      </c>
      <c r="J601" s="96">
        <f>IF(SUM(L601:T601)=0,IF(COUNTIF(L601:T601,"未確認")&gt;0,"未確認",IF(COUNTIF(L601:T601,"~*")&gt;0,"*",SUM(L601:T601))),SUM(L601:T601))</f>
        <v>207</v>
      </c>
      <c r="K601" s="163" t="str">
        <f>IF(OR(COUNTIF(L601:T601,"未確認")&gt;0,COUNTIF(L601:T601,"*")&gt;0),"※","")</f>
        <v>※</v>
      </c>
      <c r="L601" s="97">
        <v>41</v>
      </c>
      <c r="M601" s="97"/>
      <c r="N601" s="97">
        <v>18</v>
      </c>
      <c r="O601" s="97">
        <v>14</v>
      </c>
      <c r="P601" s="97" t="s">
        <v>1103</v>
      </c>
      <c r="Q601" s="97">
        <v>38</v>
      </c>
      <c r="R601" s="97" t="s">
        <v>1461</v>
      </c>
      <c r="S601" s="97">
        <v>49</v>
      </c>
      <c r="T601" s="97">
        <v>47</v>
      </c>
    </row>
    <row r="602" spans="1:22" s="95" customFormat="1" ht="84" customHeight="1">
      <c r="A602" s="356" t="s">
        <v>1248</v>
      </c>
      <c r="B602" s="71"/>
      <c r="C602" s="403" t="s">
        <v>257</v>
      </c>
      <c r="D602" s="404"/>
      <c r="E602" s="404"/>
      <c r="F602" s="404"/>
      <c r="G602" s="404"/>
      <c r="H602" s="405"/>
      <c r="I602" s="339" t="s">
        <v>1585</v>
      </c>
      <c r="J602" s="96">
        <f>IF(SUM(L602:T602)=0,IF(COUNTIF(L602:T602,"未確認")&gt;0,"未確認",IF(COUNTIF(L602:T602,"~*")&gt;0,"*",SUM(L602:T602))),SUM(L602:T602))</f>
        <v>0</v>
      </c>
      <c r="K602" s="163" t="str">
        <f>IF(OR(COUNTIF(L602:T602,"未確認")&gt;0,COUNTIF(L602:T602,"*")&gt;0),"※","")</f>
        <v/>
      </c>
      <c r="L602" s="97"/>
      <c r="M602" s="97"/>
      <c r="N602" s="97"/>
      <c r="O602" s="97"/>
      <c r="P602" s="97"/>
      <c r="Q602" s="97"/>
      <c r="R602" s="97"/>
      <c r="S602" s="97"/>
      <c r="T602" s="97"/>
    </row>
    <row r="603" spans="1:22" s="95" customFormat="1" ht="35.1" customHeight="1">
      <c r="A603" s="355" t="s">
        <v>1250</v>
      </c>
      <c r="B603" s="71"/>
      <c r="C603" s="428" t="s">
        <v>423</v>
      </c>
      <c r="D603" s="429"/>
      <c r="E603" s="429"/>
      <c r="F603" s="429"/>
      <c r="G603" s="429"/>
      <c r="H603" s="430"/>
      <c r="I603" s="442" t="s">
        <v>1586</v>
      </c>
      <c r="J603" s="114">
        <v>2246</v>
      </c>
      <c r="K603" s="163" t="str">
        <f>IF(OR(COUNTIF(L603:T603,"未確認")&gt;0,COUNTIF(L603:T603,"~*")&gt;0),"※","")</f>
        <v/>
      </c>
      <c r="L603" s="357"/>
      <c r="M603" s="357"/>
      <c r="N603" s="357"/>
      <c r="O603" s="357"/>
      <c r="P603" s="357"/>
      <c r="Q603" s="357"/>
      <c r="R603" s="357"/>
      <c r="S603" s="357"/>
      <c r="T603" s="357"/>
    </row>
    <row r="604" spans="1:22" s="95" customFormat="1" ht="35.1" customHeight="1">
      <c r="A604" s="355" t="s">
        <v>1252</v>
      </c>
      <c r="B604" s="71"/>
      <c r="C604" s="332"/>
      <c r="D604" s="333"/>
      <c r="E604" s="422" t="s">
        <v>260</v>
      </c>
      <c r="F604" s="423"/>
      <c r="G604" s="423"/>
      <c r="H604" s="424"/>
      <c r="I604" s="438"/>
      <c r="J604" s="114">
        <v>487</v>
      </c>
      <c r="K604" s="163" t="str">
        <f>IF(OR(COUNTIF(L604:T604,"未確認")&gt;0,COUNTIF(L604:T604,"~*")&gt;0),"※","")</f>
        <v/>
      </c>
      <c r="L604" s="357"/>
      <c r="M604" s="357"/>
      <c r="N604" s="357"/>
      <c r="O604" s="357"/>
      <c r="P604" s="357"/>
      <c r="Q604" s="357"/>
      <c r="R604" s="357"/>
      <c r="S604" s="357"/>
      <c r="T604" s="357"/>
    </row>
    <row r="605" spans="1:22" s="95" customFormat="1" ht="35.1" customHeight="1">
      <c r="A605" s="355" t="s">
        <v>1253</v>
      </c>
      <c r="B605" s="71"/>
      <c r="C605" s="428" t="s">
        <v>424</v>
      </c>
      <c r="D605" s="429"/>
      <c r="E605" s="429"/>
      <c r="F605" s="429"/>
      <c r="G605" s="429"/>
      <c r="H605" s="430"/>
      <c r="I605" s="436" t="s">
        <v>1587</v>
      </c>
      <c r="J605" s="114">
        <v>5374</v>
      </c>
      <c r="K605" s="163" t="str">
        <f>IF(OR(COUNTIF(L605:T605,"未確認")&gt;0,COUNTIF(L605:T605,"~*")&gt;0),"※","")</f>
        <v/>
      </c>
      <c r="L605" s="357"/>
      <c r="M605" s="357"/>
      <c r="N605" s="357"/>
      <c r="O605" s="357"/>
      <c r="P605" s="357"/>
      <c r="Q605" s="357"/>
      <c r="R605" s="357"/>
      <c r="S605" s="357"/>
      <c r="T605" s="357"/>
    </row>
    <row r="606" spans="1:22" s="95" customFormat="1" ht="35.1" customHeight="1">
      <c r="A606" s="355" t="s">
        <v>1255</v>
      </c>
      <c r="B606" s="71"/>
      <c r="C606" s="332"/>
      <c r="D606" s="333"/>
      <c r="E606" s="422" t="s">
        <v>260</v>
      </c>
      <c r="F606" s="423"/>
      <c r="G606" s="423"/>
      <c r="H606" s="424"/>
      <c r="I606" s="488"/>
      <c r="J606" s="114">
        <v>1895</v>
      </c>
      <c r="K606" s="163" t="str">
        <f>IF(OR(COUNTIF(L606:T606,"未確認")&gt;0,COUNTIF(L606:T606,"~*")&gt;0),"※","")</f>
        <v/>
      </c>
      <c r="L606" s="357"/>
      <c r="M606" s="357"/>
      <c r="N606" s="357"/>
      <c r="O606" s="357"/>
      <c r="P606" s="357"/>
      <c r="Q606" s="357"/>
      <c r="R606" s="357"/>
      <c r="S606" s="357"/>
      <c r="T606" s="357"/>
    </row>
    <row r="607" spans="1:22" s="95" customFormat="1" ht="42" customHeight="1">
      <c r="A607" s="355" t="s">
        <v>1256</v>
      </c>
      <c r="B607" s="71"/>
      <c r="C607" s="422" t="s">
        <v>425</v>
      </c>
      <c r="D607" s="423"/>
      <c r="E607" s="423"/>
      <c r="F607" s="423"/>
      <c r="G607" s="423"/>
      <c r="H607" s="424"/>
      <c r="I607" s="102" t="s">
        <v>1588</v>
      </c>
      <c r="J607" s="96">
        <v>3262</v>
      </c>
      <c r="K607" s="163" t="str">
        <f>IF(OR(COUNTIF(L607:T607,"未確認")&gt;0,COUNTIF(L607:T607,"~*")&gt;0),"※","")</f>
        <v/>
      </c>
      <c r="L607" s="357"/>
      <c r="M607" s="357"/>
      <c r="N607" s="357"/>
      <c r="O607" s="357"/>
      <c r="P607" s="357"/>
      <c r="Q607" s="357"/>
      <c r="R607" s="357"/>
      <c r="S607" s="357"/>
      <c r="T607" s="357"/>
    </row>
    <row r="608" spans="1:22" s="95" customFormat="1" ht="56.1" customHeight="1">
      <c r="A608" s="356" t="s">
        <v>1258</v>
      </c>
      <c r="B608" s="71"/>
      <c r="C608" s="403" t="s">
        <v>263</v>
      </c>
      <c r="D608" s="404"/>
      <c r="E608" s="404"/>
      <c r="F608" s="404"/>
      <c r="G608" s="404"/>
      <c r="H608" s="405"/>
      <c r="I608" s="102" t="s">
        <v>264</v>
      </c>
      <c r="J608" s="96" t="str">
        <f t="shared" ref="J608:J613" si="24">IF(SUM(L608:T608)=0,IF(COUNTIF(L608:T608,"未確認")&gt;0,"未確認",IF(COUNTIF(L608:T608,"~*")&gt;0,"*",SUM(L608:T608))),SUM(L608:T608))</f>
        <v>*</v>
      </c>
      <c r="K608" s="163" t="str">
        <f t="shared" ref="K608:K613" si="25">IF(OR(COUNTIF(L608:T608,"未確認")&gt;0,COUNTIF(L608:T608,"*")&gt;0),"※","")</f>
        <v>※</v>
      </c>
      <c r="L608" s="97" t="s">
        <v>1122</v>
      </c>
      <c r="M608" s="97" t="s">
        <v>1461</v>
      </c>
      <c r="N608" s="97"/>
      <c r="O608" s="97"/>
      <c r="P608" s="97"/>
      <c r="Q608" s="97"/>
      <c r="R608" s="97"/>
      <c r="S608" s="97"/>
      <c r="T608" s="97"/>
    </row>
    <row r="609" spans="1:22" s="95" customFormat="1" ht="56.1" customHeight="1">
      <c r="A609" s="356" t="s">
        <v>1259</v>
      </c>
      <c r="B609" s="71"/>
      <c r="C609" s="403" t="s">
        <v>1589</v>
      </c>
      <c r="D609" s="404"/>
      <c r="E609" s="404"/>
      <c r="F609" s="404"/>
      <c r="G609" s="404"/>
      <c r="H609" s="405"/>
      <c r="I609" s="102" t="s">
        <v>266</v>
      </c>
      <c r="J609" s="96">
        <f t="shared" si="24"/>
        <v>0</v>
      </c>
      <c r="K609" s="163" t="str">
        <f t="shared" si="25"/>
        <v/>
      </c>
      <c r="L609" s="97"/>
      <c r="M609" s="97"/>
      <c r="N609" s="97"/>
      <c r="O609" s="97"/>
      <c r="P609" s="97"/>
      <c r="Q609" s="97"/>
      <c r="R609" s="97"/>
      <c r="S609" s="97"/>
      <c r="T609" s="97"/>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c r="M610" s="97"/>
      <c r="N610" s="97"/>
      <c r="O610" s="97"/>
      <c r="P610" s="97"/>
      <c r="Q610" s="97"/>
      <c r="R610" s="97"/>
      <c r="S610" s="97"/>
      <c r="T610" s="97"/>
    </row>
    <row r="611" spans="1:22" s="77" customFormat="1" ht="56.1" customHeight="1">
      <c r="A611" s="356" t="s">
        <v>1262</v>
      </c>
      <c r="B611" s="71"/>
      <c r="C611" s="403" t="s">
        <v>269</v>
      </c>
      <c r="D611" s="404"/>
      <c r="E611" s="404"/>
      <c r="F611" s="404"/>
      <c r="G611" s="404"/>
      <c r="H611" s="405"/>
      <c r="I611" s="102" t="s">
        <v>1590</v>
      </c>
      <c r="J611" s="96" t="str">
        <f t="shared" si="24"/>
        <v>*</v>
      </c>
      <c r="K611" s="163" t="str">
        <f t="shared" si="25"/>
        <v>※</v>
      </c>
      <c r="L611" s="97"/>
      <c r="M611" s="97" t="s">
        <v>1461</v>
      </c>
      <c r="N611" s="97"/>
      <c r="O611" s="97"/>
      <c r="P611" s="97"/>
      <c r="Q611" s="97"/>
      <c r="R611" s="97"/>
      <c r="S611" s="97"/>
      <c r="T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c r="N612" s="97"/>
      <c r="O612" s="97"/>
      <c r="P612" s="97"/>
      <c r="Q612" s="97"/>
      <c r="R612" s="97"/>
      <c r="S612" s="97"/>
      <c r="T612" s="97"/>
    </row>
    <row r="613" spans="1:22" s="77" customFormat="1" ht="56.1" customHeight="1">
      <c r="A613" s="356" t="s">
        <v>1265</v>
      </c>
      <c r="B613" s="71"/>
      <c r="C613" s="403" t="s">
        <v>272</v>
      </c>
      <c r="D613" s="404"/>
      <c r="E613" s="404"/>
      <c r="F613" s="404"/>
      <c r="G613" s="404"/>
      <c r="H613" s="405"/>
      <c r="I613" s="102" t="s">
        <v>1591</v>
      </c>
      <c r="J613" s="96">
        <f t="shared" si="24"/>
        <v>0</v>
      </c>
      <c r="K613" s="163" t="str">
        <f t="shared" si="25"/>
        <v/>
      </c>
      <c r="L613" s="97"/>
      <c r="M613" s="97"/>
      <c r="N613" s="97"/>
      <c r="O613" s="97"/>
      <c r="P613" s="97"/>
      <c r="Q613" s="97"/>
      <c r="R613" s="97"/>
      <c r="S613" s="97"/>
      <c r="T613" s="97"/>
    </row>
    <row r="614" spans="1:22" s="77" customFormat="1">
      <c r="A614" s="342"/>
      <c r="B614" s="14"/>
      <c r="C614" s="14"/>
      <c r="D614" s="14"/>
      <c r="E614" s="14"/>
      <c r="F614" s="14"/>
      <c r="G614" s="14"/>
      <c r="H614" s="10"/>
      <c r="I614" s="10"/>
      <c r="J614" s="74"/>
      <c r="K614" s="75"/>
      <c r="L614" s="76"/>
      <c r="M614" s="76"/>
      <c r="N614" s="76"/>
      <c r="O614" s="76"/>
      <c r="P614" s="76"/>
      <c r="Q614" s="76"/>
    </row>
    <row r="615" spans="1:22" s="70" customFormat="1">
      <c r="A615" s="342"/>
      <c r="B615" s="71"/>
      <c r="C615" s="52"/>
      <c r="D615" s="52"/>
      <c r="E615" s="52"/>
      <c r="F615" s="52"/>
      <c r="G615" s="52"/>
      <c r="H615" s="78"/>
      <c r="I615" s="78"/>
      <c r="J615" s="74"/>
      <c r="K615" s="75"/>
      <c r="L615" s="76"/>
      <c r="M615" s="76"/>
      <c r="N615" s="76"/>
      <c r="O615" s="76"/>
      <c r="P615" s="76"/>
      <c r="Q615" s="76"/>
    </row>
    <row r="616" spans="1:22" s="77" customFormat="1">
      <c r="A616" s="342"/>
      <c r="B616" s="71"/>
      <c r="C616" s="3"/>
      <c r="D616" s="3"/>
      <c r="E616" s="109"/>
      <c r="F616" s="109"/>
      <c r="G616" s="109"/>
      <c r="H616" s="110"/>
      <c r="I616" s="110"/>
      <c r="J616" s="74"/>
      <c r="K616" s="75"/>
      <c r="L616" s="76"/>
      <c r="M616" s="76"/>
      <c r="N616" s="76"/>
      <c r="O616" s="76"/>
      <c r="P616" s="76"/>
      <c r="Q616" s="76"/>
    </row>
    <row r="617" spans="1:22" s="77" customFormat="1">
      <c r="A617" s="342"/>
      <c r="B617" s="14" t="s">
        <v>274</v>
      </c>
      <c r="C617" s="88"/>
      <c r="D617" s="88"/>
      <c r="E617" s="88"/>
      <c r="F617" s="88"/>
      <c r="G617" s="88"/>
      <c r="H617" s="10"/>
      <c r="I617" s="10"/>
      <c r="J617" s="74"/>
      <c r="K617" s="75"/>
      <c r="L617" s="76"/>
      <c r="M617" s="76"/>
      <c r="N617" s="76"/>
      <c r="O617" s="76"/>
      <c r="P617" s="76"/>
      <c r="Q617" s="76"/>
    </row>
    <row r="618" spans="1:22">
      <c r="A618" s="342"/>
      <c r="B618" s="14"/>
      <c r="C618" s="14"/>
      <c r="D618" s="14"/>
      <c r="E618" s="14"/>
      <c r="F618" s="14"/>
      <c r="G618" s="14"/>
      <c r="H618" s="10"/>
      <c r="I618" s="10"/>
      <c r="L618" s="64"/>
      <c r="M618" s="64"/>
      <c r="N618" s="64"/>
      <c r="O618" s="64"/>
      <c r="P618" s="64"/>
      <c r="Q618" s="64"/>
      <c r="R618" s="8"/>
      <c r="S618" s="8"/>
      <c r="T618" s="8"/>
      <c r="U618" s="8"/>
      <c r="V618" s="8"/>
    </row>
    <row r="619" spans="1:22" ht="34.5" customHeight="1">
      <c r="A619" s="342"/>
      <c r="B619" s="14"/>
      <c r="C619" s="3"/>
      <c r="D619" s="3"/>
      <c r="F619" s="3"/>
      <c r="G619" s="3"/>
      <c r="H619" s="334"/>
      <c r="I619" s="334"/>
      <c r="J619" s="65" t="s">
        <v>18</v>
      </c>
      <c r="K619" s="177"/>
      <c r="L619" s="56" t="s">
        <v>581</v>
      </c>
      <c r="M619" s="56" t="s">
        <v>584</v>
      </c>
      <c r="N619" s="56" t="s">
        <v>580</v>
      </c>
      <c r="O619" s="56" t="s">
        <v>579</v>
      </c>
      <c r="P619" s="56" t="s">
        <v>578</v>
      </c>
      <c r="Q619" s="56" t="s">
        <v>577</v>
      </c>
      <c r="R619" s="56" t="s">
        <v>576</v>
      </c>
      <c r="S619" s="56" t="s">
        <v>582</v>
      </c>
      <c r="T619" s="56" t="s">
        <v>583</v>
      </c>
      <c r="U619" s="8"/>
      <c r="V619" s="8"/>
    </row>
    <row r="620" spans="1:22" ht="20.25" customHeight="1">
      <c r="A620" s="342"/>
      <c r="B620" s="1"/>
      <c r="C620" s="52"/>
      <c r="D620" s="3"/>
      <c r="F620" s="3"/>
      <c r="G620" s="3"/>
      <c r="H620" s="334"/>
      <c r="I620" s="57" t="s">
        <v>1238</v>
      </c>
      <c r="J620" s="58"/>
      <c r="K620" s="178"/>
      <c r="L620" s="60" t="s">
        <v>458</v>
      </c>
      <c r="M620" s="60" t="s">
        <v>482</v>
      </c>
      <c r="N620" s="60" t="s">
        <v>458</v>
      </c>
      <c r="O620" s="60" t="s">
        <v>458</v>
      </c>
      <c r="P620" s="60" t="s">
        <v>458</v>
      </c>
      <c r="Q620" s="60" t="s">
        <v>458</v>
      </c>
      <c r="R620" s="60" t="s">
        <v>458</v>
      </c>
      <c r="S620" s="60" t="s">
        <v>458</v>
      </c>
      <c r="T620" s="60" t="s">
        <v>458</v>
      </c>
      <c r="U620" s="8"/>
      <c r="V620" s="8"/>
    </row>
    <row r="621" spans="1:22" s="98" customFormat="1" ht="71.25" customHeight="1">
      <c r="A621" s="356" t="s">
        <v>1267</v>
      </c>
      <c r="B621" s="95"/>
      <c r="C621" s="422" t="s">
        <v>426</v>
      </c>
      <c r="D621" s="423"/>
      <c r="E621" s="423"/>
      <c r="F621" s="423"/>
      <c r="G621" s="423"/>
      <c r="H621" s="424"/>
      <c r="I621" s="509" t="s">
        <v>1592</v>
      </c>
      <c r="J621" s="96">
        <f t="shared" ref="J621:J631" si="26">IF(SUM(L621:T621)=0,IF(COUNTIF(L621:T621,"未確認")&gt;0,"未確認",IF(COUNTIF(L621:T621,"~*")&gt;0,"*",SUM(L621:T621))),SUM(L621:T621))</f>
        <v>0</v>
      </c>
      <c r="K621" s="163" t="str">
        <f t="shared" ref="K621:K631" si="27">IF(OR(COUNTIF(L621:T621,"未確認")&gt;0,COUNTIF(L621:T621,"*")&gt;0),"※","")</f>
        <v/>
      </c>
      <c r="L621" s="97"/>
      <c r="M621" s="97"/>
      <c r="N621" s="97"/>
      <c r="O621" s="97"/>
      <c r="P621" s="97"/>
      <c r="Q621" s="97"/>
      <c r="R621" s="97"/>
      <c r="S621" s="97"/>
      <c r="T621" s="97"/>
    </row>
    <row r="622" spans="1:22" s="98" customFormat="1" ht="71.25" customHeight="1">
      <c r="A622" s="356" t="s">
        <v>1269</v>
      </c>
      <c r="B622" s="95"/>
      <c r="C622" s="422" t="s">
        <v>427</v>
      </c>
      <c r="D622" s="423"/>
      <c r="E622" s="423"/>
      <c r="F622" s="423"/>
      <c r="G622" s="423"/>
      <c r="H622" s="424"/>
      <c r="I622" s="510"/>
      <c r="J622" s="96">
        <f t="shared" si="26"/>
        <v>261</v>
      </c>
      <c r="K622" s="163" t="str">
        <f t="shared" si="27"/>
        <v/>
      </c>
      <c r="L622" s="97">
        <v>46</v>
      </c>
      <c r="M622" s="97"/>
      <c r="N622" s="97">
        <v>45</v>
      </c>
      <c r="O622" s="97">
        <v>34</v>
      </c>
      <c r="P622" s="97">
        <v>28</v>
      </c>
      <c r="Q622" s="97">
        <v>27</v>
      </c>
      <c r="R622" s="97">
        <v>16</v>
      </c>
      <c r="S622" s="97">
        <v>37</v>
      </c>
      <c r="T622" s="97">
        <v>28</v>
      </c>
    </row>
    <row r="623" spans="1:22" s="98" customFormat="1" ht="71.25" customHeight="1">
      <c r="A623" s="356" t="s">
        <v>1270</v>
      </c>
      <c r="B623" s="95"/>
      <c r="C623" s="422" t="s">
        <v>1593</v>
      </c>
      <c r="D623" s="423"/>
      <c r="E623" s="423"/>
      <c r="F623" s="423"/>
      <c r="G623" s="423"/>
      <c r="H623" s="424"/>
      <c r="I623" s="511"/>
      <c r="J623" s="96" t="str">
        <f t="shared" si="26"/>
        <v>*</v>
      </c>
      <c r="K623" s="163" t="str">
        <f t="shared" si="27"/>
        <v>※</v>
      </c>
      <c r="L623" s="97"/>
      <c r="M623" s="97"/>
      <c r="N623" s="97" t="s">
        <v>1461</v>
      </c>
      <c r="O623" s="97"/>
      <c r="P623" s="97"/>
      <c r="Q623" s="97"/>
      <c r="R623" s="97"/>
      <c r="S623" s="97"/>
      <c r="T623" s="97"/>
    </row>
    <row r="624" spans="1:22" s="98" customFormat="1" ht="70.150000000000006" customHeight="1">
      <c r="A624" s="356" t="s">
        <v>1271</v>
      </c>
      <c r="B624" s="95"/>
      <c r="C624" s="422" t="s">
        <v>1594</v>
      </c>
      <c r="D624" s="423"/>
      <c r="E624" s="423"/>
      <c r="F624" s="423"/>
      <c r="G624" s="423"/>
      <c r="H624" s="424"/>
      <c r="I624" s="215" t="s">
        <v>446</v>
      </c>
      <c r="J624" s="96">
        <f t="shared" si="26"/>
        <v>52</v>
      </c>
      <c r="K624" s="163" t="str">
        <f t="shared" si="27"/>
        <v>※</v>
      </c>
      <c r="L624" s="97" t="s">
        <v>1116</v>
      </c>
      <c r="M624" s="97"/>
      <c r="N624" s="97">
        <v>20</v>
      </c>
      <c r="O624" s="97">
        <v>21</v>
      </c>
      <c r="P624" s="97"/>
      <c r="Q624" s="97"/>
      <c r="R624" s="97">
        <v>11</v>
      </c>
      <c r="S624" s="97"/>
      <c r="T624" s="97"/>
    </row>
    <row r="625" spans="1:22" s="98" customFormat="1" ht="84" customHeight="1">
      <c r="A625" s="356" t="s">
        <v>1273</v>
      </c>
      <c r="B625" s="95"/>
      <c r="C625" s="403" t="s">
        <v>1595</v>
      </c>
      <c r="D625" s="404"/>
      <c r="E625" s="404"/>
      <c r="F625" s="404"/>
      <c r="G625" s="404"/>
      <c r="H625" s="405"/>
      <c r="I625" s="102" t="s">
        <v>1596</v>
      </c>
      <c r="J625" s="96">
        <f t="shared" si="26"/>
        <v>0</v>
      </c>
      <c r="K625" s="163" t="str">
        <f t="shared" si="27"/>
        <v/>
      </c>
      <c r="L625" s="97"/>
      <c r="M625" s="97"/>
      <c r="N625" s="97"/>
      <c r="O625" s="97"/>
      <c r="P625" s="97"/>
      <c r="Q625" s="97"/>
      <c r="R625" s="97"/>
      <c r="S625" s="97"/>
      <c r="T625" s="97"/>
    </row>
    <row r="626" spans="1:22" s="98" customFormat="1" ht="100.35" customHeight="1">
      <c r="A626" s="356" t="s">
        <v>1276</v>
      </c>
      <c r="B626" s="95"/>
      <c r="C626" s="422" t="s">
        <v>1277</v>
      </c>
      <c r="D626" s="423"/>
      <c r="E626" s="423"/>
      <c r="F626" s="423"/>
      <c r="G626" s="423"/>
      <c r="H626" s="424"/>
      <c r="I626" s="112" t="s">
        <v>1597</v>
      </c>
      <c r="J626" s="96">
        <f t="shared" si="26"/>
        <v>0</v>
      </c>
      <c r="K626" s="163" t="str">
        <f t="shared" si="27"/>
        <v/>
      </c>
      <c r="L626" s="97"/>
      <c r="M626" s="97"/>
      <c r="N626" s="97"/>
      <c r="O626" s="97"/>
      <c r="P626" s="97"/>
      <c r="Q626" s="97"/>
      <c r="R626" s="97"/>
      <c r="S626" s="97"/>
      <c r="T626" s="97"/>
    </row>
    <row r="627" spans="1:22" s="98" customFormat="1" ht="84" customHeight="1">
      <c r="A627" s="356" t="s">
        <v>1279</v>
      </c>
      <c r="B627" s="99"/>
      <c r="C627" s="422" t="s">
        <v>1598</v>
      </c>
      <c r="D627" s="423"/>
      <c r="E627" s="423"/>
      <c r="F627" s="423"/>
      <c r="G627" s="423"/>
      <c r="H627" s="424"/>
      <c r="I627" s="112" t="s">
        <v>448</v>
      </c>
      <c r="J627" s="96">
        <f t="shared" si="26"/>
        <v>0</v>
      </c>
      <c r="K627" s="163" t="str">
        <f t="shared" si="27"/>
        <v/>
      </c>
      <c r="L627" s="97"/>
      <c r="M627" s="97"/>
      <c r="N627" s="97"/>
      <c r="O627" s="97"/>
      <c r="P627" s="97"/>
      <c r="Q627" s="97"/>
      <c r="R627" s="97"/>
      <c r="S627" s="97"/>
      <c r="T627" s="97"/>
    </row>
    <row r="628" spans="1:22" s="98" customFormat="1" ht="98.1" customHeight="1">
      <c r="A628" s="356" t="s">
        <v>1281</v>
      </c>
      <c r="B628" s="99"/>
      <c r="C628" s="403" t="s">
        <v>1599</v>
      </c>
      <c r="D628" s="404"/>
      <c r="E628" s="404"/>
      <c r="F628" s="404"/>
      <c r="G628" s="404"/>
      <c r="H628" s="405"/>
      <c r="I628" s="102" t="s">
        <v>1600</v>
      </c>
      <c r="J628" s="96">
        <f t="shared" si="26"/>
        <v>0</v>
      </c>
      <c r="K628" s="163" t="str">
        <f t="shared" si="27"/>
        <v/>
      </c>
      <c r="L628" s="97"/>
      <c r="M628" s="97"/>
      <c r="N628" s="97"/>
      <c r="O628" s="97"/>
      <c r="P628" s="97"/>
      <c r="Q628" s="97"/>
      <c r="R628" s="97"/>
      <c r="S628" s="97"/>
      <c r="T628" s="97"/>
    </row>
    <row r="629" spans="1:22" s="98" customFormat="1" ht="84" customHeight="1">
      <c r="A629" s="356" t="s">
        <v>1284</v>
      </c>
      <c r="B629" s="99"/>
      <c r="C629" s="422" t="s">
        <v>428</v>
      </c>
      <c r="D629" s="423"/>
      <c r="E629" s="423"/>
      <c r="F629" s="423"/>
      <c r="G629" s="423"/>
      <c r="H629" s="424"/>
      <c r="I629" s="102" t="s">
        <v>1601</v>
      </c>
      <c r="J629" s="96" t="str">
        <f t="shared" si="26"/>
        <v>*</v>
      </c>
      <c r="K629" s="163" t="str">
        <f t="shared" si="27"/>
        <v>※</v>
      </c>
      <c r="L629" s="97" t="s">
        <v>1110</v>
      </c>
      <c r="M629" s="97" t="s">
        <v>1122</v>
      </c>
      <c r="N629" s="97" t="s">
        <v>1116</v>
      </c>
      <c r="O629" s="97" t="s">
        <v>1122</v>
      </c>
      <c r="P629" s="97" t="s">
        <v>1531</v>
      </c>
      <c r="Q629" s="97" t="s">
        <v>1461</v>
      </c>
      <c r="R629" s="97"/>
      <c r="S629" s="97" t="s">
        <v>1110</v>
      </c>
      <c r="T629" s="97" t="s">
        <v>1527</v>
      </c>
    </row>
    <row r="630" spans="1:22" s="98" customFormat="1" ht="70.150000000000006" customHeight="1">
      <c r="A630" s="356" t="s">
        <v>1286</v>
      </c>
      <c r="B630" s="99"/>
      <c r="C630" s="403" t="s">
        <v>1602</v>
      </c>
      <c r="D630" s="404"/>
      <c r="E630" s="404"/>
      <c r="F630" s="404"/>
      <c r="G630" s="404"/>
      <c r="H630" s="405"/>
      <c r="I630" s="102" t="s">
        <v>1603</v>
      </c>
      <c r="J630" s="96">
        <f t="shared" si="26"/>
        <v>42</v>
      </c>
      <c r="K630" s="163" t="str">
        <f t="shared" si="27"/>
        <v>※</v>
      </c>
      <c r="L630" s="97">
        <v>13</v>
      </c>
      <c r="M630" s="97"/>
      <c r="N630" s="97">
        <v>14</v>
      </c>
      <c r="O630" s="97" t="s">
        <v>1115</v>
      </c>
      <c r="P630" s="97" t="s">
        <v>1527</v>
      </c>
      <c r="Q630" s="97" t="s">
        <v>1103</v>
      </c>
      <c r="R630" s="97"/>
      <c r="S630" s="97">
        <v>15</v>
      </c>
      <c r="T630" s="97" t="s">
        <v>1110</v>
      </c>
    </row>
    <row r="631" spans="1:22" s="98" customFormat="1" ht="84" customHeight="1">
      <c r="A631" s="356" t="s">
        <v>1289</v>
      </c>
      <c r="B631" s="99"/>
      <c r="C631" s="403" t="s">
        <v>1604</v>
      </c>
      <c r="D631" s="404"/>
      <c r="E631" s="404"/>
      <c r="F631" s="404"/>
      <c r="G631" s="404"/>
      <c r="H631" s="405"/>
      <c r="I631" s="102" t="s">
        <v>1605</v>
      </c>
      <c r="J631" s="96">
        <f t="shared" si="26"/>
        <v>0</v>
      </c>
      <c r="K631" s="163" t="str">
        <f t="shared" si="27"/>
        <v/>
      </c>
      <c r="L631" s="97"/>
      <c r="M631" s="97"/>
      <c r="N631" s="97"/>
      <c r="O631" s="97"/>
      <c r="P631" s="97"/>
      <c r="Q631" s="97"/>
      <c r="R631" s="97"/>
      <c r="S631" s="97"/>
      <c r="T631" s="97"/>
    </row>
    <row r="632" spans="1:22" s="77" customFormat="1">
      <c r="A632" s="342"/>
      <c r="B632" s="14"/>
      <c r="C632" s="14"/>
      <c r="D632" s="14"/>
      <c r="E632" s="14"/>
      <c r="F632" s="14"/>
      <c r="G632" s="14"/>
      <c r="H632" s="10"/>
      <c r="I632" s="10"/>
      <c r="J632" s="74"/>
      <c r="K632" s="75"/>
      <c r="L632" s="76"/>
      <c r="M632" s="76"/>
      <c r="N632" s="76"/>
      <c r="O632" s="76"/>
      <c r="P632" s="76"/>
      <c r="Q632" s="76"/>
    </row>
    <row r="633" spans="1:22" s="70" customFormat="1">
      <c r="A633" s="342"/>
      <c r="B633" s="71"/>
      <c r="C633" s="52"/>
      <c r="D633" s="52"/>
      <c r="E633" s="52"/>
      <c r="F633" s="52"/>
      <c r="G633" s="52"/>
      <c r="H633" s="78"/>
      <c r="I633" s="78"/>
      <c r="J633" s="74"/>
      <c r="K633" s="75"/>
      <c r="L633" s="76"/>
      <c r="M633" s="76"/>
      <c r="N633" s="76"/>
      <c r="O633" s="76"/>
      <c r="P633" s="76"/>
      <c r="Q633" s="76"/>
    </row>
    <row r="634" spans="1:22" s="95" customFormat="1">
      <c r="A634" s="342"/>
      <c r="B634" s="99"/>
      <c r="C634" s="3"/>
      <c r="D634" s="3"/>
      <c r="E634" s="3"/>
      <c r="F634" s="3"/>
      <c r="G634" s="3"/>
      <c r="H634" s="334"/>
      <c r="I634" s="334"/>
      <c r="J634" s="51"/>
      <c r="K634" s="24"/>
      <c r="L634" s="89"/>
      <c r="M634" s="89"/>
      <c r="N634" s="89"/>
      <c r="O634" s="89"/>
      <c r="P634" s="89"/>
      <c r="Q634" s="89"/>
    </row>
    <row r="635" spans="1:22" s="95" customFormat="1">
      <c r="A635" s="342"/>
      <c r="B635" s="14" t="s">
        <v>280</v>
      </c>
      <c r="C635" s="3"/>
      <c r="D635" s="3"/>
      <c r="E635" s="3"/>
      <c r="F635" s="3"/>
      <c r="G635" s="3"/>
      <c r="H635" s="334"/>
      <c r="I635" s="334"/>
      <c r="J635" s="51"/>
      <c r="K635" s="24"/>
      <c r="L635" s="89"/>
      <c r="M635" s="89"/>
      <c r="N635" s="89"/>
      <c r="O635" s="89"/>
      <c r="P635" s="89"/>
      <c r="Q635" s="89"/>
    </row>
    <row r="636" spans="1:22">
      <c r="A636" s="342"/>
      <c r="B636" s="14"/>
      <c r="C636" s="14"/>
      <c r="D636" s="14"/>
      <c r="E636" s="14"/>
      <c r="F636" s="14"/>
      <c r="G636" s="14"/>
      <c r="H636" s="10"/>
      <c r="I636" s="10"/>
      <c r="J636" s="53"/>
      <c r="K636" s="24"/>
      <c r="L636" s="64"/>
      <c r="M636" s="64"/>
      <c r="N636" s="64"/>
      <c r="O636" s="64"/>
      <c r="P636" s="64"/>
      <c r="Q636" s="64"/>
      <c r="R636" s="8"/>
      <c r="S636" s="8"/>
      <c r="T636" s="8"/>
      <c r="U636" s="8"/>
      <c r="V636" s="8"/>
    </row>
    <row r="637" spans="1:22" ht="34.5" customHeight="1">
      <c r="A637" s="342"/>
      <c r="B637" s="14"/>
      <c r="C637" s="3"/>
      <c r="D637" s="3"/>
      <c r="F637" s="3"/>
      <c r="G637" s="3"/>
      <c r="H637" s="334"/>
      <c r="I637" s="334"/>
      <c r="J637" s="65" t="s">
        <v>18</v>
      </c>
      <c r="K637" s="147"/>
      <c r="L637" s="56" t="s">
        <v>581</v>
      </c>
      <c r="M637" s="56" t="s">
        <v>584</v>
      </c>
      <c r="N637" s="56" t="s">
        <v>580</v>
      </c>
      <c r="O637" s="56" t="s">
        <v>579</v>
      </c>
      <c r="P637" s="56" t="s">
        <v>578</v>
      </c>
      <c r="Q637" s="56" t="s">
        <v>577</v>
      </c>
      <c r="R637" s="56" t="s">
        <v>576</v>
      </c>
      <c r="S637" s="56" t="s">
        <v>582</v>
      </c>
      <c r="T637" s="56" t="s">
        <v>583</v>
      </c>
      <c r="U637" s="8"/>
      <c r="V637" s="8"/>
    </row>
    <row r="638" spans="1:22" ht="20.25" customHeight="1">
      <c r="A638" s="342"/>
      <c r="B638" s="1"/>
      <c r="C638" s="52"/>
      <c r="D638" s="3"/>
      <c r="F638" s="3"/>
      <c r="G638" s="3"/>
      <c r="H638" s="334"/>
      <c r="I638" s="57" t="s">
        <v>1168</v>
      </c>
      <c r="J638" s="58"/>
      <c r="K638" s="148"/>
      <c r="L638" s="60" t="s">
        <v>458</v>
      </c>
      <c r="M638" s="60" t="s">
        <v>482</v>
      </c>
      <c r="N638" s="60" t="s">
        <v>458</v>
      </c>
      <c r="O638" s="60" t="s">
        <v>458</v>
      </c>
      <c r="P638" s="60" t="s">
        <v>458</v>
      </c>
      <c r="Q638" s="60" t="s">
        <v>458</v>
      </c>
      <c r="R638" s="60" t="s">
        <v>458</v>
      </c>
      <c r="S638" s="60" t="s">
        <v>458</v>
      </c>
      <c r="T638" s="60" t="s">
        <v>458</v>
      </c>
      <c r="U638" s="8"/>
      <c r="V638" s="8"/>
    </row>
    <row r="639" spans="1:22" s="98" customFormat="1" ht="70.150000000000006" customHeight="1">
      <c r="A639" s="356" t="s">
        <v>1292</v>
      </c>
      <c r="B639" s="95"/>
      <c r="C639" s="403" t="s">
        <v>1606</v>
      </c>
      <c r="D639" s="404"/>
      <c r="E639" s="404"/>
      <c r="F639" s="404"/>
      <c r="G639" s="404"/>
      <c r="H639" s="405"/>
      <c r="I639" s="102" t="s">
        <v>282</v>
      </c>
      <c r="J639" s="96">
        <f t="shared" ref="J639:J646" si="28">IF(SUM(L639:T639)=0,IF(COUNTIF(L639:T639,"未確認")&gt;0,"未確認",IF(COUNTIF(L639:T639,"~*")&gt;0,"*",SUM(L639:T639))),SUM(L639:T639))</f>
        <v>12</v>
      </c>
      <c r="K639" s="163" t="str">
        <f t="shared" ref="K639:K646" si="29">IF(OR(COUNTIF(L639:T639,"未確認")&gt;0,COUNTIF(L639:T639,"*")&gt;0),"※","")</f>
        <v>※</v>
      </c>
      <c r="L639" s="97" t="s">
        <v>1526</v>
      </c>
      <c r="M639" s="97">
        <v>12</v>
      </c>
      <c r="N639" s="97"/>
      <c r="O639" s="97" t="s">
        <v>1526</v>
      </c>
      <c r="P639" s="97" t="s">
        <v>1461</v>
      </c>
      <c r="Q639" s="97" t="s">
        <v>1461</v>
      </c>
      <c r="R639" s="97"/>
      <c r="S639" s="97" t="s">
        <v>1531</v>
      </c>
      <c r="T639" s="97" t="s">
        <v>1115</v>
      </c>
    </row>
    <row r="640" spans="1:22" s="98" customFormat="1" ht="56.1" customHeight="1">
      <c r="A640" s="356" t="s">
        <v>1293</v>
      </c>
      <c r="B640" s="99"/>
      <c r="C640" s="403" t="s">
        <v>1607</v>
      </c>
      <c r="D640" s="404"/>
      <c r="E640" s="404"/>
      <c r="F640" s="404"/>
      <c r="G640" s="404"/>
      <c r="H640" s="405"/>
      <c r="I640" s="102" t="s">
        <v>284</v>
      </c>
      <c r="J640" s="96">
        <f t="shared" si="28"/>
        <v>329</v>
      </c>
      <c r="K640" s="163" t="str">
        <f t="shared" si="29"/>
        <v>※</v>
      </c>
      <c r="L640" s="97">
        <v>63</v>
      </c>
      <c r="M640" s="97">
        <v>38</v>
      </c>
      <c r="N640" s="97">
        <v>28</v>
      </c>
      <c r="O640" s="97">
        <v>39</v>
      </c>
      <c r="P640" s="97">
        <v>12</v>
      </c>
      <c r="Q640" s="97">
        <v>27</v>
      </c>
      <c r="R640" s="97" t="s">
        <v>1526</v>
      </c>
      <c r="S640" s="97">
        <v>86</v>
      </c>
      <c r="T640" s="97">
        <v>36</v>
      </c>
    </row>
    <row r="641" spans="1:22" s="98" customFormat="1" ht="57">
      <c r="A641" s="356" t="s">
        <v>1295</v>
      </c>
      <c r="B641" s="99"/>
      <c r="C641" s="403" t="s">
        <v>1608</v>
      </c>
      <c r="D641" s="404"/>
      <c r="E641" s="404"/>
      <c r="F641" s="404"/>
      <c r="G641" s="404"/>
      <c r="H641" s="405"/>
      <c r="I641" s="102" t="s">
        <v>286</v>
      </c>
      <c r="J641" s="96">
        <f t="shared" si="28"/>
        <v>172</v>
      </c>
      <c r="K641" s="163" t="str">
        <f t="shared" si="29"/>
        <v>※</v>
      </c>
      <c r="L641" s="97">
        <v>17</v>
      </c>
      <c r="M641" s="97">
        <v>25</v>
      </c>
      <c r="N641" s="97">
        <v>19</v>
      </c>
      <c r="O641" s="97">
        <v>29</v>
      </c>
      <c r="P641" s="97">
        <v>10</v>
      </c>
      <c r="Q641" s="97">
        <v>31</v>
      </c>
      <c r="R641" s="97" t="s">
        <v>1526</v>
      </c>
      <c r="S641" s="97">
        <v>21</v>
      </c>
      <c r="T641" s="97">
        <v>20</v>
      </c>
    </row>
    <row r="642" spans="1:22" s="98" customFormat="1" ht="56.1" customHeight="1">
      <c r="A642" s="356" t="s">
        <v>1297</v>
      </c>
      <c r="B642" s="99"/>
      <c r="C642" s="422" t="s">
        <v>443</v>
      </c>
      <c r="D642" s="423"/>
      <c r="E642" s="423"/>
      <c r="F642" s="423"/>
      <c r="G642" s="423"/>
      <c r="H642" s="424"/>
      <c r="I642" s="102" t="s">
        <v>287</v>
      </c>
      <c r="J642" s="96" t="str">
        <f t="shared" si="28"/>
        <v>*</v>
      </c>
      <c r="K642" s="163" t="str">
        <f t="shared" si="29"/>
        <v>※</v>
      </c>
      <c r="L642" s="97"/>
      <c r="M642" s="97" t="s">
        <v>1461</v>
      </c>
      <c r="N642" s="97"/>
      <c r="O642" s="97"/>
      <c r="P642" s="97"/>
      <c r="Q642" s="97"/>
      <c r="R642" s="97"/>
      <c r="S642" s="97" t="s">
        <v>1110</v>
      </c>
      <c r="T642" s="97"/>
    </row>
    <row r="643" spans="1:22" s="98" customFormat="1" ht="84" customHeight="1">
      <c r="A643" s="356" t="s">
        <v>1298</v>
      </c>
      <c r="B643" s="99"/>
      <c r="C643" s="403" t="s">
        <v>1609</v>
      </c>
      <c r="D643" s="404"/>
      <c r="E643" s="404"/>
      <c r="F643" s="404"/>
      <c r="G643" s="404"/>
      <c r="H643" s="405"/>
      <c r="I643" s="102" t="s">
        <v>288</v>
      </c>
      <c r="J643" s="96">
        <f t="shared" si="28"/>
        <v>37</v>
      </c>
      <c r="K643" s="163" t="str">
        <f t="shared" si="29"/>
        <v>※</v>
      </c>
      <c r="L643" s="97" t="s">
        <v>1103</v>
      </c>
      <c r="M643" s="97" t="s">
        <v>1526</v>
      </c>
      <c r="N643" s="97">
        <v>13</v>
      </c>
      <c r="O643" s="97">
        <v>24</v>
      </c>
      <c r="P643" s="97" t="s">
        <v>1122</v>
      </c>
      <c r="Q643" s="97" t="s">
        <v>1103</v>
      </c>
      <c r="R643" s="97" t="s">
        <v>1122</v>
      </c>
      <c r="S643" s="97" t="s">
        <v>1122</v>
      </c>
      <c r="T643" s="97" t="s">
        <v>1461</v>
      </c>
    </row>
    <row r="644" spans="1:22" s="98" customFormat="1" ht="70.150000000000006" customHeight="1">
      <c r="A644" s="356" t="s">
        <v>1300</v>
      </c>
      <c r="B644" s="99"/>
      <c r="C644" s="403" t="s">
        <v>1610</v>
      </c>
      <c r="D644" s="404"/>
      <c r="E644" s="404"/>
      <c r="F644" s="404"/>
      <c r="G644" s="404"/>
      <c r="H644" s="405"/>
      <c r="I644" s="102" t="s">
        <v>289</v>
      </c>
      <c r="J644" s="96" t="str">
        <f t="shared" si="28"/>
        <v>*</v>
      </c>
      <c r="K644" s="163" t="str">
        <f t="shared" si="29"/>
        <v>※</v>
      </c>
      <c r="L644" s="97" t="s">
        <v>1526</v>
      </c>
      <c r="M644" s="97" t="s">
        <v>1461</v>
      </c>
      <c r="N644" s="97"/>
      <c r="O644" s="97"/>
      <c r="P644" s="97"/>
      <c r="Q644" s="97" t="s">
        <v>1122</v>
      </c>
      <c r="R644" s="97"/>
      <c r="S644" s="97"/>
      <c r="T644" s="97"/>
    </row>
    <row r="645" spans="1:22" s="98" customFormat="1" ht="98.1" customHeight="1">
      <c r="A645" s="356" t="s">
        <v>1302</v>
      </c>
      <c r="B645" s="99"/>
      <c r="C645" s="403" t="s">
        <v>1303</v>
      </c>
      <c r="D645" s="404"/>
      <c r="E645" s="404"/>
      <c r="F645" s="404"/>
      <c r="G645" s="404"/>
      <c r="H645" s="405"/>
      <c r="I645" s="102" t="s">
        <v>291</v>
      </c>
      <c r="J645" s="96" t="str">
        <f t="shared" si="28"/>
        <v>*</v>
      </c>
      <c r="K645" s="163" t="str">
        <f t="shared" si="29"/>
        <v>※</v>
      </c>
      <c r="L645" s="97" t="s">
        <v>1103</v>
      </c>
      <c r="M645" s="97" t="s">
        <v>1115</v>
      </c>
      <c r="N645" s="97" t="s">
        <v>1103</v>
      </c>
      <c r="O645" s="97" t="s">
        <v>1531</v>
      </c>
      <c r="P645" s="97" t="s">
        <v>1461</v>
      </c>
      <c r="Q645" s="97"/>
      <c r="R645" s="97"/>
      <c r="S645" s="97" t="s">
        <v>1529</v>
      </c>
      <c r="T645" s="97" t="s">
        <v>1115</v>
      </c>
    </row>
    <row r="646" spans="1:22" s="98" customFormat="1" ht="84" customHeight="1">
      <c r="A646" s="356" t="s">
        <v>1304</v>
      </c>
      <c r="B646" s="99"/>
      <c r="C646" s="422" t="s">
        <v>429</v>
      </c>
      <c r="D646" s="423"/>
      <c r="E646" s="423"/>
      <c r="F646" s="423"/>
      <c r="G646" s="423"/>
      <c r="H646" s="424"/>
      <c r="I646" s="102" t="s">
        <v>292</v>
      </c>
      <c r="J646" s="96" t="str">
        <f t="shared" si="28"/>
        <v>*</v>
      </c>
      <c r="K646" s="163" t="str">
        <f t="shared" si="29"/>
        <v>※</v>
      </c>
      <c r="L646" s="97"/>
      <c r="M646" s="97"/>
      <c r="N646" s="97"/>
      <c r="O646" s="97"/>
      <c r="P646" s="97"/>
      <c r="Q646" s="97"/>
      <c r="R646" s="97"/>
      <c r="S646" s="97"/>
      <c r="T646" s="97" t="s">
        <v>1461</v>
      </c>
    </row>
    <row r="647" spans="1:22" s="77" customFormat="1">
      <c r="A647" s="342"/>
      <c r="B647" s="14"/>
      <c r="C647" s="14"/>
      <c r="D647" s="14"/>
      <c r="E647" s="14"/>
      <c r="F647" s="14"/>
      <c r="G647" s="14"/>
      <c r="H647" s="10"/>
      <c r="I647" s="10"/>
      <c r="J647" s="74"/>
      <c r="K647" s="75"/>
      <c r="L647" s="76"/>
      <c r="M647" s="76"/>
      <c r="N647" s="76"/>
      <c r="O647" s="76"/>
      <c r="P647" s="76"/>
      <c r="Q647" s="76"/>
    </row>
    <row r="648" spans="1:22" s="70" customFormat="1">
      <c r="A648" s="342"/>
      <c r="B648" s="71"/>
      <c r="C648" s="52"/>
      <c r="D648" s="52"/>
      <c r="E648" s="52"/>
      <c r="F648" s="52"/>
      <c r="G648" s="52"/>
      <c r="H648" s="78"/>
      <c r="I648" s="78"/>
      <c r="J648" s="74"/>
      <c r="K648" s="75"/>
      <c r="L648" s="76"/>
      <c r="M648" s="76"/>
      <c r="N648" s="76"/>
      <c r="O648" s="76"/>
      <c r="P648" s="76"/>
      <c r="Q648" s="76"/>
    </row>
    <row r="649" spans="1:22" s="95" customFormat="1">
      <c r="A649" s="342"/>
      <c r="B649" s="99"/>
      <c r="C649" s="3"/>
      <c r="D649" s="3"/>
      <c r="E649" s="3"/>
      <c r="F649" s="3"/>
      <c r="G649" s="3"/>
      <c r="H649" s="334"/>
      <c r="I649" s="334"/>
      <c r="J649" s="51"/>
      <c r="K649" s="24"/>
      <c r="L649" s="89"/>
      <c r="M649" s="89"/>
      <c r="N649" s="89"/>
      <c r="O649" s="89"/>
      <c r="P649" s="89"/>
      <c r="Q649" s="89"/>
    </row>
    <row r="650" spans="1:22" s="95" customFormat="1">
      <c r="A650" s="342"/>
      <c r="B650" s="14" t="s">
        <v>1611</v>
      </c>
      <c r="C650" s="3"/>
      <c r="D650" s="3"/>
      <c r="E650" s="3"/>
      <c r="F650" s="3"/>
      <c r="G650" s="3"/>
      <c r="H650" s="334"/>
      <c r="I650" s="334"/>
      <c r="J650" s="51"/>
      <c r="K650" s="24"/>
      <c r="L650" s="89"/>
      <c r="M650" s="89"/>
      <c r="N650" s="89"/>
      <c r="O650" s="89"/>
      <c r="P650" s="89"/>
      <c r="Q650" s="89"/>
    </row>
    <row r="651" spans="1:22">
      <c r="A651" s="342"/>
      <c r="B651" s="14"/>
      <c r="C651" s="14"/>
      <c r="D651" s="14"/>
      <c r="E651" s="14"/>
      <c r="F651" s="14"/>
      <c r="G651" s="14"/>
      <c r="H651" s="10"/>
      <c r="I651" s="10"/>
      <c r="J651" s="53"/>
      <c r="K651" s="24"/>
      <c r="L651" s="64"/>
      <c r="M651" s="64"/>
      <c r="N651" s="64"/>
      <c r="O651" s="64"/>
      <c r="P651" s="64"/>
      <c r="Q651" s="64"/>
      <c r="R651" s="8"/>
      <c r="S651" s="8"/>
      <c r="T651" s="8"/>
      <c r="U651" s="8"/>
      <c r="V651" s="8"/>
    </row>
    <row r="652" spans="1:22" ht="34.5" customHeight="1">
      <c r="A652" s="342"/>
      <c r="B652" s="14"/>
      <c r="C652" s="3"/>
      <c r="D652" s="3"/>
      <c r="F652" s="3"/>
      <c r="G652" s="3"/>
      <c r="H652" s="334"/>
      <c r="I652" s="334"/>
      <c r="J652" s="65" t="s">
        <v>18</v>
      </c>
      <c r="K652" s="147"/>
      <c r="L652" s="56" t="s">
        <v>1612</v>
      </c>
      <c r="M652" s="56" t="s">
        <v>1306</v>
      </c>
      <c r="N652" s="56" t="s">
        <v>1311</v>
      </c>
      <c r="O652" s="56" t="s">
        <v>1613</v>
      </c>
      <c r="P652" s="56" t="s">
        <v>1612</v>
      </c>
      <c r="Q652" s="56" t="s">
        <v>1311</v>
      </c>
      <c r="R652" s="56" t="s">
        <v>1614</v>
      </c>
      <c r="S652" s="56" t="s">
        <v>1615</v>
      </c>
      <c r="T652" s="56" t="s">
        <v>1311</v>
      </c>
      <c r="U652" s="8"/>
      <c r="V652" s="8"/>
    </row>
    <row r="653" spans="1:22" ht="20.25" customHeight="1">
      <c r="A653" s="342"/>
      <c r="B653" s="1"/>
      <c r="C653" s="52"/>
      <c r="D653" s="3"/>
      <c r="F653" s="3"/>
      <c r="G653" s="3"/>
      <c r="H653" s="334"/>
      <c r="I653" s="57" t="s">
        <v>1484</v>
      </c>
      <c r="J653" s="58"/>
      <c r="K653" s="148"/>
      <c r="L653" s="60"/>
      <c r="M653" s="60"/>
      <c r="N653" s="60"/>
      <c r="O653" s="60"/>
      <c r="P653" s="60"/>
      <c r="Q653" s="60"/>
      <c r="R653" s="60"/>
      <c r="S653" s="60"/>
      <c r="T653" s="60"/>
      <c r="U653" s="8"/>
      <c r="V653" s="8"/>
    </row>
    <row r="654" spans="1:22" s="98" customFormat="1" ht="42" customHeight="1">
      <c r="A654" s="356" t="s">
        <v>1314</v>
      </c>
      <c r="B654" s="95"/>
      <c r="C654" s="406" t="s">
        <v>1616</v>
      </c>
      <c r="D654" s="425"/>
      <c r="E654" s="425"/>
      <c r="F654" s="425"/>
      <c r="G654" s="425"/>
      <c r="H654" s="407"/>
      <c r="I654" s="102" t="s">
        <v>293</v>
      </c>
      <c r="J654" s="96">
        <f t="shared" ref="J654:J668" si="30">IF(SUM(L654:T654)=0,IF(COUNTIF(L654:T654,"未確認")&gt;0,"未確認",IF(COUNTIF(L654:T654,"~*")&gt;0,"*",SUM(L654:T654))),SUM(L654:T654))</f>
        <v>237</v>
      </c>
      <c r="K654" s="163" t="str">
        <f t="shared" ref="K654:K668" si="31">IF(OR(COUNTIF(L654:T654,"未確認")&gt;0,COUNTIF(L654:T654,"*")&gt;0),"※","")</f>
        <v>※</v>
      </c>
      <c r="L654" s="97">
        <v>67</v>
      </c>
      <c r="M654" s="97">
        <v>18</v>
      </c>
      <c r="N654" s="97">
        <v>69</v>
      </c>
      <c r="O654" s="97">
        <v>14</v>
      </c>
      <c r="P654" s="97" t="s">
        <v>1526</v>
      </c>
      <c r="Q654" s="97" t="s">
        <v>1115</v>
      </c>
      <c r="R654" s="97" t="s">
        <v>1529</v>
      </c>
      <c r="S654" s="97">
        <v>56</v>
      </c>
      <c r="T654" s="97">
        <v>13</v>
      </c>
    </row>
    <row r="655" spans="1:22" s="98" customFormat="1" ht="70.150000000000006" customHeight="1">
      <c r="A655" s="356" t="s">
        <v>1316</v>
      </c>
      <c r="B655" s="71"/>
      <c r="C655" s="150"/>
      <c r="D655" s="179"/>
      <c r="E655" s="403" t="s">
        <v>1617</v>
      </c>
      <c r="F655" s="404"/>
      <c r="G655" s="404"/>
      <c r="H655" s="405"/>
      <c r="I655" s="102" t="s">
        <v>294</v>
      </c>
      <c r="J655" s="96">
        <f t="shared" si="30"/>
        <v>0</v>
      </c>
      <c r="K655" s="163" t="str">
        <f t="shared" si="31"/>
        <v/>
      </c>
      <c r="L655" s="97"/>
      <c r="M655" s="97"/>
      <c r="N655" s="97"/>
      <c r="O655" s="97"/>
      <c r="P655" s="97"/>
      <c r="Q655" s="97"/>
      <c r="R655" s="97"/>
      <c r="S655" s="97"/>
      <c r="T655" s="97"/>
    </row>
    <row r="656" spans="1:22" s="98" customFormat="1" ht="70.150000000000006" customHeight="1">
      <c r="A656" s="356" t="s">
        <v>1318</v>
      </c>
      <c r="B656" s="71"/>
      <c r="C656" s="150"/>
      <c r="D656" s="179"/>
      <c r="E656" s="403" t="s">
        <v>1618</v>
      </c>
      <c r="F656" s="404"/>
      <c r="G656" s="404"/>
      <c r="H656" s="405"/>
      <c r="I656" s="102" t="s">
        <v>295</v>
      </c>
      <c r="J656" s="96">
        <f t="shared" si="30"/>
        <v>109</v>
      </c>
      <c r="K656" s="163" t="str">
        <f t="shared" si="31"/>
        <v>※</v>
      </c>
      <c r="L656" s="97">
        <v>63</v>
      </c>
      <c r="M656" s="97">
        <v>15</v>
      </c>
      <c r="N656" s="97"/>
      <c r="O656" s="97"/>
      <c r="P656" s="97"/>
      <c r="Q656" s="97"/>
      <c r="R656" s="97"/>
      <c r="S656" s="97">
        <v>31</v>
      </c>
      <c r="T656" s="97" t="s">
        <v>1461</v>
      </c>
    </row>
    <row r="657" spans="1:22" s="98" customFormat="1" ht="70.150000000000006" customHeight="1">
      <c r="A657" s="356" t="s">
        <v>1320</v>
      </c>
      <c r="B657" s="71"/>
      <c r="C657" s="322"/>
      <c r="D657" s="325"/>
      <c r="E657" s="403" t="s">
        <v>400</v>
      </c>
      <c r="F657" s="404"/>
      <c r="G657" s="404"/>
      <c r="H657" s="405"/>
      <c r="I657" s="102" t="s">
        <v>296</v>
      </c>
      <c r="J657" s="96">
        <f t="shared" si="30"/>
        <v>25</v>
      </c>
      <c r="K657" s="163" t="str">
        <f t="shared" si="31"/>
        <v>※</v>
      </c>
      <c r="L657" s="97" t="s">
        <v>1531</v>
      </c>
      <c r="M657" s="97" t="s">
        <v>1103</v>
      </c>
      <c r="N657" s="97" t="s">
        <v>1116</v>
      </c>
      <c r="O657" s="97" t="s">
        <v>1461</v>
      </c>
      <c r="P657" s="97" t="s">
        <v>1116</v>
      </c>
      <c r="Q657" s="97"/>
      <c r="R657" s="97" t="s">
        <v>1461</v>
      </c>
      <c r="S657" s="97">
        <v>25</v>
      </c>
      <c r="T657" s="97" t="s">
        <v>1122</v>
      </c>
    </row>
    <row r="658" spans="1:22" s="98" customFormat="1" ht="84" customHeight="1">
      <c r="A658" s="356" t="s">
        <v>1321</v>
      </c>
      <c r="B658" s="71"/>
      <c r="C658" s="322"/>
      <c r="D658" s="325"/>
      <c r="E658" s="403" t="s">
        <v>1619</v>
      </c>
      <c r="F658" s="404"/>
      <c r="G658" s="404"/>
      <c r="H658" s="405"/>
      <c r="I658" s="102" t="s">
        <v>297</v>
      </c>
      <c r="J658" s="96">
        <f t="shared" si="30"/>
        <v>68</v>
      </c>
      <c r="K658" s="163" t="str">
        <f t="shared" si="31"/>
        <v>※</v>
      </c>
      <c r="L658" s="97" t="s">
        <v>1461</v>
      </c>
      <c r="M658" s="97"/>
      <c r="N658" s="97">
        <v>68</v>
      </c>
      <c r="O658" s="97"/>
      <c r="P658" s="97"/>
      <c r="Q658" s="97" t="s">
        <v>1115</v>
      </c>
      <c r="R658" s="97" t="s">
        <v>1115</v>
      </c>
      <c r="S658" s="97"/>
      <c r="T658" s="97" t="s">
        <v>1103</v>
      </c>
    </row>
    <row r="659" spans="1:22" s="98" customFormat="1" ht="70.150000000000006" customHeight="1">
      <c r="A659" s="356" t="s">
        <v>1323</v>
      </c>
      <c r="B659" s="71"/>
      <c r="C659" s="150"/>
      <c r="D659" s="179"/>
      <c r="E659" s="403" t="s">
        <v>1620</v>
      </c>
      <c r="F659" s="404"/>
      <c r="G659" s="404"/>
      <c r="H659" s="405"/>
      <c r="I659" s="102" t="s">
        <v>298</v>
      </c>
      <c r="J659" s="96" t="str">
        <f t="shared" si="30"/>
        <v>*</v>
      </c>
      <c r="K659" s="163" t="str">
        <f t="shared" si="31"/>
        <v>※</v>
      </c>
      <c r="L659" s="97"/>
      <c r="M659" s="97"/>
      <c r="N659" s="97"/>
      <c r="O659" s="97"/>
      <c r="P659" s="97"/>
      <c r="Q659" s="97" t="s">
        <v>1116</v>
      </c>
      <c r="R659" s="97"/>
      <c r="S659" s="97"/>
      <c r="T659" s="97" t="s">
        <v>1526</v>
      </c>
    </row>
    <row r="660" spans="1:22" s="98" customFormat="1" ht="56.1" customHeight="1">
      <c r="A660" s="356" t="s">
        <v>1325</v>
      </c>
      <c r="B660" s="71"/>
      <c r="C660" s="150"/>
      <c r="D660" s="179"/>
      <c r="E660" s="403" t="s">
        <v>1621</v>
      </c>
      <c r="F660" s="404"/>
      <c r="G660" s="404"/>
      <c r="H660" s="405"/>
      <c r="I660" s="102" t="s">
        <v>299</v>
      </c>
      <c r="J660" s="96">
        <f t="shared" si="30"/>
        <v>0</v>
      </c>
      <c r="K660" s="163" t="str">
        <f t="shared" si="31"/>
        <v/>
      </c>
      <c r="L660" s="97"/>
      <c r="M660" s="97"/>
      <c r="N660" s="97"/>
      <c r="O660" s="97"/>
      <c r="P660" s="97"/>
      <c r="Q660" s="97"/>
      <c r="R660" s="97"/>
      <c r="S660" s="97"/>
      <c r="T660" s="97"/>
    </row>
    <row r="661" spans="1:22" s="98" customFormat="1" ht="70.150000000000006" customHeight="1">
      <c r="A661" s="356" t="s">
        <v>1327</v>
      </c>
      <c r="B661" s="71"/>
      <c r="C661" s="150"/>
      <c r="D661" s="179"/>
      <c r="E661" s="403" t="s">
        <v>1622</v>
      </c>
      <c r="F661" s="404"/>
      <c r="G661" s="404"/>
      <c r="H661" s="405"/>
      <c r="I661" s="102" t="s">
        <v>300</v>
      </c>
      <c r="J661" s="96" t="str">
        <f t="shared" si="30"/>
        <v>*</v>
      </c>
      <c r="K661" s="163" t="str">
        <f t="shared" si="31"/>
        <v>※</v>
      </c>
      <c r="L661" s="97"/>
      <c r="M661" s="97"/>
      <c r="N661" s="97"/>
      <c r="O661" s="97" t="s">
        <v>1115</v>
      </c>
      <c r="P661" s="97" t="s">
        <v>1531</v>
      </c>
      <c r="Q661" s="97" t="s">
        <v>1115</v>
      </c>
      <c r="R661" s="97" t="s">
        <v>1116</v>
      </c>
      <c r="S661" s="97"/>
      <c r="T661" s="97" t="s">
        <v>1110</v>
      </c>
    </row>
    <row r="662" spans="1:22" s="98" customFormat="1" ht="70.150000000000006" customHeight="1">
      <c r="A662" s="356" t="s">
        <v>1329</v>
      </c>
      <c r="B662" s="71"/>
      <c r="C662" s="152"/>
      <c r="D662" s="180"/>
      <c r="E662" s="403" t="s">
        <v>1330</v>
      </c>
      <c r="F662" s="404"/>
      <c r="G662" s="404"/>
      <c r="H662" s="405"/>
      <c r="I662" s="102" t="s">
        <v>301</v>
      </c>
      <c r="J662" s="96">
        <f t="shared" si="30"/>
        <v>0</v>
      </c>
      <c r="K662" s="163" t="str">
        <f t="shared" si="31"/>
        <v/>
      </c>
      <c r="L662" s="97"/>
      <c r="M662" s="97"/>
      <c r="N662" s="97"/>
      <c r="O662" s="97"/>
      <c r="P662" s="97"/>
      <c r="Q662" s="97"/>
      <c r="R662" s="97"/>
      <c r="S662" s="97"/>
      <c r="T662" s="97"/>
    </row>
    <row r="663" spans="1:22" s="98" customFormat="1" ht="70.150000000000006" customHeight="1">
      <c r="A663" s="356" t="s">
        <v>1331</v>
      </c>
      <c r="B663" s="71"/>
      <c r="C663" s="403" t="s">
        <v>1623</v>
      </c>
      <c r="D663" s="404"/>
      <c r="E663" s="404"/>
      <c r="F663" s="404"/>
      <c r="G663" s="404"/>
      <c r="H663" s="405"/>
      <c r="I663" s="102" t="s">
        <v>302</v>
      </c>
      <c r="J663" s="96">
        <f t="shared" si="30"/>
        <v>202</v>
      </c>
      <c r="K663" s="163" t="str">
        <f t="shared" si="31"/>
        <v>※</v>
      </c>
      <c r="L663" s="97">
        <v>63</v>
      </c>
      <c r="M663" s="97">
        <v>18</v>
      </c>
      <c r="N663" s="97">
        <v>66</v>
      </c>
      <c r="O663" s="97" t="s">
        <v>1122</v>
      </c>
      <c r="P663" s="97"/>
      <c r="Q663" s="97" t="s">
        <v>1103</v>
      </c>
      <c r="R663" s="97" t="s">
        <v>1115</v>
      </c>
      <c r="S663" s="97">
        <v>55</v>
      </c>
      <c r="T663" s="97" t="s">
        <v>1461</v>
      </c>
    </row>
    <row r="664" spans="1:22" s="98" customFormat="1" ht="72" customHeight="1">
      <c r="A664" s="356" t="s">
        <v>1333</v>
      </c>
      <c r="B664" s="71"/>
      <c r="C664" s="422" t="s">
        <v>1624</v>
      </c>
      <c r="D664" s="423"/>
      <c r="E664" s="423"/>
      <c r="F664" s="423"/>
      <c r="G664" s="423"/>
      <c r="H664" s="424"/>
      <c r="I664" s="112" t="s">
        <v>1625</v>
      </c>
      <c r="J664" s="96">
        <f t="shared" si="30"/>
        <v>0</v>
      </c>
      <c r="K664" s="163" t="str">
        <f t="shared" si="31"/>
        <v/>
      </c>
      <c r="L664" s="97"/>
      <c r="M664" s="97"/>
      <c r="N664" s="97"/>
      <c r="O664" s="97"/>
      <c r="P664" s="97"/>
      <c r="Q664" s="97"/>
      <c r="R664" s="97"/>
      <c r="S664" s="97"/>
      <c r="T664" s="97"/>
    </row>
    <row r="665" spans="1:22" s="98" customFormat="1" ht="70.150000000000006" customHeight="1">
      <c r="A665" s="356" t="s">
        <v>1336</v>
      </c>
      <c r="B665" s="71"/>
      <c r="C665" s="403" t="s">
        <v>1626</v>
      </c>
      <c r="D665" s="404"/>
      <c r="E665" s="404"/>
      <c r="F665" s="404"/>
      <c r="G665" s="404"/>
      <c r="H665" s="405"/>
      <c r="I665" s="102" t="s">
        <v>303</v>
      </c>
      <c r="J665" s="96">
        <f t="shared" si="30"/>
        <v>171</v>
      </c>
      <c r="K665" s="163" t="str">
        <f t="shared" si="31"/>
        <v>※</v>
      </c>
      <c r="L665" s="97">
        <v>50</v>
      </c>
      <c r="M665" s="97">
        <v>18</v>
      </c>
      <c r="N665" s="97">
        <v>56</v>
      </c>
      <c r="O665" s="97" t="s">
        <v>1115</v>
      </c>
      <c r="P665" s="97"/>
      <c r="Q665" s="97" t="s">
        <v>1531</v>
      </c>
      <c r="R665" s="97"/>
      <c r="S665" s="97">
        <v>47</v>
      </c>
      <c r="T665" s="97" t="s">
        <v>1115</v>
      </c>
    </row>
    <row r="666" spans="1:22" s="98" customFormat="1" ht="56.1" customHeight="1">
      <c r="A666" s="356" t="s">
        <v>1338</v>
      </c>
      <c r="B666" s="71"/>
      <c r="C666" s="403" t="s">
        <v>1627</v>
      </c>
      <c r="D666" s="404"/>
      <c r="E666" s="404"/>
      <c r="F666" s="404"/>
      <c r="G666" s="404"/>
      <c r="H666" s="405"/>
      <c r="I666" s="102" t="s">
        <v>305</v>
      </c>
      <c r="J666" s="96">
        <f t="shared" si="30"/>
        <v>33</v>
      </c>
      <c r="K666" s="163" t="str">
        <f t="shared" si="31"/>
        <v>※</v>
      </c>
      <c r="L666" s="97">
        <v>22</v>
      </c>
      <c r="M666" s="97" t="s">
        <v>1461</v>
      </c>
      <c r="N666" s="97" t="s">
        <v>1110</v>
      </c>
      <c r="O666" s="97"/>
      <c r="P666" s="97"/>
      <c r="Q666" s="97"/>
      <c r="R666" s="97" t="s">
        <v>1526</v>
      </c>
      <c r="S666" s="97">
        <v>11</v>
      </c>
      <c r="T666" s="97" t="s">
        <v>1461</v>
      </c>
    </row>
    <row r="667" spans="1:22" s="98" customFormat="1" ht="70.150000000000006" customHeight="1">
      <c r="A667" s="356" t="s">
        <v>1340</v>
      </c>
      <c r="B667" s="71"/>
      <c r="C667" s="422" t="s">
        <v>1628</v>
      </c>
      <c r="D667" s="423"/>
      <c r="E667" s="423"/>
      <c r="F667" s="423"/>
      <c r="G667" s="423"/>
      <c r="H667" s="424"/>
      <c r="I667" s="102" t="s">
        <v>306</v>
      </c>
      <c r="J667" s="96">
        <f t="shared" si="30"/>
        <v>0</v>
      </c>
      <c r="K667" s="163" t="str">
        <f t="shared" si="31"/>
        <v/>
      </c>
      <c r="L667" s="97"/>
      <c r="M667" s="97"/>
      <c r="N667" s="97"/>
      <c r="O667" s="97"/>
      <c r="P667" s="97"/>
      <c r="Q667" s="97"/>
      <c r="R667" s="97"/>
      <c r="S667" s="97"/>
      <c r="T667" s="97"/>
    </row>
    <row r="668" spans="1:22" s="98" customFormat="1" ht="84" customHeight="1">
      <c r="A668" s="356" t="s">
        <v>1342</v>
      </c>
      <c r="B668" s="71"/>
      <c r="C668" s="403" t="s">
        <v>1629</v>
      </c>
      <c r="D668" s="404"/>
      <c r="E668" s="404"/>
      <c r="F668" s="404"/>
      <c r="G668" s="404"/>
      <c r="H668" s="405"/>
      <c r="I668" s="102" t="s">
        <v>307</v>
      </c>
      <c r="J668" s="96">
        <f t="shared" si="30"/>
        <v>0</v>
      </c>
      <c r="K668" s="163" t="str">
        <f t="shared" si="31"/>
        <v/>
      </c>
      <c r="L668" s="97"/>
      <c r="M668" s="97"/>
      <c r="N668" s="97"/>
      <c r="O668" s="97"/>
      <c r="P668" s="97"/>
      <c r="Q668" s="97"/>
      <c r="R668" s="97"/>
      <c r="S668" s="97"/>
      <c r="T668" s="97"/>
    </row>
    <row r="669" spans="1:22" s="77" customFormat="1">
      <c r="A669" s="342"/>
      <c r="B669" s="14"/>
      <c r="C669" s="14"/>
      <c r="D669" s="14"/>
      <c r="E669" s="14"/>
      <c r="F669" s="14"/>
      <c r="G669" s="14"/>
      <c r="H669" s="10"/>
      <c r="I669" s="10"/>
      <c r="J669" s="74"/>
      <c r="K669" s="75"/>
      <c r="L669" s="76"/>
      <c r="M669" s="76"/>
      <c r="N669" s="76"/>
      <c r="O669" s="76"/>
      <c r="P669" s="76"/>
      <c r="Q669" s="76"/>
    </row>
    <row r="670" spans="1:22" s="70" customFormat="1">
      <c r="A670" s="342"/>
      <c r="B670" s="71"/>
      <c r="C670" s="52"/>
      <c r="D670" s="52"/>
      <c r="E670" s="52"/>
      <c r="F670" s="52"/>
      <c r="G670" s="52"/>
      <c r="H670" s="78"/>
      <c r="I670" s="78"/>
      <c r="J670" s="74"/>
      <c r="K670" s="75"/>
      <c r="L670" s="76"/>
      <c r="M670" s="76"/>
      <c r="N670" s="76"/>
      <c r="O670" s="76"/>
      <c r="P670" s="76"/>
      <c r="Q670" s="76"/>
    </row>
    <row r="671" spans="1:22" s="95" customFormat="1">
      <c r="A671" s="342"/>
      <c r="B671" s="99"/>
      <c r="C671" s="3"/>
      <c r="D671" s="3"/>
      <c r="E671" s="3"/>
      <c r="F671" s="3"/>
      <c r="G671" s="3"/>
      <c r="H671" s="334"/>
      <c r="I671" s="334"/>
      <c r="J671" s="51"/>
      <c r="K671" s="24"/>
      <c r="L671" s="89"/>
      <c r="M671" s="89"/>
      <c r="N671" s="89"/>
      <c r="O671" s="89"/>
      <c r="P671" s="89"/>
      <c r="Q671" s="89"/>
    </row>
    <row r="672" spans="1:22">
      <c r="A672" s="342"/>
      <c r="B672" s="14"/>
      <c r="C672" s="14"/>
      <c r="D672" s="14"/>
      <c r="E672" s="14"/>
      <c r="F672" s="14"/>
      <c r="G672" s="14"/>
      <c r="H672" s="10"/>
      <c r="I672" s="10"/>
      <c r="L672" s="64"/>
      <c r="M672" s="64"/>
      <c r="N672" s="64"/>
      <c r="O672" s="64"/>
      <c r="P672" s="64"/>
      <c r="Q672" s="64"/>
      <c r="R672" s="8"/>
      <c r="S672" s="8"/>
      <c r="T672" s="8"/>
      <c r="U672" s="8"/>
      <c r="V672" s="8"/>
    </row>
    <row r="673" spans="1:22" ht="34.5" customHeight="1">
      <c r="A673" s="342"/>
      <c r="B673" s="14"/>
      <c r="C673" s="3"/>
      <c r="D673" s="3"/>
      <c r="F673" s="3"/>
      <c r="G673" s="3"/>
      <c r="H673" s="334"/>
      <c r="I673" s="334"/>
      <c r="J673" s="65" t="s">
        <v>18</v>
      </c>
      <c r="K673" s="147"/>
      <c r="L673" s="56" t="s">
        <v>581</v>
      </c>
      <c r="M673" s="56" t="s">
        <v>584</v>
      </c>
      <c r="N673" s="56" t="s">
        <v>580</v>
      </c>
      <c r="O673" s="56" t="s">
        <v>579</v>
      </c>
      <c r="P673" s="56" t="s">
        <v>578</v>
      </c>
      <c r="Q673" s="56" t="s">
        <v>577</v>
      </c>
      <c r="R673" s="56" t="s">
        <v>576</v>
      </c>
      <c r="S673" s="56" t="s">
        <v>582</v>
      </c>
      <c r="T673" s="56" t="s">
        <v>583</v>
      </c>
      <c r="U673" s="8"/>
      <c r="V673" s="8"/>
    </row>
    <row r="674" spans="1:22" ht="20.25" customHeight="1">
      <c r="A674" s="342"/>
      <c r="B674" s="1"/>
      <c r="C674" s="52"/>
      <c r="D674" s="3"/>
      <c r="F674" s="3"/>
      <c r="G674" s="3"/>
      <c r="H674" s="334"/>
      <c r="I674" s="57" t="s">
        <v>1238</v>
      </c>
      <c r="J674" s="58"/>
      <c r="K674" s="148"/>
      <c r="L674" s="60" t="s">
        <v>458</v>
      </c>
      <c r="M674" s="60" t="s">
        <v>482</v>
      </c>
      <c r="N674" s="60" t="s">
        <v>458</v>
      </c>
      <c r="O674" s="60" t="s">
        <v>458</v>
      </c>
      <c r="P674" s="60" t="s">
        <v>458</v>
      </c>
      <c r="Q674" s="60" t="s">
        <v>458</v>
      </c>
      <c r="R674" s="60" t="s">
        <v>458</v>
      </c>
      <c r="S674" s="60" t="s">
        <v>458</v>
      </c>
      <c r="T674" s="60" t="s">
        <v>458</v>
      </c>
      <c r="U674" s="8"/>
      <c r="V674" s="8"/>
    </row>
    <row r="675" spans="1:22" s="70" customFormat="1" ht="56.1" customHeight="1">
      <c r="A675" s="355" t="s">
        <v>1344</v>
      </c>
      <c r="B675" s="71"/>
      <c r="C675" s="422" t="s">
        <v>308</v>
      </c>
      <c r="D675" s="423"/>
      <c r="E675" s="423"/>
      <c r="F675" s="423"/>
      <c r="G675" s="423"/>
      <c r="H675" s="424"/>
      <c r="I675" s="112" t="s">
        <v>1630</v>
      </c>
      <c r="J675" s="181"/>
      <c r="K675" s="182"/>
      <c r="L675" s="83" t="s">
        <v>615</v>
      </c>
      <c r="M675" s="83" t="s">
        <v>615</v>
      </c>
      <c r="N675" s="83" t="s">
        <v>615</v>
      </c>
      <c r="O675" s="83" t="s">
        <v>615</v>
      </c>
      <c r="P675" s="83" t="s">
        <v>615</v>
      </c>
      <c r="Q675" s="83" t="s">
        <v>615</v>
      </c>
      <c r="R675" s="83" t="s">
        <v>615</v>
      </c>
      <c r="S675" s="83" t="s">
        <v>615</v>
      </c>
      <c r="T675" s="83" t="s">
        <v>615</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c r="N676" s="183" t="s">
        <v>338</v>
      </c>
      <c r="O676" s="183" t="s">
        <v>338</v>
      </c>
      <c r="P676" s="183" t="s">
        <v>338</v>
      </c>
      <c r="Q676" s="183" t="s">
        <v>338</v>
      </c>
      <c r="R676" s="183" t="s">
        <v>338</v>
      </c>
      <c r="S676" s="183" t="s">
        <v>338</v>
      </c>
      <c r="T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c r="N677" s="216" t="s">
        <v>338</v>
      </c>
      <c r="O677" s="216" t="s">
        <v>338</v>
      </c>
      <c r="P677" s="216" t="s">
        <v>338</v>
      </c>
      <c r="Q677" s="216" t="s">
        <v>338</v>
      </c>
      <c r="R677" s="216" t="s">
        <v>338</v>
      </c>
      <c r="S677" s="216" t="s">
        <v>338</v>
      </c>
      <c r="T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c r="N678" s="217" t="s">
        <v>338</v>
      </c>
      <c r="O678" s="217" t="s">
        <v>338</v>
      </c>
      <c r="P678" s="217" t="s">
        <v>338</v>
      </c>
      <c r="Q678" s="217" t="s">
        <v>338</v>
      </c>
      <c r="R678" s="217" t="s">
        <v>338</v>
      </c>
      <c r="S678" s="217" t="s">
        <v>338</v>
      </c>
      <c r="T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c r="N679" s="217" t="s">
        <v>338</v>
      </c>
      <c r="O679" s="217" t="s">
        <v>338</v>
      </c>
      <c r="P679" s="217" t="s">
        <v>338</v>
      </c>
      <c r="Q679" s="217" t="s">
        <v>338</v>
      </c>
      <c r="R679" s="217" t="s">
        <v>338</v>
      </c>
      <c r="S679" s="217" t="s">
        <v>338</v>
      </c>
      <c r="T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c r="N680" s="217" t="s">
        <v>338</v>
      </c>
      <c r="O680" s="217" t="s">
        <v>338</v>
      </c>
      <c r="P680" s="217" t="s">
        <v>338</v>
      </c>
      <c r="Q680" s="217" t="s">
        <v>338</v>
      </c>
      <c r="R680" s="217" t="s">
        <v>338</v>
      </c>
      <c r="S680" s="217" t="s">
        <v>338</v>
      </c>
      <c r="T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c r="N681" s="217" t="s">
        <v>338</v>
      </c>
      <c r="O681" s="217" t="s">
        <v>338</v>
      </c>
      <c r="P681" s="217" t="s">
        <v>338</v>
      </c>
      <c r="Q681" s="217" t="s">
        <v>338</v>
      </c>
      <c r="R681" s="217" t="s">
        <v>338</v>
      </c>
      <c r="S681" s="217" t="s">
        <v>338</v>
      </c>
      <c r="T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c r="N682" s="217" t="s">
        <v>338</v>
      </c>
      <c r="O682" s="217" t="s">
        <v>338</v>
      </c>
      <c r="P682" s="217" t="s">
        <v>338</v>
      </c>
      <c r="Q682" s="217" t="s">
        <v>338</v>
      </c>
      <c r="R682" s="217" t="s">
        <v>338</v>
      </c>
      <c r="S682" s="217" t="s">
        <v>338</v>
      </c>
      <c r="T682" s="217" t="s">
        <v>338</v>
      </c>
    </row>
    <row r="683" spans="1:22" s="70" customFormat="1" ht="56.1" customHeight="1">
      <c r="A683" s="355" t="s">
        <v>1357</v>
      </c>
      <c r="B683" s="71"/>
      <c r="C683" s="422" t="s">
        <v>1358</v>
      </c>
      <c r="D683" s="423"/>
      <c r="E683" s="423"/>
      <c r="F683" s="423"/>
      <c r="G683" s="423"/>
      <c r="H683" s="424"/>
      <c r="I683" s="112" t="s">
        <v>1631</v>
      </c>
      <c r="J683" s="181"/>
      <c r="K683" s="182"/>
      <c r="L683" s="358" t="s">
        <v>338</v>
      </c>
      <c r="M683" s="358" t="s">
        <v>338</v>
      </c>
      <c r="N683" s="358" t="s">
        <v>338</v>
      </c>
      <c r="O683" s="358" t="s">
        <v>338</v>
      </c>
      <c r="P683" s="358" t="s">
        <v>338</v>
      </c>
      <c r="Q683" s="358" t="s">
        <v>338</v>
      </c>
      <c r="R683" s="358" t="s">
        <v>338</v>
      </c>
      <c r="S683" s="358" t="s">
        <v>338</v>
      </c>
      <c r="T683" s="358" t="s">
        <v>338</v>
      </c>
    </row>
    <row r="684" spans="1:22" s="77" customFormat="1">
      <c r="A684" s="342"/>
      <c r="B684" s="14"/>
      <c r="C684" s="52"/>
      <c r="D684" s="52"/>
      <c r="E684" s="14"/>
      <c r="F684" s="14"/>
      <c r="G684" s="14"/>
      <c r="H684" s="10"/>
      <c r="I684" s="10"/>
      <c r="J684" s="74"/>
      <c r="K684" s="75"/>
      <c r="L684" s="76"/>
      <c r="M684" s="76"/>
      <c r="N684" s="76"/>
      <c r="O684" s="76"/>
      <c r="P684" s="76"/>
      <c r="Q684" s="76"/>
    </row>
    <row r="685" spans="1:22" s="70" customFormat="1">
      <c r="A685" s="342"/>
      <c r="B685" s="71"/>
      <c r="C685" s="52"/>
      <c r="D685" s="52"/>
      <c r="E685" s="52"/>
      <c r="F685" s="52"/>
      <c r="G685" s="52"/>
      <c r="H685" s="78"/>
      <c r="I685" s="78"/>
      <c r="J685" s="74"/>
      <c r="K685" s="75"/>
      <c r="L685" s="76"/>
      <c r="M685" s="76"/>
      <c r="N685" s="76"/>
      <c r="O685" s="76"/>
      <c r="P685" s="76"/>
      <c r="Q685" s="76"/>
    </row>
    <row r="686" spans="1:22" s="77" customFormat="1">
      <c r="A686" s="342"/>
      <c r="B686" s="71"/>
      <c r="C686" s="3"/>
      <c r="D686" s="3"/>
      <c r="E686" s="3"/>
      <c r="F686" s="3"/>
      <c r="G686" s="3"/>
      <c r="H686" s="334"/>
      <c r="I686" s="334"/>
      <c r="J686" s="51"/>
      <c r="K686" s="24"/>
      <c r="L686" s="89"/>
      <c r="M686" s="89"/>
      <c r="N686" s="89"/>
      <c r="O686" s="89"/>
      <c r="P686" s="89"/>
      <c r="Q686" s="89"/>
    </row>
    <row r="687" spans="1:22" s="77" customFormat="1">
      <c r="A687" s="342"/>
      <c r="B687" s="14" t="s">
        <v>1632</v>
      </c>
      <c r="C687" s="3"/>
      <c r="D687" s="3"/>
      <c r="E687" s="3"/>
      <c r="F687" s="3"/>
      <c r="G687" s="3"/>
      <c r="H687" s="334"/>
      <c r="I687" s="334"/>
      <c r="J687" s="51"/>
      <c r="K687" s="24"/>
      <c r="L687" s="89"/>
      <c r="M687" s="89"/>
      <c r="N687" s="89"/>
      <c r="O687" s="89"/>
      <c r="P687" s="89"/>
      <c r="Q687" s="89"/>
    </row>
    <row r="688" spans="1:22">
      <c r="A688" s="342"/>
      <c r="B688" s="14"/>
      <c r="C688" s="14"/>
      <c r="D688" s="14"/>
      <c r="E688" s="14"/>
      <c r="F688" s="14"/>
      <c r="G688" s="14"/>
      <c r="H688" s="10"/>
      <c r="I688" s="10"/>
      <c r="L688" s="64"/>
      <c r="M688" s="64"/>
      <c r="N688" s="64"/>
      <c r="O688" s="64"/>
      <c r="P688" s="64"/>
      <c r="Q688" s="64"/>
      <c r="R688" s="8"/>
      <c r="S688" s="8"/>
      <c r="T688" s="8"/>
      <c r="U688" s="8"/>
      <c r="V688" s="8"/>
    </row>
    <row r="689" spans="1:22" ht="34.5" customHeight="1">
      <c r="A689" s="342"/>
      <c r="B689" s="14"/>
      <c r="C689" s="3"/>
      <c r="D689" s="3"/>
      <c r="F689" s="3"/>
      <c r="G689" s="3"/>
      <c r="H689" s="334"/>
      <c r="I689" s="334"/>
      <c r="J689" s="65" t="s">
        <v>18</v>
      </c>
      <c r="K689" s="147"/>
      <c r="L689" s="56" t="s">
        <v>581</v>
      </c>
      <c r="M689" s="56" t="s">
        <v>584</v>
      </c>
      <c r="N689" s="56" t="s">
        <v>580</v>
      </c>
      <c r="O689" s="56" t="s">
        <v>579</v>
      </c>
      <c r="P689" s="56" t="s">
        <v>578</v>
      </c>
      <c r="Q689" s="56" t="s">
        <v>577</v>
      </c>
      <c r="R689" s="56" t="s">
        <v>576</v>
      </c>
      <c r="S689" s="56" t="s">
        <v>582</v>
      </c>
      <c r="T689" s="56" t="s">
        <v>583</v>
      </c>
      <c r="U689" s="8"/>
      <c r="V689" s="8"/>
    </row>
    <row r="690" spans="1:22" ht="20.25" customHeight="1">
      <c r="A690" s="342"/>
      <c r="B690" s="1"/>
      <c r="C690" s="52"/>
      <c r="D690" s="3"/>
      <c r="F690" s="3"/>
      <c r="G690" s="3"/>
      <c r="H690" s="334"/>
      <c r="I690" s="57" t="s">
        <v>1493</v>
      </c>
      <c r="J690" s="58"/>
      <c r="K690" s="148"/>
      <c r="L690" s="60" t="s">
        <v>458</v>
      </c>
      <c r="M690" s="60" t="s">
        <v>482</v>
      </c>
      <c r="N690" s="60" t="s">
        <v>458</v>
      </c>
      <c r="O690" s="60" t="s">
        <v>458</v>
      </c>
      <c r="P690" s="60" t="s">
        <v>458</v>
      </c>
      <c r="Q690" s="60" t="s">
        <v>458</v>
      </c>
      <c r="R690" s="60" t="s">
        <v>458</v>
      </c>
      <c r="S690" s="60" t="s">
        <v>458</v>
      </c>
      <c r="T690" s="60" t="s">
        <v>458</v>
      </c>
      <c r="U690" s="8"/>
      <c r="V690" s="8"/>
    </row>
    <row r="691" spans="1:22" s="98" customFormat="1" ht="112.15" customHeight="1">
      <c r="A691" s="356" t="s">
        <v>1361</v>
      </c>
      <c r="B691" s="99"/>
      <c r="C691" s="422" t="s">
        <v>403</v>
      </c>
      <c r="D691" s="423"/>
      <c r="E691" s="423"/>
      <c r="F691" s="423"/>
      <c r="G691" s="423"/>
      <c r="H691" s="424"/>
      <c r="I691" s="112" t="s">
        <v>450</v>
      </c>
      <c r="J691" s="167">
        <f>IF(SUM(L691:T691)=0,IF(COUNTIF(L691:T691,"未確認")&gt;0,"未確認",IF(COUNTIF(L691:T691,"~*")&gt;0,"*",SUM(L691:T691))),SUM(L691:T691))</f>
        <v>0</v>
      </c>
      <c r="K691" s="163" t="str">
        <f>IF(OR(COUNTIF(L691:T691,"未確認")&gt;0,COUNTIF(L691:T691,"*")&gt;0),"※","")</f>
        <v/>
      </c>
      <c r="L691" s="97"/>
      <c r="M691" s="97"/>
      <c r="N691" s="97"/>
      <c r="O691" s="97"/>
      <c r="P691" s="97"/>
      <c r="Q691" s="97"/>
      <c r="R691" s="97"/>
      <c r="S691" s="97"/>
      <c r="T691" s="97"/>
    </row>
    <row r="692" spans="1:22" s="98" customFormat="1" ht="42" customHeight="1">
      <c r="A692" s="356" t="s">
        <v>1362</v>
      </c>
      <c r="B692" s="99"/>
      <c r="C692" s="403" t="s">
        <v>1633</v>
      </c>
      <c r="D692" s="404"/>
      <c r="E692" s="404"/>
      <c r="F692" s="404"/>
      <c r="G692" s="404"/>
      <c r="H692" s="405"/>
      <c r="I692" s="102" t="s">
        <v>318</v>
      </c>
      <c r="J692" s="167" t="str">
        <f>IF(SUM(L692:T692)=0,IF(COUNTIF(L692:T692,"未確認")&gt;0,"未確認",IF(COUNTIF(L692:T692,"~*")&gt;0,"*",SUM(L692:T692))),SUM(L692:T692))</f>
        <v>*</v>
      </c>
      <c r="K692" s="163" t="str">
        <f>IF(OR(COUNTIF(L692:T692,"未確認")&gt;0,COUNTIF(L692:T692,"*")&gt;0),"※","")</f>
        <v>※</v>
      </c>
      <c r="L692" s="97"/>
      <c r="M692" s="97"/>
      <c r="N692" s="97"/>
      <c r="O692" s="97" t="s">
        <v>1115</v>
      </c>
      <c r="P692" s="97"/>
      <c r="Q692" s="97"/>
      <c r="R692" s="97"/>
      <c r="S692" s="97"/>
      <c r="T692" s="97"/>
    </row>
    <row r="693" spans="1:22" s="98" customFormat="1" ht="84" customHeight="1">
      <c r="A693" s="356" t="s">
        <v>1364</v>
      </c>
      <c r="B693" s="99"/>
      <c r="C693" s="403" t="s">
        <v>1634</v>
      </c>
      <c r="D693" s="404"/>
      <c r="E693" s="404"/>
      <c r="F693" s="404"/>
      <c r="G693" s="404"/>
      <c r="H693" s="405"/>
      <c r="I693" s="102" t="s">
        <v>320</v>
      </c>
      <c r="J693" s="167">
        <f>IF(SUM(L693:T693)=0,IF(COUNTIF(L693:T693,"未確認")&gt;0,"未確認",IF(COUNTIF(L693:T693,"~*")&gt;0,"*",SUM(L693:T693))),SUM(L693:T693))</f>
        <v>0</v>
      </c>
      <c r="K693" s="163" t="str">
        <f>IF(OR(COUNTIF(L693:T693,"未確認")&gt;0,COUNTIF(L693:T693,"*")&gt;0),"※","")</f>
        <v/>
      </c>
      <c r="L693" s="97"/>
      <c r="M693" s="97"/>
      <c r="N693" s="97"/>
      <c r="O693" s="97"/>
      <c r="P693" s="97"/>
      <c r="Q693" s="97"/>
      <c r="R693" s="97"/>
      <c r="S693" s="97"/>
      <c r="T693" s="97"/>
    </row>
    <row r="694" spans="1:22" s="77" customFormat="1">
      <c r="A694" s="342"/>
      <c r="B694" s="14"/>
      <c r="C694" s="14"/>
      <c r="D694" s="14"/>
      <c r="E694" s="14"/>
      <c r="F694" s="14"/>
      <c r="G694" s="14"/>
      <c r="H694" s="10"/>
      <c r="I694" s="10"/>
      <c r="J694" s="74"/>
      <c r="K694" s="75"/>
      <c r="L694" s="76"/>
      <c r="M694" s="76"/>
      <c r="N694" s="76"/>
      <c r="O694" s="76"/>
      <c r="P694" s="76"/>
      <c r="Q694" s="76"/>
    </row>
    <row r="695" spans="1:22" s="70" customFormat="1">
      <c r="A695" s="342"/>
      <c r="B695" s="71"/>
      <c r="C695" s="52"/>
      <c r="D695" s="52"/>
      <c r="E695" s="52"/>
      <c r="F695" s="52"/>
      <c r="G695" s="52"/>
      <c r="H695" s="78"/>
      <c r="I695" s="78"/>
      <c r="J695" s="74"/>
      <c r="K695" s="75"/>
      <c r="L695" s="76"/>
      <c r="M695" s="76"/>
      <c r="N695" s="76"/>
      <c r="O695" s="76"/>
      <c r="P695" s="76"/>
      <c r="Q695" s="76"/>
    </row>
    <row r="696" spans="1:22" s="95" customFormat="1">
      <c r="A696" s="342"/>
      <c r="C696" s="3"/>
      <c r="D696" s="3"/>
      <c r="E696" s="3"/>
      <c r="F696" s="3"/>
      <c r="G696" s="3"/>
      <c r="H696" s="334"/>
      <c r="I696" s="334"/>
      <c r="J696" s="51"/>
      <c r="K696" s="24"/>
      <c r="L696" s="89"/>
      <c r="M696" s="89"/>
      <c r="N696" s="89"/>
      <c r="O696" s="89"/>
      <c r="P696" s="89"/>
      <c r="Q696" s="89"/>
    </row>
    <row r="697" spans="1:22" s="95" customFormat="1">
      <c r="A697" s="342"/>
      <c r="B697" s="14" t="s">
        <v>1635</v>
      </c>
      <c r="C697" s="3"/>
      <c r="D697" s="3"/>
      <c r="E697" s="3"/>
      <c r="F697" s="3"/>
      <c r="G697" s="3"/>
      <c r="H697" s="334"/>
      <c r="I697" s="334"/>
      <c r="J697" s="51"/>
      <c r="K697" s="24"/>
      <c r="L697" s="89"/>
      <c r="M697" s="89"/>
      <c r="N697" s="89"/>
      <c r="O697" s="89"/>
      <c r="P697" s="89"/>
      <c r="Q697" s="89"/>
    </row>
    <row r="698" spans="1:22">
      <c r="A698" s="342"/>
      <c r="B698" s="14"/>
      <c r="C698" s="14"/>
      <c r="D698" s="14"/>
      <c r="E698" s="14"/>
      <c r="F698" s="14"/>
      <c r="G698" s="14"/>
      <c r="H698" s="10"/>
      <c r="I698" s="10"/>
      <c r="L698" s="64"/>
      <c r="M698" s="64"/>
      <c r="N698" s="64"/>
      <c r="O698" s="64"/>
      <c r="P698" s="64"/>
      <c r="Q698" s="64"/>
      <c r="R698" s="8"/>
      <c r="S698" s="8"/>
      <c r="T698" s="8"/>
      <c r="U698" s="8"/>
      <c r="V698" s="8"/>
    </row>
    <row r="699" spans="1:22" ht="34.5" customHeight="1">
      <c r="A699" s="342"/>
      <c r="B699" s="14"/>
      <c r="C699" s="3"/>
      <c r="D699" s="3"/>
      <c r="F699" s="3"/>
      <c r="G699" s="3"/>
      <c r="H699" s="334"/>
      <c r="I699" s="334"/>
      <c r="J699" s="65" t="s">
        <v>18</v>
      </c>
      <c r="K699" s="147"/>
      <c r="L699" s="56" t="s">
        <v>581</v>
      </c>
      <c r="M699" s="56" t="s">
        <v>584</v>
      </c>
      <c r="N699" s="56" t="s">
        <v>580</v>
      </c>
      <c r="O699" s="56" t="s">
        <v>579</v>
      </c>
      <c r="P699" s="56" t="s">
        <v>578</v>
      </c>
      <c r="Q699" s="56" t="s">
        <v>577</v>
      </c>
      <c r="R699" s="56" t="s">
        <v>576</v>
      </c>
      <c r="S699" s="56" t="s">
        <v>582</v>
      </c>
      <c r="T699" s="56" t="s">
        <v>583</v>
      </c>
      <c r="U699" s="8"/>
      <c r="V699" s="8"/>
    </row>
    <row r="700" spans="1:22" ht="20.25" customHeight="1">
      <c r="A700" s="342"/>
      <c r="B700" s="1"/>
      <c r="C700" s="52"/>
      <c r="D700" s="3"/>
      <c r="F700" s="3"/>
      <c r="G700" s="3"/>
      <c r="H700" s="334"/>
      <c r="I700" s="57" t="s">
        <v>1484</v>
      </c>
      <c r="J700" s="58"/>
      <c r="K700" s="148"/>
      <c r="L700" s="60" t="s">
        <v>458</v>
      </c>
      <c r="M700" s="60" t="s">
        <v>482</v>
      </c>
      <c r="N700" s="60" t="s">
        <v>458</v>
      </c>
      <c r="O700" s="60" t="s">
        <v>458</v>
      </c>
      <c r="P700" s="60" t="s">
        <v>458</v>
      </c>
      <c r="Q700" s="60" t="s">
        <v>458</v>
      </c>
      <c r="R700" s="60" t="s">
        <v>458</v>
      </c>
      <c r="S700" s="60" t="s">
        <v>458</v>
      </c>
      <c r="T700" s="60" t="s">
        <v>458</v>
      </c>
      <c r="U700" s="8"/>
      <c r="V700" s="8"/>
    </row>
    <row r="701" spans="1:22" s="98" customFormat="1" ht="56.1" customHeight="1">
      <c r="A701" s="356" t="s">
        <v>1367</v>
      </c>
      <c r="B701" s="95"/>
      <c r="C701" s="403" t="s">
        <v>1636</v>
      </c>
      <c r="D701" s="404"/>
      <c r="E701" s="404"/>
      <c r="F701" s="404"/>
      <c r="G701" s="404"/>
      <c r="H701" s="405"/>
      <c r="I701" s="102" t="s">
        <v>322</v>
      </c>
      <c r="J701" s="96" t="str">
        <f>IF(SUM(L701:T701)=0,IF(COUNTIF(L701:T701,"未確認")&gt;0,"未確認",IF(COUNTIF(L701:T701,"~*")&gt;0,"*",SUM(L701:T701))),SUM(L701:T701))</f>
        <v>*</v>
      </c>
      <c r="K701" s="163" t="str">
        <f>IF(OR(COUNTIF(L701:T701,"未確認")&gt;0,COUNTIF(L701:T701,"*")&gt;0),"※","")</f>
        <v>※</v>
      </c>
      <c r="L701" s="97"/>
      <c r="M701" s="97"/>
      <c r="N701" s="97"/>
      <c r="O701" s="97"/>
      <c r="P701" s="97"/>
      <c r="Q701" s="97"/>
      <c r="R701" s="97"/>
      <c r="S701" s="97" t="s">
        <v>1122</v>
      </c>
      <c r="T701" s="97" t="s">
        <v>1110</v>
      </c>
    </row>
    <row r="702" spans="1:22" s="98" customFormat="1" ht="56.1" customHeight="1">
      <c r="A702" s="356" t="s">
        <v>1369</v>
      </c>
      <c r="B702" s="99"/>
      <c r="C702" s="403" t="s">
        <v>1637</v>
      </c>
      <c r="D702" s="404"/>
      <c r="E702" s="404"/>
      <c r="F702" s="404"/>
      <c r="G702" s="404"/>
      <c r="H702" s="405"/>
      <c r="I702" s="102" t="s">
        <v>324</v>
      </c>
      <c r="J702" s="96">
        <f>IF(SUM(L702:T702)=0,IF(COUNTIF(L702:T702,"未確認")&gt;0,"未確認",IF(COUNTIF(L702:T702,"~*")&gt;0,"*",SUM(L702:T702))),SUM(L702:T702))</f>
        <v>0</v>
      </c>
      <c r="K702" s="163" t="str">
        <f>IF(OR(COUNTIF(L702:T702,"未確認")&gt;0,COUNTIF(L702:T702,"*")&gt;0),"※","")</f>
        <v/>
      </c>
      <c r="L702" s="97"/>
      <c r="M702" s="97"/>
      <c r="N702" s="97"/>
      <c r="O702" s="97"/>
      <c r="P702" s="97"/>
      <c r="Q702" s="97"/>
      <c r="R702" s="97"/>
      <c r="S702" s="97"/>
      <c r="T702" s="97"/>
    </row>
    <row r="703" spans="1:22" s="98" customFormat="1" ht="70.150000000000006" customHeight="1">
      <c r="A703" s="356" t="s">
        <v>1371</v>
      </c>
      <c r="B703" s="99"/>
      <c r="C703" s="422" t="s">
        <v>1638</v>
      </c>
      <c r="D703" s="423"/>
      <c r="E703" s="423"/>
      <c r="F703" s="423"/>
      <c r="G703" s="423"/>
      <c r="H703" s="424"/>
      <c r="I703" s="102" t="s">
        <v>325</v>
      </c>
      <c r="J703" s="96" t="str">
        <f>IF(SUM(L703:T703)=0,IF(COUNTIF(L703:T703,"未確認")&gt;0,"未確認",IF(COUNTIF(L703:T703,"~*")&gt;0,"*",SUM(L703:T703))),SUM(L703:T703))</f>
        <v>*</v>
      </c>
      <c r="K703" s="163" t="str">
        <f>IF(OR(COUNTIF(L703:T703,"未確認")&gt;0,COUNTIF(L703:T703,"*")&gt;0),"※","")</f>
        <v>※</v>
      </c>
      <c r="L703" s="97"/>
      <c r="M703" s="97"/>
      <c r="N703" s="97"/>
      <c r="O703" s="97"/>
      <c r="P703" s="97"/>
      <c r="Q703" s="97" t="s">
        <v>1529</v>
      </c>
      <c r="R703" s="97"/>
      <c r="S703" s="97"/>
      <c r="T703" s="97"/>
    </row>
    <row r="704" spans="1:22" s="98" customFormat="1" ht="56.1" customHeight="1">
      <c r="A704" s="347" t="s">
        <v>1639</v>
      </c>
      <c r="B704" s="99"/>
      <c r="C704" s="403" t="s">
        <v>326</v>
      </c>
      <c r="D704" s="404"/>
      <c r="E704" s="404"/>
      <c r="F704" s="404"/>
      <c r="G704" s="404"/>
      <c r="H704" s="405"/>
      <c r="I704" s="102" t="s">
        <v>327</v>
      </c>
      <c r="J704" s="96">
        <f>IF(SUM(L704:T704)=0,IF(COUNTIF(L704:T704,"未確認")&gt;0,"未確認",IF(COUNTIF(L704:T704,"~*")&gt;0,"*",SUM(L704:T704))),SUM(L704:T704))</f>
        <v>0</v>
      </c>
      <c r="K704" s="163" t="str">
        <f>IF(OR(COUNTIF(L704:T704,"未確認")&gt;0,COUNTIF(L704:T704,"*")&gt;0),"※","")</f>
        <v/>
      </c>
      <c r="L704" s="97"/>
      <c r="M704" s="97"/>
      <c r="N704" s="97"/>
      <c r="O704" s="97"/>
      <c r="P704" s="97"/>
      <c r="Q704" s="97"/>
      <c r="R704" s="97"/>
      <c r="S704" s="97"/>
      <c r="T704" s="97"/>
    </row>
    <row r="705" spans="1:22" s="98" customFormat="1" ht="70.150000000000006" customHeight="1">
      <c r="A705" s="356" t="s">
        <v>1374</v>
      </c>
      <c r="B705" s="99"/>
      <c r="C705" s="403" t="s">
        <v>1640</v>
      </c>
      <c r="D705" s="404"/>
      <c r="E705" s="404"/>
      <c r="F705" s="404"/>
      <c r="G705" s="404"/>
      <c r="H705" s="405"/>
      <c r="I705" s="102" t="s">
        <v>329</v>
      </c>
      <c r="J705" s="96">
        <f>IF(SUM(L705:T705)=0,IF(COUNTIF(L705:T705,"未確認")&gt;0,"未確認",IF(COUNTIF(L705:T705,"~*")&gt;0,"*",SUM(L705:T705))),SUM(L705:T705))</f>
        <v>0</v>
      </c>
      <c r="K705" s="163" t="str">
        <f>IF(OR(COUNTIF(L705:T705,"未確認")&gt;0,COUNTIF(L705:T705,"*")&gt;0),"※","")</f>
        <v/>
      </c>
      <c r="L705" s="97"/>
      <c r="M705" s="97"/>
      <c r="N705" s="97"/>
      <c r="O705" s="97"/>
      <c r="P705" s="97"/>
      <c r="Q705" s="97"/>
      <c r="R705" s="97"/>
      <c r="S705" s="97"/>
      <c r="T705" s="97"/>
    </row>
    <row r="706" spans="1:22" s="77" customFormat="1">
      <c r="A706" s="342"/>
      <c r="B706" s="14"/>
      <c r="C706" s="14"/>
      <c r="D706" s="14"/>
      <c r="E706" s="14"/>
      <c r="F706" s="14"/>
      <c r="G706" s="14"/>
      <c r="H706" s="10"/>
      <c r="I706" s="10"/>
      <c r="J706" s="74"/>
      <c r="K706" s="75"/>
      <c r="L706" s="76"/>
      <c r="M706" s="76"/>
      <c r="N706" s="76"/>
      <c r="O706" s="76"/>
      <c r="P706" s="76"/>
      <c r="Q706" s="76"/>
    </row>
    <row r="707" spans="1:22" s="70" customFormat="1">
      <c r="A707" s="342"/>
      <c r="B707" s="71"/>
      <c r="C707" s="52"/>
      <c r="D707" s="52"/>
      <c r="E707" s="52"/>
      <c r="F707" s="52"/>
      <c r="G707" s="52"/>
      <c r="H707" s="78"/>
      <c r="I707" s="78"/>
      <c r="J707" s="74"/>
      <c r="K707" s="75"/>
      <c r="L707" s="76"/>
      <c r="M707" s="76"/>
      <c r="N707" s="76"/>
      <c r="O707" s="76"/>
      <c r="P707" s="76"/>
      <c r="Q707" s="76"/>
    </row>
    <row r="708" spans="1:22" s="70" customFormat="1">
      <c r="A708" s="342"/>
      <c r="B708" s="71"/>
      <c r="C708" s="52"/>
      <c r="D708" s="52"/>
      <c r="E708" s="52"/>
      <c r="F708" s="52"/>
      <c r="G708" s="52"/>
      <c r="H708" s="78"/>
      <c r="I708" s="78"/>
      <c r="J708" s="74"/>
      <c r="K708" s="75"/>
      <c r="L708" s="76"/>
      <c r="M708" s="76"/>
      <c r="N708" s="76"/>
      <c r="O708" s="76"/>
      <c r="P708" s="76"/>
      <c r="Q708" s="76"/>
    </row>
    <row r="709" spans="1:22" s="95" customFormat="1">
      <c r="A709" s="342"/>
      <c r="C709" s="3"/>
      <c r="D709" s="3"/>
      <c r="E709" s="3"/>
      <c r="F709" s="3"/>
      <c r="G709" s="3"/>
      <c r="H709" s="334"/>
      <c r="I709" s="334"/>
      <c r="J709" s="51"/>
      <c r="K709" s="24"/>
      <c r="L709" s="89"/>
      <c r="M709" s="89"/>
      <c r="N709" s="89"/>
      <c r="O709" s="89"/>
      <c r="P709" s="89"/>
      <c r="Q709" s="89"/>
    </row>
    <row r="710" spans="1:22" s="95" customFormat="1">
      <c r="A710" s="342"/>
      <c r="B710" s="14" t="s">
        <v>330</v>
      </c>
      <c r="C710" s="3"/>
      <c r="D710" s="3"/>
      <c r="E710" s="3"/>
      <c r="F710" s="3"/>
      <c r="G710" s="3"/>
      <c r="H710" s="334"/>
      <c r="I710" s="334"/>
      <c r="J710" s="51"/>
      <c r="K710" s="24"/>
      <c r="L710" s="89"/>
      <c r="M710" s="89"/>
      <c r="N710" s="89"/>
      <c r="O710" s="89"/>
      <c r="P710" s="89"/>
      <c r="Q710" s="89"/>
    </row>
    <row r="711" spans="1:22">
      <c r="A711" s="342"/>
      <c r="B711" s="14"/>
      <c r="C711" s="14"/>
      <c r="D711" s="14"/>
      <c r="E711" s="14"/>
      <c r="F711" s="14"/>
      <c r="G711" s="14"/>
      <c r="H711" s="10"/>
      <c r="I711" s="10"/>
      <c r="J711" s="53"/>
      <c r="K711" s="24"/>
      <c r="L711" s="64"/>
      <c r="M711" s="64"/>
      <c r="N711" s="64"/>
      <c r="O711" s="64"/>
      <c r="P711" s="64"/>
      <c r="Q711" s="64"/>
      <c r="R711" s="8"/>
      <c r="S711" s="8"/>
      <c r="T711" s="8"/>
      <c r="U711" s="8"/>
      <c r="V711" s="8"/>
    </row>
    <row r="712" spans="1:22" ht="34.5" customHeight="1">
      <c r="A712" s="342"/>
      <c r="B712" s="14"/>
      <c r="C712" s="3"/>
      <c r="D712" s="3"/>
      <c r="F712" s="3"/>
      <c r="G712" s="3"/>
      <c r="H712" s="334"/>
      <c r="I712" s="334"/>
      <c r="J712" s="65" t="s">
        <v>18</v>
      </c>
      <c r="K712" s="147"/>
      <c r="L712" s="56" t="s">
        <v>581</v>
      </c>
      <c r="M712" s="56" t="s">
        <v>584</v>
      </c>
      <c r="N712" s="56" t="s">
        <v>580</v>
      </c>
      <c r="O712" s="56" t="s">
        <v>579</v>
      </c>
      <c r="P712" s="56" t="s">
        <v>578</v>
      </c>
      <c r="Q712" s="56" t="s">
        <v>577</v>
      </c>
      <c r="R712" s="56" t="s">
        <v>576</v>
      </c>
      <c r="S712" s="56" t="s">
        <v>582</v>
      </c>
      <c r="T712" s="56" t="s">
        <v>583</v>
      </c>
      <c r="U712" s="8"/>
      <c r="V712" s="8"/>
    </row>
    <row r="713" spans="1:22" ht="20.25" customHeight="1">
      <c r="A713" s="342"/>
      <c r="B713" s="1"/>
      <c r="C713" s="52"/>
      <c r="D713" s="3"/>
      <c r="F713" s="3"/>
      <c r="G713" s="3"/>
      <c r="H713" s="334"/>
      <c r="I713" s="57" t="s">
        <v>1641</v>
      </c>
      <c r="J713" s="58"/>
      <c r="K713" s="148"/>
      <c r="L713" s="60" t="s">
        <v>458</v>
      </c>
      <c r="M713" s="60" t="s">
        <v>482</v>
      </c>
      <c r="N713" s="60" t="s">
        <v>458</v>
      </c>
      <c r="O713" s="60" t="s">
        <v>458</v>
      </c>
      <c r="P713" s="60" t="s">
        <v>458</v>
      </c>
      <c r="Q713" s="60" t="s">
        <v>458</v>
      </c>
      <c r="R713" s="60" t="s">
        <v>458</v>
      </c>
      <c r="S713" s="60" t="s">
        <v>458</v>
      </c>
      <c r="T713" s="60" t="s">
        <v>458</v>
      </c>
      <c r="U713" s="8"/>
      <c r="V713" s="8"/>
    </row>
    <row r="714" spans="1:22" s="98" customFormat="1" ht="56.1" customHeight="1">
      <c r="A714" s="356" t="s">
        <v>1376</v>
      </c>
      <c r="B714" s="95"/>
      <c r="C714" s="403" t="s">
        <v>332</v>
      </c>
      <c r="D714" s="404"/>
      <c r="E714" s="404"/>
      <c r="F714" s="404"/>
      <c r="G714" s="404"/>
      <c r="H714" s="405"/>
      <c r="I714" s="102" t="s">
        <v>333</v>
      </c>
      <c r="J714" s="96">
        <f>IF(SUM(L714:T714)=0,IF(COUNTIF(L714:T714,"未確認")&gt;0,"未確認",IF(COUNTIF(L714:T714,"~*")&gt;0,"*",SUM(L714:T714))),SUM(L714:T714))</f>
        <v>0</v>
      </c>
      <c r="K714" s="163" t="str">
        <f>IF(OR(COUNTIF(L714:T714,"未確認")&gt;0,COUNTIF(L714:T714,"*")&gt;0),"※","")</f>
        <v/>
      </c>
      <c r="L714" s="97"/>
      <c r="M714" s="97"/>
      <c r="N714" s="97"/>
      <c r="O714" s="97"/>
      <c r="P714" s="97"/>
      <c r="Q714" s="97"/>
      <c r="R714" s="97"/>
      <c r="S714" s="97"/>
      <c r="T714" s="97"/>
    </row>
    <row r="715" spans="1:22" s="98" customFormat="1" ht="70.150000000000006" customHeight="1">
      <c r="A715" s="356" t="s">
        <v>1377</v>
      </c>
      <c r="B715" s="99"/>
      <c r="C715" s="403" t="s">
        <v>334</v>
      </c>
      <c r="D715" s="404"/>
      <c r="E715" s="404"/>
      <c r="F715" s="404"/>
      <c r="G715" s="404"/>
      <c r="H715" s="405"/>
      <c r="I715" s="102" t="s">
        <v>335</v>
      </c>
      <c r="J715" s="96">
        <f>IF(SUM(L715:T715)=0,IF(COUNTIF(L715:T715,"未確認")&gt;0,"未確認",IF(COUNTIF(L715:T715,"~*")&gt;0,"*",SUM(L715:T715))),SUM(L715:T715))</f>
        <v>0</v>
      </c>
      <c r="K715" s="163" t="str">
        <f>IF(OR(COUNTIF(L715:T715,"未確認")&gt;0,COUNTIF(L715:T715,"*")&gt;0),"※","")</f>
        <v/>
      </c>
      <c r="L715" s="97"/>
      <c r="M715" s="97"/>
      <c r="N715" s="97"/>
      <c r="O715" s="97"/>
      <c r="P715" s="97"/>
      <c r="Q715" s="97"/>
      <c r="R715" s="97"/>
      <c r="S715" s="97"/>
      <c r="T715" s="97"/>
    </row>
    <row r="716" spans="1:22" s="98" customFormat="1" ht="70.150000000000006" customHeight="1">
      <c r="A716" s="356" t="s">
        <v>1378</v>
      </c>
      <c r="B716" s="99"/>
      <c r="C716" s="422" t="s">
        <v>433</v>
      </c>
      <c r="D716" s="423"/>
      <c r="E716" s="423"/>
      <c r="F716" s="423"/>
      <c r="G716" s="423"/>
      <c r="H716" s="424"/>
      <c r="I716" s="102" t="s">
        <v>336</v>
      </c>
      <c r="J716" s="96">
        <f>IF(SUM(L716:T716)=0,IF(COUNTIF(L716:T716,"未確認")&gt;0,"未確認",IF(COUNTIF(L716:T716,"~*")&gt;0,"*",SUM(L716:T716))),SUM(L716:T716))</f>
        <v>0</v>
      </c>
      <c r="K716" s="163" t="str">
        <f>IF(OR(COUNTIF(L716:T716,"未確認")&gt;0,COUNTIF(L716:T716,"*")&gt;0),"※","")</f>
        <v/>
      </c>
      <c r="L716" s="97"/>
      <c r="M716" s="97"/>
      <c r="N716" s="97"/>
      <c r="O716" s="97"/>
      <c r="P716" s="97"/>
      <c r="Q716" s="97"/>
      <c r="R716" s="97"/>
      <c r="S716" s="97"/>
      <c r="T716" s="97"/>
    </row>
    <row r="717" spans="1:22" s="98" customFormat="1" ht="70.150000000000006" customHeight="1">
      <c r="A717" s="356" t="s">
        <v>1379</v>
      </c>
      <c r="B717" s="99"/>
      <c r="C717" s="422" t="s">
        <v>434</v>
      </c>
      <c r="D717" s="423"/>
      <c r="E717" s="423"/>
      <c r="F717" s="423"/>
      <c r="G717" s="423"/>
      <c r="H717" s="424"/>
      <c r="I717" s="102" t="s">
        <v>337</v>
      </c>
      <c r="J717" s="96">
        <f>IF(SUM(L717:T717)=0,IF(COUNTIF(L717:T717,"未確認")&gt;0,"未確認",IF(COUNTIF(L717:T717,"~*")&gt;0,"*",SUM(L717:T717))),SUM(L717:T717))</f>
        <v>0</v>
      </c>
      <c r="K717" s="163" t="str">
        <f>IF(OR(COUNTIF(L717:T717,"未確認")&gt;0,COUNTIF(L717:T717,"*")&gt;0),"※","")</f>
        <v/>
      </c>
      <c r="L717" s="97"/>
      <c r="M717" s="97"/>
      <c r="N717" s="97"/>
      <c r="O717" s="97"/>
      <c r="P717" s="97"/>
      <c r="Q717" s="97"/>
      <c r="R717" s="97"/>
      <c r="S717" s="97"/>
      <c r="T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775</v>
      </c>
      <c r="C3" s="189"/>
      <c r="D3" s="189"/>
      <c r="E3" s="189"/>
      <c r="F3" s="189"/>
      <c r="G3" s="189"/>
      <c r="H3" s="219"/>
      <c r="I3" s="9"/>
    </row>
    <row r="4" spans="1:15">
      <c r="A4" s="288"/>
      <c r="B4" s="212" t="s">
        <v>3700</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t="s">
        <v>869</v>
      </c>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t="s">
        <v>869</v>
      </c>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19</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9</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19</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495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331</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703</v>
      </c>
      <c r="J136" s="195">
        <v>19</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708</v>
      </c>
      <c r="J146" s="202" t="s">
        <v>769</v>
      </c>
      <c r="K146" s="256" t="str">
        <f t="shared" ref="K146:K151" si="1">IF(OR(COUNTIF(J146,"未確認")&gt;0,COUNTIF(J146,"*")&gt;0),"※","")</f>
        <v>※</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716</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1</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6</v>
      </c>
      <c r="K171" s="261" t="str">
        <f t="shared" ref="K171:K186" si="2">IF(OR(COUNTIF(L171:O171,"未確認")&gt;0,COUNTIF(L171:O171,"*")&gt;0),"※","")</f>
        <v/>
      </c>
      <c r="L171" s="269"/>
      <c r="M171" s="269"/>
      <c r="N171" s="269"/>
      <c r="O171" s="269">
        <v>5</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c r="N172" s="270"/>
      <c r="O172" s="270"/>
      <c r="P172" s="17"/>
      <c r="Q172" s="17"/>
      <c r="R172" s="17"/>
    </row>
    <row r="173" spans="1:18" s="70" customFormat="1" ht="34.5" customHeight="1">
      <c r="A173" s="361" t="s">
        <v>3396</v>
      </c>
      <c r="B173" s="100"/>
      <c r="C173" s="448" t="s">
        <v>74</v>
      </c>
      <c r="D173" s="450"/>
      <c r="E173" s="450"/>
      <c r="F173" s="450"/>
      <c r="G173" s="448" t="s">
        <v>69</v>
      </c>
      <c r="H173" s="450"/>
      <c r="I173" s="452"/>
      <c r="J173" s="205">
        <v>4</v>
      </c>
      <c r="K173" s="261" t="str">
        <f t="shared" si="2"/>
        <v/>
      </c>
      <c r="L173" s="269"/>
      <c r="M173" s="269"/>
      <c r="N173" s="269">
        <v>1</v>
      </c>
      <c r="O173" s="269">
        <v>3</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c r="N174" s="270"/>
      <c r="O174" s="270"/>
      <c r="P174" s="17"/>
      <c r="Q174" s="17"/>
      <c r="R174" s="17"/>
    </row>
    <row r="175" spans="1:18" s="70" customFormat="1" ht="34.5" customHeight="1">
      <c r="A175" s="361" t="s">
        <v>3397</v>
      </c>
      <c r="B175" s="100"/>
      <c r="C175" s="448" t="s">
        <v>75</v>
      </c>
      <c r="D175" s="450"/>
      <c r="E175" s="450"/>
      <c r="F175" s="450"/>
      <c r="G175" s="448" t="s">
        <v>69</v>
      </c>
      <c r="H175" s="450"/>
      <c r="I175" s="452"/>
      <c r="J175" s="205">
        <v>4</v>
      </c>
      <c r="K175" s="261" t="str">
        <f t="shared" si="2"/>
        <v/>
      </c>
      <c r="L175" s="269"/>
      <c r="M175" s="269"/>
      <c r="N175" s="269"/>
      <c r="O175" s="269">
        <v>3</v>
      </c>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1</v>
      </c>
      <c r="K185" s="261" t="str">
        <f t="shared" si="2"/>
        <v/>
      </c>
      <c r="L185" s="269"/>
      <c r="M185" s="269"/>
      <c r="N185" s="269"/>
      <c r="O185" s="269">
        <v>1</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c r="K188" s="264"/>
      <c r="L188" s="265"/>
      <c r="M188" s="265"/>
      <c r="N188" s="265"/>
      <c r="O188" s="266"/>
      <c r="P188" s="17"/>
      <c r="Q188" s="17"/>
      <c r="R188" s="17"/>
    </row>
    <row r="189" spans="1:18" s="70" customFormat="1" ht="34.5" customHeight="1">
      <c r="A189" s="361" t="s">
        <v>3404</v>
      </c>
      <c r="B189" s="71"/>
      <c r="C189" s="448" t="s">
        <v>717</v>
      </c>
      <c r="D189" s="449"/>
      <c r="E189" s="449"/>
      <c r="F189" s="449"/>
      <c r="G189" s="448" t="s">
        <v>69</v>
      </c>
      <c r="H189" s="449"/>
      <c r="I189" s="452"/>
      <c r="J189" s="205"/>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3701</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3702</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1032</v>
      </c>
      <c r="D222" s="407"/>
      <c r="E222" s="520" t="s">
        <v>1500</v>
      </c>
      <c r="F222" s="521"/>
      <c r="G222" s="448" t="s">
        <v>104</v>
      </c>
      <c r="H222" s="450"/>
      <c r="I222" s="442" t="s">
        <v>1660</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1045</v>
      </c>
      <c r="F232" s="450"/>
      <c r="G232" s="450"/>
      <c r="H232" s="450"/>
      <c r="I232" s="102" t="s">
        <v>1046</v>
      </c>
      <c r="J232" s="210"/>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1666</v>
      </c>
      <c r="J233" s="210"/>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1921</v>
      </c>
      <c r="J234" s="210"/>
      <c r="K234" s="247"/>
      <c r="L234" s="251"/>
      <c r="M234" s="251"/>
      <c r="N234" s="251"/>
      <c r="O234" s="251"/>
      <c r="P234" s="17"/>
      <c r="Q234" s="17"/>
      <c r="R234" s="17"/>
    </row>
    <row r="235" spans="1:18" s="70" customFormat="1" ht="44.65" customHeight="1">
      <c r="A235" s="361" t="s">
        <v>3429</v>
      </c>
      <c r="B235" s="127"/>
      <c r="C235" s="463"/>
      <c r="D235" s="464"/>
      <c r="E235" s="448" t="s">
        <v>3523</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869</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1</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1</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11</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5</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1</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v>5</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11</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1669</v>
      </c>
      <c r="F322" s="527"/>
      <c r="G322" s="527"/>
      <c r="H322" s="528"/>
      <c r="I322" s="525"/>
      <c r="J322" s="205">
        <v>6</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5</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2105</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1155</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1671</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1144</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2629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3703</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1676</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2313</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1678</v>
      </c>
      <c r="J414" s="96"/>
      <c r="K414" s="261" t="str">
        <f>IF(OR(COUNTIF(J414,"未確認")&gt;0,COUNTIF(J414,"*")&gt;0),"※","")</f>
        <v/>
      </c>
      <c r="L414" s="251"/>
      <c r="M414" s="251"/>
      <c r="N414" s="251"/>
      <c r="O414" s="251"/>
      <c r="P414" s="17"/>
      <c r="Q414" s="17"/>
      <c r="R414" s="17"/>
    </row>
    <row r="415" spans="1:18" s="95" customFormat="1" ht="42.75">
      <c r="A415" s="370"/>
      <c r="B415" s="166"/>
      <c r="C415" s="499" t="s">
        <v>1679</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2631</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1161</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1155</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1164</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1641</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1552</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1682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2113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2000</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1179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1641</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2795</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3687</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1830</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1189</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3658</v>
      </c>
      <c r="D455" s="517"/>
      <c r="E455" s="517"/>
      <c r="F455" s="517"/>
      <c r="G455" s="517"/>
      <c r="H455" s="517"/>
      <c r="I455" s="112" t="s">
        <v>1195</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1833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2642</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1581</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2317</v>
      </c>
      <c r="D469" s="450"/>
      <c r="E469" s="450"/>
      <c r="F469" s="450"/>
      <c r="G469" s="450"/>
      <c r="H469" s="450"/>
      <c r="I469" s="339" t="s">
        <v>2802</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2318</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2651</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2320</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1641</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3535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1845</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1274</v>
      </c>
      <c r="D494" s="448"/>
      <c r="E494" s="448"/>
      <c r="F494" s="448"/>
      <c r="G494" s="448"/>
      <c r="H494" s="448"/>
      <c r="I494" s="102" t="s">
        <v>3704</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1601</v>
      </c>
      <c r="J498" s="96"/>
      <c r="K498" s="261" t="str">
        <f t="shared" si="10"/>
        <v/>
      </c>
      <c r="L498" s="51"/>
      <c r="M498" s="272"/>
      <c r="N498" s="251"/>
      <c r="O498" s="251"/>
      <c r="P498" s="17"/>
      <c r="Q498" s="17"/>
      <c r="R498" s="17"/>
    </row>
    <row r="499" spans="1:18" s="98" customFormat="1" ht="70.150000000000006" customHeight="1">
      <c r="A499" s="370" t="s">
        <v>1286</v>
      </c>
      <c r="B499" s="99"/>
      <c r="C499" s="448" t="s">
        <v>2321</v>
      </c>
      <c r="D499" s="450"/>
      <c r="E499" s="450"/>
      <c r="F499" s="450"/>
      <c r="G499" s="450"/>
      <c r="H499" s="450"/>
      <c r="I499" s="102" t="s">
        <v>2136</v>
      </c>
      <c r="J499" s="96"/>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1291</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2138</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1296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3620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1855</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1857</v>
      </c>
      <c r="D514" s="534"/>
      <c r="E514" s="534"/>
      <c r="F514" s="534"/>
      <c r="G514" s="534"/>
      <c r="H514" s="535"/>
      <c r="I514" s="102" t="s">
        <v>291</v>
      </c>
      <c r="J514" s="96" t="s">
        <v>3475</v>
      </c>
      <c r="K514" s="261" t="str">
        <f t="shared" si="11"/>
        <v>※</v>
      </c>
      <c r="L514" s="251"/>
      <c r="M514" s="251"/>
      <c r="N514" s="251"/>
      <c r="O514" s="251"/>
      <c r="P514" s="17"/>
      <c r="Q514" s="17"/>
      <c r="R514" s="17"/>
    </row>
    <row r="515" spans="1:18" s="98" customFormat="1" ht="84" customHeight="1">
      <c r="A515" s="370" t="s">
        <v>1304</v>
      </c>
      <c r="B515" s="99"/>
      <c r="C515" s="403" t="s">
        <v>3541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1641</v>
      </c>
      <c r="J522" s="58"/>
      <c r="K522" s="148"/>
      <c r="L522" s="251"/>
      <c r="M522" s="251"/>
      <c r="N522" s="251"/>
      <c r="O522" s="251"/>
      <c r="P522" s="17"/>
      <c r="Q522" s="17"/>
      <c r="R522" s="17"/>
    </row>
    <row r="523" spans="1:18" s="98" customFormat="1" ht="42" customHeight="1">
      <c r="A523" s="370" t="s">
        <v>1314</v>
      </c>
      <c r="B523" s="95"/>
      <c r="C523" s="406" t="s">
        <v>1616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1859</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1319</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2323</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1621</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1864</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1961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3142</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1868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1341</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1729</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3705</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1730</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1635</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1641</v>
      </c>
      <c r="J565" s="58"/>
      <c r="K565" s="148"/>
      <c r="L565" s="251"/>
      <c r="M565" s="251"/>
      <c r="N565" s="251"/>
      <c r="O565" s="251"/>
      <c r="P565" s="17"/>
      <c r="Q565" s="17"/>
      <c r="R565" s="17"/>
    </row>
    <row r="566" spans="1:18" s="98" customFormat="1" ht="56.1" customHeight="1">
      <c r="A566" s="370" t="s">
        <v>1367</v>
      </c>
      <c r="B566" s="95"/>
      <c r="C566" s="403" t="s">
        <v>3706</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1637</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2017</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2329</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3664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1155</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3544</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3666</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776</v>
      </c>
      <c r="C3" s="189"/>
      <c r="D3" s="189"/>
      <c r="E3" s="189"/>
      <c r="F3" s="189"/>
      <c r="G3" s="189"/>
      <c r="H3" s="219"/>
      <c r="I3" s="9"/>
    </row>
    <row r="4" spans="1:15">
      <c r="A4" s="288"/>
      <c r="B4" s="212" t="s">
        <v>3707</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3708</v>
      </c>
      <c r="J16" s="384"/>
      <c r="K16" s="384"/>
      <c r="L16" s="224"/>
      <c r="M16" s="5"/>
      <c r="N16" s="218"/>
      <c r="O16" s="218"/>
    </row>
    <row r="17" spans="1:71" s="17" customFormat="1">
      <c r="A17" s="361" t="s">
        <v>3358</v>
      </c>
      <c r="B17" s="13"/>
      <c r="C17" s="15"/>
      <c r="D17" s="15"/>
      <c r="E17" s="15"/>
      <c r="F17" s="15"/>
      <c r="G17" s="15"/>
      <c r="H17" s="16"/>
      <c r="I17" s="384" t="s">
        <v>3709</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3710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2817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1383</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2024</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3289</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2025</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1396</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3711</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3712</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3713</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3714</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3715</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660</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2043</v>
      </c>
      <c r="J104" s="195">
        <v>18</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18</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18</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3716</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3717</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1809</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645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1809</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3718</v>
      </c>
      <c r="J136" s="195">
        <v>18</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1493</v>
      </c>
      <c r="J145" s="58"/>
      <c r="K145" s="148"/>
      <c r="L145" s="245"/>
      <c r="M145" s="245"/>
      <c r="N145" s="245"/>
      <c r="O145" s="245"/>
      <c r="P145" s="17"/>
      <c r="Q145" s="17"/>
      <c r="R145" s="17"/>
    </row>
    <row r="146" spans="1:18" s="70" customFormat="1" ht="70.150000000000006" customHeight="1">
      <c r="A146" s="365" t="s">
        <v>3383</v>
      </c>
      <c r="B146" s="1"/>
      <c r="C146" s="448" t="s">
        <v>3719</v>
      </c>
      <c r="D146" s="448"/>
      <c r="E146" s="448"/>
      <c r="F146" s="448"/>
      <c r="G146" s="448"/>
      <c r="H146" s="450"/>
      <c r="I146" s="436" t="s">
        <v>3720</v>
      </c>
      <c r="J146" s="202">
        <v>30</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716</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0.4</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2</v>
      </c>
      <c r="K171" s="261" t="str">
        <f t="shared" ref="K171:K186" si="2">IF(OR(COUNTIF(L171:O171,"未確認")&gt;0,COUNTIF(L171:O171,"*")&gt;0),"※","")</f>
        <v/>
      </c>
      <c r="L171" s="269">
        <v>1</v>
      </c>
      <c r="M171" s="269">
        <v>0</v>
      </c>
      <c r="N171" s="269">
        <v>1</v>
      </c>
      <c r="O171" s="269">
        <v>0</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v>0</v>
      </c>
      <c r="M172" s="270">
        <v>0</v>
      </c>
      <c r="N172" s="270">
        <v>0</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14</v>
      </c>
      <c r="K173" s="261" t="str">
        <f t="shared" si="2"/>
        <v/>
      </c>
      <c r="L173" s="269">
        <v>1</v>
      </c>
      <c r="M173" s="269">
        <v>0</v>
      </c>
      <c r="N173" s="269">
        <v>13</v>
      </c>
      <c r="O173" s="269">
        <v>0</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v>0</v>
      </c>
      <c r="M174" s="270">
        <v>0</v>
      </c>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v>0</v>
      </c>
      <c r="M175" s="269">
        <v>0</v>
      </c>
      <c r="N175" s="269">
        <v>0</v>
      </c>
      <c r="O175" s="269">
        <v>0</v>
      </c>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v>0</v>
      </c>
      <c r="M176" s="270">
        <v>0</v>
      </c>
      <c r="N176" s="270">
        <v>0</v>
      </c>
      <c r="O176" s="270">
        <v>0</v>
      </c>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v>0</v>
      </c>
      <c r="M177" s="269">
        <v>0</v>
      </c>
      <c r="N177" s="269">
        <v>0</v>
      </c>
      <c r="O177" s="269">
        <v>0</v>
      </c>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v>0</v>
      </c>
      <c r="M178" s="270">
        <v>0</v>
      </c>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v>0</v>
      </c>
      <c r="M179" s="269">
        <v>0</v>
      </c>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v>0</v>
      </c>
      <c r="M180" s="270">
        <v>0</v>
      </c>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v>0</v>
      </c>
      <c r="M181" s="269">
        <v>0</v>
      </c>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v>0</v>
      </c>
      <c r="M182" s="270">
        <v>0</v>
      </c>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v>0</v>
      </c>
      <c r="M183" s="269">
        <v>0</v>
      </c>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v>0</v>
      </c>
      <c r="M184" s="270">
        <v>0</v>
      </c>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v>0</v>
      </c>
      <c r="M185" s="269">
        <v>0</v>
      </c>
      <c r="N185" s="269">
        <v>0</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v>0</v>
      </c>
      <c r="M186" s="270">
        <v>0</v>
      </c>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3721</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v>0</v>
      </c>
      <c r="M191" s="269">
        <v>0</v>
      </c>
      <c r="N191" s="269">
        <v>0</v>
      </c>
      <c r="O191" s="269">
        <v>0</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v>0</v>
      </c>
      <c r="M192" s="270">
        <v>0</v>
      </c>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v>0</v>
      </c>
      <c r="M193" s="269">
        <v>0</v>
      </c>
      <c r="N193" s="269">
        <v>0</v>
      </c>
      <c r="O193" s="269">
        <v>0</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v>0</v>
      </c>
      <c r="M194" s="270">
        <v>0</v>
      </c>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2449</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3722</v>
      </c>
      <c r="J202" s="257" t="s">
        <v>454</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v>1</v>
      </c>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v>0</v>
      </c>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v>3</v>
      </c>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v>0</v>
      </c>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v>0</v>
      </c>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v>0</v>
      </c>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v>0</v>
      </c>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v>0</v>
      </c>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v>0</v>
      </c>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v>0</v>
      </c>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v>0</v>
      </c>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v>0</v>
      </c>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3723</v>
      </c>
      <c r="D222" s="407"/>
      <c r="E222" s="520" t="s">
        <v>1500</v>
      </c>
      <c r="F222" s="521"/>
      <c r="G222" s="448" t="s">
        <v>104</v>
      </c>
      <c r="H222" s="450"/>
      <c r="I222" s="442" t="s">
        <v>3724</v>
      </c>
      <c r="J222" s="210">
        <v>0</v>
      </c>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0</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v>0</v>
      </c>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v>0</v>
      </c>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v>0</v>
      </c>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v>0</v>
      </c>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v>0</v>
      </c>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114</v>
      </c>
      <c r="J229" s="210">
        <v>0</v>
      </c>
      <c r="K229" s="247"/>
      <c r="L229" s="51"/>
      <c r="M229" s="272"/>
      <c r="N229" s="251"/>
      <c r="O229" s="251"/>
      <c r="P229" s="17"/>
      <c r="Q229" s="17"/>
      <c r="R229" s="17"/>
    </row>
    <row r="230" spans="1:18" s="70" customFormat="1" ht="44.65" customHeight="1">
      <c r="A230" s="361" t="s">
        <v>3423</v>
      </c>
      <c r="B230" s="127"/>
      <c r="C230" s="463"/>
      <c r="D230" s="464"/>
      <c r="E230" s="448" t="s">
        <v>1505</v>
      </c>
      <c r="F230" s="450"/>
      <c r="G230" s="450"/>
      <c r="H230" s="450"/>
      <c r="I230" s="436" t="s">
        <v>1664</v>
      </c>
      <c r="J230" s="210">
        <v>0</v>
      </c>
      <c r="K230" s="247"/>
      <c r="L230" s="251"/>
      <c r="M230" s="251"/>
      <c r="N230" s="251"/>
      <c r="O230" s="251"/>
      <c r="P230" s="17"/>
      <c r="Q230" s="17"/>
      <c r="R230" s="17"/>
    </row>
    <row r="231" spans="1:18" s="70" customFormat="1" ht="44.65" customHeight="1">
      <c r="A231" s="361" t="s">
        <v>3424</v>
      </c>
      <c r="B231" s="127"/>
      <c r="C231" s="463"/>
      <c r="D231" s="464"/>
      <c r="E231" s="448" t="s">
        <v>3725</v>
      </c>
      <c r="F231" s="450"/>
      <c r="G231" s="450"/>
      <c r="H231" s="450"/>
      <c r="I231" s="467"/>
      <c r="J231" s="210">
        <v>0</v>
      </c>
      <c r="K231" s="247"/>
      <c r="L231" s="251"/>
      <c r="M231" s="251"/>
      <c r="N231" s="251"/>
      <c r="O231" s="251"/>
      <c r="P231" s="17"/>
      <c r="Q231" s="17"/>
      <c r="R231" s="17"/>
    </row>
    <row r="232" spans="1:18" s="70" customFormat="1" ht="44.65" customHeight="1">
      <c r="A232" s="361" t="s">
        <v>3425</v>
      </c>
      <c r="B232" s="127"/>
      <c r="C232" s="463"/>
      <c r="D232" s="464"/>
      <c r="E232" s="448" t="s">
        <v>2094</v>
      </c>
      <c r="F232" s="450"/>
      <c r="G232" s="450"/>
      <c r="H232" s="450"/>
      <c r="I232" s="102" t="s">
        <v>119</v>
      </c>
      <c r="J232" s="210">
        <v>0</v>
      </c>
      <c r="K232" s="247"/>
      <c r="L232" s="251"/>
      <c r="M232" s="251"/>
      <c r="N232" s="251"/>
      <c r="O232" s="251"/>
      <c r="P232" s="17"/>
      <c r="Q232" s="17"/>
      <c r="R232" s="17"/>
    </row>
    <row r="233" spans="1:18" s="70" customFormat="1" ht="44.65" customHeight="1">
      <c r="A233" s="361" t="s">
        <v>3426</v>
      </c>
      <c r="B233" s="127"/>
      <c r="C233" s="463"/>
      <c r="D233" s="464"/>
      <c r="E233" s="448" t="s">
        <v>2096</v>
      </c>
      <c r="F233" s="450"/>
      <c r="G233" s="450"/>
      <c r="H233" s="450"/>
      <c r="I233" s="102" t="s">
        <v>1666</v>
      </c>
      <c r="J233" s="210">
        <v>0</v>
      </c>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1921</v>
      </c>
      <c r="J234" s="210">
        <v>0</v>
      </c>
      <c r="K234" s="247"/>
      <c r="L234" s="251"/>
      <c r="M234" s="251"/>
      <c r="N234" s="251"/>
      <c r="O234" s="251"/>
      <c r="P234" s="17"/>
      <c r="Q234" s="17"/>
      <c r="R234" s="17"/>
    </row>
    <row r="235" spans="1:18" s="70" customFormat="1" ht="44.65" customHeight="1">
      <c r="A235" s="361" t="s">
        <v>3429</v>
      </c>
      <c r="B235" s="127"/>
      <c r="C235" s="463"/>
      <c r="D235" s="464"/>
      <c r="E235" s="448" t="s">
        <v>3726</v>
      </c>
      <c r="F235" s="450"/>
      <c r="G235" s="450"/>
      <c r="H235" s="450"/>
      <c r="I235" s="102" t="s">
        <v>1050</v>
      </c>
      <c r="J235" s="210">
        <v>0</v>
      </c>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2979</v>
      </c>
      <c r="J236" s="210">
        <v>0</v>
      </c>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v>0</v>
      </c>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2240</v>
      </c>
      <c r="J238" s="210">
        <v>0</v>
      </c>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724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1519</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3727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355</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379</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355</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355</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355</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355</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355</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0</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0</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0</v>
      </c>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v>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1809</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355</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532</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355</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331</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744</v>
      </c>
      <c r="J332" s="205">
        <v>0</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0</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3728</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3729</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1925</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1137</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1155</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1816</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1926</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1144</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1673</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3730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1151</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3654</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1820</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1641</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2630</v>
      </c>
      <c r="J414" s="96"/>
      <c r="K414" s="261" t="str">
        <f>IF(OR(COUNTIF(J414,"未確認")&gt;0,COUNTIF(J414,"*")&gt;0),"※","")</f>
        <v/>
      </c>
      <c r="L414" s="251"/>
      <c r="M414" s="251"/>
      <c r="N414" s="251"/>
      <c r="O414" s="251"/>
      <c r="P414" s="17"/>
      <c r="Q414" s="17"/>
      <c r="R414" s="17"/>
    </row>
    <row r="415" spans="1:18" s="95" customFormat="1" ht="42.75">
      <c r="A415" s="370"/>
      <c r="B415" s="166"/>
      <c r="C415" s="499" t="s">
        <v>2378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2631</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1238</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1822</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3731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1238</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1998</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3732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1057</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1554</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2380</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1826</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1686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2001</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2252</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1183</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1185</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3733</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1690</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1191</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2797</v>
      </c>
      <c r="J454" s="96"/>
      <c r="K454" s="261" t="str">
        <f t="shared" si="8"/>
        <v/>
      </c>
      <c r="L454" s="251"/>
      <c r="M454" s="251"/>
      <c r="N454" s="251"/>
      <c r="O454" s="251"/>
      <c r="P454" s="17"/>
      <c r="Q454" s="17"/>
      <c r="R454" s="17"/>
    </row>
    <row r="455" spans="1:18" s="95" customFormat="1" ht="70.150000000000006" customHeight="1">
      <c r="A455" s="370" t="s">
        <v>1194</v>
      </c>
      <c r="B455" s="99"/>
      <c r="C455" s="448" t="s">
        <v>3479</v>
      </c>
      <c r="D455" s="517"/>
      <c r="E455" s="517"/>
      <c r="F455" s="517"/>
      <c r="G455" s="517"/>
      <c r="H455" s="517"/>
      <c r="I455" s="112" t="s">
        <v>2993</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2120</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554</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1641</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1240</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2385</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2802</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256</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2264</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v>0</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0</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t="s">
        <v>461</v>
      </c>
      <c r="K474" s="261" t="str">
        <f t="shared" si="9"/>
        <v>※</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2129</v>
      </c>
      <c r="J476" s="96">
        <v>0</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1947</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2131</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1057</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3734</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2653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1272</v>
      </c>
      <c r="D493" s="448"/>
      <c r="E493" s="448"/>
      <c r="F493" s="448"/>
      <c r="G493" s="448"/>
      <c r="H493" s="448"/>
      <c r="I493" s="215" t="s">
        <v>3735</v>
      </c>
      <c r="J493" s="96"/>
      <c r="K493" s="261" t="str">
        <f t="shared" si="10"/>
        <v/>
      </c>
      <c r="L493" s="251"/>
      <c r="M493" s="251"/>
      <c r="N493" s="251"/>
      <c r="O493" s="251"/>
      <c r="P493" s="17"/>
      <c r="Q493" s="17"/>
      <c r="R493" s="17"/>
    </row>
    <row r="494" spans="1:18" s="98" customFormat="1" ht="84" customHeight="1">
      <c r="A494" s="370" t="s">
        <v>1273</v>
      </c>
      <c r="B494" s="95"/>
      <c r="C494" s="448" t="s">
        <v>3736</v>
      </c>
      <c r="D494" s="448"/>
      <c r="E494" s="448"/>
      <c r="F494" s="448"/>
      <c r="G494" s="448"/>
      <c r="H494" s="448"/>
      <c r="I494" s="102" t="s">
        <v>3660</v>
      </c>
      <c r="J494" s="96"/>
      <c r="K494" s="261" t="str">
        <f t="shared" si="10"/>
        <v/>
      </c>
      <c r="L494" s="251"/>
      <c r="M494" s="251"/>
      <c r="N494" s="251"/>
      <c r="O494" s="251"/>
      <c r="P494" s="17"/>
      <c r="Q494" s="17"/>
      <c r="R494" s="17"/>
    </row>
    <row r="495" spans="1:18" s="98" customFormat="1" ht="98.1" customHeight="1">
      <c r="A495" s="370" t="s">
        <v>1276</v>
      </c>
      <c r="B495" s="95"/>
      <c r="C495" s="448" t="s">
        <v>1951</v>
      </c>
      <c r="D495" s="448"/>
      <c r="E495" s="448"/>
      <c r="F495" s="448"/>
      <c r="G495" s="448"/>
      <c r="H495" s="448"/>
      <c r="I495" s="112" t="s">
        <v>3737</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3738</v>
      </c>
      <c r="J496" s="96"/>
      <c r="K496" s="261" t="str">
        <f t="shared" si="10"/>
        <v/>
      </c>
      <c r="L496" s="251"/>
      <c r="M496" s="251"/>
      <c r="N496" s="251"/>
      <c r="O496" s="251"/>
      <c r="P496" s="17"/>
      <c r="Q496" s="17"/>
      <c r="R496" s="17"/>
    </row>
    <row r="497" spans="1:18" s="98" customFormat="1" ht="98.1" customHeight="1">
      <c r="A497" s="370" t="s">
        <v>1281</v>
      </c>
      <c r="B497" s="99"/>
      <c r="C497" s="448" t="s">
        <v>3739</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3740</v>
      </c>
      <c r="D498" s="517"/>
      <c r="E498" s="517"/>
      <c r="F498" s="517"/>
      <c r="G498" s="517"/>
      <c r="H498" s="517"/>
      <c r="I498" s="102" t="s">
        <v>1285</v>
      </c>
      <c r="J498" s="96"/>
      <c r="K498" s="261" t="str">
        <f t="shared" si="10"/>
        <v/>
      </c>
      <c r="L498" s="51"/>
      <c r="M498" s="272"/>
      <c r="N498" s="251"/>
      <c r="O498" s="251"/>
      <c r="P498" s="17"/>
      <c r="Q498" s="17"/>
      <c r="R498" s="17"/>
    </row>
    <row r="499" spans="1:18" s="98" customFormat="1" ht="70.150000000000006" customHeight="1">
      <c r="A499" s="370" t="s">
        <v>1286</v>
      </c>
      <c r="B499" s="99"/>
      <c r="C499" s="448" t="s">
        <v>1287</v>
      </c>
      <c r="D499" s="450"/>
      <c r="E499" s="450"/>
      <c r="F499" s="450"/>
      <c r="G499" s="450"/>
      <c r="H499" s="450"/>
      <c r="I499" s="102" t="s">
        <v>562</v>
      </c>
      <c r="J499" s="96"/>
      <c r="K499" s="261" t="str">
        <f t="shared" si="10"/>
        <v/>
      </c>
      <c r="L499" s="251"/>
      <c r="M499" s="251"/>
      <c r="N499" s="251"/>
      <c r="O499" s="251"/>
      <c r="P499" s="17"/>
      <c r="Q499" s="17"/>
      <c r="R499" s="17"/>
    </row>
    <row r="500" spans="1:18" s="98" customFormat="1" ht="84" customHeight="1">
      <c r="A500" s="370" t="s">
        <v>1289</v>
      </c>
      <c r="B500" s="99"/>
      <c r="C500" s="448" t="s">
        <v>1604</v>
      </c>
      <c r="D500" s="450"/>
      <c r="E500" s="450"/>
      <c r="F500" s="450"/>
      <c r="G500" s="450"/>
      <c r="H500" s="450"/>
      <c r="I500" s="102" t="s">
        <v>1291</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1238</v>
      </c>
      <c r="J507" s="58"/>
      <c r="K507" s="148"/>
      <c r="L507" s="251"/>
      <c r="M507" s="251"/>
      <c r="N507" s="251"/>
      <c r="O507" s="251"/>
      <c r="P507" s="17"/>
      <c r="Q507" s="17"/>
      <c r="R507" s="17"/>
    </row>
    <row r="508" spans="1:18" s="98" customFormat="1" ht="70.150000000000006" customHeight="1">
      <c r="A508" s="370" t="s">
        <v>1292</v>
      </c>
      <c r="B508" s="95"/>
      <c r="C508" s="403" t="s">
        <v>3004</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2274</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3620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1856</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3741</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1305</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1057</v>
      </c>
      <c r="J522" s="58"/>
      <c r="K522" s="148"/>
      <c r="L522" s="251"/>
      <c r="M522" s="251"/>
      <c r="N522" s="251"/>
      <c r="O522" s="251"/>
      <c r="P522" s="17"/>
      <c r="Q522" s="17"/>
      <c r="R522" s="17"/>
    </row>
    <row r="523" spans="1:18" s="98" customFormat="1" ht="42" customHeight="1">
      <c r="A523" s="370" t="s">
        <v>1314</v>
      </c>
      <c r="B523" s="95"/>
      <c r="C523" s="406" t="s">
        <v>2663</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3742</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2221</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1861</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2281</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1621</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3743</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1330</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2282</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1866</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2148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2391</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1725</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331</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v>0</v>
      </c>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v>0</v>
      </c>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v>0</v>
      </c>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v>0</v>
      </c>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3705</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1363</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1366</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1641</v>
      </c>
      <c r="J565" s="58"/>
      <c r="K565" s="148"/>
      <c r="L565" s="251"/>
      <c r="M565" s="251"/>
      <c r="N565" s="251"/>
      <c r="O565" s="251"/>
      <c r="P565" s="17"/>
      <c r="Q565" s="17"/>
      <c r="R565" s="17"/>
    </row>
    <row r="566" spans="1:18" s="98" customFormat="1" ht="56.1" customHeight="1">
      <c r="A566" s="370" t="s">
        <v>1367</v>
      </c>
      <c r="B566" s="95"/>
      <c r="C566" s="403" t="s">
        <v>1636</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1874</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2017</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1876</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2329</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3664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1168</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3665</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3545</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3744</v>
      </c>
      <c r="C3" s="189"/>
      <c r="D3" s="189"/>
      <c r="E3" s="189"/>
      <c r="F3" s="189"/>
      <c r="G3" s="189"/>
      <c r="H3" s="219"/>
      <c r="I3" s="9"/>
    </row>
    <row r="4" spans="1:15">
      <c r="A4" s="288"/>
      <c r="B4" s="212" t="s">
        <v>3745</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3505</v>
      </c>
      <c r="J15" s="384"/>
      <c r="K15" s="384"/>
      <c r="L15" s="224"/>
      <c r="M15" s="5"/>
      <c r="N15" s="218"/>
      <c r="O15" s="218"/>
    </row>
    <row r="16" spans="1:15" s="17" customFormat="1">
      <c r="A16" s="361" t="s">
        <v>3358</v>
      </c>
      <c r="B16" s="13"/>
      <c r="C16" s="15"/>
      <c r="D16" s="15"/>
      <c r="E16" s="15"/>
      <c r="F16" s="15"/>
      <c r="G16" s="15"/>
      <c r="H16" s="16"/>
      <c r="I16" s="384" t="s">
        <v>3746</v>
      </c>
      <c r="J16" s="384"/>
      <c r="K16" s="384"/>
      <c r="L16" s="224"/>
      <c r="M16" s="5"/>
      <c r="N16" s="218"/>
      <c r="O16" s="218"/>
    </row>
    <row r="17" spans="1:71" s="17" customFormat="1">
      <c r="A17" s="361" t="s">
        <v>3358</v>
      </c>
      <c r="B17" s="13"/>
      <c r="C17" s="15"/>
      <c r="D17" s="15"/>
      <c r="E17" s="15"/>
      <c r="F17" s="15"/>
      <c r="G17" s="15"/>
      <c r="H17" s="16"/>
      <c r="I17" s="384" t="s">
        <v>3506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1739</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1740</v>
      </c>
      <c r="J32" s="395"/>
      <c r="K32" s="396"/>
      <c r="L32" s="224"/>
      <c r="M32" s="7"/>
      <c r="N32" s="228"/>
      <c r="O32" s="218"/>
    </row>
    <row r="33" spans="1:71" s="17" customFormat="1">
      <c r="A33" s="361" t="s">
        <v>3359</v>
      </c>
      <c r="B33" s="13"/>
      <c r="C33" s="15"/>
      <c r="D33" s="15"/>
      <c r="E33" s="15"/>
      <c r="F33" s="15"/>
      <c r="G33" s="15"/>
      <c r="H33" s="16"/>
      <c r="I33" s="384" t="s">
        <v>3506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3507</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1741</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1879</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2760</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1880</v>
      </c>
      <c r="F68" s="27"/>
      <c r="G68" s="236"/>
      <c r="H68" s="16"/>
      <c r="I68" s="36" t="s">
        <v>503</v>
      </c>
      <c r="J68" s="27" t="s">
        <v>2676</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3747</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3560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3512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3672</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3673</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1756</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3644</v>
      </c>
      <c r="J96" s="364" t="s">
        <v>660</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10</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2</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10</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10</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3568</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3568</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1756</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645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1756</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3675</v>
      </c>
      <c r="J136" s="195">
        <v>10</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3515</v>
      </c>
      <c r="J146" s="202">
        <v>69</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3516</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3517</v>
      </c>
      <c r="J159" s="257"/>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1756</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3393</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2</v>
      </c>
      <c r="K171" s="261" t="str">
        <f t="shared" ref="K171:K186" si="2">IF(OR(COUNTIF(L171:O171,"未確認")&gt;0,COUNTIF(L171:O171,"*")&gt;0),"※","")</f>
        <v/>
      </c>
      <c r="L171" s="269">
        <v>2</v>
      </c>
      <c r="M171" s="269"/>
      <c r="N171" s="269"/>
      <c r="O171" s="269"/>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c r="N172" s="270"/>
      <c r="O172" s="270"/>
      <c r="P172" s="17"/>
      <c r="Q172" s="17"/>
      <c r="R172" s="17"/>
    </row>
    <row r="173" spans="1:18" s="70" customFormat="1" ht="34.5" customHeight="1">
      <c r="A173" s="361" t="s">
        <v>3396</v>
      </c>
      <c r="B173" s="100"/>
      <c r="C173" s="448" t="s">
        <v>74</v>
      </c>
      <c r="D173" s="450"/>
      <c r="E173" s="450"/>
      <c r="F173" s="450"/>
      <c r="G173" s="448" t="s">
        <v>69</v>
      </c>
      <c r="H173" s="450"/>
      <c r="I173" s="452"/>
      <c r="J173" s="205">
        <v>7</v>
      </c>
      <c r="K173" s="261" t="str">
        <f t="shared" si="2"/>
        <v/>
      </c>
      <c r="L173" s="269"/>
      <c r="M173" s="269">
        <v>7</v>
      </c>
      <c r="N173" s="269"/>
      <c r="O173" s="269"/>
      <c r="P173" s="17"/>
      <c r="Q173" s="17"/>
      <c r="R173" s="17"/>
    </row>
    <row r="174" spans="1:18" s="70" customFormat="1" ht="34.5" customHeight="1">
      <c r="A174" s="361" t="s">
        <v>3396</v>
      </c>
      <c r="B174" s="100"/>
      <c r="C174" s="450"/>
      <c r="D174" s="450"/>
      <c r="E174" s="450"/>
      <c r="F174" s="450"/>
      <c r="G174" s="448" t="s">
        <v>71</v>
      </c>
      <c r="H174" s="450"/>
      <c r="I174" s="452"/>
      <c r="J174" s="206">
        <v>1</v>
      </c>
      <c r="K174" s="261" t="str">
        <f t="shared" si="2"/>
        <v/>
      </c>
      <c r="L174" s="270"/>
      <c r="M174" s="270">
        <v>1</v>
      </c>
      <c r="N174" s="270"/>
      <c r="O174" s="270"/>
      <c r="P174" s="17"/>
      <c r="Q174" s="17"/>
      <c r="R174" s="17"/>
    </row>
    <row r="175" spans="1:18" s="70" customFormat="1" ht="34.5" customHeight="1">
      <c r="A175" s="361" t="s">
        <v>3397</v>
      </c>
      <c r="B175" s="100"/>
      <c r="C175" s="448" t="s">
        <v>75</v>
      </c>
      <c r="D175" s="450"/>
      <c r="E175" s="450"/>
      <c r="F175" s="450"/>
      <c r="G175" s="448" t="s">
        <v>69</v>
      </c>
      <c r="H175" s="450"/>
      <c r="I175" s="452"/>
      <c r="J175" s="205">
        <v>2</v>
      </c>
      <c r="K175" s="261" t="str">
        <f t="shared" si="2"/>
        <v/>
      </c>
      <c r="L175" s="269"/>
      <c r="M175" s="269"/>
      <c r="N175" s="269">
        <v>2</v>
      </c>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v>0</v>
      </c>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c r="K188" s="264"/>
      <c r="L188" s="265"/>
      <c r="M188" s="265"/>
      <c r="N188" s="265"/>
      <c r="O188" s="266"/>
      <c r="P188" s="17"/>
      <c r="Q188" s="17"/>
      <c r="R188" s="17"/>
    </row>
    <row r="189" spans="1:18" s="70" customFormat="1" ht="34.5" customHeight="1">
      <c r="A189" s="361" t="s">
        <v>3404</v>
      </c>
      <c r="B189" s="71"/>
      <c r="C189" s="448" t="s">
        <v>717</v>
      </c>
      <c r="D189" s="449"/>
      <c r="E189" s="449"/>
      <c r="F189" s="449"/>
      <c r="G189" s="448" t="s">
        <v>69</v>
      </c>
      <c r="H189" s="449"/>
      <c r="I189" s="452"/>
      <c r="J189" s="205"/>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1756</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3677</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98</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1756</v>
      </c>
      <c r="J221" s="58"/>
      <c r="K221" s="148"/>
      <c r="L221" s="251"/>
      <c r="M221" s="251"/>
      <c r="N221" s="251"/>
      <c r="O221" s="251"/>
      <c r="P221" s="17"/>
      <c r="Q221" s="17"/>
      <c r="R221" s="17"/>
    </row>
    <row r="222" spans="1:18" s="70" customFormat="1" ht="34.5" customHeight="1">
      <c r="A222" s="361" t="s">
        <v>3415</v>
      </c>
      <c r="B222" s="1"/>
      <c r="C222" s="406" t="s">
        <v>2712</v>
      </c>
      <c r="D222" s="407"/>
      <c r="E222" s="520" t="s">
        <v>103</v>
      </c>
      <c r="F222" s="521"/>
      <c r="G222" s="448" t="s">
        <v>104</v>
      </c>
      <c r="H222" s="450"/>
      <c r="I222" s="442" t="s">
        <v>2367</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1920</v>
      </c>
      <c r="D226" s="462"/>
      <c r="E226" s="448" t="s">
        <v>109</v>
      </c>
      <c r="F226" s="450"/>
      <c r="G226" s="450"/>
      <c r="H226" s="450"/>
      <c r="I226" s="442" t="s">
        <v>1037</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114</v>
      </c>
      <c r="J229" s="210"/>
      <c r="K229" s="247"/>
      <c r="L229" s="51"/>
      <c r="M229" s="272"/>
      <c r="N229" s="251"/>
      <c r="O229" s="251"/>
      <c r="P229" s="17"/>
      <c r="Q229" s="17"/>
      <c r="R229" s="17"/>
    </row>
    <row r="230" spans="1:18" s="70" customFormat="1" ht="44.65" customHeight="1">
      <c r="A230" s="361" t="s">
        <v>3423</v>
      </c>
      <c r="B230" s="127"/>
      <c r="C230" s="463"/>
      <c r="D230" s="464"/>
      <c r="E230" s="448" t="s">
        <v>1802</v>
      </c>
      <c r="F230" s="450"/>
      <c r="G230" s="450"/>
      <c r="H230" s="450"/>
      <c r="I230" s="436" t="s">
        <v>2369</v>
      </c>
      <c r="J230" s="210"/>
      <c r="K230" s="247"/>
      <c r="L230" s="251"/>
      <c r="M230" s="251"/>
      <c r="N230" s="251"/>
      <c r="O230" s="251"/>
      <c r="P230" s="17"/>
      <c r="Q230" s="17"/>
      <c r="R230" s="17"/>
    </row>
    <row r="231" spans="1:18" s="70" customFormat="1" ht="44.65" customHeight="1">
      <c r="A231" s="361" t="s">
        <v>3424</v>
      </c>
      <c r="B231" s="127"/>
      <c r="C231" s="463"/>
      <c r="D231" s="464"/>
      <c r="E231" s="448" t="s">
        <v>2370</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118</v>
      </c>
      <c r="F232" s="450"/>
      <c r="G232" s="450"/>
      <c r="H232" s="450"/>
      <c r="I232" s="102" t="s">
        <v>2714</v>
      </c>
      <c r="J232" s="210"/>
      <c r="K232" s="247"/>
      <c r="L232" s="251"/>
      <c r="M232" s="251"/>
      <c r="N232" s="251"/>
      <c r="O232" s="251"/>
      <c r="P232" s="17"/>
      <c r="Q232" s="17"/>
      <c r="R232" s="17"/>
    </row>
    <row r="233" spans="1:18" s="70" customFormat="1" ht="44.65" customHeight="1">
      <c r="A233" s="361" t="s">
        <v>3426</v>
      </c>
      <c r="B233" s="127"/>
      <c r="C233" s="463"/>
      <c r="D233" s="464"/>
      <c r="E233" s="448" t="s">
        <v>2785</v>
      </c>
      <c r="F233" s="450"/>
      <c r="G233" s="450"/>
      <c r="H233" s="450"/>
      <c r="I233" s="102" t="s">
        <v>2786</v>
      </c>
      <c r="J233" s="210"/>
      <c r="K233" s="247"/>
      <c r="L233" s="251"/>
      <c r="M233" s="251"/>
      <c r="N233" s="251"/>
      <c r="O233" s="251"/>
      <c r="P233" s="17"/>
      <c r="Q233" s="17"/>
      <c r="R233" s="17"/>
    </row>
    <row r="234" spans="1:18" s="70" customFormat="1" ht="44.65" customHeight="1">
      <c r="A234" s="361" t="s">
        <v>3427</v>
      </c>
      <c r="B234" s="127"/>
      <c r="C234" s="463"/>
      <c r="D234" s="464"/>
      <c r="E234" s="448" t="s">
        <v>719</v>
      </c>
      <c r="F234" s="450"/>
      <c r="G234" s="450"/>
      <c r="H234" s="450"/>
      <c r="I234" s="102" t="s">
        <v>1803</v>
      </c>
      <c r="J234" s="210"/>
      <c r="K234" s="247"/>
      <c r="L234" s="251"/>
      <c r="M234" s="251"/>
      <c r="N234" s="251"/>
      <c r="O234" s="251"/>
      <c r="P234" s="17"/>
      <c r="Q234" s="17"/>
      <c r="R234" s="17"/>
    </row>
    <row r="235" spans="1:18" s="70" customFormat="1" ht="44.65" customHeight="1">
      <c r="A235" s="361" t="s">
        <v>3429</v>
      </c>
      <c r="B235" s="127"/>
      <c r="C235" s="463"/>
      <c r="D235" s="464"/>
      <c r="E235" s="448" t="s">
        <v>720</v>
      </c>
      <c r="F235" s="450"/>
      <c r="G235" s="450"/>
      <c r="H235" s="450"/>
      <c r="I235" s="102" t="s">
        <v>1804</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127</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131</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1756</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724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869</v>
      </c>
      <c r="K251" s="247"/>
      <c r="L251" s="113"/>
      <c r="M251" s="113"/>
      <c r="N251" s="275"/>
      <c r="O251" s="275"/>
      <c r="P251" s="17"/>
      <c r="Q251" s="17"/>
      <c r="R251" s="17"/>
    </row>
    <row r="252" spans="1:51" s="98" customFormat="1" ht="34.5" customHeight="1">
      <c r="A252" s="361" t="s">
        <v>3433</v>
      </c>
      <c r="B252" s="37"/>
      <c r="C252" s="448" t="s">
        <v>3680</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1756</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1756</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790</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1291</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792</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331</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790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790</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792</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792</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1756</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792</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3263</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532</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792</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1756</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3748</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331</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2720</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1756</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1810</v>
      </c>
      <c r="J365" s="96">
        <v>58</v>
      </c>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v>0</v>
      </c>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v>0</v>
      </c>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62</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v>0</v>
      </c>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0</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v>0</v>
      </c>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3527</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535</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3749</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197</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3683</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331</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2723</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3750</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3751</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3752</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3529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748</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2790</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1928</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3753</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1756</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3754</v>
      </c>
      <c r="J414" s="96"/>
      <c r="K414" s="261" t="str">
        <f>IF(OR(COUNTIF(J414,"未確認")&gt;0,COUNTIF(J414,"*")&gt;0),"※","")</f>
        <v/>
      </c>
      <c r="L414" s="251"/>
      <c r="M414" s="251"/>
      <c r="N414" s="251"/>
      <c r="O414" s="251"/>
      <c r="P414" s="17"/>
      <c r="Q414" s="17"/>
      <c r="R414" s="17"/>
    </row>
    <row r="415" spans="1:18" s="95" customFormat="1" ht="42.75">
      <c r="A415" s="370"/>
      <c r="B415" s="166"/>
      <c r="C415" s="499" t="s">
        <v>3755</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2631</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213</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1756</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3531</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1823</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331</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1166</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3732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1756</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1825</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3756</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3757</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1686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2794</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1641</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1937</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3758</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2733</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2796</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3759</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3760</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2384</v>
      </c>
      <c r="J454" s="96"/>
      <c r="K454" s="261" t="str">
        <f t="shared" si="8"/>
        <v/>
      </c>
      <c r="L454" s="251"/>
      <c r="M454" s="251"/>
      <c r="N454" s="251"/>
      <c r="O454" s="251"/>
      <c r="P454" s="17"/>
      <c r="Q454" s="17"/>
      <c r="R454" s="17"/>
    </row>
    <row r="455" spans="1:18" s="95" customFormat="1" ht="70.150000000000006" customHeight="1">
      <c r="A455" s="370" t="s">
        <v>1194</v>
      </c>
      <c r="B455" s="99"/>
      <c r="C455" s="448" t="s">
        <v>3761</v>
      </c>
      <c r="D455" s="517"/>
      <c r="E455" s="517"/>
      <c r="F455" s="517"/>
      <c r="G455" s="517"/>
      <c r="H455" s="517"/>
      <c r="I455" s="112" t="s">
        <v>552</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553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1834</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1756</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3533</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3606</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3689</v>
      </c>
      <c r="D469" s="450"/>
      <c r="E469" s="450"/>
      <c r="F469" s="450"/>
      <c r="G469" s="450"/>
      <c r="H469" s="450"/>
      <c r="I469" s="339" t="s">
        <v>1945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2648</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2803</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1842</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3762</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3609</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3763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3691</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1756</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3485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2479</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3764</v>
      </c>
      <c r="D493" s="448"/>
      <c r="E493" s="448"/>
      <c r="F493" s="448"/>
      <c r="G493" s="448"/>
      <c r="H493" s="448"/>
      <c r="I493" s="215" t="s">
        <v>3765</v>
      </c>
      <c r="J493" s="96"/>
      <c r="K493" s="261" t="str">
        <f t="shared" si="10"/>
        <v/>
      </c>
      <c r="L493" s="251"/>
      <c r="M493" s="251"/>
      <c r="N493" s="251"/>
      <c r="O493" s="251"/>
      <c r="P493" s="17"/>
      <c r="Q493" s="17"/>
      <c r="R493" s="17"/>
    </row>
    <row r="494" spans="1:18" s="98" customFormat="1" ht="84" customHeight="1">
      <c r="A494" s="370" t="s">
        <v>1273</v>
      </c>
      <c r="B494" s="95"/>
      <c r="C494" s="448" t="s">
        <v>2006</v>
      </c>
      <c r="D494" s="448"/>
      <c r="E494" s="448"/>
      <c r="F494" s="448"/>
      <c r="G494" s="448"/>
      <c r="H494" s="448"/>
      <c r="I494" s="102" t="s">
        <v>3487</v>
      </c>
      <c r="J494" s="96"/>
      <c r="K494" s="261" t="str">
        <f t="shared" si="10"/>
        <v/>
      </c>
      <c r="L494" s="251"/>
      <c r="M494" s="251"/>
      <c r="N494" s="251"/>
      <c r="O494" s="251"/>
      <c r="P494" s="17"/>
      <c r="Q494" s="17"/>
      <c r="R494" s="17"/>
    </row>
    <row r="495" spans="1:18" s="98" customFormat="1" ht="98.1" customHeight="1">
      <c r="A495" s="370" t="s">
        <v>1276</v>
      </c>
      <c r="B495" s="95"/>
      <c r="C495" s="448" t="s">
        <v>2854</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276</v>
      </c>
      <c r="D497" s="450"/>
      <c r="E497" s="450"/>
      <c r="F497" s="450"/>
      <c r="G497" s="450"/>
      <c r="H497" s="450"/>
      <c r="I497" s="102" t="s">
        <v>561</v>
      </c>
      <c r="J497" s="96"/>
      <c r="K497" s="261" t="str">
        <f t="shared" si="10"/>
        <v/>
      </c>
      <c r="L497" s="251"/>
      <c r="M497" s="251"/>
      <c r="N497" s="251"/>
      <c r="O497" s="251"/>
      <c r="P497" s="17"/>
      <c r="Q497" s="17"/>
      <c r="R497" s="17"/>
    </row>
    <row r="498" spans="1:18" s="98" customFormat="1" ht="84" customHeight="1">
      <c r="A498" s="370" t="s">
        <v>1284</v>
      </c>
      <c r="B498" s="99"/>
      <c r="C498" s="448" t="s">
        <v>3766</v>
      </c>
      <c r="D498" s="517"/>
      <c r="E498" s="517"/>
      <c r="F498" s="517"/>
      <c r="G498" s="517"/>
      <c r="H498" s="517"/>
      <c r="I498" s="102" t="s">
        <v>2745</v>
      </c>
      <c r="J498" s="96"/>
      <c r="K498" s="261" t="str">
        <f t="shared" si="10"/>
        <v/>
      </c>
      <c r="L498" s="51"/>
      <c r="M498" s="272"/>
      <c r="N498" s="251"/>
      <c r="O498" s="251"/>
      <c r="P498" s="17"/>
      <c r="Q498" s="17"/>
      <c r="R498" s="17"/>
    </row>
    <row r="499" spans="1:18" s="98" customFormat="1" ht="70.150000000000006" customHeight="1">
      <c r="A499" s="370" t="s">
        <v>1286</v>
      </c>
      <c r="B499" s="99"/>
      <c r="C499" s="448" t="s">
        <v>3767</v>
      </c>
      <c r="D499" s="450"/>
      <c r="E499" s="450"/>
      <c r="F499" s="450"/>
      <c r="G499" s="450"/>
      <c r="H499" s="450"/>
      <c r="I499" s="102" t="s">
        <v>3768</v>
      </c>
      <c r="J499" s="96">
        <v>36</v>
      </c>
      <c r="K499" s="261" t="str">
        <f t="shared" si="10"/>
        <v/>
      </c>
      <c r="L499" s="251"/>
      <c r="M499" s="251"/>
      <c r="N499" s="251"/>
      <c r="O499" s="251"/>
      <c r="P499" s="17"/>
      <c r="Q499" s="17"/>
      <c r="R499" s="17"/>
    </row>
    <row r="500" spans="1:18" s="98" customFormat="1" ht="84" customHeight="1">
      <c r="A500" s="370" t="s">
        <v>1289</v>
      </c>
      <c r="B500" s="99"/>
      <c r="C500" s="448" t="s">
        <v>1850</v>
      </c>
      <c r="D500" s="450"/>
      <c r="E500" s="450"/>
      <c r="F500" s="450"/>
      <c r="G500" s="450"/>
      <c r="H500" s="450"/>
      <c r="I500" s="102" t="s">
        <v>279</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1756</v>
      </c>
      <c r="J507" s="58"/>
      <c r="K507" s="148"/>
      <c r="L507" s="251"/>
      <c r="M507" s="251"/>
      <c r="N507" s="251"/>
      <c r="O507" s="251"/>
      <c r="P507" s="17"/>
      <c r="Q507" s="17"/>
      <c r="R507" s="17"/>
    </row>
    <row r="508" spans="1:18" s="98" customFormat="1" ht="70.150000000000006" customHeight="1">
      <c r="A508" s="370" t="s">
        <v>1292</v>
      </c>
      <c r="B508" s="95"/>
      <c r="C508" s="403" t="s">
        <v>3004</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3619</v>
      </c>
      <c r="D509" s="534"/>
      <c r="E509" s="534"/>
      <c r="F509" s="534"/>
      <c r="G509" s="534"/>
      <c r="H509" s="535"/>
      <c r="I509" s="102" t="s">
        <v>284</v>
      </c>
      <c r="J509" s="96">
        <v>60</v>
      </c>
      <c r="K509" s="261" t="str">
        <f t="shared" si="11"/>
        <v/>
      </c>
      <c r="L509" s="251"/>
      <c r="M509" s="251"/>
      <c r="N509" s="251"/>
      <c r="O509" s="251"/>
      <c r="P509" s="17"/>
      <c r="Q509" s="17"/>
      <c r="R509" s="17"/>
    </row>
    <row r="510" spans="1:18" s="98" customFormat="1" ht="57">
      <c r="A510" s="370" t="s">
        <v>1295</v>
      </c>
      <c r="B510" s="99"/>
      <c r="C510" s="403" t="s">
        <v>2388</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3769</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3770</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3771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1857</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3772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3773</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3774</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1317</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399</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568</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3775</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3776</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2146</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572</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2147</v>
      </c>
      <c r="D533" s="517"/>
      <c r="E533" s="517"/>
      <c r="F533" s="517"/>
      <c r="G533" s="517"/>
      <c r="H533" s="517"/>
      <c r="I533" s="112" t="s">
        <v>449</v>
      </c>
      <c r="J533" s="96"/>
      <c r="K533" s="261" t="str">
        <f t="shared" si="12"/>
        <v/>
      </c>
      <c r="L533" s="251"/>
      <c r="M533" s="251"/>
      <c r="N533" s="251"/>
      <c r="O533" s="251"/>
      <c r="P533" s="17"/>
      <c r="Q533" s="17"/>
      <c r="R533" s="17"/>
    </row>
    <row r="534" spans="1:18" s="98" customFormat="1" ht="70.150000000000006" customHeight="1">
      <c r="A534" s="370" t="s">
        <v>1336</v>
      </c>
      <c r="B534" s="71"/>
      <c r="C534" s="448" t="s">
        <v>3777</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1339</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3778</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1964</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1168</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3779</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1641</v>
      </c>
      <c r="J555" s="58"/>
      <c r="K555" s="148"/>
      <c r="L555" s="251"/>
      <c r="M555" s="251"/>
      <c r="N555" s="251"/>
      <c r="O555" s="251"/>
      <c r="P555" s="17"/>
      <c r="Q555" s="17"/>
      <c r="R555" s="17"/>
    </row>
    <row r="556" spans="1:18" s="98" customFormat="1" ht="112.15" customHeight="1">
      <c r="A556" s="370" t="s">
        <v>1361</v>
      </c>
      <c r="B556" s="99"/>
      <c r="C556" s="403" t="s">
        <v>3705</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1966</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319</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2812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1057</v>
      </c>
      <c r="J565" s="58"/>
      <c r="K565" s="148"/>
      <c r="L565" s="251"/>
      <c r="M565" s="251"/>
      <c r="N565" s="251"/>
      <c r="O565" s="251"/>
      <c r="P565" s="17"/>
      <c r="Q565" s="17"/>
      <c r="R565" s="17"/>
    </row>
    <row r="566" spans="1:18" s="98" customFormat="1" ht="56.1" customHeight="1">
      <c r="A566" s="370" t="s">
        <v>1367</v>
      </c>
      <c r="B566" s="95"/>
      <c r="C566" s="403" t="s">
        <v>321</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2813</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3780</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2757</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3781</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3543</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1057</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3782</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3699</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777</v>
      </c>
      <c r="C3" s="189"/>
      <c r="D3" s="189"/>
      <c r="E3" s="189"/>
      <c r="F3" s="189"/>
      <c r="G3" s="189"/>
      <c r="H3" s="219"/>
      <c r="I3" s="9"/>
    </row>
    <row r="4" spans="1:15">
      <c r="A4" s="288"/>
      <c r="B4" s="212" t="s">
        <v>3783</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t="s">
        <v>869</v>
      </c>
      <c r="M16" s="5"/>
      <c r="N16" s="218"/>
      <c r="O16" s="218"/>
    </row>
    <row r="17" spans="1:71" s="17" customFormat="1">
      <c r="A17" s="361" t="s">
        <v>3358</v>
      </c>
      <c r="B17" s="13"/>
      <c r="C17" s="15"/>
      <c r="D17" s="15"/>
      <c r="E17" s="15"/>
      <c r="F17" s="15"/>
      <c r="G17" s="15"/>
      <c r="H17" s="16"/>
      <c r="I17" s="384" t="s">
        <v>3784</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3785</v>
      </c>
      <c r="J30" s="395"/>
      <c r="K30" s="396"/>
      <c r="L30" s="224" t="s">
        <v>869</v>
      </c>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3786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3787</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3788</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3789</v>
      </c>
      <c r="F68" s="27"/>
      <c r="G68" s="236"/>
      <c r="H68" s="16"/>
      <c r="I68" s="36" t="s">
        <v>503</v>
      </c>
      <c r="J68" s="27" t="s">
        <v>3790</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3747</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3791</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3792</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3793</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3794</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3672</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2412</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660</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19</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0</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19</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3795</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3796</v>
      </c>
      <c r="D117" s="404"/>
      <c r="E117" s="404"/>
      <c r="F117" s="404"/>
      <c r="G117" s="404"/>
      <c r="H117" s="405"/>
      <c r="I117" s="444"/>
      <c r="J117" s="248" t="s">
        <v>770</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891</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467</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473</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2458</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3797</v>
      </c>
      <c r="J136" s="195">
        <v>0</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v>0</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v>0</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2412</v>
      </c>
      <c r="J145" s="58"/>
      <c r="K145" s="148"/>
      <c r="L145" s="245"/>
      <c r="M145" s="245"/>
      <c r="N145" s="245"/>
      <c r="O145" s="245"/>
      <c r="P145" s="17"/>
      <c r="Q145" s="17"/>
      <c r="R145" s="17"/>
    </row>
    <row r="146" spans="1:18" s="70" customFormat="1" ht="70.150000000000006" customHeight="1">
      <c r="A146" s="365" t="s">
        <v>3383</v>
      </c>
      <c r="B146" s="1"/>
      <c r="C146" s="448" t="s">
        <v>3798</v>
      </c>
      <c r="D146" s="448"/>
      <c r="E146" s="448"/>
      <c r="F146" s="448"/>
      <c r="G146" s="448"/>
      <c r="H146" s="450"/>
      <c r="I146" s="436" t="s">
        <v>708</v>
      </c>
      <c r="J146" s="202"/>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3799</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3800</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1</v>
      </c>
      <c r="K171" s="261" t="str">
        <f t="shared" ref="K171:K186" si="2">IF(OR(COUNTIF(L171:O171,"未確認")&gt;0,COUNTIF(L171:O171,"*")&gt;0),"※","")</f>
        <v/>
      </c>
      <c r="L171" s="269"/>
      <c r="M171" s="269">
        <v>0</v>
      </c>
      <c r="N171" s="269">
        <v>1</v>
      </c>
      <c r="O171" s="269">
        <v>0</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v>0</v>
      </c>
      <c r="N172" s="270">
        <v>0</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3</v>
      </c>
      <c r="K173" s="261" t="str">
        <f t="shared" si="2"/>
        <v/>
      </c>
      <c r="L173" s="269"/>
      <c r="M173" s="269">
        <v>0</v>
      </c>
      <c r="N173" s="269">
        <v>3</v>
      </c>
      <c r="O173" s="269">
        <v>0</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v>0</v>
      </c>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c r="M175" s="269">
        <v>0</v>
      </c>
      <c r="N175" s="269">
        <v>0</v>
      </c>
      <c r="O175" s="269">
        <v>0</v>
      </c>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v>0</v>
      </c>
      <c r="N176" s="270">
        <v>0</v>
      </c>
      <c r="O176" s="270">
        <v>0</v>
      </c>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v>0</v>
      </c>
      <c r="N177" s="269">
        <v>0</v>
      </c>
      <c r="O177" s="269">
        <v>0</v>
      </c>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v>0</v>
      </c>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v>0</v>
      </c>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v>0</v>
      </c>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v>0</v>
      </c>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v>0</v>
      </c>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v>0</v>
      </c>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v>0</v>
      </c>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v>0</v>
      </c>
      <c r="N185" s="269">
        <v>0</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v>0</v>
      </c>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717</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v>0</v>
      </c>
      <c r="N191" s="269">
        <v>0</v>
      </c>
      <c r="O191" s="269">
        <v>0</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v>0</v>
      </c>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v>0</v>
      </c>
      <c r="N193" s="269">
        <v>0</v>
      </c>
      <c r="O193" s="269">
        <v>0</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v>0</v>
      </c>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331</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718</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v>0</v>
      </c>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v>0</v>
      </c>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v>0</v>
      </c>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v>0</v>
      </c>
      <c r="K206" s="264"/>
      <c r="L206" s="251"/>
      <c r="M206" s="251"/>
      <c r="N206" s="251"/>
      <c r="O206" s="251"/>
      <c r="P206" s="17"/>
      <c r="Q206" s="17"/>
      <c r="R206" s="17"/>
    </row>
    <row r="207" spans="1:18" s="70" customFormat="1" ht="34.5" customHeight="1">
      <c r="A207" s="361" t="s">
        <v>3411</v>
      </c>
      <c r="B207" s="127"/>
      <c r="C207" s="448"/>
      <c r="D207" s="448"/>
      <c r="E207" s="448"/>
      <c r="F207" s="450"/>
      <c r="G207" s="448" t="s">
        <v>98</v>
      </c>
      <c r="H207" s="330" t="s">
        <v>95</v>
      </c>
      <c r="I207" s="443"/>
      <c r="J207" s="205">
        <v>0</v>
      </c>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v>0</v>
      </c>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v>0</v>
      </c>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v>0</v>
      </c>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v>0</v>
      </c>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v>0</v>
      </c>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v>0</v>
      </c>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v>0</v>
      </c>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331</v>
      </c>
      <c r="J221" s="58"/>
      <c r="K221" s="148"/>
      <c r="L221" s="251"/>
      <c r="M221" s="251"/>
      <c r="N221" s="251"/>
      <c r="O221" s="251"/>
      <c r="P221" s="17"/>
      <c r="Q221" s="17"/>
      <c r="R221" s="17"/>
    </row>
    <row r="222" spans="1:18" s="70" customFormat="1" ht="34.5" customHeight="1">
      <c r="A222" s="361" t="s">
        <v>3415</v>
      </c>
      <c r="B222" s="1"/>
      <c r="C222" s="406" t="s">
        <v>102</v>
      </c>
      <c r="D222" s="407"/>
      <c r="E222" s="520" t="s">
        <v>103</v>
      </c>
      <c r="F222" s="521"/>
      <c r="G222" s="448" t="s">
        <v>104</v>
      </c>
      <c r="H222" s="450"/>
      <c r="I222" s="442" t="s">
        <v>1660</v>
      </c>
      <c r="J222" s="210">
        <v>0</v>
      </c>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0</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v>0</v>
      </c>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v>0</v>
      </c>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110</v>
      </c>
      <c r="J226" s="210">
        <v>0</v>
      </c>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v>0</v>
      </c>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v>0</v>
      </c>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114</v>
      </c>
      <c r="J229" s="210">
        <v>0</v>
      </c>
      <c r="K229" s="247"/>
      <c r="L229" s="51"/>
      <c r="M229" s="272"/>
      <c r="N229" s="251"/>
      <c r="O229" s="251"/>
      <c r="P229" s="17"/>
      <c r="Q229" s="17"/>
      <c r="R229" s="17"/>
    </row>
    <row r="230" spans="1:18" s="70" customFormat="1" ht="44.65" customHeight="1">
      <c r="A230" s="361" t="s">
        <v>3423</v>
      </c>
      <c r="B230" s="127"/>
      <c r="C230" s="463"/>
      <c r="D230" s="464"/>
      <c r="E230" s="448" t="s">
        <v>3801</v>
      </c>
      <c r="F230" s="450"/>
      <c r="G230" s="450"/>
      <c r="H230" s="450"/>
      <c r="I230" s="436" t="s">
        <v>1664</v>
      </c>
      <c r="J230" s="210">
        <v>0</v>
      </c>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v>0</v>
      </c>
      <c r="K231" s="247"/>
      <c r="L231" s="251"/>
      <c r="M231" s="251"/>
      <c r="N231" s="251"/>
      <c r="O231" s="251"/>
      <c r="P231" s="17"/>
      <c r="Q231" s="17"/>
      <c r="R231" s="17"/>
    </row>
    <row r="232" spans="1:18" s="70" customFormat="1" ht="44.65" customHeight="1">
      <c r="A232" s="361" t="s">
        <v>3425</v>
      </c>
      <c r="B232" s="127"/>
      <c r="C232" s="463"/>
      <c r="D232" s="464"/>
      <c r="E232" s="448" t="s">
        <v>3802</v>
      </c>
      <c r="F232" s="450"/>
      <c r="G232" s="450"/>
      <c r="H232" s="450"/>
      <c r="I232" s="102" t="s">
        <v>1046</v>
      </c>
      <c r="J232" s="210">
        <v>0</v>
      </c>
      <c r="K232" s="247"/>
      <c r="L232" s="251"/>
      <c r="M232" s="251"/>
      <c r="N232" s="251"/>
      <c r="O232" s="251"/>
      <c r="P232" s="17"/>
      <c r="Q232" s="17"/>
      <c r="R232" s="17"/>
    </row>
    <row r="233" spans="1:18" s="70" customFormat="1" ht="44.65" customHeight="1">
      <c r="A233" s="361" t="s">
        <v>3426</v>
      </c>
      <c r="B233" s="127"/>
      <c r="C233" s="463"/>
      <c r="D233" s="464"/>
      <c r="E233" s="448" t="s">
        <v>2454</v>
      </c>
      <c r="F233" s="450"/>
      <c r="G233" s="450"/>
      <c r="H233" s="450"/>
      <c r="I233" s="102" t="s">
        <v>3803</v>
      </c>
      <c r="J233" s="210">
        <v>0</v>
      </c>
      <c r="K233" s="247"/>
      <c r="L233" s="251"/>
      <c r="M233" s="251"/>
      <c r="N233" s="251"/>
      <c r="O233" s="251"/>
      <c r="P233" s="17"/>
      <c r="Q233" s="17"/>
      <c r="R233" s="17"/>
    </row>
    <row r="234" spans="1:18" s="70" customFormat="1" ht="44.65" customHeight="1">
      <c r="A234" s="361" t="s">
        <v>3427</v>
      </c>
      <c r="B234" s="127"/>
      <c r="C234" s="463"/>
      <c r="D234" s="464"/>
      <c r="E234" s="448" t="s">
        <v>719</v>
      </c>
      <c r="F234" s="450"/>
      <c r="G234" s="450"/>
      <c r="H234" s="450"/>
      <c r="I234" s="102" t="s">
        <v>123</v>
      </c>
      <c r="J234" s="210">
        <v>0</v>
      </c>
      <c r="K234" s="247"/>
      <c r="L234" s="251"/>
      <c r="M234" s="251"/>
      <c r="N234" s="251"/>
      <c r="O234" s="251"/>
      <c r="P234" s="17"/>
      <c r="Q234" s="17"/>
      <c r="R234" s="17"/>
    </row>
    <row r="235" spans="1:18" s="70" customFormat="1" ht="44.65" customHeight="1">
      <c r="A235" s="361" t="s">
        <v>3429</v>
      </c>
      <c r="B235" s="127"/>
      <c r="C235" s="463"/>
      <c r="D235" s="464"/>
      <c r="E235" s="448" t="s">
        <v>720</v>
      </c>
      <c r="F235" s="450"/>
      <c r="G235" s="450"/>
      <c r="H235" s="450"/>
      <c r="I235" s="102" t="s">
        <v>125</v>
      </c>
      <c r="J235" s="210">
        <v>0</v>
      </c>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3804</v>
      </c>
      <c r="J236" s="210">
        <v>0</v>
      </c>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3805</v>
      </c>
      <c r="J237" s="210">
        <v>0</v>
      </c>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131</v>
      </c>
      <c r="J238" s="210">
        <v>0</v>
      </c>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2412</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724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3806</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869</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3807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2412</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3808</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0</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0</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0</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0</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0</v>
      </c>
      <c r="K310" s="261" t="str">
        <f t="shared" si="3"/>
        <v/>
      </c>
      <c r="L310" s="245"/>
      <c r="M310" s="245"/>
      <c r="N310" s="245"/>
      <c r="O310" s="245"/>
      <c r="P310" s="17"/>
      <c r="Q310" s="17"/>
      <c r="R310" s="17"/>
    </row>
    <row r="311" spans="1:18" s="70" customFormat="1" ht="34.5" customHeight="1">
      <c r="A311" s="361" t="s">
        <v>3458</v>
      </c>
      <c r="B311" s="99"/>
      <c r="C311" s="474"/>
      <c r="D311" s="474"/>
      <c r="E311" s="448" t="s">
        <v>155</v>
      </c>
      <c r="F311" s="449"/>
      <c r="G311" s="449"/>
      <c r="H311" s="449"/>
      <c r="I311" s="525"/>
      <c r="J311" s="205">
        <v>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3807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160</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3809</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0</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331</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744</v>
      </c>
      <c r="J332" s="205">
        <v>0</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3808</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0</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3810</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534</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536</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197</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2243</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331</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1816</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2244</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1539</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1146</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2629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3530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3342</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3654</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3811</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1238</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1821</v>
      </c>
      <c r="J414" s="96"/>
      <c r="K414" s="261" t="str">
        <f>IF(OR(COUNTIF(J414,"未確認")&gt;0,COUNTIF(J414,"*")&gt;0),"※","")</f>
        <v/>
      </c>
      <c r="L414" s="251"/>
      <c r="M414" s="251"/>
      <c r="N414" s="251"/>
      <c r="O414" s="251"/>
      <c r="P414" s="17"/>
      <c r="Q414" s="17"/>
      <c r="R414" s="17"/>
    </row>
    <row r="415" spans="1:18" s="95" customFormat="1" ht="42.75">
      <c r="A415" s="370"/>
      <c r="B415" s="166"/>
      <c r="C415" s="499" t="s">
        <v>2111</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3812</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1549</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331</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3813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1823</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1238</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1931</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3732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331</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1932</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3478</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1684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1936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548</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1238</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2252</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1183</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1561</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1939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234</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236</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1193</v>
      </c>
      <c r="J454" s="96"/>
      <c r="K454" s="261" t="str">
        <f t="shared" si="8"/>
        <v/>
      </c>
      <c r="L454" s="251"/>
      <c r="M454" s="251"/>
      <c r="N454" s="251"/>
      <c r="O454" s="251"/>
      <c r="P454" s="17"/>
      <c r="Q454" s="17"/>
      <c r="R454" s="17"/>
    </row>
    <row r="455" spans="1:18" s="95" customFormat="1" ht="70.150000000000006" customHeight="1">
      <c r="A455" s="370" t="s">
        <v>1194</v>
      </c>
      <c r="B455" s="99"/>
      <c r="C455" s="448" t="s">
        <v>3814</v>
      </c>
      <c r="D455" s="517"/>
      <c r="E455" s="517"/>
      <c r="F455" s="517"/>
      <c r="G455" s="517"/>
      <c r="H455" s="517"/>
      <c r="I455" s="112" t="s">
        <v>1941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2256</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554</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1168</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3815</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1242</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2802</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2217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258</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1946</v>
      </c>
      <c r="J472" s="205">
        <v>502</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0</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2650</v>
      </c>
      <c r="J474" s="205">
        <v>22</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2129</v>
      </c>
      <c r="J476" s="96" t="s">
        <v>3473</v>
      </c>
      <c r="K476" s="261" t="str">
        <f t="shared" si="9"/>
        <v>※</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265</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1948</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1168</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3816</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2479</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3817</v>
      </c>
      <c r="D493" s="448"/>
      <c r="E493" s="448"/>
      <c r="F493" s="448"/>
      <c r="G493" s="448"/>
      <c r="H493" s="448"/>
      <c r="I493" s="215" t="s">
        <v>3692</v>
      </c>
      <c r="J493" s="96"/>
      <c r="K493" s="261" t="str">
        <f t="shared" si="10"/>
        <v/>
      </c>
      <c r="L493" s="251"/>
      <c r="M493" s="251"/>
      <c r="N493" s="251"/>
      <c r="O493" s="251"/>
      <c r="P493" s="17"/>
      <c r="Q493" s="17"/>
      <c r="R493" s="17"/>
    </row>
    <row r="494" spans="1:18" s="98" customFormat="1" ht="84" customHeight="1">
      <c r="A494" s="370" t="s">
        <v>1273</v>
      </c>
      <c r="B494" s="95"/>
      <c r="C494" s="448" t="s">
        <v>3002</v>
      </c>
      <c r="D494" s="448"/>
      <c r="E494" s="448"/>
      <c r="F494" s="448"/>
      <c r="G494" s="448"/>
      <c r="H494" s="448"/>
      <c r="I494" s="102" t="s">
        <v>3704</v>
      </c>
      <c r="J494" s="96"/>
      <c r="K494" s="261" t="str">
        <f t="shared" si="10"/>
        <v/>
      </c>
      <c r="L494" s="251"/>
      <c r="M494" s="251"/>
      <c r="N494" s="251"/>
      <c r="O494" s="251"/>
      <c r="P494" s="17"/>
      <c r="Q494" s="17"/>
      <c r="R494" s="17"/>
    </row>
    <row r="495" spans="1:18" s="98" customFormat="1" ht="98.1" customHeight="1">
      <c r="A495" s="370" t="s">
        <v>1276</v>
      </c>
      <c r="B495" s="95"/>
      <c r="C495" s="448" t="s">
        <v>559</v>
      </c>
      <c r="D495" s="448"/>
      <c r="E495" s="448"/>
      <c r="F495" s="448"/>
      <c r="G495" s="448"/>
      <c r="H495" s="448"/>
      <c r="I495" s="112" t="s">
        <v>2271</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759</v>
      </c>
      <c r="J496" s="96"/>
      <c r="K496" s="261" t="str">
        <f t="shared" si="10"/>
        <v/>
      </c>
      <c r="L496" s="251"/>
      <c r="M496" s="251"/>
      <c r="N496" s="251"/>
      <c r="O496" s="251"/>
      <c r="P496" s="17"/>
      <c r="Q496" s="17"/>
      <c r="R496" s="17"/>
    </row>
    <row r="497" spans="1:18" s="98" customFormat="1" ht="98.1" customHeight="1">
      <c r="A497" s="370" t="s">
        <v>1281</v>
      </c>
      <c r="B497" s="99"/>
      <c r="C497" s="448" t="s">
        <v>1599</v>
      </c>
      <c r="D497" s="450"/>
      <c r="E497" s="450"/>
      <c r="F497" s="450"/>
      <c r="G497" s="450"/>
      <c r="H497" s="450"/>
      <c r="I497" s="102" t="s">
        <v>2273</v>
      </c>
      <c r="J497" s="96"/>
      <c r="K497" s="261" t="str">
        <f t="shared" si="10"/>
        <v/>
      </c>
      <c r="L497" s="251"/>
      <c r="M497" s="251"/>
      <c r="N497" s="251"/>
      <c r="O497" s="251"/>
      <c r="P497" s="17"/>
      <c r="Q497" s="17"/>
      <c r="R497" s="17"/>
    </row>
    <row r="498" spans="1:18" s="98" customFormat="1" ht="84" customHeight="1">
      <c r="A498" s="370" t="s">
        <v>1284</v>
      </c>
      <c r="B498" s="99"/>
      <c r="C498" s="448" t="s">
        <v>3615</v>
      </c>
      <c r="D498" s="517"/>
      <c r="E498" s="517"/>
      <c r="F498" s="517"/>
      <c r="G498" s="517"/>
      <c r="H498" s="517"/>
      <c r="I498" s="102" t="s">
        <v>3538</v>
      </c>
      <c r="J498" s="96"/>
      <c r="K498" s="261" t="str">
        <f t="shared" si="10"/>
        <v/>
      </c>
      <c r="L498" s="51"/>
      <c r="M498" s="272"/>
      <c r="N498" s="251"/>
      <c r="O498" s="251"/>
      <c r="P498" s="17"/>
      <c r="Q498" s="17"/>
      <c r="R498" s="17"/>
    </row>
    <row r="499" spans="1:18" s="98" customFormat="1" ht="70.150000000000006" customHeight="1">
      <c r="A499" s="370" t="s">
        <v>1286</v>
      </c>
      <c r="B499" s="99"/>
      <c r="C499" s="448" t="s">
        <v>2387</v>
      </c>
      <c r="D499" s="450"/>
      <c r="E499" s="450"/>
      <c r="F499" s="450"/>
      <c r="G499" s="450"/>
      <c r="H499" s="450"/>
      <c r="I499" s="102" t="s">
        <v>562</v>
      </c>
      <c r="J499" s="96"/>
      <c r="K499" s="261" t="str">
        <f t="shared" si="10"/>
        <v/>
      </c>
      <c r="L499" s="251"/>
      <c r="M499" s="251"/>
      <c r="N499" s="251"/>
      <c r="O499" s="251"/>
      <c r="P499" s="17"/>
      <c r="Q499" s="17"/>
      <c r="R499" s="17"/>
    </row>
    <row r="500" spans="1:18" s="98" customFormat="1" ht="84" customHeight="1">
      <c r="A500" s="370" t="s">
        <v>1289</v>
      </c>
      <c r="B500" s="99"/>
      <c r="C500" s="448" t="s">
        <v>278</v>
      </c>
      <c r="D500" s="450"/>
      <c r="E500" s="450"/>
      <c r="F500" s="450"/>
      <c r="G500" s="450"/>
      <c r="H500" s="450"/>
      <c r="I500" s="102" t="s">
        <v>279</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1238</v>
      </c>
      <c r="J507" s="58"/>
      <c r="K507" s="148"/>
      <c r="L507" s="251"/>
      <c r="M507" s="251"/>
      <c r="N507" s="251"/>
      <c r="O507" s="251"/>
      <c r="P507" s="17"/>
      <c r="Q507" s="17"/>
      <c r="R507" s="17"/>
    </row>
    <row r="508" spans="1:18" s="98" customFormat="1" ht="70.150000000000006" customHeight="1">
      <c r="A508" s="370" t="s">
        <v>1292</v>
      </c>
      <c r="B508" s="95"/>
      <c r="C508" s="403" t="s">
        <v>2008</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1956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3539</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1855</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564</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290</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762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1305</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331</v>
      </c>
      <c r="J522" s="58"/>
      <c r="K522" s="148"/>
      <c r="L522" s="251"/>
      <c r="M522" s="251"/>
      <c r="N522" s="251"/>
      <c r="O522" s="251"/>
      <c r="P522" s="17"/>
      <c r="Q522" s="17"/>
      <c r="R522" s="17"/>
    </row>
    <row r="523" spans="1:18" s="98" customFormat="1" ht="42" customHeight="1">
      <c r="A523" s="370" t="s">
        <v>1314</v>
      </c>
      <c r="B523" s="95"/>
      <c r="C523" s="406" t="s">
        <v>566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3742</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2221</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3492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569</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1326</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1328</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1330</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572</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1962</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3818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304</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1870</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1629</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1238</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v>0</v>
      </c>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v>0</v>
      </c>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v>0</v>
      </c>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v>0</v>
      </c>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2393</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1057</v>
      </c>
      <c r="J555" s="58"/>
      <c r="K555" s="148"/>
      <c r="L555" s="251"/>
      <c r="M555" s="251"/>
      <c r="N555" s="251"/>
      <c r="O555" s="251"/>
      <c r="P555" s="17"/>
      <c r="Q555" s="17"/>
      <c r="R555" s="17"/>
    </row>
    <row r="556" spans="1:18" s="98" customFormat="1" ht="112.15" customHeight="1">
      <c r="A556" s="370" t="s">
        <v>1361</v>
      </c>
      <c r="B556" s="99"/>
      <c r="C556" s="403" t="s">
        <v>764</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3819</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1366</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1168</v>
      </c>
      <c r="J565" s="58"/>
      <c r="K565" s="148"/>
      <c r="L565" s="251"/>
      <c r="M565" s="251"/>
      <c r="N565" s="251"/>
      <c r="O565" s="251"/>
      <c r="P565" s="17"/>
      <c r="Q565" s="17"/>
      <c r="R565" s="17"/>
    </row>
    <row r="566" spans="1:18" s="98" customFormat="1" ht="56.1" customHeight="1">
      <c r="A566" s="370" t="s">
        <v>1367</v>
      </c>
      <c r="B566" s="95"/>
      <c r="C566" s="403" t="s">
        <v>1636</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1874</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2017</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1875</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3820</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765</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1057</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3698</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767</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778</v>
      </c>
      <c r="C3" s="189"/>
      <c r="D3" s="189"/>
      <c r="E3" s="189"/>
      <c r="F3" s="189"/>
      <c r="G3" s="189"/>
      <c r="H3" s="219"/>
      <c r="I3" s="9"/>
    </row>
    <row r="4" spans="1:15">
      <c r="A4" s="288"/>
      <c r="B4" s="212" t="s">
        <v>3821</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3511</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3642</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3563</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660</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10</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10</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8</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645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3822</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3675</v>
      </c>
      <c r="J136" s="195">
        <v>10</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708</v>
      </c>
      <c r="J146" s="202">
        <v>13</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3823</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716</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3</v>
      </c>
      <c r="K171" s="261" t="str">
        <f t="shared" ref="K171:K186" si="2">IF(OR(COUNTIF(L171:O171,"未確認")&gt;0,COUNTIF(L171:O171,"*")&gt;0),"※","")</f>
        <v/>
      </c>
      <c r="L171" s="269">
        <v>2</v>
      </c>
      <c r="M171" s="269"/>
      <c r="N171" s="269">
        <v>1</v>
      </c>
      <c r="O171" s="269"/>
      <c r="P171" s="17"/>
      <c r="Q171" s="17"/>
      <c r="R171" s="17"/>
    </row>
    <row r="172" spans="1:18" s="70" customFormat="1" ht="34.5" customHeight="1">
      <c r="A172" s="361" t="s">
        <v>3395</v>
      </c>
      <c r="B172" s="100"/>
      <c r="C172" s="448"/>
      <c r="D172" s="448"/>
      <c r="E172" s="448"/>
      <c r="F172" s="448"/>
      <c r="G172" s="448" t="s">
        <v>71</v>
      </c>
      <c r="H172" s="450"/>
      <c r="I172" s="452"/>
      <c r="J172" s="206">
        <v>0.7</v>
      </c>
      <c r="K172" s="261" t="str">
        <f t="shared" si="2"/>
        <v/>
      </c>
      <c r="L172" s="270"/>
      <c r="M172" s="270"/>
      <c r="N172" s="270">
        <v>0.7</v>
      </c>
      <c r="O172" s="270"/>
      <c r="P172" s="17"/>
      <c r="Q172" s="17"/>
      <c r="R172" s="17"/>
    </row>
    <row r="173" spans="1:18" s="70" customFormat="1" ht="34.5" customHeight="1">
      <c r="A173" s="361" t="s">
        <v>3396</v>
      </c>
      <c r="B173" s="100"/>
      <c r="C173" s="448" t="s">
        <v>74</v>
      </c>
      <c r="D173" s="450"/>
      <c r="E173" s="450"/>
      <c r="F173" s="450"/>
      <c r="G173" s="448" t="s">
        <v>69</v>
      </c>
      <c r="H173" s="450"/>
      <c r="I173" s="452"/>
      <c r="J173" s="205">
        <v>1</v>
      </c>
      <c r="K173" s="261" t="str">
        <f t="shared" si="2"/>
        <v/>
      </c>
      <c r="L173" s="269"/>
      <c r="M173" s="269"/>
      <c r="N173" s="269">
        <v>1</v>
      </c>
      <c r="O173" s="269"/>
      <c r="P173" s="17"/>
      <c r="Q173" s="17"/>
      <c r="R173" s="17"/>
    </row>
    <row r="174" spans="1:18" s="70" customFormat="1" ht="34.5" customHeight="1">
      <c r="A174" s="361" t="s">
        <v>3396</v>
      </c>
      <c r="B174" s="100"/>
      <c r="C174" s="450"/>
      <c r="D174" s="450"/>
      <c r="E174" s="450"/>
      <c r="F174" s="450"/>
      <c r="G174" s="448" t="s">
        <v>71</v>
      </c>
      <c r="H174" s="450"/>
      <c r="I174" s="452"/>
      <c r="J174" s="206">
        <v>0.3</v>
      </c>
      <c r="K174" s="261" t="str">
        <f t="shared" si="2"/>
        <v/>
      </c>
      <c r="L174" s="270"/>
      <c r="M174" s="270"/>
      <c r="N174" s="270">
        <v>0.3</v>
      </c>
      <c r="O174" s="270"/>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c r="M175" s="269"/>
      <c r="N175" s="269"/>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c r="K188" s="264"/>
      <c r="L188" s="265"/>
      <c r="M188" s="265"/>
      <c r="N188" s="265"/>
      <c r="O188" s="266"/>
      <c r="P188" s="17"/>
      <c r="Q188" s="17"/>
      <c r="R188" s="17"/>
    </row>
    <row r="189" spans="1:18" s="70" customFormat="1" ht="34.5" customHeight="1">
      <c r="A189" s="361" t="s">
        <v>3404</v>
      </c>
      <c r="B189" s="71"/>
      <c r="C189" s="448" t="s">
        <v>717</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331</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718</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331</v>
      </c>
      <c r="J221" s="58"/>
      <c r="K221" s="148"/>
      <c r="L221" s="251"/>
      <c r="M221" s="251"/>
      <c r="N221" s="251"/>
      <c r="O221" s="251"/>
      <c r="P221" s="17"/>
      <c r="Q221" s="17"/>
      <c r="R221" s="17"/>
    </row>
    <row r="222" spans="1:18" s="70" customFormat="1" ht="34.5" customHeight="1">
      <c r="A222" s="361" t="s">
        <v>3415</v>
      </c>
      <c r="B222" s="1"/>
      <c r="C222" s="406" t="s">
        <v>1032</v>
      </c>
      <c r="D222" s="407"/>
      <c r="E222" s="520" t="s">
        <v>103</v>
      </c>
      <c r="F222" s="521"/>
      <c r="G222" s="448" t="s">
        <v>104</v>
      </c>
      <c r="H222" s="450"/>
      <c r="I222" s="442" t="s">
        <v>105</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2784</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114</v>
      </c>
      <c r="J229" s="210"/>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117</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118</v>
      </c>
      <c r="F232" s="450"/>
      <c r="G232" s="450"/>
      <c r="H232" s="450"/>
      <c r="I232" s="102" t="s">
        <v>1046</v>
      </c>
      <c r="J232" s="210"/>
      <c r="K232" s="247"/>
      <c r="L232" s="251"/>
      <c r="M232" s="251"/>
      <c r="N232" s="251"/>
      <c r="O232" s="251"/>
      <c r="P232" s="17"/>
      <c r="Q232" s="17"/>
      <c r="R232" s="17"/>
    </row>
    <row r="233" spans="1:18" s="70" customFormat="1" ht="44.65" customHeight="1">
      <c r="A233" s="361" t="s">
        <v>3426</v>
      </c>
      <c r="B233" s="127"/>
      <c r="C233" s="463"/>
      <c r="D233" s="464"/>
      <c r="E233" s="448" t="s">
        <v>120</v>
      </c>
      <c r="F233" s="450"/>
      <c r="G233" s="450"/>
      <c r="H233" s="450"/>
      <c r="I233" s="102" t="s">
        <v>1666</v>
      </c>
      <c r="J233" s="210"/>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1921</v>
      </c>
      <c r="J234" s="210"/>
      <c r="K234" s="247"/>
      <c r="L234" s="251"/>
      <c r="M234" s="251"/>
      <c r="N234" s="251"/>
      <c r="O234" s="251"/>
      <c r="P234" s="17"/>
      <c r="Q234" s="17"/>
      <c r="R234" s="17"/>
    </row>
    <row r="235" spans="1:18" s="70" customFormat="1" ht="44.65" customHeight="1">
      <c r="A235" s="361" t="s">
        <v>3429</v>
      </c>
      <c r="B235" s="127"/>
      <c r="C235" s="463"/>
      <c r="D235" s="464"/>
      <c r="E235" s="448" t="s">
        <v>3824</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127</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131</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729</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3825</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132</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127</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127</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127</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1809</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127</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127</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127</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127</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155</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331</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127</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160</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1669</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127</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1809</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3748</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331</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v>13</v>
      </c>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v>0</v>
      </c>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v>0</v>
      </c>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13</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v>0</v>
      </c>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0</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v>0</v>
      </c>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2460</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1813</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2310</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2243</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1057</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1816</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538</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203</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540</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3730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2725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1153</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2313</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1157</v>
      </c>
      <c r="J414" s="96"/>
      <c r="K414" s="261" t="str">
        <f>IF(OR(COUNTIF(J414,"未確認")&gt;0,COUNTIF(J414,"*")&gt;0),"※","")</f>
        <v/>
      </c>
      <c r="L414" s="251"/>
      <c r="M414" s="251"/>
      <c r="N414" s="251"/>
      <c r="O414" s="251"/>
      <c r="P414" s="17"/>
      <c r="Q414" s="17"/>
      <c r="R414" s="17"/>
    </row>
    <row r="415" spans="1:18" s="95" customFormat="1" ht="42.75">
      <c r="A415" s="370"/>
      <c r="B415" s="166"/>
      <c r="C415" s="499" t="s">
        <v>2378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1168</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1997</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1551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1155</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1166</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1167</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1168</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1933</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1174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1936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2001</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1181</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1183</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3687</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1939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3121</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1191</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3658</v>
      </c>
      <c r="D455" s="517"/>
      <c r="E455" s="517"/>
      <c r="F455" s="517"/>
      <c r="G455" s="517"/>
      <c r="H455" s="517"/>
      <c r="I455" s="112" t="s">
        <v>1941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1567</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1834</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1168</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2473</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3346</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405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2217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2318</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1946</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1587</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2267</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2320</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1266</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1641</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3485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1705</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557</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2006</v>
      </c>
      <c r="D494" s="448"/>
      <c r="E494" s="448"/>
      <c r="F494" s="448"/>
      <c r="G494" s="448"/>
      <c r="H494" s="448"/>
      <c r="I494" s="102" t="s">
        <v>3826</v>
      </c>
      <c r="J494" s="96"/>
      <c r="K494" s="261" t="str">
        <f t="shared" si="10"/>
        <v/>
      </c>
      <c r="L494" s="251"/>
      <c r="M494" s="251"/>
      <c r="N494" s="251"/>
      <c r="O494" s="251"/>
      <c r="P494" s="17"/>
      <c r="Q494" s="17"/>
      <c r="R494" s="17"/>
    </row>
    <row r="495" spans="1:18" s="98" customFormat="1" ht="98.1" customHeight="1">
      <c r="A495" s="370" t="s">
        <v>1276</v>
      </c>
      <c r="B495" s="95"/>
      <c r="C495" s="448" t="s">
        <v>1707</v>
      </c>
      <c r="D495" s="448"/>
      <c r="E495" s="448"/>
      <c r="F495" s="448"/>
      <c r="G495" s="448"/>
      <c r="H495" s="448"/>
      <c r="I495" s="112" t="s">
        <v>447</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3766</v>
      </c>
      <c r="D498" s="517"/>
      <c r="E498" s="517"/>
      <c r="F498" s="517"/>
      <c r="G498" s="517"/>
      <c r="H498" s="517"/>
      <c r="I498" s="102" t="s">
        <v>2135</v>
      </c>
      <c r="J498" s="96"/>
      <c r="K498" s="261" t="str">
        <f t="shared" si="10"/>
        <v/>
      </c>
      <c r="L498" s="51"/>
      <c r="M498" s="272"/>
      <c r="N498" s="251"/>
      <c r="O498" s="251"/>
      <c r="P498" s="17"/>
      <c r="Q498" s="17"/>
      <c r="R498" s="17"/>
    </row>
    <row r="499" spans="1:18" s="98" customFormat="1" ht="70.150000000000006" customHeight="1">
      <c r="A499" s="370" t="s">
        <v>1286</v>
      </c>
      <c r="B499" s="99"/>
      <c r="C499" s="448" t="s">
        <v>2321</v>
      </c>
      <c r="D499" s="450"/>
      <c r="E499" s="450"/>
      <c r="F499" s="450"/>
      <c r="G499" s="450"/>
      <c r="H499" s="450"/>
      <c r="I499" s="102" t="s">
        <v>1710</v>
      </c>
      <c r="J499" s="96">
        <v>13</v>
      </c>
      <c r="K499" s="261" t="str">
        <f t="shared" si="10"/>
        <v/>
      </c>
      <c r="L499" s="251"/>
      <c r="M499" s="251"/>
      <c r="N499" s="251"/>
      <c r="O499" s="251"/>
      <c r="P499" s="17"/>
      <c r="Q499" s="17"/>
      <c r="R499" s="17"/>
    </row>
    <row r="500" spans="1:18" s="98" customFormat="1" ht="84" customHeight="1">
      <c r="A500" s="370" t="s">
        <v>1289</v>
      </c>
      <c r="B500" s="99"/>
      <c r="C500" s="448" t="s">
        <v>2658</v>
      </c>
      <c r="D500" s="450"/>
      <c r="E500" s="450"/>
      <c r="F500" s="450"/>
      <c r="G500" s="450"/>
      <c r="H500" s="450"/>
      <c r="I500" s="102" t="s">
        <v>279</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1641</v>
      </c>
      <c r="J507" s="58"/>
      <c r="K507" s="148"/>
      <c r="L507" s="251"/>
      <c r="M507" s="251"/>
      <c r="N507" s="251"/>
      <c r="O507" s="251"/>
      <c r="P507" s="17"/>
      <c r="Q507" s="17"/>
      <c r="R507" s="17"/>
    </row>
    <row r="508" spans="1:18" s="98" customFormat="1" ht="70.150000000000006" customHeight="1">
      <c r="A508" s="370" t="s">
        <v>1292</v>
      </c>
      <c r="B508" s="95"/>
      <c r="C508" s="403" t="s">
        <v>3004</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283</v>
      </c>
      <c r="D509" s="534"/>
      <c r="E509" s="534"/>
      <c r="F509" s="534"/>
      <c r="G509" s="534"/>
      <c r="H509" s="535"/>
      <c r="I509" s="102" t="s">
        <v>284</v>
      </c>
      <c r="J509" s="96">
        <v>10</v>
      </c>
      <c r="K509" s="261" t="str">
        <f t="shared" si="11"/>
        <v/>
      </c>
      <c r="L509" s="251"/>
      <c r="M509" s="251"/>
      <c r="N509" s="251"/>
      <c r="O509" s="251"/>
      <c r="P509" s="17"/>
      <c r="Q509" s="17"/>
      <c r="R509" s="17"/>
    </row>
    <row r="510" spans="1:18" s="98" customFormat="1" ht="57">
      <c r="A510" s="370" t="s">
        <v>1295</v>
      </c>
      <c r="B510" s="99"/>
      <c r="C510" s="403" t="s">
        <v>1296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3539</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563</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2662</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1303</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3622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1305</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1238</v>
      </c>
      <c r="J522" s="58"/>
      <c r="K522" s="148"/>
      <c r="L522" s="251"/>
      <c r="M522" s="251"/>
      <c r="N522" s="251"/>
      <c r="O522" s="251"/>
      <c r="P522" s="17"/>
      <c r="Q522" s="17"/>
      <c r="R522" s="17"/>
    </row>
    <row r="523" spans="1:18" s="98" customFormat="1" ht="42" customHeight="1">
      <c r="A523" s="370" t="s">
        <v>1314</v>
      </c>
      <c r="B523" s="95"/>
      <c r="C523" s="406" t="s">
        <v>1616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1959</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1860</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2280</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2145</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570</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1328</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1721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3827</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1962</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1337</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1627</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430</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1343</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1168</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3828</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1057</v>
      </c>
      <c r="J555" s="58"/>
      <c r="K555" s="148"/>
      <c r="L555" s="251"/>
      <c r="M555" s="251"/>
      <c r="N555" s="251"/>
      <c r="O555" s="251"/>
      <c r="P555" s="17"/>
      <c r="Q555" s="17"/>
      <c r="R555" s="17"/>
    </row>
    <row r="556" spans="1:18" s="98" customFormat="1" ht="112.15" customHeight="1">
      <c r="A556" s="370" t="s">
        <v>1361</v>
      </c>
      <c r="B556" s="99"/>
      <c r="C556" s="403" t="s">
        <v>3628</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3829</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1731</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2490</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1168</v>
      </c>
      <c r="J565" s="58"/>
      <c r="K565" s="148"/>
      <c r="L565" s="251"/>
      <c r="M565" s="251"/>
      <c r="N565" s="251"/>
      <c r="O565" s="251"/>
      <c r="P565" s="17"/>
      <c r="Q565" s="17"/>
      <c r="R565" s="17"/>
    </row>
    <row r="566" spans="1:18" s="98" customFormat="1" ht="56.1" customHeight="1">
      <c r="A566" s="370" t="s">
        <v>1367</v>
      </c>
      <c r="B566" s="95"/>
      <c r="C566" s="403" t="s">
        <v>3706</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323</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432</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1876</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328</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3629</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1238</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3544</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3502</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779</v>
      </c>
      <c r="C3" s="189"/>
      <c r="D3" s="189"/>
      <c r="E3" s="189"/>
      <c r="F3" s="189"/>
      <c r="G3" s="189"/>
      <c r="H3" s="219"/>
      <c r="I3" s="9"/>
    </row>
    <row r="4" spans="1:15">
      <c r="A4" s="288"/>
      <c r="B4" s="212" t="s">
        <v>3830</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3634</v>
      </c>
      <c r="J16" s="384"/>
      <c r="K16" s="384"/>
      <c r="L16" s="224"/>
      <c r="M16" s="5"/>
      <c r="N16" s="218"/>
      <c r="O16" s="218"/>
    </row>
    <row r="17" spans="1:71" s="17" customFormat="1">
      <c r="A17" s="361" t="s">
        <v>3358</v>
      </c>
      <c r="B17" s="13"/>
      <c r="C17" s="15"/>
      <c r="D17" s="15"/>
      <c r="E17" s="15"/>
      <c r="F17" s="15"/>
      <c r="G17" s="15"/>
      <c r="H17" s="16"/>
      <c r="I17" s="384" t="s">
        <v>3831</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2675</v>
      </c>
      <c r="J32" s="395"/>
      <c r="K32" s="396"/>
      <c r="L32" s="224"/>
      <c r="M32" s="7"/>
      <c r="N32" s="228"/>
      <c r="O32" s="218"/>
    </row>
    <row r="33" spans="1:71" s="17" customFormat="1">
      <c r="A33" s="361" t="s">
        <v>3359</v>
      </c>
      <c r="B33" s="13"/>
      <c r="C33" s="15"/>
      <c r="D33" s="15"/>
      <c r="E33" s="15"/>
      <c r="F33" s="15"/>
      <c r="G33" s="15"/>
      <c r="H33" s="16"/>
      <c r="I33" s="384" t="s">
        <v>3831</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2817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2675</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1741</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2818</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3832</v>
      </c>
      <c r="F68" s="27"/>
      <c r="G68" s="236"/>
      <c r="H68" s="16"/>
      <c r="I68" s="36" t="s">
        <v>503</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3511</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3560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1756</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14</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8</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14</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3674</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645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331</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3833</v>
      </c>
      <c r="J136" s="195">
        <v>14</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708</v>
      </c>
      <c r="J146" s="202">
        <v>16</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1809</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3393</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0.4</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3</v>
      </c>
      <c r="K171" s="261" t="str">
        <f t="shared" ref="K171:K186" si="2">IF(OR(COUNTIF(L171:O171,"未確認")&gt;0,COUNTIF(L171:O171,"*")&gt;0),"※","")</f>
        <v/>
      </c>
      <c r="L171" s="269">
        <v>0</v>
      </c>
      <c r="M171" s="269"/>
      <c r="N171" s="269">
        <v>3</v>
      </c>
      <c r="O171" s="269"/>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v>0</v>
      </c>
      <c r="M172" s="270"/>
      <c r="N172" s="270">
        <v>0</v>
      </c>
      <c r="O172" s="270"/>
      <c r="P172" s="17"/>
      <c r="Q172" s="17"/>
      <c r="R172" s="17"/>
    </row>
    <row r="173" spans="1:18" s="70" customFormat="1" ht="34.5" customHeight="1">
      <c r="A173" s="361" t="s">
        <v>3396</v>
      </c>
      <c r="B173" s="100"/>
      <c r="C173" s="448" t="s">
        <v>74</v>
      </c>
      <c r="D173" s="450"/>
      <c r="E173" s="450"/>
      <c r="F173" s="450"/>
      <c r="G173" s="448" t="s">
        <v>69</v>
      </c>
      <c r="H173" s="450"/>
      <c r="I173" s="452"/>
      <c r="J173" s="205">
        <v>3</v>
      </c>
      <c r="K173" s="261" t="str">
        <f t="shared" si="2"/>
        <v/>
      </c>
      <c r="L173" s="269">
        <v>0</v>
      </c>
      <c r="M173" s="269"/>
      <c r="N173" s="269">
        <v>3</v>
      </c>
      <c r="O173" s="269"/>
      <c r="P173" s="17"/>
      <c r="Q173" s="17"/>
      <c r="R173" s="17"/>
    </row>
    <row r="174" spans="1:18" s="70" customFormat="1" ht="34.5" customHeight="1">
      <c r="A174" s="361" t="s">
        <v>3396</v>
      </c>
      <c r="B174" s="100"/>
      <c r="C174" s="450"/>
      <c r="D174" s="450"/>
      <c r="E174" s="450"/>
      <c r="F174" s="450"/>
      <c r="G174" s="448" t="s">
        <v>71</v>
      </c>
      <c r="H174" s="450"/>
      <c r="I174" s="452"/>
      <c r="J174" s="206">
        <v>0.7</v>
      </c>
      <c r="K174" s="261" t="str">
        <f t="shared" si="2"/>
        <v/>
      </c>
      <c r="L174" s="270">
        <v>0</v>
      </c>
      <c r="M174" s="270"/>
      <c r="N174" s="270">
        <v>0.7</v>
      </c>
      <c r="O174" s="270"/>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v>0</v>
      </c>
      <c r="M175" s="269"/>
      <c r="N175" s="269"/>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v>0</v>
      </c>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v>0</v>
      </c>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v>0</v>
      </c>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v>0</v>
      </c>
      <c r="M179" s="269"/>
      <c r="N179" s="269"/>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v>0</v>
      </c>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v>0</v>
      </c>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v>0</v>
      </c>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v>0</v>
      </c>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v>0</v>
      </c>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v>0</v>
      </c>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v>0</v>
      </c>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717</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v>0</v>
      </c>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v>0</v>
      </c>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v>0</v>
      </c>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v>0</v>
      </c>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331</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3408</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102</v>
      </c>
      <c r="D222" s="407"/>
      <c r="E222" s="520" t="s">
        <v>1500</v>
      </c>
      <c r="F222" s="521"/>
      <c r="G222" s="448" t="s">
        <v>104</v>
      </c>
      <c r="H222" s="450"/>
      <c r="I222" s="442" t="s">
        <v>105</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108</v>
      </c>
      <c r="D226" s="462"/>
      <c r="E226" s="448" t="s">
        <v>109</v>
      </c>
      <c r="F226" s="450"/>
      <c r="G226" s="450"/>
      <c r="H226" s="450"/>
      <c r="I226" s="442" t="s">
        <v>1037</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116</v>
      </c>
      <c r="J230" s="210"/>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1045</v>
      </c>
      <c r="F232" s="450"/>
      <c r="G232" s="450"/>
      <c r="H232" s="450"/>
      <c r="I232" s="102" t="s">
        <v>119</v>
      </c>
      <c r="J232" s="210"/>
      <c r="K232" s="247"/>
      <c r="L232" s="251"/>
      <c r="M232" s="251"/>
      <c r="N232" s="251"/>
      <c r="O232" s="251"/>
      <c r="P232" s="17"/>
      <c r="Q232" s="17"/>
      <c r="R232" s="17"/>
    </row>
    <row r="233" spans="1:18" s="70" customFormat="1" ht="44.65" customHeight="1">
      <c r="A233" s="361" t="s">
        <v>3426</v>
      </c>
      <c r="B233" s="127"/>
      <c r="C233" s="463"/>
      <c r="D233" s="464"/>
      <c r="E233" s="448" t="s">
        <v>120</v>
      </c>
      <c r="F233" s="450"/>
      <c r="G233" s="450"/>
      <c r="H233" s="450"/>
      <c r="I233" s="102" t="s">
        <v>1666</v>
      </c>
      <c r="J233" s="210"/>
      <c r="K233" s="247"/>
      <c r="L233" s="251"/>
      <c r="M233" s="251"/>
      <c r="N233" s="251"/>
      <c r="O233" s="251"/>
      <c r="P233" s="17"/>
      <c r="Q233" s="17"/>
      <c r="R233" s="17"/>
    </row>
    <row r="234" spans="1:18" s="70" customFormat="1" ht="44.65" customHeight="1">
      <c r="A234" s="361" t="s">
        <v>3427</v>
      </c>
      <c r="B234" s="127"/>
      <c r="C234" s="463"/>
      <c r="D234" s="464"/>
      <c r="E234" s="448" t="s">
        <v>3834</v>
      </c>
      <c r="F234" s="450"/>
      <c r="G234" s="450"/>
      <c r="H234" s="450"/>
      <c r="I234" s="102" t="s">
        <v>123</v>
      </c>
      <c r="J234" s="210"/>
      <c r="K234" s="247"/>
      <c r="L234" s="251"/>
      <c r="M234" s="251"/>
      <c r="N234" s="251"/>
      <c r="O234" s="251"/>
      <c r="P234" s="17"/>
      <c r="Q234" s="17"/>
      <c r="R234" s="17"/>
    </row>
    <row r="235" spans="1:18" s="70" customFormat="1" ht="44.65" customHeight="1">
      <c r="A235" s="361" t="s">
        <v>3429</v>
      </c>
      <c r="B235" s="127"/>
      <c r="C235" s="463"/>
      <c r="D235" s="464"/>
      <c r="E235" s="448" t="s">
        <v>720</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127</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129</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3835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331</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3836</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3825</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274</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274</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274</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1809</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274</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272</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2</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274</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272</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2</v>
      </c>
      <c r="K310" s="261" t="str">
        <f t="shared" si="3"/>
        <v/>
      </c>
      <c r="L310" s="245"/>
      <c r="M310" s="245"/>
      <c r="N310" s="245"/>
      <c r="O310" s="245"/>
      <c r="P310" s="17"/>
      <c r="Q310" s="17"/>
      <c r="R310" s="17"/>
    </row>
    <row r="311" spans="1:18" s="70" customFormat="1" ht="34.5" customHeight="1">
      <c r="A311" s="361" t="s">
        <v>3458</v>
      </c>
      <c r="B311" s="99"/>
      <c r="C311" s="474"/>
      <c r="D311" s="474"/>
      <c r="E311" s="448" t="s">
        <v>3837</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331</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274</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1669</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274</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3838</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331</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2375</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533</v>
      </c>
      <c r="J365" s="96">
        <v>16</v>
      </c>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v>0</v>
      </c>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v>0</v>
      </c>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16</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v>0</v>
      </c>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0</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v>0</v>
      </c>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1119</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535</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3108</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1138</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1238</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1671</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1927</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3529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3476</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2790</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542</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1820</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1238</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1821</v>
      </c>
      <c r="J414" s="96"/>
      <c r="K414" s="261" t="str">
        <f>IF(OR(COUNTIF(J414,"未確認")&gt;0,COUNTIF(J414,"*")&gt;0),"※","")</f>
        <v/>
      </c>
      <c r="L414" s="251"/>
      <c r="M414" s="251"/>
      <c r="N414" s="251"/>
      <c r="O414" s="251"/>
      <c r="P414" s="17"/>
      <c r="Q414" s="17"/>
      <c r="R414" s="17"/>
    </row>
    <row r="415" spans="1:18" s="95" customFormat="1" ht="42.75">
      <c r="A415" s="370"/>
      <c r="B415" s="166"/>
      <c r="C415" s="499" t="s">
        <v>1158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3839</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3840</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1168</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215</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2792</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1238</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1552</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1682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544</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1686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1687</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1756</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227</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2383</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2733</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2002</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1690</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3688</v>
      </c>
      <c r="D455" s="517"/>
      <c r="E455" s="517"/>
      <c r="F455" s="517"/>
      <c r="G455" s="517"/>
      <c r="H455" s="517"/>
      <c r="I455" s="112" t="s">
        <v>552</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1692</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554</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1238</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1581</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1242</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2317</v>
      </c>
      <c r="D469" s="450"/>
      <c r="E469" s="450"/>
      <c r="F469" s="450"/>
      <c r="G469" s="450"/>
      <c r="H469" s="450"/>
      <c r="I469" s="339" t="s">
        <v>2474</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1841</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1155</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755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3764</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3736</v>
      </c>
      <c r="D494" s="448"/>
      <c r="E494" s="448"/>
      <c r="F494" s="448"/>
      <c r="G494" s="448"/>
      <c r="H494" s="448"/>
      <c r="I494" s="102" t="s">
        <v>3660</v>
      </c>
      <c r="J494" s="96"/>
      <c r="K494" s="261" t="str">
        <f t="shared" si="10"/>
        <v/>
      </c>
      <c r="L494" s="251"/>
      <c r="M494" s="251"/>
      <c r="N494" s="251"/>
      <c r="O494" s="251"/>
      <c r="P494" s="17"/>
      <c r="Q494" s="17"/>
      <c r="R494" s="17"/>
    </row>
    <row r="495" spans="1:18" s="98" customFormat="1" ht="98.1" customHeight="1">
      <c r="A495" s="370" t="s">
        <v>1276</v>
      </c>
      <c r="B495" s="95"/>
      <c r="C495" s="448" t="s">
        <v>2854</v>
      </c>
      <c r="D495" s="448"/>
      <c r="E495" s="448"/>
      <c r="F495" s="448"/>
      <c r="G495" s="448"/>
      <c r="H495" s="448"/>
      <c r="I495" s="112" t="s">
        <v>2271</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2386</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760</v>
      </c>
      <c r="D498" s="517"/>
      <c r="E498" s="517"/>
      <c r="F498" s="517"/>
      <c r="G498" s="517"/>
      <c r="H498" s="517"/>
      <c r="I498" s="102" t="s">
        <v>3538</v>
      </c>
      <c r="J498" s="96"/>
      <c r="K498" s="261" t="str">
        <f t="shared" si="10"/>
        <v/>
      </c>
      <c r="L498" s="51"/>
      <c r="M498" s="272"/>
      <c r="N498" s="251"/>
      <c r="O498" s="251"/>
      <c r="P498" s="17"/>
      <c r="Q498" s="17"/>
      <c r="R498" s="17"/>
    </row>
    <row r="499" spans="1:18" s="98" customFormat="1" ht="70.150000000000006" customHeight="1">
      <c r="A499" s="370" t="s">
        <v>1286</v>
      </c>
      <c r="B499" s="99"/>
      <c r="C499" s="448" t="s">
        <v>2187</v>
      </c>
      <c r="D499" s="450"/>
      <c r="E499" s="450"/>
      <c r="F499" s="450"/>
      <c r="G499" s="450"/>
      <c r="H499" s="450"/>
      <c r="I499" s="102" t="s">
        <v>1710</v>
      </c>
      <c r="J499" s="96">
        <v>16</v>
      </c>
      <c r="K499" s="261" t="str">
        <f t="shared" si="10"/>
        <v/>
      </c>
      <c r="L499" s="251"/>
      <c r="M499" s="251"/>
      <c r="N499" s="251"/>
      <c r="O499" s="251"/>
      <c r="P499" s="17"/>
      <c r="Q499" s="17"/>
      <c r="R499" s="17"/>
    </row>
    <row r="500" spans="1:18" s="98" customFormat="1" ht="84" customHeight="1">
      <c r="A500" s="370" t="s">
        <v>1289</v>
      </c>
      <c r="B500" s="99"/>
      <c r="C500" s="448" t="s">
        <v>1954</v>
      </c>
      <c r="D500" s="450"/>
      <c r="E500" s="450"/>
      <c r="F500" s="450"/>
      <c r="G500" s="450"/>
      <c r="H500" s="450"/>
      <c r="I500" s="102" t="s">
        <v>1605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2009</v>
      </c>
      <c r="D509" s="534"/>
      <c r="E509" s="534"/>
      <c r="F509" s="534"/>
      <c r="G509" s="534"/>
      <c r="H509" s="535"/>
      <c r="I509" s="102" t="s">
        <v>284</v>
      </c>
      <c r="J509" s="96">
        <v>16</v>
      </c>
      <c r="K509" s="261" t="str">
        <f t="shared" si="11"/>
        <v/>
      </c>
      <c r="L509" s="251"/>
      <c r="M509" s="251"/>
      <c r="N509" s="251"/>
      <c r="O509" s="251"/>
      <c r="P509" s="17"/>
      <c r="Q509" s="17"/>
      <c r="R509" s="17"/>
    </row>
    <row r="510" spans="1:18" s="98" customFormat="1" ht="57">
      <c r="A510" s="370" t="s">
        <v>1295</v>
      </c>
      <c r="B510" s="99"/>
      <c r="C510" s="403" t="s">
        <v>2010</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3490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1713</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3772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1238</v>
      </c>
      <c r="J522" s="58"/>
      <c r="K522" s="148"/>
      <c r="L522" s="251"/>
      <c r="M522" s="251"/>
      <c r="N522" s="251"/>
      <c r="O522" s="251"/>
      <c r="P522" s="17"/>
      <c r="Q522" s="17"/>
      <c r="R522" s="17"/>
    </row>
    <row r="523" spans="1:18" s="98" customFormat="1" ht="42" customHeight="1">
      <c r="A523" s="370" t="s">
        <v>1314</v>
      </c>
      <c r="B523" s="95"/>
      <c r="C523" s="406" t="s">
        <v>566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1959</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2013</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3841</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2145</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3842</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571</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3493</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1334</v>
      </c>
      <c r="D533" s="517"/>
      <c r="E533" s="517"/>
      <c r="F533" s="517"/>
      <c r="G533" s="517"/>
      <c r="H533" s="517"/>
      <c r="I533" s="112" t="s">
        <v>1867</v>
      </c>
      <c r="J533" s="96"/>
      <c r="K533" s="261" t="str">
        <f t="shared" si="12"/>
        <v/>
      </c>
      <c r="L533" s="251"/>
      <c r="M533" s="251"/>
      <c r="N533" s="251"/>
      <c r="O533" s="251"/>
      <c r="P533" s="17"/>
      <c r="Q533" s="17"/>
      <c r="R533" s="17"/>
    </row>
    <row r="534" spans="1:18" s="98" customFormat="1" ht="70.150000000000006" customHeight="1">
      <c r="A534" s="370" t="s">
        <v>1336</v>
      </c>
      <c r="B534" s="71"/>
      <c r="C534" s="448" t="s">
        <v>1868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1870</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2811</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1731</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2812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1168</v>
      </c>
      <c r="J565" s="58"/>
      <c r="K565" s="148"/>
      <c r="L565" s="251"/>
      <c r="M565" s="251"/>
      <c r="N565" s="251"/>
      <c r="O565" s="251"/>
      <c r="P565" s="17"/>
      <c r="Q565" s="17"/>
      <c r="R565" s="17"/>
    </row>
    <row r="566" spans="1:18" s="98" customFormat="1" ht="56.1" customHeight="1">
      <c r="A566" s="370" t="s">
        <v>1367</v>
      </c>
      <c r="B566" s="95"/>
      <c r="C566" s="403" t="s">
        <v>3843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2151</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3780</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328</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3629</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331</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3665</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3666</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780</v>
      </c>
      <c r="C3" s="189"/>
      <c r="D3" s="189"/>
      <c r="E3" s="189"/>
      <c r="F3" s="189"/>
      <c r="G3" s="189"/>
      <c r="H3" s="219"/>
      <c r="I3" s="9"/>
    </row>
    <row r="4" spans="1:15">
      <c r="A4" s="288"/>
      <c r="B4" s="212" t="s">
        <v>3844</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t="s">
        <v>869</v>
      </c>
      <c r="M14" s="5"/>
      <c r="N14" s="218"/>
      <c r="O14" s="218"/>
    </row>
    <row r="15" spans="1:15" s="17" customFormat="1">
      <c r="A15" s="361" t="s">
        <v>3358</v>
      </c>
      <c r="B15" s="13"/>
      <c r="C15" s="15"/>
      <c r="D15" s="15"/>
      <c r="E15" s="15"/>
      <c r="F15" s="15"/>
      <c r="G15" s="15"/>
      <c r="H15" s="16"/>
      <c r="I15" s="384" t="s">
        <v>3505</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t="s">
        <v>869</v>
      </c>
      <c r="M29" s="5"/>
      <c r="N29" s="218"/>
      <c r="O29" s="218"/>
    </row>
    <row r="30" spans="1:71" s="17" customFormat="1">
      <c r="A30" s="361" t="s">
        <v>3359</v>
      </c>
      <c r="B30" s="13"/>
      <c r="C30" s="15"/>
      <c r="D30" s="15"/>
      <c r="E30" s="15"/>
      <c r="F30" s="15"/>
      <c r="G30" s="15"/>
      <c r="H30" s="16"/>
      <c r="I30" s="394" t="s">
        <v>3845</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1740</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3507</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1739</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1740</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1879</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1880</v>
      </c>
      <c r="F68" s="27"/>
      <c r="G68" s="236"/>
      <c r="H68" s="16"/>
      <c r="I68" s="36" t="s">
        <v>1745</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3510</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3558</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3511</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3560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3512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3672</v>
      </c>
      <c r="D82" s="385"/>
      <c r="E82" s="385"/>
      <c r="F82" s="385"/>
      <c r="G82" s="385"/>
      <c r="H82" s="385"/>
      <c r="I82" s="29"/>
      <c r="J82" s="385" t="s">
        <v>3513</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3644</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1892</v>
      </c>
      <c r="J104" s="195">
        <v>16</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2</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16</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16</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3568</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1756</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1893</v>
      </c>
      <c r="J125" s="252" t="s">
        <v>495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1756</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703</v>
      </c>
      <c r="J136" s="195">
        <v>16</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v>0</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v>0</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3846</v>
      </c>
      <c r="J145" s="58"/>
      <c r="K145" s="148"/>
      <c r="L145" s="245"/>
      <c r="M145" s="245"/>
      <c r="N145" s="245"/>
      <c r="O145" s="245"/>
      <c r="P145" s="17"/>
      <c r="Q145" s="17"/>
      <c r="R145" s="17"/>
    </row>
    <row r="146" spans="1:18" s="70" customFormat="1" ht="70.150000000000006" customHeight="1">
      <c r="A146" s="365" t="s">
        <v>3383</v>
      </c>
      <c r="B146" s="1"/>
      <c r="C146" s="448" t="s">
        <v>3847</v>
      </c>
      <c r="D146" s="448"/>
      <c r="E146" s="448"/>
      <c r="F146" s="448"/>
      <c r="G146" s="448"/>
      <c r="H146" s="450"/>
      <c r="I146" s="436" t="s">
        <v>708</v>
      </c>
      <c r="J146" s="202">
        <v>17</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1756</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3393</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1.8</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2</v>
      </c>
      <c r="K171" s="261" t="str">
        <f t="shared" ref="K171:K186" si="2">IF(OR(COUNTIF(L171:O171,"未確認")&gt;0,COUNTIF(L171:O171,"*")&gt;0),"※","")</f>
        <v/>
      </c>
      <c r="L171" s="269"/>
      <c r="M171" s="269"/>
      <c r="N171" s="269">
        <v>2</v>
      </c>
      <c r="O171" s="269"/>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c r="N172" s="270">
        <v>0</v>
      </c>
      <c r="O172" s="270"/>
      <c r="P172" s="17"/>
      <c r="Q172" s="17"/>
      <c r="R172" s="17"/>
    </row>
    <row r="173" spans="1:18" s="70" customFormat="1" ht="34.5" customHeight="1">
      <c r="A173" s="361" t="s">
        <v>3396</v>
      </c>
      <c r="B173" s="100"/>
      <c r="C173" s="448" t="s">
        <v>74</v>
      </c>
      <c r="D173" s="450"/>
      <c r="E173" s="450"/>
      <c r="F173" s="450"/>
      <c r="G173" s="448" t="s">
        <v>69</v>
      </c>
      <c r="H173" s="450"/>
      <c r="I173" s="452"/>
      <c r="J173" s="205">
        <v>7</v>
      </c>
      <c r="K173" s="261" t="str">
        <f t="shared" si="2"/>
        <v/>
      </c>
      <c r="L173" s="269"/>
      <c r="M173" s="269"/>
      <c r="N173" s="269">
        <v>7</v>
      </c>
      <c r="O173" s="269"/>
      <c r="P173" s="17"/>
      <c r="Q173" s="17"/>
      <c r="R173" s="17"/>
    </row>
    <row r="174" spans="1:18" s="70" customFormat="1" ht="34.5" customHeight="1">
      <c r="A174" s="361" t="s">
        <v>3396</v>
      </c>
      <c r="B174" s="100"/>
      <c r="C174" s="450"/>
      <c r="D174" s="450"/>
      <c r="E174" s="450"/>
      <c r="F174" s="450"/>
      <c r="G174" s="448" t="s">
        <v>71</v>
      </c>
      <c r="H174" s="450"/>
      <c r="I174" s="452"/>
      <c r="J174" s="206">
        <v>0.6</v>
      </c>
      <c r="K174" s="261" t="str">
        <f t="shared" si="2"/>
        <v/>
      </c>
      <c r="L174" s="270"/>
      <c r="M174" s="270"/>
      <c r="N174" s="270">
        <v>0.6</v>
      </c>
      <c r="O174" s="270"/>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c r="M175" s="269"/>
      <c r="N175" s="269"/>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c r="K188" s="264"/>
      <c r="L188" s="265"/>
      <c r="M188" s="265"/>
      <c r="N188" s="265"/>
      <c r="O188" s="266"/>
      <c r="P188" s="17"/>
      <c r="Q188" s="17"/>
      <c r="R188" s="17"/>
    </row>
    <row r="189" spans="1:18" s="70" customFormat="1" ht="34.5" customHeight="1">
      <c r="A189" s="361" t="s">
        <v>3404</v>
      </c>
      <c r="B189" s="71"/>
      <c r="C189" s="448" t="s">
        <v>3519</v>
      </c>
      <c r="D189" s="449"/>
      <c r="E189" s="449"/>
      <c r="F189" s="449"/>
      <c r="G189" s="448" t="s">
        <v>69</v>
      </c>
      <c r="H189" s="449"/>
      <c r="I189" s="452"/>
      <c r="J189" s="205"/>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1</v>
      </c>
      <c r="K193" s="261" t="str">
        <f>IF(OR(COUNTIF(L193:O193,"未確認")&gt;0,COUNTIF(L193:O193,"*")&gt;0),"※","")</f>
        <v/>
      </c>
      <c r="L193" s="269"/>
      <c r="M193" s="269"/>
      <c r="N193" s="269">
        <v>1</v>
      </c>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1756</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3408</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98</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1756</v>
      </c>
      <c r="J221" s="58"/>
      <c r="K221" s="148"/>
      <c r="L221" s="251"/>
      <c r="M221" s="251"/>
      <c r="N221" s="251"/>
      <c r="O221" s="251"/>
      <c r="P221" s="17"/>
      <c r="Q221" s="17"/>
      <c r="R221" s="17"/>
    </row>
    <row r="222" spans="1:18" s="70" customFormat="1" ht="34.5" customHeight="1">
      <c r="A222" s="361" t="s">
        <v>3415</v>
      </c>
      <c r="B222" s="1"/>
      <c r="C222" s="406" t="s">
        <v>1032</v>
      </c>
      <c r="D222" s="407"/>
      <c r="E222" s="520" t="s">
        <v>3248</v>
      </c>
      <c r="F222" s="521"/>
      <c r="G222" s="448" t="s">
        <v>104</v>
      </c>
      <c r="H222" s="450"/>
      <c r="I222" s="442" t="s">
        <v>105</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2784</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1801</v>
      </c>
      <c r="J229" s="210"/>
      <c r="K229" s="247"/>
      <c r="L229" s="51"/>
      <c r="M229" s="272"/>
      <c r="N229" s="251"/>
      <c r="O229" s="251"/>
      <c r="P229" s="17"/>
      <c r="Q229" s="17"/>
      <c r="R229" s="17"/>
    </row>
    <row r="230" spans="1:18" s="70" customFormat="1" ht="44.65" customHeight="1">
      <c r="A230" s="361" t="s">
        <v>3423</v>
      </c>
      <c r="B230" s="127"/>
      <c r="C230" s="463"/>
      <c r="D230" s="464"/>
      <c r="E230" s="448" t="s">
        <v>1802</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3848</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3678</v>
      </c>
      <c r="F232" s="450"/>
      <c r="G232" s="450"/>
      <c r="H232" s="450"/>
      <c r="I232" s="102" t="s">
        <v>119</v>
      </c>
      <c r="J232" s="210"/>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2786</v>
      </c>
      <c r="J233" s="210"/>
      <c r="K233" s="247"/>
      <c r="L233" s="251"/>
      <c r="M233" s="251"/>
      <c r="N233" s="251"/>
      <c r="O233" s="251"/>
      <c r="P233" s="17"/>
      <c r="Q233" s="17"/>
      <c r="R233" s="17"/>
    </row>
    <row r="234" spans="1:18" s="70" customFormat="1" ht="44.65" customHeight="1">
      <c r="A234" s="361" t="s">
        <v>3427</v>
      </c>
      <c r="B234" s="127"/>
      <c r="C234" s="463"/>
      <c r="D234" s="464"/>
      <c r="E234" s="448" t="s">
        <v>3834</v>
      </c>
      <c r="F234" s="450"/>
      <c r="G234" s="450"/>
      <c r="H234" s="450"/>
      <c r="I234" s="102" t="s">
        <v>123</v>
      </c>
      <c r="J234" s="210"/>
      <c r="K234" s="247"/>
      <c r="L234" s="251"/>
      <c r="M234" s="251"/>
      <c r="N234" s="251"/>
      <c r="O234" s="251"/>
      <c r="P234" s="17"/>
      <c r="Q234" s="17"/>
      <c r="R234" s="17"/>
    </row>
    <row r="235" spans="1:18" s="70" customFormat="1" ht="44.65" customHeight="1">
      <c r="A235" s="361" t="s">
        <v>3429</v>
      </c>
      <c r="B235" s="127"/>
      <c r="C235" s="463"/>
      <c r="D235" s="464"/>
      <c r="E235" s="448" t="s">
        <v>720</v>
      </c>
      <c r="F235" s="450"/>
      <c r="G235" s="450"/>
      <c r="H235" s="450"/>
      <c r="I235" s="102" t="s">
        <v>125</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331</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3590</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869</v>
      </c>
      <c r="K250" s="247"/>
      <c r="L250" s="113"/>
      <c r="M250" s="113"/>
      <c r="N250" s="275"/>
      <c r="O250" s="275"/>
      <c r="P250" s="17"/>
      <c r="Q250" s="17"/>
      <c r="R250" s="17"/>
    </row>
    <row r="251" spans="1:51" s="98" customFormat="1" ht="34.5" customHeight="1">
      <c r="A251" s="361" t="s">
        <v>3433</v>
      </c>
      <c r="B251" s="37"/>
      <c r="C251" s="448" t="s">
        <v>3525</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3680</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132</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1756</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96</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t="s">
        <v>461</v>
      </c>
      <c r="K286" s="261" t="str">
        <f>IF(OR(COUNTIF(J286,"未確認")&gt;0,COUNTIF(J286,"*")&gt;0),"※","")</f>
        <v>※</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21</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189</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100</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331</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96</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39</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20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35</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2</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100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12</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11</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10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5</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5</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15</v>
      </c>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v>42</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100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v>10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1669</v>
      </c>
      <c r="F322" s="527"/>
      <c r="G322" s="527"/>
      <c r="H322" s="528"/>
      <c r="I322" s="525"/>
      <c r="J322" s="205">
        <v>12</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70</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8</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v>36</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480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15</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t="s">
        <v>461</v>
      </c>
      <c r="K342" s="261" t="str">
        <f t="shared" si="4"/>
        <v>※</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t="s">
        <v>461</v>
      </c>
      <c r="K343" s="261" t="str">
        <f t="shared" si="4"/>
        <v>※</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176</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1810</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2624</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2106</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3849</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1641</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1140</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1817</v>
      </c>
      <c r="J402" s="96" t="s">
        <v>3850</v>
      </c>
      <c r="K402" s="261" t="str">
        <f t="shared" si="6"/>
        <v>※</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3752</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3476</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3851</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1928</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3343</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1238</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2630</v>
      </c>
      <c r="J414" s="96"/>
      <c r="K414" s="261" t="str">
        <f>IF(OR(COUNTIF(J414,"未確認")&gt;0,COUNTIF(J414,"*")&gt;0),"※","")</f>
        <v/>
      </c>
      <c r="L414" s="251"/>
      <c r="M414" s="251"/>
      <c r="N414" s="251"/>
      <c r="O414" s="251"/>
      <c r="P414" s="17"/>
      <c r="Q414" s="17"/>
      <c r="R414" s="17"/>
    </row>
    <row r="415" spans="1:18" s="95" customFormat="1" ht="42.75">
      <c r="A415" s="370"/>
      <c r="B415" s="166"/>
      <c r="C415" s="499" t="s">
        <v>1679</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2631</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3852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1641</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1550</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1823</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1238</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3853</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2728</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1238</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1170</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3478</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3854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2381</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2001</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1168</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2382</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2795</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3687</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1830</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1690</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3122</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3855</v>
      </c>
      <c r="J454" s="96"/>
      <c r="K454" s="261" t="str">
        <f t="shared" si="8"/>
        <v/>
      </c>
      <c r="L454" s="251"/>
      <c r="M454" s="251"/>
      <c r="N454" s="251"/>
      <c r="O454" s="251"/>
      <c r="P454" s="17"/>
      <c r="Q454" s="17"/>
      <c r="R454" s="17"/>
    </row>
    <row r="455" spans="1:18" s="95" customFormat="1" ht="70.150000000000006" customHeight="1">
      <c r="A455" s="370" t="s">
        <v>1194</v>
      </c>
      <c r="B455" s="99"/>
      <c r="C455" s="448" t="s">
        <v>3479</v>
      </c>
      <c r="D455" s="517"/>
      <c r="E455" s="517"/>
      <c r="F455" s="517"/>
      <c r="G455" s="517"/>
      <c r="H455" s="517"/>
      <c r="I455" s="112" t="s">
        <v>1941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553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2642</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1168</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2473</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1242</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2474</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256</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258</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1946</v>
      </c>
      <c r="J472" s="205">
        <v>20</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0</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3762</v>
      </c>
      <c r="J474" s="205">
        <v>16</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2129</v>
      </c>
      <c r="J476" s="96">
        <v>32</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2319</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1590</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3691</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1168</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3485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2653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557</v>
      </c>
      <c r="D493" s="448"/>
      <c r="E493" s="448"/>
      <c r="F493" s="448"/>
      <c r="G493" s="448"/>
      <c r="H493" s="448"/>
      <c r="I493" s="215" t="s">
        <v>3856</v>
      </c>
      <c r="J493" s="96"/>
      <c r="K493" s="261" t="str">
        <f t="shared" si="10"/>
        <v/>
      </c>
      <c r="L493" s="251"/>
      <c r="M493" s="251"/>
      <c r="N493" s="251"/>
      <c r="O493" s="251"/>
      <c r="P493" s="17"/>
      <c r="Q493" s="17"/>
      <c r="R493" s="17"/>
    </row>
    <row r="494" spans="1:18" s="98" customFormat="1" ht="84" customHeight="1">
      <c r="A494" s="370" t="s">
        <v>1273</v>
      </c>
      <c r="B494" s="95"/>
      <c r="C494" s="448" t="s">
        <v>2006</v>
      </c>
      <c r="D494" s="448"/>
      <c r="E494" s="448"/>
      <c r="F494" s="448"/>
      <c r="G494" s="448"/>
      <c r="H494" s="448"/>
      <c r="I494" s="102" t="s">
        <v>3660</v>
      </c>
      <c r="J494" s="96">
        <v>12</v>
      </c>
      <c r="K494" s="261" t="str">
        <f t="shared" si="10"/>
        <v/>
      </c>
      <c r="L494" s="251"/>
      <c r="M494" s="251"/>
      <c r="N494" s="251"/>
      <c r="O494" s="251"/>
      <c r="P494" s="17"/>
      <c r="Q494" s="17"/>
      <c r="R494" s="17"/>
    </row>
    <row r="495" spans="1:18" s="98" customFormat="1" ht="98.1" customHeight="1">
      <c r="A495" s="370" t="s">
        <v>1276</v>
      </c>
      <c r="B495" s="95"/>
      <c r="C495" s="448" t="s">
        <v>2854</v>
      </c>
      <c r="D495" s="448"/>
      <c r="E495" s="448"/>
      <c r="F495" s="448"/>
      <c r="G495" s="448"/>
      <c r="H495" s="448"/>
      <c r="I495" s="112" t="s">
        <v>1952</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1600</v>
      </c>
      <c r="J497" s="96"/>
      <c r="K497" s="261" t="str">
        <f t="shared" si="10"/>
        <v/>
      </c>
      <c r="L497" s="251"/>
      <c r="M497" s="251"/>
      <c r="N497" s="251"/>
      <c r="O497" s="251"/>
      <c r="P497" s="17"/>
      <c r="Q497" s="17"/>
      <c r="R497" s="17"/>
    </row>
    <row r="498" spans="1:18" s="98" customFormat="1" ht="84" customHeight="1">
      <c r="A498" s="370" t="s">
        <v>1284</v>
      </c>
      <c r="B498" s="99"/>
      <c r="C498" s="448" t="s">
        <v>3615</v>
      </c>
      <c r="D498" s="517"/>
      <c r="E498" s="517"/>
      <c r="F498" s="517"/>
      <c r="G498" s="517"/>
      <c r="H498" s="517"/>
      <c r="I498" s="102" t="s">
        <v>3538</v>
      </c>
      <c r="J498" s="96"/>
      <c r="K498" s="261" t="str">
        <f t="shared" si="10"/>
        <v/>
      </c>
      <c r="L498" s="51"/>
      <c r="M498" s="272"/>
      <c r="N498" s="251"/>
      <c r="O498" s="251"/>
      <c r="P498" s="17"/>
      <c r="Q498" s="17"/>
      <c r="R498" s="17"/>
    </row>
    <row r="499" spans="1:18" s="98" customFormat="1" ht="70.150000000000006" customHeight="1">
      <c r="A499" s="370" t="s">
        <v>1286</v>
      </c>
      <c r="B499" s="99"/>
      <c r="C499" s="448" t="s">
        <v>2746</v>
      </c>
      <c r="D499" s="450"/>
      <c r="E499" s="450"/>
      <c r="F499" s="450"/>
      <c r="G499" s="450"/>
      <c r="H499" s="450"/>
      <c r="I499" s="102" t="s">
        <v>1709</v>
      </c>
      <c r="J499" s="96"/>
      <c r="K499" s="261" t="str">
        <f t="shared" si="10"/>
        <v/>
      </c>
      <c r="L499" s="251"/>
      <c r="M499" s="251"/>
      <c r="N499" s="251"/>
      <c r="O499" s="251"/>
      <c r="P499" s="17"/>
      <c r="Q499" s="17"/>
      <c r="R499" s="17"/>
    </row>
    <row r="500" spans="1:18" s="98" customFormat="1" ht="84" customHeight="1">
      <c r="A500" s="370" t="s">
        <v>1289</v>
      </c>
      <c r="B500" s="99"/>
      <c r="C500" s="448" t="s">
        <v>1604</v>
      </c>
      <c r="D500" s="450"/>
      <c r="E500" s="450"/>
      <c r="F500" s="450"/>
      <c r="G500" s="450"/>
      <c r="H500" s="450"/>
      <c r="I500" s="102" t="s">
        <v>1711</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1168</v>
      </c>
      <c r="J507" s="58"/>
      <c r="K507" s="148"/>
      <c r="L507" s="251"/>
      <c r="M507" s="251"/>
      <c r="N507" s="251"/>
      <c r="O507" s="251"/>
      <c r="P507" s="17"/>
      <c r="Q507" s="17"/>
      <c r="R507" s="17"/>
    </row>
    <row r="508" spans="1:18" s="98" customFormat="1" ht="70.150000000000006" customHeight="1">
      <c r="A508" s="370" t="s">
        <v>1292</v>
      </c>
      <c r="B508" s="95"/>
      <c r="C508" s="403" t="s">
        <v>1712</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3619</v>
      </c>
      <c r="D509" s="534"/>
      <c r="E509" s="534"/>
      <c r="F509" s="534"/>
      <c r="G509" s="534"/>
      <c r="H509" s="535"/>
      <c r="I509" s="102" t="s">
        <v>284</v>
      </c>
      <c r="J509" s="96" t="s">
        <v>3475</v>
      </c>
      <c r="K509" s="261" t="str">
        <f t="shared" si="11"/>
        <v>※</v>
      </c>
      <c r="L509" s="251"/>
      <c r="M509" s="251"/>
      <c r="N509" s="251"/>
      <c r="O509" s="251"/>
      <c r="P509" s="17"/>
      <c r="Q509" s="17"/>
      <c r="R509" s="17"/>
    </row>
    <row r="510" spans="1:18" s="98" customFormat="1" ht="57">
      <c r="A510" s="370" t="s">
        <v>1295</v>
      </c>
      <c r="B510" s="99"/>
      <c r="C510" s="403" t="s">
        <v>285</v>
      </c>
      <c r="D510" s="534"/>
      <c r="E510" s="534"/>
      <c r="F510" s="534"/>
      <c r="G510" s="534"/>
      <c r="H510" s="535"/>
      <c r="I510" s="102" t="s">
        <v>286</v>
      </c>
      <c r="J510" s="96" t="s">
        <v>3857</v>
      </c>
      <c r="K510" s="261" t="str">
        <f t="shared" si="11"/>
        <v>※</v>
      </c>
      <c r="L510" s="251"/>
      <c r="M510" s="251"/>
      <c r="N510" s="251"/>
      <c r="O510" s="251"/>
      <c r="P510" s="17"/>
      <c r="Q510" s="17"/>
      <c r="R510" s="17"/>
    </row>
    <row r="511" spans="1:18" s="98" customFormat="1" ht="56.1" customHeight="1">
      <c r="A511" s="370" t="s">
        <v>1297</v>
      </c>
      <c r="B511" s="99"/>
      <c r="C511" s="403" t="s">
        <v>3490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1299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2011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2806</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t="s">
        <v>3528</v>
      </c>
      <c r="K515" s="261" t="str">
        <f t="shared" si="11"/>
        <v>※</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3284</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3846</v>
      </c>
      <c r="J522" s="58"/>
      <c r="K522" s="148"/>
      <c r="L522" s="251"/>
      <c r="M522" s="251"/>
      <c r="N522" s="251"/>
      <c r="O522" s="251"/>
      <c r="P522" s="17"/>
      <c r="Q522" s="17"/>
      <c r="R522" s="17"/>
    </row>
    <row r="523" spans="1:18" s="98" customFormat="1" ht="42" customHeight="1">
      <c r="A523" s="370" t="s">
        <v>1314</v>
      </c>
      <c r="B523" s="95"/>
      <c r="C523" s="406" t="s">
        <v>2663</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1859</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2221</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568</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1324</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1863</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1720</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1721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1332</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407</v>
      </c>
      <c r="D533" s="517"/>
      <c r="E533" s="517"/>
      <c r="F533" s="517"/>
      <c r="G533" s="517"/>
      <c r="H533" s="517"/>
      <c r="I533" s="112" t="s">
        <v>1867</v>
      </c>
      <c r="J533" s="96"/>
      <c r="K533" s="261" t="str">
        <f t="shared" si="12"/>
        <v/>
      </c>
      <c r="L533" s="251"/>
      <c r="M533" s="251"/>
      <c r="N533" s="251"/>
      <c r="O533" s="251"/>
      <c r="P533" s="17"/>
      <c r="Q533" s="17"/>
      <c r="R533" s="17"/>
    </row>
    <row r="534" spans="1:18" s="98" customFormat="1" ht="70.150000000000006" customHeight="1">
      <c r="A534" s="370" t="s">
        <v>1336</v>
      </c>
      <c r="B534" s="71"/>
      <c r="C534" s="448" t="s">
        <v>3858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1627</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1870</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1343</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3779</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3846</v>
      </c>
      <c r="J555" s="58"/>
      <c r="K555" s="148"/>
      <c r="L555" s="251"/>
      <c r="M555" s="251"/>
      <c r="N555" s="251"/>
      <c r="O555" s="251"/>
      <c r="P555" s="17"/>
      <c r="Q555" s="17"/>
      <c r="R555" s="17"/>
    </row>
    <row r="556" spans="1:18" s="98" customFormat="1" ht="112.15" customHeight="1">
      <c r="A556" s="370" t="s">
        <v>1361</v>
      </c>
      <c r="B556" s="99"/>
      <c r="C556" s="403" t="s">
        <v>3542</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1363</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2669</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2490</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1756</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1637</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2756</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1639</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1967</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3664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1756</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3544</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767</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781</v>
      </c>
      <c r="C3" s="189"/>
      <c r="D3" s="189"/>
      <c r="E3" s="189"/>
      <c r="F3" s="189"/>
      <c r="G3" s="189"/>
      <c r="H3" s="219"/>
      <c r="I3" s="9"/>
    </row>
    <row r="4" spans="1:15">
      <c r="A4" s="288"/>
      <c r="B4" s="212" t="s">
        <v>3859</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t="s">
        <v>869</v>
      </c>
      <c r="M16" s="5"/>
      <c r="N16" s="218"/>
      <c r="O16" s="218"/>
    </row>
    <row r="17" spans="1:71" s="17" customFormat="1">
      <c r="A17" s="361" t="s">
        <v>3358</v>
      </c>
      <c r="B17" s="13"/>
      <c r="C17" s="15"/>
      <c r="D17" s="15"/>
      <c r="E17" s="15"/>
      <c r="F17" s="15"/>
      <c r="G17" s="15"/>
      <c r="H17" s="16"/>
      <c r="I17" s="384" t="s">
        <v>3709</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2817</v>
      </c>
      <c r="J30" s="395"/>
      <c r="K30" s="396"/>
      <c r="L30" s="224" t="s">
        <v>869</v>
      </c>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2675</v>
      </c>
      <c r="J32" s="395"/>
      <c r="K32" s="396"/>
      <c r="L32" s="224"/>
      <c r="M32" s="7"/>
      <c r="N32" s="228"/>
      <c r="O32" s="218"/>
    </row>
    <row r="33" spans="1:71" s="17" customFormat="1">
      <c r="A33" s="361" t="s">
        <v>3359</v>
      </c>
      <c r="B33" s="13"/>
      <c r="C33" s="15"/>
      <c r="D33" s="15"/>
      <c r="E33" s="15"/>
      <c r="F33" s="15"/>
      <c r="G33" s="15"/>
      <c r="H33" s="16"/>
      <c r="I33" s="384" t="s">
        <v>3831</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3637</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3510</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3513</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1809</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660</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3860</v>
      </c>
      <c r="J104" s="195">
        <v>19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19</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19</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3861</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1756</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3862</v>
      </c>
      <c r="J125" s="252" t="s">
        <v>891</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473</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657</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768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2449</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3833</v>
      </c>
      <c r="J136" s="195">
        <v>19</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1809</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3515</v>
      </c>
      <c r="J146" s="202"/>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1809</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3573</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2449</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3574</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6</v>
      </c>
      <c r="K171" s="261" t="str">
        <f t="shared" ref="K171:K186" si="2">IF(OR(COUNTIF(L171:O171,"未確認")&gt;0,COUNTIF(L171:O171,"*")&gt;0),"※","")</f>
        <v/>
      </c>
      <c r="L171" s="269"/>
      <c r="M171" s="269"/>
      <c r="N171" s="269">
        <v>3</v>
      </c>
      <c r="O171" s="269">
        <v>3</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c r="N172" s="270"/>
      <c r="O172" s="270"/>
      <c r="P172" s="17"/>
      <c r="Q172" s="17"/>
      <c r="R172" s="17"/>
    </row>
    <row r="173" spans="1:18" s="70" customFormat="1" ht="34.5" customHeight="1">
      <c r="A173" s="361" t="s">
        <v>3396</v>
      </c>
      <c r="B173" s="100"/>
      <c r="C173" s="448" t="s">
        <v>74</v>
      </c>
      <c r="D173" s="450"/>
      <c r="E173" s="450"/>
      <c r="F173" s="450"/>
      <c r="G173" s="448" t="s">
        <v>69</v>
      </c>
      <c r="H173" s="450"/>
      <c r="I173" s="452"/>
      <c r="J173" s="205">
        <v>6</v>
      </c>
      <c r="K173" s="261" t="str">
        <f t="shared" si="2"/>
        <v/>
      </c>
      <c r="L173" s="269"/>
      <c r="M173" s="269"/>
      <c r="N173" s="269">
        <v>3</v>
      </c>
      <c r="O173" s="269">
        <v>3</v>
      </c>
      <c r="P173" s="17"/>
      <c r="Q173" s="17"/>
      <c r="R173" s="17"/>
    </row>
    <row r="174" spans="1:18" s="70" customFormat="1" ht="34.5" customHeight="1">
      <c r="A174" s="361" t="s">
        <v>3396</v>
      </c>
      <c r="B174" s="100"/>
      <c r="C174" s="450"/>
      <c r="D174" s="450"/>
      <c r="E174" s="450"/>
      <c r="F174" s="450"/>
      <c r="G174" s="448" t="s">
        <v>71</v>
      </c>
      <c r="H174" s="450"/>
      <c r="I174" s="452"/>
      <c r="J174" s="206">
        <v>0.5</v>
      </c>
      <c r="K174" s="261" t="str">
        <f t="shared" si="2"/>
        <v/>
      </c>
      <c r="L174" s="270"/>
      <c r="M174" s="270"/>
      <c r="N174" s="270"/>
      <c r="O174" s="270">
        <v>0.5</v>
      </c>
      <c r="P174" s="17"/>
      <c r="Q174" s="17"/>
      <c r="R174" s="17"/>
    </row>
    <row r="175" spans="1:18" s="70" customFormat="1" ht="34.5" customHeight="1">
      <c r="A175" s="361" t="s">
        <v>3397</v>
      </c>
      <c r="B175" s="100"/>
      <c r="C175" s="448" t="s">
        <v>75</v>
      </c>
      <c r="D175" s="450"/>
      <c r="E175" s="450"/>
      <c r="F175" s="450"/>
      <c r="G175" s="448" t="s">
        <v>69</v>
      </c>
      <c r="H175" s="450"/>
      <c r="I175" s="452"/>
      <c r="J175" s="205">
        <v>2</v>
      </c>
      <c r="K175" s="261" t="str">
        <f t="shared" si="2"/>
        <v/>
      </c>
      <c r="L175" s="269"/>
      <c r="M175" s="269"/>
      <c r="N175" s="269">
        <v>2</v>
      </c>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v>0</v>
      </c>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c r="K188" s="264"/>
      <c r="L188" s="265"/>
      <c r="M188" s="265"/>
      <c r="N188" s="265"/>
      <c r="O188" s="266"/>
      <c r="P188" s="17"/>
      <c r="Q188" s="17"/>
      <c r="R188" s="17"/>
    </row>
    <row r="189" spans="1:18" s="70" customFormat="1" ht="34.5" customHeight="1">
      <c r="A189" s="361" t="s">
        <v>3404</v>
      </c>
      <c r="B189" s="71"/>
      <c r="C189" s="448" t="s">
        <v>3519</v>
      </c>
      <c r="D189" s="449"/>
      <c r="E189" s="449"/>
      <c r="F189" s="449"/>
      <c r="G189" s="448" t="s">
        <v>69</v>
      </c>
      <c r="H189" s="449"/>
      <c r="I189" s="452"/>
      <c r="J189" s="205"/>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1057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718</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3863</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331</v>
      </c>
      <c r="J221" s="58"/>
      <c r="K221" s="148"/>
      <c r="L221" s="251"/>
      <c r="M221" s="251"/>
      <c r="N221" s="251"/>
      <c r="O221" s="251"/>
      <c r="P221" s="17"/>
      <c r="Q221" s="17"/>
      <c r="R221" s="17"/>
    </row>
    <row r="222" spans="1:18" s="70" customFormat="1" ht="34.5" customHeight="1">
      <c r="A222" s="361" t="s">
        <v>3415</v>
      </c>
      <c r="B222" s="1"/>
      <c r="C222" s="406" t="s">
        <v>3864</v>
      </c>
      <c r="D222" s="407"/>
      <c r="E222" s="520" t="s">
        <v>103</v>
      </c>
      <c r="F222" s="521"/>
      <c r="G222" s="448" t="s">
        <v>104</v>
      </c>
      <c r="H222" s="450"/>
      <c r="I222" s="442" t="s">
        <v>3865</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110</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3866</v>
      </c>
      <c r="J229" s="210"/>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116</v>
      </c>
      <c r="J230" s="210"/>
      <c r="K230" s="247"/>
      <c r="L230" s="251"/>
      <c r="M230" s="251"/>
      <c r="N230" s="251"/>
      <c r="O230" s="251"/>
      <c r="P230" s="17"/>
      <c r="Q230" s="17"/>
      <c r="R230" s="17"/>
    </row>
    <row r="231" spans="1:18" s="70" customFormat="1" ht="44.65" customHeight="1">
      <c r="A231" s="361" t="s">
        <v>3424</v>
      </c>
      <c r="B231" s="127"/>
      <c r="C231" s="463"/>
      <c r="D231" s="464"/>
      <c r="E231" s="448" t="s">
        <v>3867</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3868</v>
      </c>
      <c r="F232" s="450"/>
      <c r="G232" s="450"/>
      <c r="H232" s="450"/>
      <c r="I232" s="102" t="s">
        <v>119</v>
      </c>
      <c r="J232" s="210"/>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121</v>
      </c>
      <c r="J233" s="210"/>
      <c r="K233" s="247"/>
      <c r="L233" s="251"/>
      <c r="M233" s="251"/>
      <c r="N233" s="251"/>
      <c r="O233" s="251"/>
      <c r="P233" s="17"/>
      <c r="Q233" s="17"/>
      <c r="R233" s="17"/>
    </row>
    <row r="234" spans="1:18" s="70" customFormat="1" ht="44.65" customHeight="1">
      <c r="A234" s="361" t="s">
        <v>3427</v>
      </c>
      <c r="B234" s="127"/>
      <c r="C234" s="463"/>
      <c r="D234" s="464"/>
      <c r="E234" s="448" t="s">
        <v>3869</v>
      </c>
      <c r="F234" s="450"/>
      <c r="G234" s="450"/>
      <c r="H234" s="450"/>
      <c r="I234" s="102" t="s">
        <v>1921</v>
      </c>
      <c r="J234" s="210"/>
      <c r="K234" s="247"/>
      <c r="L234" s="251"/>
      <c r="M234" s="251"/>
      <c r="N234" s="251"/>
      <c r="O234" s="251"/>
      <c r="P234" s="17"/>
      <c r="Q234" s="17"/>
      <c r="R234" s="17"/>
    </row>
    <row r="235" spans="1:18" s="70" customFormat="1" ht="44.65" customHeight="1">
      <c r="A235" s="361" t="s">
        <v>3429</v>
      </c>
      <c r="B235" s="127"/>
      <c r="C235" s="463"/>
      <c r="D235" s="464"/>
      <c r="E235" s="448" t="s">
        <v>3870</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2787</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129</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1806</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3871</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724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3872</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730</v>
      </c>
      <c r="D252" s="449"/>
      <c r="E252" s="449"/>
      <c r="F252" s="449"/>
      <c r="G252" s="449"/>
      <c r="H252" s="449"/>
      <c r="I252" s="438"/>
      <c r="J252" s="276" t="s">
        <v>869</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3873</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1809</v>
      </c>
      <c r="J260" s="134"/>
      <c r="K260" s="148"/>
      <c r="L260" s="8"/>
    </row>
    <row r="261" spans="1:72" s="98" customFormat="1" ht="17.25" customHeight="1">
      <c r="A261" s="288"/>
      <c r="B261" s="95"/>
      <c r="C261" s="406" t="s">
        <v>731</v>
      </c>
      <c r="D261" s="425"/>
      <c r="E261" s="425"/>
      <c r="F261" s="425"/>
      <c r="G261" s="425"/>
      <c r="H261" s="407"/>
      <c r="I261" s="522" t="s">
        <v>3435</v>
      </c>
      <c r="J261" s="366">
        <v>2018</v>
      </c>
      <c r="K261" s="277"/>
      <c r="L261" s="8"/>
    </row>
    <row r="262" spans="1:72" s="98" customFormat="1" ht="17.25" customHeight="1">
      <c r="A262" s="288"/>
      <c r="B262" s="136"/>
      <c r="C262" s="408"/>
      <c r="D262" s="439"/>
      <c r="E262" s="439"/>
      <c r="F262" s="439"/>
      <c r="G262" s="439"/>
      <c r="H262" s="409"/>
      <c r="I262" s="522"/>
      <c r="J262" s="278">
        <v>7</v>
      </c>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v>2018</v>
      </c>
      <c r="K264" s="279"/>
      <c r="L264" s="8"/>
    </row>
    <row r="265" spans="1:72" s="98" customFormat="1" ht="17.25" customHeight="1">
      <c r="A265" s="288"/>
      <c r="B265" s="136"/>
      <c r="C265" s="410"/>
      <c r="D265" s="440"/>
      <c r="E265" s="440"/>
      <c r="F265" s="440"/>
      <c r="G265" s="440"/>
      <c r="H265" s="411"/>
      <c r="I265" s="522"/>
      <c r="J265" s="281">
        <v>10</v>
      </c>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331</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61</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11</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1756</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61</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54</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7</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62</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62</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155</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62</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3874</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62</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1809</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v>0</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0</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3875</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331</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3527</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3876</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3108</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331</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2244</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1541</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3877</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1153</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543</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331</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1157</v>
      </c>
      <c r="J414" s="96"/>
      <c r="K414" s="261" t="str">
        <f>IF(OR(COUNTIF(J414,"未確認")&gt;0,COUNTIF(J414,"*")&gt;0),"※","")</f>
        <v/>
      </c>
      <c r="L414" s="251"/>
      <c r="M414" s="251"/>
      <c r="N414" s="251"/>
      <c r="O414" s="251"/>
      <c r="P414" s="17"/>
      <c r="Q414" s="17"/>
      <c r="R414" s="17"/>
    </row>
    <row r="415" spans="1:18" s="95" customFormat="1" ht="42.75">
      <c r="A415" s="370"/>
      <c r="B415" s="166"/>
      <c r="C415" s="499" t="s">
        <v>1158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212</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213</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1168</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1997</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1823</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331</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3878</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1999</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1168</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3478</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3879</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548</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331</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2252</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1938</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1939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3121</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3122</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3479</v>
      </c>
      <c r="D455" s="517"/>
      <c r="E455" s="517"/>
      <c r="F455" s="517"/>
      <c r="G455" s="517"/>
      <c r="H455" s="517"/>
      <c r="I455" s="112" t="s">
        <v>2798</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1833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1693</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1238</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252</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1242</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3880</v>
      </c>
      <c r="D469" s="450"/>
      <c r="E469" s="450"/>
      <c r="F469" s="450"/>
      <c r="G469" s="450"/>
      <c r="H469" s="450"/>
      <c r="I469" s="339" t="s">
        <v>2474</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1840</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258</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v>310</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0</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261</v>
      </c>
      <c r="J474" s="205">
        <v>39</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262</v>
      </c>
      <c r="J476" s="96">
        <v>21</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1590</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1591</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1168</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3734</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3826</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3135</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3738</v>
      </c>
      <c r="J496" s="96"/>
      <c r="K496" s="261" t="str">
        <f t="shared" si="10"/>
        <v/>
      </c>
      <c r="L496" s="251"/>
      <c r="M496" s="251"/>
      <c r="N496" s="251"/>
      <c r="O496" s="251"/>
      <c r="P496" s="17"/>
      <c r="Q496" s="17"/>
      <c r="R496" s="17"/>
    </row>
    <row r="497" spans="1:18" s="98" customFormat="1" ht="98.1" customHeight="1">
      <c r="A497" s="370" t="s">
        <v>1281</v>
      </c>
      <c r="B497" s="99"/>
      <c r="C497" s="448" t="s">
        <v>2272</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277</v>
      </c>
      <c r="J498" s="96"/>
      <c r="K498" s="261" t="str">
        <f t="shared" si="10"/>
        <v/>
      </c>
      <c r="L498" s="51"/>
      <c r="M498" s="272"/>
      <c r="N498" s="251"/>
      <c r="O498" s="251"/>
      <c r="P498" s="17"/>
      <c r="Q498" s="17"/>
      <c r="R498" s="17"/>
    </row>
    <row r="499" spans="1:18" s="98" customFormat="1" ht="70.150000000000006" customHeight="1">
      <c r="A499" s="370" t="s">
        <v>1286</v>
      </c>
      <c r="B499" s="99"/>
      <c r="C499" s="448" t="s">
        <v>2387</v>
      </c>
      <c r="D499" s="450"/>
      <c r="E499" s="450"/>
      <c r="F499" s="450"/>
      <c r="G499" s="450"/>
      <c r="H499" s="450"/>
      <c r="I499" s="102" t="s">
        <v>3768</v>
      </c>
      <c r="J499" s="96"/>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2007</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1641</v>
      </c>
      <c r="J507" s="58"/>
      <c r="K507" s="148"/>
      <c r="L507" s="251"/>
      <c r="M507" s="251"/>
      <c r="N507" s="251"/>
      <c r="O507" s="251"/>
      <c r="P507" s="17"/>
      <c r="Q507" s="17"/>
      <c r="R507" s="17"/>
    </row>
    <row r="508" spans="1:18" s="98" customFormat="1" ht="70.150000000000006" customHeight="1">
      <c r="A508" s="370" t="s">
        <v>1292</v>
      </c>
      <c r="B508" s="95"/>
      <c r="C508" s="403" t="s">
        <v>3004</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2009</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1296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3881</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563</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1303</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565</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1315</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2808</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399</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1960</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2193</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1863</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1328</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401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3882</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1334</v>
      </c>
      <c r="D533" s="517"/>
      <c r="E533" s="517"/>
      <c r="F533" s="517"/>
      <c r="G533" s="517"/>
      <c r="H533" s="517"/>
      <c r="I533" s="112" t="s">
        <v>1335</v>
      </c>
      <c r="J533" s="96"/>
      <c r="K533" s="261" t="str">
        <f t="shared" si="12"/>
        <v/>
      </c>
      <c r="L533" s="251"/>
      <c r="M533" s="251"/>
      <c r="N533" s="251"/>
      <c r="O533" s="251"/>
      <c r="P533" s="17"/>
      <c r="Q533" s="17"/>
      <c r="R533" s="17"/>
    </row>
    <row r="534" spans="1:18" s="98" customFormat="1" ht="70.150000000000006" customHeight="1">
      <c r="A534" s="370" t="s">
        <v>1336</v>
      </c>
      <c r="B534" s="71"/>
      <c r="C534" s="448" t="s">
        <v>1868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304</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1341</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3883</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v>49.3</v>
      </c>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v>1.1000000000000001</v>
      </c>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v>0</v>
      </c>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v>0</v>
      </c>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316</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1057</v>
      </c>
      <c r="J555" s="58"/>
      <c r="K555" s="148"/>
      <c r="L555" s="251"/>
      <c r="M555" s="251"/>
      <c r="N555" s="251"/>
      <c r="O555" s="251"/>
      <c r="P555" s="17"/>
      <c r="Q555" s="17"/>
      <c r="R555" s="17"/>
    </row>
    <row r="556" spans="1:18" s="98" customFormat="1" ht="112.15" customHeight="1">
      <c r="A556" s="370" t="s">
        <v>1361</v>
      </c>
      <c r="B556" s="99"/>
      <c r="C556" s="403" t="s">
        <v>3628</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317</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1731</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1732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1238</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2016</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1733</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1639</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1640</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3884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1155</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766</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3666</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782</v>
      </c>
      <c r="C3" s="189"/>
      <c r="D3" s="189"/>
      <c r="E3" s="189"/>
      <c r="F3" s="189"/>
      <c r="G3" s="189"/>
      <c r="H3" s="219"/>
      <c r="I3" s="9"/>
    </row>
    <row r="4" spans="1:15">
      <c r="A4" s="288"/>
      <c r="B4" s="212" t="s">
        <v>3885</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19</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19</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3886</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3887</v>
      </c>
      <c r="J125" s="252" t="s">
        <v>587</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3888</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3889</v>
      </c>
      <c r="J136" s="195">
        <v>19</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3886</v>
      </c>
      <c r="J145" s="58"/>
      <c r="K145" s="148"/>
      <c r="L145" s="245"/>
      <c r="M145" s="245"/>
      <c r="N145" s="245"/>
      <c r="O145" s="245"/>
      <c r="P145" s="17"/>
      <c r="Q145" s="17"/>
      <c r="R145" s="17"/>
    </row>
    <row r="146" spans="1:18" s="70" customFormat="1" ht="70.150000000000006" customHeight="1">
      <c r="A146" s="365" t="s">
        <v>3383</v>
      </c>
      <c r="B146" s="1"/>
      <c r="C146" s="448" t="s">
        <v>3890</v>
      </c>
      <c r="D146" s="448"/>
      <c r="E146" s="448"/>
      <c r="F146" s="448"/>
      <c r="G146" s="448"/>
      <c r="H146" s="450"/>
      <c r="I146" s="436" t="s">
        <v>708</v>
      </c>
      <c r="J146" s="202"/>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3891</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3886</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3892</v>
      </c>
      <c r="J159" s="257"/>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3886</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3893</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5</v>
      </c>
      <c r="K171" s="261" t="str">
        <f t="shared" ref="K171:K186" si="2">IF(OR(COUNTIF(L171:O171,"未確認")&gt;0,COUNTIF(L171:O171,"*")&gt;0),"※","")</f>
        <v/>
      </c>
      <c r="L171" s="269">
        <v>4</v>
      </c>
      <c r="M171" s="269">
        <v>0</v>
      </c>
      <c r="N171" s="269">
        <v>1</v>
      </c>
      <c r="O171" s="269">
        <v>0</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v>0</v>
      </c>
      <c r="M172" s="270">
        <v>0</v>
      </c>
      <c r="N172" s="270">
        <v>0</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8</v>
      </c>
      <c r="K173" s="261" t="str">
        <f t="shared" si="2"/>
        <v/>
      </c>
      <c r="L173" s="269">
        <v>5</v>
      </c>
      <c r="M173" s="269">
        <v>0</v>
      </c>
      <c r="N173" s="269">
        <v>3</v>
      </c>
      <c r="O173" s="269">
        <v>0</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v>0</v>
      </c>
      <c r="M174" s="270">
        <v>0</v>
      </c>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v>0</v>
      </c>
      <c r="M175" s="269">
        <v>0</v>
      </c>
      <c r="N175" s="269">
        <v>0</v>
      </c>
      <c r="O175" s="269">
        <v>0</v>
      </c>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v>0</v>
      </c>
      <c r="M176" s="270">
        <v>0</v>
      </c>
      <c r="N176" s="270">
        <v>0</v>
      </c>
      <c r="O176" s="270">
        <v>0</v>
      </c>
      <c r="P176" s="17"/>
      <c r="Q176" s="17"/>
      <c r="R176" s="17"/>
    </row>
    <row r="177" spans="1:18" s="70" customFormat="1" ht="34.5" customHeight="1">
      <c r="A177" s="361" t="s">
        <v>3398</v>
      </c>
      <c r="B177" s="100"/>
      <c r="C177" s="448" t="s">
        <v>76</v>
      </c>
      <c r="D177" s="450"/>
      <c r="E177" s="450"/>
      <c r="F177" s="450"/>
      <c r="G177" s="448" t="s">
        <v>69</v>
      </c>
      <c r="H177" s="450"/>
      <c r="I177" s="452"/>
      <c r="J177" s="205">
        <v>6</v>
      </c>
      <c r="K177" s="261" t="str">
        <f t="shared" si="2"/>
        <v/>
      </c>
      <c r="L177" s="269">
        <v>6</v>
      </c>
      <c r="M177" s="269">
        <v>0</v>
      </c>
      <c r="N177" s="269">
        <v>0</v>
      </c>
      <c r="O177" s="269">
        <v>0</v>
      </c>
      <c r="P177" s="17"/>
      <c r="Q177" s="17"/>
      <c r="R177" s="17"/>
    </row>
    <row r="178" spans="1:18" s="70" customFormat="1" ht="34.5" customHeight="1">
      <c r="A178" s="361" t="s">
        <v>3398</v>
      </c>
      <c r="B178" s="71"/>
      <c r="C178" s="450"/>
      <c r="D178" s="450"/>
      <c r="E178" s="450"/>
      <c r="F178" s="450"/>
      <c r="G178" s="448" t="s">
        <v>71</v>
      </c>
      <c r="H178" s="450"/>
      <c r="I178" s="452"/>
      <c r="J178" s="206">
        <v>1.4</v>
      </c>
      <c r="K178" s="261" t="str">
        <f t="shared" si="2"/>
        <v/>
      </c>
      <c r="L178" s="270">
        <v>1.4</v>
      </c>
      <c r="M178" s="270">
        <v>0</v>
      </c>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v>0</v>
      </c>
      <c r="M179" s="269">
        <v>0</v>
      </c>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v>0</v>
      </c>
      <c r="M180" s="270">
        <v>0</v>
      </c>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v>0</v>
      </c>
      <c r="M181" s="269">
        <v>0</v>
      </c>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v>0</v>
      </c>
      <c r="M182" s="270">
        <v>0</v>
      </c>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v>0</v>
      </c>
      <c r="M183" s="269">
        <v>0</v>
      </c>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v>0</v>
      </c>
      <c r="M184" s="270">
        <v>0</v>
      </c>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v>0</v>
      </c>
      <c r="M185" s="269">
        <v>0</v>
      </c>
      <c r="N185" s="269">
        <v>0</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v>0</v>
      </c>
      <c r="M186" s="270">
        <v>0</v>
      </c>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3894</v>
      </c>
      <c r="D189" s="449"/>
      <c r="E189" s="449"/>
      <c r="F189" s="449"/>
      <c r="G189" s="448" t="s">
        <v>69</v>
      </c>
      <c r="H189" s="449"/>
      <c r="I189" s="452"/>
      <c r="J189" s="205">
        <v>3</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v>0</v>
      </c>
      <c r="M191" s="269">
        <v>0</v>
      </c>
      <c r="N191" s="269">
        <v>0</v>
      </c>
      <c r="O191" s="269">
        <v>0</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v>0</v>
      </c>
      <c r="M192" s="270">
        <v>0</v>
      </c>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1</v>
      </c>
      <c r="K193" s="261" t="str">
        <f>IF(OR(COUNTIF(L193:O193,"未確認")&gt;0,COUNTIF(L193:O193,"*")&gt;0),"※","")</f>
        <v/>
      </c>
      <c r="L193" s="269">
        <v>1</v>
      </c>
      <c r="M193" s="269">
        <v>0</v>
      </c>
      <c r="N193" s="269">
        <v>0</v>
      </c>
      <c r="O193" s="269">
        <v>0</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v>0</v>
      </c>
      <c r="M194" s="270">
        <v>0</v>
      </c>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1057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3408</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1032</v>
      </c>
      <c r="D222" s="407"/>
      <c r="E222" s="520" t="s">
        <v>1500</v>
      </c>
      <c r="F222" s="521"/>
      <c r="G222" s="448" t="s">
        <v>104</v>
      </c>
      <c r="H222" s="450"/>
      <c r="I222" s="442" t="s">
        <v>1660</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1045</v>
      </c>
      <c r="F232" s="450"/>
      <c r="G232" s="450"/>
      <c r="H232" s="450"/>
      <c r="I232" s="102" t="s">
        <v>1046</v>
      </c>
      <c r="J232" s="210"/>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1666</v>
      </c>
      <c r="J233" s="210"/>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1921</v>
      </c>
      <c r="J234" s="210"/>
      <c r="K234" s="247"/>
      <c r="L234" s="251"/>
      <c r="M234" s="251"/>
      <c r="N234" s="251"/>
      <c r="O234" s="251"/>
      <c r="P234" s="17"/>
      <c r="Q234" s="17"/>
      <c r="R234" s="17"/>
    </row>
    <row r="235" spans="1:18" s="70" customFormat="1" ht="44.65" customHeight="1">
      <c r="A235" s="361" t="s">
        <v>3429</v>
      </c>
      <c r="B235" s="127"/>
      <c r="C235" s="463"/>
      <c r="D235" s="464"/>
      <c r="E235" s="448" t="s">
        <v>3523</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869</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869</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1261</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9583</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1241</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1669</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1119</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1155</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1671</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3530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1676</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1154</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1678</v>
      </c>
      <c r="J414" s="96"/>
      <c r="K414" s="261" t="str">
        <f>IF(OR(COUNTIF(J414,"未確認")&gt;0,COUNTIF(J414,"*")&gt;0),"※","")</f>
        <v/>
      </c>
      <c r="L414" s="251"/>
      <c r="M414" s="251"/>
      <c r="N414" s="251"/>
      <c r="O414" s="251"/>
      <c r="P414" s="17"/>
      <c r="Q414" s="17"/>
      <c r="R414" s="17"/>
    </row>
    <row r="415" spans="1:18" s="95" customFormat="1" ht="42.75">
      <c r="A415" s="370"/>
      <c r="B415" s="166"/>
      <c r="C415" s="499" t="s">
        <v>1679</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1155</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1681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1155</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1552</v>
      </c>
      <c r="J428" s="202">
        <v>40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1682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1686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1829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1561</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1689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1690</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3658</v>
      </c>
      <c r="D455" s="517"/>
      <c r="E455" s="517"/>
      <c r="F455" s="517"/>
      <c r="G455" s="517"/>
      <c r="H455" s="517"/>
      <c r="I455" s="112" t="s">
        <v>1691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1833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1568</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1581</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1585</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1155</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3535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3487</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1601</v>
      </c>
      <c r="J498" s="96"/>
      <c r="K498" s="261" t="str">
        <f t="shared" si="10"/>
        <v/>
      </c>
      <c r="L498" s="51"/>
      <c r="M498" s="272"/>
      <c r="N498" s="251"/>
      <c r="O498" s="251"/>
      <c r="P498" s="17"/>
      <c r="Q498" s="17"/>
      <c r="R498" s="17"/>
    </row>
    <row r="499" spans="1:18" s="98" customFormat="1" ht="70.150000000000006" customHeight="1">
      <c r="A499" s="370" t="s">
        <v>1286</v>
      </c>
      <c r="B499" s="99"/>
      <c r="C499" s="448" t="s">
        <v>2187</v>
      </c>
      <c r="D499" s="450"/>
      <c r="E499" s="450"/>
      <c r="F499" s="450"/>
      <c r="G499" s="450"/>
      <c r="H499" s="450"/>
      <c r="I499" s="102" t="s">
        <v>2136</v>
      </c>
      <c r="J499" s="96"/>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1955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1296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3490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2012</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1616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1317</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1319</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2193</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1864</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1961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1334</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1868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1725</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1730</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1732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1155</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1370</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1733</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1640</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3664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1155</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3665</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3666</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783</v>
      </c>
      <c r="C3" s="189"/>
      <c r="D3" s="189"/>
      <c r="E3" s="189"/>
      <c r="F3" s="189"/>
      <c r="G3" s="189"/>
      <c r="H3" s="219"/>
      <c r="I3" s="9"/>
    </row>
    <row r="4" spans="1:15">
      <c r="A4" s="288"/>
      <c r="B4" s="212" t="s">
        <v>3895</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3896</v>
      </c>
      <c r="J15" s="384"/>
      <c r="K15" s="384"/>
      <c r="L15" s="224" t="s">
        <v>869</v>
      </c>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3897</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3898</v>
      </c>
      <c r="J30" s="395"/>
      <c r="K30" s="396"/>
      <c r="L30" s="224" t="s">
        <v>869</v>
      </c>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3899</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3900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3899</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3901</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1879</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3902</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3903</v>
      </c>
      <c r="F68" s="27"/>
      <c r="G68" s="236"/>
      <c r="H68" s="16"/>
      <c r="I68" s="36" t="s">
        <v>3904</v>
      </c>
      <c r="J68" s="27" t="s">
        <v>2676</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3747</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3905</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3906</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3907</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3908</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3909</v>
      </c>
      <c r="D82" s="385"/>
      <c r="E82" s="385"/>
      <c r="F82" s="385"/>
      <c r="G82" s="385"/>
      <c r="H82" s="385"/>
      <c r="I82" s="29"/>
      <c r="J82" s="385" t="s">
        <v>3910</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3911</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3912</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771</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3912</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3913</v>
      </c>
      <c r="J104" s="195">
        <v>2</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0</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2</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3914</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3915</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3912</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3916</v>
      </c>
      <c r="J125" s="252" t="s">
        <v>495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3912</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3917</v>
      </c>
      <c r="J136" s="195"/>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3912</v>
      </c>
      <c r="J145" s="58"/>
      <c r="K145" s="148"/>
      <c r="L145" s="245"/>
      <c r="M145" s="245"/>
      <c r="N145" s="245"/>
      <c r="O145" s="245"/>
      <c r="P145" s="17"/>
      <c r="Q145" s="17"/>
      <c r="R145" s="17"/>
    </row>
    <row r="146" spans="1:18" s="70" customFormat="1" ht="70.150000000000006" customHeight="1">
      <c r="A146" s="365" t="s">
        <v>3383</v>
      </c>
      <c r="B146" s="1"/>
      <c r="C146" s="448" t="s">
        <v>3918</v>
      </c>
      <c r="D146" s="448"/>
      <c r="E146" s="448"/>
      <c r="F146" s="448"/>
      <c r="G146" s="448"/>
      <c r="H146" s="450"/>
      <c r="I146" s="436" t="s">
        <v>3919</v>
      </c>
      <c r="J146" s="202"/>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3920</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3912</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454</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3912</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3921</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0.6</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5</v>
      </c>
      <c r="K171" s="261" t="str">
        <f t="shared" ref="K171:K186" si="2">IF(OR(COUNTIF(L171:O171,"未確認")&gt;0,COUNTIF(L171:O171,"*")&gt;0),"※","")</f>
        <v/>
      </c>
      <c r="L171" s="269"/>
      <c r="M171" s="269"/>
      <c r="N171" s="269">
        <v>5</v>
      </c>
      <c r="O171" s="269"/>
      <c r="P171" s="17"/>
      <c r="Q171" s="17"/>
      <c r="R171" s="17"/>
    </row>
    <row r="172" spans="1:18" s="70" customFormat="1" ht="34.5" customHeight="1">
      <c r="A172" s="361" t="s">
        <v>3395</v>
      </c>
      <c r="B172" s="100"/>
      <c r="C172" s="448"/>
      <c r="D172" s="448"/>
      <c r="E172" s="448"/>
      <c r="F172" s="448"/>
      <c r="G172" s="448" t="s">
        <v>71</v>
      </c>
      <c r="H172" s="450"/>
      <c r="I172" s="452"/>
      <c r="J172" s="206">
        <v>1.6</v>
      </c>
      <c r="K172" s="261" t="str">
        <f t="shared" si="2"/>
        <v/>
      </c>
      <c r="L172" s="270"/>
      <c r="M172" s="270"/>
      <c r="N172" s="270">
        <v>1.6</v>
      </c>
      <c r="O172" s="270"/>
      <c r="P172" s="17"/>
      <c r="Q172" s="17"/>
      <c r="R172" s="17"/>
    </row>
    <row r="173" spans="1:18" s="70" customFormat="1" ht="34.5" customHeight="1">
      <c r="A173" s="361" t="s">
        <v>3396</v>
      </c>
      <c r="B173" s="100"/>
      <c r="C173" s="448" t="s">
        <v>74</v>
      </c>
      <c r="D173" s="450"/>
      <c r="E173" s="450"/>
      <c r="F173" s="450"/>
      <c r="G173" s="448" t="s">
        <v>69</v>
      </c>
      <c r="H173" s="450"/>
      <c r="I173" s="452"/>
      <c r="J173" s="205">
        <v>2</v>
      </c>
      <c r="K173" s="261" t="str">
        <f t="shared" si="2"/>
        <v/>
      </c>
      <c r="L173" s="269"/>
      <c r="M173" s="269"/>
      <c r="N173" s="269">
        <v>2</v>
      </c>
      <c r="O173" s="269"/>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c r="N174" s="270"/>
      <c r="O174" s="270"/>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c r="M175" s="269"/>
      <c r="N175" s="269"/>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0.5</v>
      </c>
      <c r="K188" s="264"/>
      <c r="L188" s="265"/>
      <c r="M188" s="265"/>
      <c r="N188" s="265"/>
      <c r="O188" s="266"/>
      <c r="P188" s="17"/>
      <c r="Q188" s="17"/>
      <c r="R188" s="17"/>
    </row>
    <row r="189" spans="1:18" s="70" customFormat="1" ht="34.5" customHeight="1">
      <c r="A189" s="361" t="s">
        <v>3404</v>
      </c>
      <c r="B189" s="71"/>
      <c r="C189" s="448" t="s">
        <v>3922</v>
      </c>
      <c r="D189" s="449"/>
      <c r="E189" s="449"/>
      <c r="F189" s="449"/>
      <c r="G189" s="448" t="s">
        <v>69</v>
      </c>
      <c r="H189" s="449"/>
      <c r="I189" s="452"/>
      <c r="J189" s="205"/>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0.5</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0.4</v>
      </c>
      <c r="K194" s="261" t="str">
        <f>IF(OR(COUNTIF(L194:O194,"未確認")&gt;0,COUNTIF(L194:O194,"*")&gt;0),"※","")</f>
        <v/>
      </c>
      <c r="L194" s="270"/>
      <c r="M194" s="270"/>
      <c r="N194" s="270">
        <v>0.4</v>
      </c>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331</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718</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3923</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3924</v>
      </c>
      <c r="D222" s="407"/>
      <c r="E222" s="520" t="s">
        <v>3925</v>
      </c>
      <c r="F222" s="521"/>
      <c r="G222" s="448" t="s">
        <v>104</v>
      </c>
      <c r="H222" s="450"/>
      <c r="I222" s="442" t="s">
        <v>3926</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108</v>
      </c>
      <c r="D226" s="462"/>
      <c r="E226" s="448" t="s">
        <v>109</v>
      </c>
      <c r="F226" s="450"/>
      <c r="G226" s="450"/>
      <c r="H226" s="450"/>
      <c r="I226" s="442" t="s">
        <v>2784</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c r="K229" s="247"/>
      <c r="L229" s="51"/>
      <c r="M229" s="272"/>
      <c r="N229" s="251"/>
      <c r="O229" s="251"/>
      <c r="P229" s="17"/>
      <c r="Q229" s="17"/>
      <c r="R229" s="17"/>
    </row>
    <row r="230" spans="1:18" s="70" customFormat="1" ht="44.65" customHeight="1">
      <c r="A230" s="361" t="s">
        <v>3423</v>
      </c>
      <c r="B230" s="127"/>
      <c r="C230" s="463"/>
      <c r="D230" s="464"/>
      <c r="E230" s="448" t="s">
        <v>1802</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3927</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3928</v>
      </c>
      <c r="F232" s="450"/>
      <c r="G232" s="450"/>
      <c r="H232" s="450"/>
      <c r="I232" s="102" t="s">
        <v>119</v>
      </c>
      <c r="J232" s="210"/>
      <c r="K232" s="247"/>
      <c r="L232" s="251"/>
      <c r="M232" s="251"/>
      <c r="N232" s="251"/>
      <c r="O232" s="251"/>
      <c r="P232" s="17"/>
      <c r="Q232" s="17"/>
      <c r="R232" s="17"/>
    </row>
    <row r="233" spans="1:18" s="70" customFormat="1" ht="44.65" customHeight="1">
      <c r="A233" s="361" t="s">
        <v>3426</v>
      </c>
      <c r="B233" s="127"/>
      <c r="C233" s="463"/>
      <c r="D233" s="464"/>
      <c r="E233" s="448" t="s">
        <v>3929</v>
      </c>
      <c r="F233" s="450"/>
      <c r="G233" s="450"/>
      <c r="H233" s="450"/>
      <c r="I233" s="102" t="s">
        <v>121</v>
      </c>
      <c r="J233" s="210"/>
      <c r="K233" s="247"/>
      <c r="L233" s="251"/>
      <c r="M233" s="251"/>
      <c r="N233" s="251"/>
      <c r="O233" s="251"/>
      <c r="P233" s="17"/>
      <c r="Q233" s="17"/>
      <c r="R233" s="17"/>
    </row>
    <row r="234" spans="1:18" s="70" customFormat="1" ht="44.65" customHeight="1">
      <c r="A234" s="361" t="s">
        <v>3427</v>
      </c>
      <c r="B234" s="127"/>
      <c r="C234" s="463"/>
      <c r="D234" s="464"/>
      <c r="E234" s="448" t="s">
        <v>3930</v>
      </c>
      <c r="F234" s="450"/>
      <c r="G234" s="450"/>
      <c r="H234" s="450"/>
      <c r="I234" s="102" t="s">
        <v>3931</v>
      </c>
      <c r="J234" s="210"/>
      <c r="K234" s="247"/>
      <c r="L234" s="251"/>
      <c r="M234" s="251"/>
      <c r="N234" s="251"/>
      <c r="O234" s="251"/>
      <c r="P234" s="17"/>
      <c r="Q234" s="17"/>
      <c r="R234" s="17"/>
    </row>
    <row r="235" spans="1:18" s="70" customFormat="1" ht="44.65" customHeight="1">
      <c r="A235" s="361" t="s">
        <v>3429</v>
      </c>
      <c r="B235" s="127"/>
      <c r="C235" s="463"/>
      <c r="D235" s="464"/>
      <c r="E235" s="448" t="s">
        <v>3523</v>
      </c>
      <c r="F235" s="450"/>
      <c r="G235" s="450"/>
      <c r="H235" s="450"/>
      <c r="I235" s="102" t="s">
        <v>1050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3932</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131</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331</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724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729</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730</v>
      </c>
      <c r="D252" s="449"/>
      <c r="E252" s="449"/>
      <c r="F252" s="449"/>
      <c r="G252" s="449"/>
      <c r="H252" s="449"/>
      <c r="I252" s="438"/>
      <c r="J252" s="276" t="s">
        <v>869</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1756</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331</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3846</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155</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3933</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331</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3934</v>
      </c>
      <c r="J332" s="205">
        <v>369</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2991</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3912</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68</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34</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34</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3888</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3935</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3936</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535</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2310</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3108</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2304</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200</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3937</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3938</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3752</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748</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2853</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2377</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1677</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2630</v>
      </c>
      <c r="J414" s="96"/>
      <c r="K414" s="261" t="str">
        <f>IF(OR(COUNTIF(J414,"未確認")&gt;0,COUNTIF(J414,"*")&gt;0),"※","")</f>
        <v/>
      </c>
      <c r="L414" s="251"/>
      <c r="M414" s="251"/>
      <c r="N414" s="251"/>
      <c r="O414" s="251"/>
      <c r="P414" s="17"/>
      <c r="Q414" s="17"/>
      <c r="R414" s="17"/>
    </row>
    <row r="415" spans="1:18" s="95" customFormat="1" ht="42.75">
      <c r="A415" s="370"/>
      <c r="B415" s="166"/>
      <c r="C415" s="499" t="s">
        <v>1158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2248</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3939</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1641</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3940</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3941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1641</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218</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3732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3912</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1933</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1555</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547</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1179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3912</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2382</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2469</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3942</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1689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1189</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1191</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3943</v>
      </c>
      <c r="J454" s="96"/>
      <c r="K454" s="261" t="str">
        <f t="shared" si="8"/>
        <v/>
      </c>
      <c r="L454" s="251"/>
      <c r="M454" s="251"/>
      <c r="N454" s="251"/>
      <c r="O454" s="251"/>
      <c r="P454" s="17"/>
      <c r="Q454" s="17"/>
      <c r="R454" s="17"/>
    </row>
    <row r="455" spans="1:18" s="95" customFormat="1" ht="70.150000000000006" customHeight="1">
      <c r="A455" s="370" t="s">
        <v>1194</v>
      </c>
      <c r="B455" s="99"/>
      <c r="C455" s="448" t="s">
        <v>3658</v>
      </c>
      <c r="D455" s="517"/>
      <c r="E455" s="517"/>
      <c r="F455" s="517"/>
      <c r="G455" s="517"/>
      <c r="H455" s="517"/>
      <c r="I455" s="112" t="s">
        <v>3944</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3945</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1568</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1168</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1581</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3946</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2648</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2318</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2650</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1702</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3947</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2320</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3948</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1057</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3485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1705</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3349</v>
      </c>
      <c r="D493" s="448"/>
      <c r="E493" s="448"/>
      <c r="F493" s="448"/>
      <c r="G493" s="448"/>
      <c r="H493" s="448"/>
      <c r="I493" s="215" t="s">
        <v>3692</v>
      </c>
      <c r="J493" s="96"/>
      <c r="K493" s="261" t="str">
        <f t="shared" si="10"/>
        <v/>
      </c>
      <c r="L493" s="251"/>
      <c r="M493" s="251"/>
      <c r="N493" s="251"/>
      <c r="O493" s="251"/>
      <c r="P493" s="17"/>
      <c r="Q493" s="17"/>
      <c r="R493" s="17"/>
    </row>
    <row r="494" spans="1:18" s="98" customFormat="1" ht="84" customHeight="1">
      <c r="A494" s="370" t="s">
        <v>1273</v>
      </c>
      <c r="B494" s="95"/>
      <c r="C494" s="448" t="s">
        <v>1274</v>
      </c>
      <c r="D494" s="448"/>
      <c r="E494" s="448"/>
      <c r="F494" s="448"/>
      <c r="G494" s="448"/>
      <c r="H494" s="448"/>
      <c r="I494" s="102" t="s">
        <v>3949</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2271</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3693</v>
      </c>
      <c r="J496" s="96"/>
      <c r="K496" s="261" t="str">
        <f t="shared" si="10"/>
        <v/>
      </c>
      <c r="L496" s="251"/>
      <c r="M496" s="251"/>
      <c r="N496" s="251"/>
      <c r="O496" s="251"/>
      <c r="P496" s="17"/>
      <c r="Q496" s="17"/>
      <c r="R496" s="17"/>
    </row>
    <row r="497" spans="1:18" s="98" customFormat="1" ht="98.1" customHeight="1">
      <c r="A497" s="370" t="s">
        <v>1281</v>
      </c>
      <c r="B497" s="99"/>
      <c r="C497" s="448" t="s">
        <v>276</v>
      </c>
      <c r="D497" s="450"/>
      <c r="E497" s="450"/>
      <c r="F497" s="450"/>
      <c r="G497" s="450"/>
      <c r="H497" s="450"/>
      <c r="I497" s="102" t="s">
        <v>3950</v>
      </c>
      <c r="J497" s="96"/>
      <c r="K497" s="261" t="str">
        <f t="shared" si="10"/>
        <v/>
      </c>
      <c r="L497" s="251"/>
      <c r="M497" s="251"/>
      <c r="N497" s="251"/>
      <c r="O497" s="251"/>
      <c r="P497" s="17"/>
      <c r="Q497" s="17"/>
      <c r="R497" s="17"/>
    </row>
    <row r="498" spans="1:18" s="98" customFormat="1" ht="84" customHeight="1">
      <c r="A498" s="370" t="s">
        <v>1284</v>
      </c>
      <c r="B498" s="99"/>
      <c r="C498" s="448" t="s">
        <v>3766</v>
      </c>
      <c r="D498" s="517"/>
      <c r="E498" s="517"/>
      <c r="F498" s="517"/>
      <c r="G498" s="517"/>
      <c r="H498" s="517"/>
      <c r="I498" s="102" t="s">
        <v>1601</v>
      </c>
      <c r="J498" s="96"/>
      <c r="K498" s="261" t="str">
        <f t="shared" si="10"/>
        <v/>
      </c>
      <c r="L498" s="51"/>
      <c r="M498" s="272"/>
      <c r="N498" s="251"/>
      <c r="O498" s="251"/>
      <c r="P498" s="17"/>
      <c r="Q498" s="17"/>
      <c r="R498" s="17"/>
    </row>
    <row r="499" spans="1:18" s="98" customFormat="1" ht="70.150000000000006" customHeight="1">
      <c r="A499" s="370" t="s">
        <v>1286</v>
      </c>
      <c r="B499" s="99"/>
      <c r="C499" s="448" t="s">
        <v>2746</v>
      </c>
      <c r="D499" s="450"/>
      <c r="E499" s="450"/>
      <c r="F499" s="450"/>
      <c r="G499" s="450"/>
      <c r="H499" s="450"/>
      <c r="I499" s="102" t="s">
        <v>562</v>
      </c>
      <c r="J499" s="96"/>
      <c r="K499" s="261" t="str">
        <f t="shared" si="10"/>
        <v/>
      </c>
      <c r="L499" s="251"/>
      <c r="M499" s="251"/>
      <c r="N499" s="251"/>
      <c r="O499" s="251"/>
      <c r="P499" s="17"/>
      <c r="Q499" s="17"/>
      <c r="R499" s="17"/>
    </row>
    <row r="500" spans="1:18" s="98" customFormat="1" ht="84" customHeight="1">
      <c r="A500" s="370" t="s">
        <v>1289</v>
      </c>
      <c r="B500" s="99"/>
      <c r="C500" s="448" t="s">
        <v>3951</v>
      </c>
      <c r="D500" s="450"/>
      <c r="E500" s="450"/>
      <c r="F500" s="450"/>
      <c r="G500" s="450"/>
      <c r="H500" s="450"/>
      <c r="I500" s="102" t="s">
        <v>1955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3846</v>
      </c>
      <c r="J507" s="58"/>
      <c r="K507" s="148"/>
      <c r="L507" s="251"/>
      <c r="M507" s="251"/>
      <c r="N507" s="251"/>
      <c r="O507" s="251"/>
      <c r="P507" s="17"/>
      <c r="Q507" s="17"/>
      <c r="R507" s="17"/>
    </row>
    <row r="508" spans="1:18" s="98" customFormat="1" ht="70.150000000000006" customHeight="1">
      <c r="A508" s="370" t="s">
        <v>1292</v>
      </c>
      <c r="B508" s="95"/>
      <c r="C508" s="403" t="s">
        <v>1852</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1854</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3661</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2011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1857</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3952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2750</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1238</v>
      </c>
      <c r="J522" s="58"/>
      <c r="K522" s="148"/>
      <c r="L522" s="251"/>
      <c r="M522" s="251"/>
      <c r="N522" s="251"/>
      <c r="O522" s="251"/>
      <c r="P522" s="17"/>
      <c r="Q522" s="17"/>
      <c r="R522" s="17"/>
    </row>
    <row r="523" spans="1:18" s="98" customFormat="1" ht="42" customHeight="1">
      <c r="A523" s="370" t="s">
        <v>1314</v>
      </c>
      <c r="B523" s="95"/>
      <c r="C523" s="406" t="s">
        <v>2663</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1317</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3953</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3492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1324</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3007</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2667</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3493</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3954</v>
      </c>
      <c r="D533" s="517"/>
      <c r="E533" s="517"/>
      <c r="F533" s="517"/>
      <c r="G533" s="517"/>
      <c r="H533" s="517"/>
      <c r="I533" s="112" t="s">
        <v>3955</v>
      </c>
      <c r="J533" s="96"/>
      <c r="K533" s="261" t="str">
        <f t="shared" si="12"/>
        <v/>
      </c>
      <c r="L533" s="251"/>
      <c r="M533" s="251"/>
      <c r="N533" s="251"/>
      <c r="O533" s="251"/>
      <c r="P533" s="17"/>
      <c r="Q533" s="17"/>
      <c r="R533" s="17"/>
    </row>
    <row r="534" spans="1:18" s="98" customFormat="1" ht="70.150000000000006" customHeight="1">
      <c r="A534" s="370" t="s">
        <v>1336</v>
      </c>
      <c r="B534" s="71"/>
      <c r="C534" s="448" t="s">
        <v>2324</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3956</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1870</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3355</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1641</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3957</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1168</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3958</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319</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1732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1238</v>
      </c>
      <c r="J565" s="58"/>
      <c r="K565" s="148"/>
      <c r="L565" s="251"/>
      <c r="M565" s="251"/>
      <c r="N565" s="251"/>
      <c r="O565" s="251"/>
      <c r="P565" s="17"/>
      <c r="Q565" s="17"/>
      <c r="R565" s="17"/>
    </row>
    <row r="566" spans="1:18" s="98" customFormat="1" ht="56.1" customHeight="1">
      <c r="A566" s="370" t="s">
        <v>1367</v>
      </c>
      <c r="B566" s="95"/>
      <c r="C566" s="403" t="s">
        <v>1368</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2151</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3959</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1875</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1375</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3664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3912</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3960</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767</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50" zoomScaleNormal="5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599</v>
      </c>
      <c r="C2" s="189"/>
      <c r="D2" s="189"/>
      <c r="E2" s="189"/>
      <c r="F2" s="189"/>
      <c r="G2" s="189"/>
      <c r="H2" s="9"/>
    </row>
    <row r="3" spans="1:22">
      <c r="A3" s="342"/>
      <c r="B3" s="212" t="s">
        <v>1642</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row>
    <row r="9" spans="1:22" s="17" customFormat="1">
      <c r="A9" s="342"/>
      <c r="B9" s="18"/>
      <c r="C9" s="15"/>
      <c r="D9" s="15"/>
      <c r="E9" s="15"/>
      <c r="F9" s="15"/>
      <c r="G9" s="15"/>
      <c r="H9" s="16"/>
      <c r="I9" s="386" t="s">
        <v>864</v>
      </c>
      <c r="J9" s="386"/>
      <c r="K9" s="386"/>
      <c r="L9" s="320" t="s">
        <v>610</v>
      </c>
      <c r="M9" s="320" t="s">
        <v>609</v>
      </c>
      <c r="N9" s="320" t="s">
        <v>608</v>
      </c>
      <c r="O9" s="320" t="s">
        <v>605</v>
      </c>
      <c r="P9" s="320" t="s">
        <v>604</v>
      </c>
      <c r="Q9" s="320" t="s">
        <v>603</v>
      </c>
      <c r="R9" s="320" t="s">
        <v>602</v>
      </c>
      <c r="S9" s="320" t="s">
        <v>601</v>
      </c>
      <c r="T9" s="320" t="s">
        <v>607</v>
      </c>
      <c r="U9" s="320" t="s">
        <v>600</v>
      </c>
      <c r="V9" s="320" t="s">
        <v>606</v>
      </c>
    </row>
    <row r="10" spans="1:22" s="17" customFormat="1" ht="34.5" customHeight="1">
      <c r="A10" s="343" t="s">
        <v>865</v>
      </c>
      <c r="B10" s="13"/>
      <c r="C10" s="15"/>
      <c r="D10" s="15"/>
      <c r="E10" s="15"/>
      <c r="F10" s="15"/>
      <c r="G10" s="15"/>
      <c r="H10" s="16"/>
      <c r="I10" s="384" t="s">
        <v>866</v>
      </c>
      <c r="J10" s="384"/>
      <c r="K10" s="384"/>
      <c r="L10" s="20" t="s">
        <v>1382</v>
      </c>
      <c r="M10" s="20" t="s">
        <v>1382</v>
      </c>
      <c r="N10" s="20" t="s">
        <v>1382</v>
      </c>
      <c r="O10" s="20" t="s">
        <v>1382</v>
      </c>
      <c r="P10" s="20" t="s">
        <v>1382</v>
      </c>
      <c r="Q10" s="20" t="s">
        <v>1382</v>
      </c>
      <c r="R10" s="20" t="s">
        <v>1382</v>
      </c>
      <c r="S10" s="20" t="s">
        <v>1382</v>
      </c>
      <c r="T10" s="20" t="s">
        <v>1382</v>
      </c>
      <c r="U10" s="20" t="s">
        <v>339</v>
      </c>
      <c r="V10" s="20" t="s">
        <v>1382</v>
      </c>
    </row>
    <row r="11" spans="1:22" s="17" customFormat="1" ht="34.5" customHeight="1">
      <c r="A11" s="343" t="s">
        <v>865</v>
      </c>
      <c r="B11" s="19"/>
      <c r="C11" s="15"/>
      <c r="D11" s="15"/>
      <c r="E11" s="15"/>
      <c r="F11" s="15"/>
      <c r="G11" s="15"/>
      <c r="H11" s="16"/>
      <c r="I11" s="384" t="s">
        <v>867</v>
      </c>
      <c r="J11" s="384"/>
      <c r="K11" s="384"/>
      <c r="L11" s="20" t="s">
        <v>1643</v>
      </c>
      <c r="M11" s="20" t="s">
        <v>1643</v>
      </c>
      <c r="N11" s="20" t="s">
        <v>1643</v>
      </c>
      <c r="O11" s="20" t="s">
        <v>1643</v>
      </c>
      <c r="P11" s="20" t="s">
        <v>1643</v>
      </c>
      <c r="Q11" s="20" t="s">
        <v>1643</v>
      </c>
      <c r="R11" s="20" t="s">
        <v>1643</v>
      </c>
      <c r="S11" s="20" t="s">
        <v>1643</v>
      </c>
      <c r="T11" s="20" t="s">
        <v>1643</v>
      </c>
      <c r="U11" s="20" t="s">
        <v>1643</v>
      </c>
      <c r="V11" s="20" t="s">
        <v>1643</v>
      </c>
    </row>
    <row r="12" spans="1:22">
      <c r="A12" s="342"/>
      <c r="B12" s="14"/>
    </row>
    <row r="13" spans="1:22">
      <c r="A13" s="342"/>
      <c r="B13" s="13"/>
    </row>
    <row r="14" spans="1:22" s="17" customFormat="1">
      <c r="A14" s="342"/>
      <c r="B14" s="14" t="s">
        <v>868</v>
      </c>
      <c r="C14" s="15"/>
      <c r="D14" s="15"/>
      <c r="E14" s="15"/>
      <c r="F14" s="15"/>
      <c r="G14" s="15"/>
      <c r="H14" s="16"/>
      <c r="I14" s="16"/>
      <c r="J14" s="5"/>
      <c r="K14" s="6"/>
      <c r="L14" s="5"/>
      <c r="M14" s="5"/>
      <c r="N14" s="7"/>
      <c r="O14" s="7"/>
      <c r="P14" s="7"/>
      <c r="Q14" s="7"/>
      <c r="R14" s="7"/>
      <c r="S14" s="7"/>
      <c r="T14" s="7"/>
      <c r="U14" s="7"/>
      <c r="V14" s="7"/>
    </row>
    <row r="15" spans="1:22" s="17" customFormat="1">
      <c r="A15" s="342"/>
      <c r="B15" s="14"/>
      <c r="C15" s="14"/>
      <c r="D15" s="14"/>
      <c r="E15" s="14"/>
      <c r="F15" s="14"/>
      <c r="G15" s="14"/>
      <c r="H15" s="10"/>
      <c r="I15" s="10"/>
      <c r="J15" s="5"/>
      <c r="K15" s="6"/>
      <c r="L15" s="191"/>
      <c r="M15" s="191"/>
      <c r="N15" s="191"/>
      <c r="O15" s="191"/>
      <c r="P15" s="191"/>
      <c r="Q15" s="191"/>
      <c r="R15" s="7"/>
      <c r="S15" s="7"/>
      <c r="T15" s="7"/>
      <c r="U15" s="7"/>
      <c r="V15" s="7"/>
    </row>
    <row r="16" spans="1:22" s="17" customFormat="1">
      <c r="A16" s="342"/>
      <c r="B16" s="18"/>
      <c r="C16" s="15"/>
      <c r="D16" s="15"/>
      <c r="E16" s="15"/>
      <c r="F16" s="15"/>
      <c r="G16" s="15"/>
      <c r="H16" s="16"/>
      <c r="I16" s="386" t="s">
        <v>435</v>
      </c>
      <c r="J16" s="386"/>
      <c r="K16" s="386"/>
      <c r="L16" s="320" t="s">
        <v>610</v>
      </c>
      <c r="M16" s="320" t="s">
        <v>609</v>
      </c>
      <c r="N16" s="320" t="s">
        <v>608</v>
      </c>
      <c r="O16" s="320" t="s">
        <v>605</v>
      </c>
      <c r="P16" s="320" t="s">
        <v>604</v>
      </c>
      <c r="Q16" s="320" t="s">
        <v>603</v>
      </c>
      <c r="R16" s="320" t="s">
        <v>602</v>
      </c>
      <c r="S16" s="320" t="s">
        <v>601</v>
      </c>
      <c r="T16" s="320" t="s">
        <v>607</v>
      </c>
      <c r="U16" s="320" t="s">
        <v>600</v>
      </c>
      <c r="V16" s="320" t="s">
        <v>606</v>
      </c>
    </row>
    <row r="17" spans="1:22" s="17" customFormat="1" ht="34.5" customHeight="1">
      <c r="A17" s="343" t="s">
        <v>865</v>
      </c>
      <c r="B17" s="13"/>
      <c r="C17" s="15"/>
      <c r="D17" s="15"/>
      <c r="E17" s="15"/>
      <c r="F17" s="15"/>
      <c r="G17" s="15"/>
      <c r="H17" s="16"/>
      <c r="I17" s="384" t="s">
        <v>0</v>
      </c>
      <c r="J17" s="384"/>
      <c r="K17" s="384"/>
      <c r="L17" s="20"/>
      <c r="M17" s="20"/>
      <c r="N17" s="20"/>
      <c r="O17" s="20"/>
      <c r="P17" s="20"/>
      <c r="Q17" s="20"/>
      <c r="R17" s="20"/>
      <c r="S17" s="20"/>
      <c r="T17" s="20"/>
      <c r="U17" s="20" t="s">
        <v>869</v>
      </c>
      <c r="V17" s="20"/>
    </row>
    <row r="18" spans="1:22" s="17" customFormat="1" ht="34.5" customHeight="1">
      <c r="A18" s="343" t="s">
        <v>865</v>
      </c>
      <c r="B18" s="19"/>
      <c r="C18" s="15"/>
      <c r="D18" s="15"/>
      <c r="E18" s="15"/>
      <c r="F18" s="15"/>
      <c r="G18" s="15"/>
      <c r="H18" s="16"/>
      <c r="I18" s="384" t="s">
        <v>1</v>
      </c>
      <c r="J18" s="384"/>
      <c r="K18" s="384"/>
      <c r="L18" s="20"/>
      <c r="M18" s="20"/>
      <c r="N18" s="20"/>
      <c r="O18" s="20"/>
      <c r="P18" s="20" t="s">
        <v>869</v>
      </c>
      <c r="Q18" s="20" t="s">
        <v>869</v>
      </c>
      <c r="R18" s="20" t="s">
        <v>869</v>
      </c>
      <c r="S18" s="20" t="s">
        <v>869</v>
      </c>
      <c r="T18" s="20"/>
      <c r="U18" s="20"/>
      <c r="V18" s="20"/>
    </row>
    <row r="19" spans="1:22" s="17" customFormat="1" ht="34.5" customHeight="1">
      <c r="A19" s="343" t="s">
        <v>865</v>
      </c>
      <c r="B19" s="19"/>
      <c r="C19" s="15"/>
      <c r="D19" s="15"/>
      <c r="E19" s="15"/>
      <c r="F19" s="15"/>
      <c r="G19" s="15"/>
      <c r="H19" s="16"/>
      <c r="I19" s="384" t="s">
        <v>2</v>
      </c>
      <c r="J19" s="384"/>
      <c r="K19" s="384"/>
      <c r="L19" s="22"/>
      <c r="M19" s="22"/>
      <c r="N19" s="22"/>
      <c r="O19" s="22"/>
      <c r="P19" s="22"/>
      <c r="Q19" s="22"/>
      <c r="R19" s="22"/>
      <c r="S19" s="22"/>
      <c r="T19" s="22"/>
      <c r="U19" s="22"/>
      <c r="V19" s="22" t="s">
        <v>869</v>
      </c>
    </row>
    <row r="20" spans="1:22" s="17" customFormat="1" ht="34.5" customHeight="1">
      <c r="A20" s="343" t="s">
        <v>865</v>
      </c>
      <c r="B20" s="13"/>
      <c r="C20" s="15"/>
      <c r="D20" s="15"/>
      <c r="E20" s="15"/>
      <c r="F20" s="15"/>
      <c r="G20" s="15"/>
      <c r="H20" s="16"/>
      <c r="I20" s="384" t="s">
        <v>3</v>
      </c>
      <c r="J20" s="384"/>
      <c r="K20" s="384"/>
      <c r="L20" s="21"/>
      <c r="M20" s="21"/>
      <c r="N20" s="21"/>
      <c r="O20" s="21"/>
      <c r="P20" s="21"/>
      <c r="Q20" s="21"/>
      <c r="R20" s="21"/>
      <c r="S20" s="21"/>
      <c r="T20" s="21"/>
      <c r="U20" s="21"/>
      <c r="V20" s="21"/>
    </row>
    <row r="21" spans="1:22" s="17" customFormat="1" ht="34.5" customHeight="1">
      <c r="A21" s="343" t="s">
        <v>865</v>
      </c>
      <c r="B21" s="13"/>
      <c r="C21" s="15"/>
      <c r="D21" s="15"/>
      <c r="E21" s="15"/>
      <c r="F21" s="15"/>
      <c r="G21" s="15"/>
      <c r="H21" s="16"/>
      <c r="I21" s="384" t="s">
        <v>343</v>
      </c>
      <c r="J21" s="384"/>
      <c r="K21" s="384"/>
      <c r="L21" s="22" t="s">
        <v>869</v>
      </c>
      <c r="M21" s="22" t="s">
        <v>869</v>
      </c>
      <c r="N21" s="22" t="s">
        <v>869</v>
      </c>
      <c r="O21" s="22" t="s">
        <v>869</v>
      </c>
      <c r="P21" s="22"/>
      <c r="Q21" s="22"/>
      <c r="R21" s="22"/>
      <c r="S21" s="22"/>
      <c r="T21" s="22" t="s">
        <v>869</v>
      </c>
      <c r="U21" s="22"/>
      <c r="V21" s="22"/>
    </row>
    <row r="22" spans="1:22" s="17" customFormat="1" ht="34.5" customHeight="1">
      <c r="A22" s="343" t="s">
        <v>865</v>
      </c>
      <c r="B22" s="13"/>
      <c r="C22" s="15"/>
      <c r="D22" s="15"/>
      <c r="E22" s="15"/>
      <c r="F22" s="15"/>
      <c r="G22" s="15"/>
      <c r="H22" s="16"/>
      <c r="I22" s="384" t="s">
        <v>344</v>
      </c>
      <c r="J22" s="384"/>
      <c r="K22" s="384"/>
      <c r="L22" s="22"/>
      <c r="M22" s="22"/>
      <c r="N22" s="22"/>
      <c r="O22" s="22"/>
      <c r="P22" s="22"/>
      <c r="Q22" s="22"/>
      <c r="R22" s="22"/>
      <c r="S22" s="22"/>
      <c r="T22" s="22"/>
      <c r="U22" s="22"/>
      <c r="V22" s="22"/>
    </row>
    <row r="23" spans="1:22" s="17" customFormat="1" ht="34.5" customHeight="1">
      <c r="A23" s="343" t="s">
        <v>865</v>
      </c>
      <c r="B23" s="13"/>
      <c r="C23" s="15"/>
      <c r="D23" s="15"/>
      <c r="E23" s="15"/>
      <c r="F23" s="15"/>
      <c r="G23" s="15"/>
      <c r="H23" s="16"/>
      <c r="I23" s="384" t="s">
        <v>345</v>
      </c>
      <c r="J23" s="384"/>
      <c r="K23" s="384"/>
      <c r="L23" s="22"/>
      <c r="M23" s="22"/>
      <c r="N23" s="22"/>
      <c r="O23" s="22"/>
      <c r="P23" s="22"/>
      <c r="Q23" s="22"/>
      <c r="R23" s="22"/>
      <c r="S23" s="22"/>
      <c r="T23" s="22"/>
      <c r="U23" s="22"/>
      <c r="V23" s="22"/>
    </row>
    <row r="24" spans="1:22" s="17" customFormat="1" ht="315" customHeight="1">
      <c r="A24" s="343" t="s">
        <v>870</v>
      </c>
      <c r="B24" s="13"/>
      <c r="C24" s="15"/>
      <c r="D24" s="15"/>
      <c r="E24" s="15"/>
      <c r="F24" s="15"/>
      <c r="G24" s="15"/>
      <c r="H24" s="16"/>
      <c r="I24" s="397" t="s">
        <v>444</v>
      </c>
      <c r="J24" s="397"/>
      <c r="K24" s="397"/>
      <c r="L24" s="22" t="s">
        <v>338</v>
      </c>
      <c r="M24" s="22" t="s">
        <v>338</v>
      </c>
      <c r="N24" s="22" t="s">
        <v>338</v>
      </c>
      <c r="O24" s="22" t="s">
        <v>338</v>
      </c>
      <c r="P24" s="22" t="s">
        <v>338</v>
      </c>
      <c r="Q24" s="22" t="s">
        <v>338</v>
      </c>
      <c r="R24" s="22" t="s">
        <v>338</v>
      </c>
      <c r="S24" s="22" t="s">
        <v>338</v>
      </c>
      <c r="T24" s="22" t="s">
        <v>338</v>
      </c>
      <c r="U24" s="22" t="s">
        <v>338</v>
      </c>
      <c r="V24" s="22" t="s">
        <v>338</v>
      </c>
    </row>
    <row r="25" spans="1:22" s="17" customFormat="1">
      <c r="A25" s="342"/>
      <c r="B25" s="13"/>
      <c r="C25" s="2"/>
      <c r="D25" s="2"/>
      <c r="E25" s="3"/>
      <c r="F25" s="2"/>
      <c r="G25" s="23"/>
      <c r="H25" s="4"/>
      <c r="I25" s="4"/>
      <c r="J25" s="5"/>
      <c r="K25" s="24"/>
      <c r="L25" s="7"/>
      <c r="M25" s="7"/>
      <c r="N25" s="7"/>
      <c r="O25" s="7"/>
      <c r="P25" s="7"/>
      <c r="Q25" s="7"/>
      <c r="R25" s="8"/>
    </row>
    <row r="26" spans="1:22">
      <c r="A26" s="342"/>
      <c r="B26" s="13"/>
      <c r="K26" s="24"/>
      <c r="L26" s="7"/>
      <c r="M26" s="7"/>
      <c r="R26" s="8"/>
      <c r="S26" s="8"/>
      <c r="T26" s="8"/>
      <c r="U26" s="8"/>
      <c r="V26" s="8"/>
    </row>
    <row r="27" spans="1:22" s="17" customFormat="1">
      <c r="A27" s="342"/>
      <c r="B27" s="187" t="s">
        <v>436</v>
      </c>
      <c r="C27" s="15"/>
      <c r="D27" s="15"/>
      <c r="E27" s="15"/>
      <c r="F27" s="15"/>
      <c r="G27" s="15"/>
      <c r="H27" s="16"/>
      <c r="I27" s="16"/>
      <c r="J27" s="5"/>
      <c r="K27" s="24"/>
      <c r="L27" s="7"/>
      <c r="M27" s="7"/>
      <c r="N27" s="7"/>
      <c r="O27" s="7"/>
      <c r="P27" s="7"/>
      <c r="Q27" s="7"/>
      <c r="R27" s="8"/>
    </row>
    <row r="28" spans="1:22" s="17" customFormat="1">
      <c r="A28" s="342"/>
      <c r="B28" s="14"/>
      <c r="C28" s="14"/>
      <c r="D28" s="14"/>
      <c r="E28" s="14"/>
      <c r="F28" s="14"/>
      <c r="G28" s="14"/>
      <c r="H28" s="10"/>
      <c r="I28" s="10"/>
      <c r="J28" s="5"/>
      <c r="K28" s="24"/>
      <c r="L28" s="191"/>
      <c r="M28" s="191"/>
      <c r="N28" s="191"/>
      <c r="O28" s="191"/>
      <c r="P28" s="191"/>
      <c r="Q28" s="191"/>
      <c r="R28" s="8"/>
    </row>
    <row r="29" spans="1:22" s="17" customFormat="1">
      <c r="A29" s="342"/>
      <c r="B29" s="18"/>
      <c r="C29" s="15"/>
      <c r="D29" s="15"/>
      <c r="E29" s="15"/>
      <c r="F29" s="15"/>
      <c r="G29" s="15"/>
      <c r="H29" s="16"/>
      <c r="I29" s="391" t="s">
        <v>437</v>
      </c>
      <c r="J29" s="392"/>
      <c r="K29" s="393"/>
      <c r="L29" s="320" t="s">
        <v>610</v>
      </c>
      <c r="M29" s="320" t="s">
        <v>609</v>
      </c>
      <c r="N29" s="320" t="s">
        <v>608</v>
      </c>
      <c r="O29" s="320" t="s">
        <v>605</v>
      </c>
      <c r="P29" s="320" t="s">
        <v>604</v>
      </c>
      <c r="Q29" s="320" t="s">
        <v>603</v>
      </c>
      <c r="R29" s="320" t="s">
        <v>602</v>
      </c>
      <c r="S29" s="320" t="s">
        <v>601</v>
      </c>
      <c r="T29" s="320" t="s">
        <v>607</v>
      </c>
      <c r="U29" s="320" t="s">
        <v>600</v>
      </c>
      <c r="V29" s="320" t="s">
        <v>606</v>
      </c>
    </row>
    <row r="30" spans="1:22" s="17" customFormat="1" ht="34.5" customHeight="1">
      <c r="A30" s="343" t="s">
        <v>871</v>
      </c>
      <c r="B30" s="13"/>
      <c r="C30" s="15"/>
      <c r="D30" s="15"/>
      <c r="E30" s="15"/>
      <c r="F30" s="15"/>
      <c r="G30" s="15"/>
      <c r="H30" s="16"/>
      <c r="I30" s="394" t="s">
        <v>0</v>
      </c>
      <c r="J30" s="395"/>
      <c r="K30" s="396"/>
      <c r="L30" s="20"/>
      <c r="M30" s="20"/>
      <c r="N30" s="20"/>
      <c r="O30" s="20"/>
      <c r="P30" s="20"/>
      <c r="Q30" s="20"/>
      <c r="R30" s="20"/>
      <c r="S30" s="20"/>
      <c r="T30" s="20"/>
      <c r="U30" s="20" t="s">
        <v>869</v>
      </c>
      <c r="V30" s="20"/>
    </row>
    <row r="31" spans="1:22" s="17" customFormat="1" ht="34.5" customHeight="1">
      <c r="A31" s="343" t="s">
        <v>871</v>
      </c>
      <c r="B31" s="19"/>
      <c r="C31" s="15"/>
      <c r="D31" s="15"/>
      <c r="E31" s="15"/>
      <c r="F31" s="15"/>
      <c r="G31" s="15"/>
      <c r="H31" s="16"/>
      <c r="I31" s="394" t="s">
        <v>1</v>
      </c>
      <c r="J31" s="395"/>
      <c r="K31" s="396"/>
      <c r="L31" s="20" t="s">
        <v>869</v>
      </c>
      <c r="M31" s="20" t="s">
        <v>869</v>
      </c>
      <c r="N31" s="20"/>
      <c r="O31" s="20"/>
      <c r="P31" s="20" t="s">
        <v>869</v>
      </c>
      <c r="Q31" s="20" t="s">
        <v>869</v>
      </c>
      <c r="R31" s="20" t="s">
        <v>869</v>
      </c>
      <c r="S31" s="20" t="s">
        <v>869</v>
      </c>
      <c r="T31" s="20" t="s">
        <v>869</v>
      </c>
      <c r="U31" s="20"/>
      <c r="V31" s="20"/>
    </row>
    <row r="32" spans="1:22" s="17" customFormat="1" ht="34.5" customHeight="1">
      <c r="A32" s="343" t="s">
        <v>871</v>
      </c>
      <c r="B32" s="19"/>
      <c r="C32" s="15"/>
      <c r="D32" s="15"/>
      <c r="E32" s="15"/>
      <c r="F32" s="15"/>
      <c r="G32" s="15"/>
      <c r="H32" s="16"/>
      <c r="I32" s="394" t="s">
        <v>2</v>
      </c>
      <c r="J32" s="395"/>
      <c r="K32" s="396"/>
      <c r="L32" s="22"/>
      <c r="M32" s="22"/>
      <c r="N32" s="22"/>
      <c r="O32" s="22"/>
      <c r="P32" s="22"/>
      <c r="Q32" s="22"/>
      <c r="R32" s="22"/>
      <c r="S32" s="22"/>
      <c r="T32" s="22"/>
      <c r="U32" s="22"/>
      <c r="V32" s="22" t="s">
        <v>869</v>
      </c>
    </row>
    <row r="33" spans="1:22" s="17" customFormat="1" ht="34.5" customHeight="1">
      <c r="A33" s="343" t="s">
        <v>871</v>
      </c>
      <c r="B33" s="13"/>
      <c r="C33" s="15"/>
      <c r="D33" s="15"/>
      <c r="E33" s="15"/>
      <c r="F33" s="15"/>
      <c r="G33" s="15"/>
      <c r="H33" s="16"/>
      <c r="I33" s="394" t="s">
        <v>3</v>
      </c>
      <c r="J33" s="395"/>
      <c r="K33" s="396"/>
      <c r="L33" s="21"/>
      <c r="M33" s="21"/>
      <c r="N33" s="21"/>
      <c r="O33" s="21" t="s">
        <v>869</v>
      </c>
      <c r="P33" s="21"/>
      <c r="Q33" s="21"/>
      <c r="R33" s="21"/>
      <c r="S33" s="21"/>
      <c r="T33" s="21"/>
      <c r="U33" s="21"/>
      <c r="V33" s="21"/>
    </row>
    <row r="34" spans="1:22" s="17" customFormat="1" ht="34.5" customHeight="1">
      <c r="A34" s="343" t="s">
        <v>871</v>
      </c>
      <c r="B34" s="13"/>
      <c r="C34" s="15"/>
      <c r="D34" s="15"/>
      <c r="E34" s="15"/>
      <c r="F34" s="15"/>
      <c r="G34" s="15"/>
      <c r="H34" s="16"/>
      <c r="I34" s="387" t="s">
        <v>347</v>
      </c>
      <c r="J34" s="388"/>
      <c r="K34" s="389"/>
      <c r="L34" s="22"/>
      <c r="M34" s="22"/>
      <c r="N34" s="22" t="s">
        <v>869</v>
      </c>
      <c r="O34" s="22"/>
      <c r="P34" s="22"/>
      <c r="Q34" s="22"/>
      <c r="R34" s="22"/>
      <c r="S34" s="22"/>
      <c r="T34" s="22"/>
      <c r="U34" s="22"/>
      <c r="V34" s="22"/>
    </row>
    <row r="35" spans="1:22" s="17" customFormat="1" ht="34.5" customHeight="1">
      <c r="A35" s="343" t="s">
        <v>871</v>
      </c>
      <c r="B35" s="13"/>
      <c r="C35" s="15"/>
      <c r="D35" s="15"/>
      <c r="E35" s="15"/>
      <c r="F35" s="15"/>
      <c r="G35" s="15"/>
      <c r="H35" s="16"/>
      <c r="I35" s="387" t="s">
        <v>346</v>
      </c>
      <c r="J35" s="388"/>
      <c r="K35" s="389"/>
      <c r="L35" s="22"/>
      <c r="M35" s="22"/>
      <c r="N35" s="22"/>
      <c r="O35" s="22"/>
      <c r="P35" s="22"/>
      <c r="Q35" s="22"/>
      <c r="R35" s="22"/>
      <c r="S35" s="22"/>
      <c r="T35" s="22"/>
      <c r="U35" s="22"/>
      <c r="V35" s="22"/>
    </row>
    <row r="36" spans="1:22" s="25" customFormat="1" ht="34.5" customHeight="1">
      <c r="A36" s="343" t="s">
        <v>871</v>
      </c>
      <c r="B36" s="13"/>
      <c r="C36" s="15"/>
      <c r="D36" s="15"/>
      <c r="E36" s="15"/>
      <c r="F36" s="15"/>
      <c r="G36" s="15"/>
      <c r="H36" s="16"/>
      <c r="I36" s="387" t="s">
        <v>497</v>
      </c>
      <c r="J36" s="388"/>
      <c r="K36" s="389"/>
      <c r="L36" s="22"/>
      <c r="M36" s="22"/>
      <c r="N36" s="22"/>
      <c r="O36" s="22"/>
      <c r="P36" s="22"/>
      <c r="Q36" s="22"/>
      <c r="R36" s="22"/>
      <c r="S36" s="22"/>
      <c r="T36" s="22"/>
      <c r="U36" s="22"/>
      <c r="V36" s="22"/>
    </row>
    <row r="37" spans="1:22" s="17" customFormat="1" ht="34.5" customHeight="1">
      <c r="A37" s="343" t="s">
        <v>871</v>
      </c>
      <c r="B37" s="13"/>
      <c r="C37" s="15"/>
      <c r="D37" s="15"/>
      <c r="E37" s="15"/>
      <c r="F37" s="15"/>
      <c r="G37" s="15"/>
      <c r="H37" s="16"/>
      <c r="I37" s="390" t="s">
        <v>345</v>
      </c>
      <c r="J37" s="390"/>
      <c r="K37" s="390"/>
      <c r="L37" s="22"/>
      <c r="M37" s="22"/>
      <c r="N37" s="22"/>
      <c r="O37" s="22"/>
      <c r="P37" s="22"/>
      <c r="Q37" s="22"/>
      <c r="R37" s="22"/>
      <c r="S37" s="22"/>
      <c r="T37" s="22"/>
      <c r="U37" s="22"/>
      <c r="V37" s="22"/>
    </row>
    <row r="38" spans="1:22" s="17" customFormat="1">
      <c r="A38" s="342"/>
      <c r="B38" s="13"/>
      <c r="C38" s="2"/>
      <c r="D38" s="2"/>
      <c r="E38" s="3"/>
      <c r="F38" s="2"/>
      <c r="G38" s="26"/>
      <c r="H38" s="4"/>
      <c r="I38" s="4"/>
      <c r="J38" s="5"/>
      <c r="K38" s="24"/>
      <c r="L38" s="7"/>
      <c r="M38" s="7"/>
      <c r="N38" s="7"/>
      <c r="O38" s="7"/>
      <c r="P38" s="7"/>
      <c r="Q38" s="7"/>
      <c r="R38" s="8"/>
    </row>
    <row r="39" spans="1:22" s="17" customFormat="1">
      <c r="A39" s="342"/>
      <c r="B39" s="13"/>
      <c r="C39" s="2"/>
      <c r="D39" s="2"/>
      <c r="E39" s="3"/>
      <c r="F39" s="2"/>
      <c r="G39" s="26"/>
      <c r="H39" s="4"/>
      <c r="I39" s="4"/>
      <c r="J39" s="5"/>
      <c r="K39" s="24"/>
      <c r="L39" s="7"/>
      <c r="M39" s="7"/>
      <c r="N39" s="7"/>
      <c r="O39" s="7"/>
      <c r="P39" s="7"/>
      <c r="Q39" s="7"/>
      <c r="R39" s="8"/>
    </row>
    <row r="40" spans="1:22" s="17" customFormat="1">
      <c r="A40" s="342"/>
      <c r="B40" s="187" t="s">
        <v>439</v>
      </c>
      <c r="C40" s="15"/>
      <c r="D40" s="15"/>
      <c r="E40" s="15"/>
      <c r="F40" s="15"/>
      <c r="G40" s="15"/>
      <c r="H40" s="16"/>
      <c r="I40" s="16"/>
      <c r="J40" s="5"/>
      <c r="K40" s="24"/>
      <c r="L40" s="7"/>
      <c r="M40" s="7"/>
      <c r="N40" s="7"/>
      <c r="O40" s="7"/>
      <c r="P40" s="7"/>
      <c r="Q40" s="7"/>
      <c r="R40" s="8"/>
    </row>
    <row r="41" spans="1:22" s="17" customFormat="1">
      <c r="A41" s="342"/>
      <c r="B41" s="14"/>
      <c r="C41" s="14"/>
      <c r="D41" s="14"/>
      <c r="E41" s="14"/>
      <c r="F41" s="14"/>
      <c r="G41" s="14"/>
      <c r="H41" s="10"/>
      <c r="I41" s="10"/>
      <c r="J41" s="5"/>
      <c r="K41" s="24"/>
      <c r="L41" s="191"/>
      <c r="M41" s="191"/>
      <c r="N41" s="191"/>
      <c r="O41" s="191"/>
      <c r="P41" s="191"/>
      <c r="Q41" s="191"/>
      <c r="R41" s="8"/>
    </row>
    <row r="42" spans="1:22" s="17" customFormat="1">
      <c r="A42" s="342"/>
      <c r="B42" s="18"/>
      <c r="C42" s="15"/>
      <c r="D42" s="15"/>
      <c r="E42" s="15"/>
      <c r="F42" s="15"/>
      <c r="G42" s="15"/>
      <c r="H42" s="16"/>
      <c r="I42" s="391" t="s">
        <v>438</v>
      </c>
      <c r="J42" s="392"/>
      <c r="K42" s="393"/>
      <c r="L42" s="320" t="s">
        <v>610</v>
      </c>
      <c r="M42" s="320" t="s">
        <v>609</v>
      </c>
      <c r="N42" s="320" t="s">
        <v>608</v>
      </c>
      <c r="O42" s="320" t="s">
        <v>605</v>
      </c>
      <c r="P42" s="320" t="s">
        <v>604</v>
      </c>
      <c r="Q42" s="320" t="s">
        <v>603</v>
      </c>
      <c r="R42" s="320" t="s">
        <v>602</v>
      </c>
      <c r="S42" s="320" t="s">
        <v>601</v>
      </c>
      <c r="T42" s="320" t="s">
        <v>607</v>
      </c>
      <c r="U42" s="320" t="s">
        <v>600</v>
      </c>
      <c r="V42" s="320" t="s">
        <v>606</v>
      </c>
    </row>
    <row r="43" spans="1:22" s="17" customFormat="1" ht="34.5" customHeight="1">
      <c r="A43" s="343" t="s">
        <v>874</v>
      </c>
      <c r="B43" s="13"/>
      <c r="C43" s="15"/>
      <c r="D43" s="15"/>
      <c r="E43" s="15"/>
      <c r="F43" s="15"/>
      <c r="G43" s="15"/>
      <c r="H43" s="16"/>
      <c r="I43" s="394" t="s">
        <v>498</v>
      </c>
      <c r="J43" s="395"/>
      <c r="K43" s="396"/>
      <c r="L43" s="20"/>
      <c r="M43" s="20"/>
      <c r="N43" s="20"/>
      <c r="O43" s="20"/>
      <c r="P43" s="20"/>
      <c r="Q43" s="20"/>
      <c r="R43" s="20"/>
      <c r="S43" s="20"/>
      <c r="T43" s="20"/>
      <c r="U43" s="20"/>
      <c r="V43" s="20"/>
    </row>
    <row r="44" spans="1:22" s="17" customFormat="1" ht="34.5" customHeight="1">
      <c r="A44" s="343" t="s">
        <v>874</v>
      </c>
      <c r="B44" s="19"/>
      <c r="C44" s="15"/>
      <c r="D44" s="15"/>
      <c r="E44" s="15"/>
      <c r="F44" s="15"/>
      <c r="G44" s="15"/>
      <c r="H44" s="16"/>
      <c r="I44" s="394" t="s">
        <v>4</v>
      </c>
      <c r="J44" s="395"/>
      <c r="K44" s="396"/>
      <c r="L44" s="20"/>
      <c r="M44" s="20"/>
      <c r="N44" s="20"/>
      <c r="O44" s="20"/>
      <c r="P44" s="20"/>
      <c r="Q44" s="20"/>
      <c r="R44" s="20"/>
      <c r="S44" s="20"/>
      <c r="T44" s="20"/>
      <c r="U44" s="20"/>
      <c r="V44" s="20"/>
    </row>
    <row r="45" spans="1:22" s="17" customFormat="1" ht="34.5" customHeight="1">
      <c r="A45" s="343" t="s">
        <v>874</v>
      </c>
      <c r="B45" s="19"/>
      <c r="C45" s="15"/>
      <c r="D45" s="15"/>
      <c r="E45" s="15"/>
      <c r="F45" s="15"/>
      <c r="G45" s="15"/>
      <c r="H45" s="16"/>
      <c r="I45" s="394" t="s">
        <v>5</v>
      </c>
      <c r="J45" s="395"/>
      <c r="K45" s="396"/>
      <c r="L45" s="200"/>
      <c r="M45" s="200"/>
      <c r="N45" s="200"/>
      <c r="O45" s="200"/>
      <c r="P45" s="200"/>
      <c r="Q45" s="200"/>
      <c r="R45" s="200"/>
      <c r="S45" s="200"/>
      <c r="T45" s="200"/>
      <c r="U45" s="200"/>
      <c r="V45" s="200"/>
    </row>
    <row r="46" spans="1:22" s="17" customFormat="1" ht="34.5" customHeight="1">
      <c r="A46" s="343" t="s">
        <v>874</v>
      </c>
      <c r="B46" s="13"/>
      <c r="C46" s="15"/>
      <c r="D46" s="15"/>
      <c r="E46" s="15"/>
      <c r="F46" s="15"/>
      <c r="G46" s="15"/>
      <c r="H46" s="16"/>
      <c r="I46" s="394" t="s">
        <v>6</v>
      </c>
      <c r="J46" s="395"/>
      <c r="K46" s="396"/>
      <c r="L46" s="20"/>
      <c r="M46" s="20"/>
      <c r="N46" s="20"/>
      <c r="O46" s="20"/>
      <c r="P46" s="20"/>
      <c r="Q46" s="20"/>
      <c r="R46" s="20"/>
      <c r="S46" s="20"/>
      <c r="T46" s="20"/>
      <c r="U46" s="20"/>
      <c r="V46" s="20"/>
    </row>
    <row r="47" spans="1:22" s="17" customFormat="1">
      <c r="A47" s="342"/>
      <c r="B47" s="13"/>
      <c r="C47" s="2"/>
      <c r="D47" s="2"/>
      <c r="E47" s="3"/>
      <c r="F47" s="2"/>
      <c r="G47" s="23"/>
      <c r="H47" s="4"/>
      <c r="I47" s="4"/>
      <c r="J47" s="5"/>
      <c r="K47" s="24"/>
      <c r="L47" s="7"/>
      <c r="M47" s="7"/>
      <c r="N47" s="7"/>
      <c r="O47" s="7"/>
      <c r="P47" s="7"/>
      <c r="Q47" s="7"/>
      <c r="R47" s="8"/>
    </row>
    <row r="48" spans="1:22">
      <c r="A48" s="342"/>
      <c r="B48" s="13"/>
      <c r="K48" s="24"/>
      <c r="L48" s="7"/>
      <c r="M48" s="7"/>
      <c r="R48" s="8"/>
      <c r="S48" s="8"/>
      <c r="T48" s="8"/>
      <c r="U48" s="8"/>
      <c r="V48" s="8"/>
    </row>
    <row r="49" spans="1:22" s="17" customFormat="1">
      <c r="A49" s="342"/>
      <c r="B49" s="187" t="s">
        <v>415</v>
      </c>
      <c r="C49" s="15"/>
      <c r="D49" s="15"/>
      <c r="E49" s="15"/>
      <c r="F49" s="15"/>
      <c r="G49" s="15"/>
      <c r="H49" s="16"/>
      <c r="I49" s="16"/>
      <c r="J49" s="5"/>
      <c r="K49" s="24"/>
      <c r="L49" s="7"/>
      <c r="M49" s="7"/>
      <c r="N49" s="7"/>
      <c r="O49" s="7"/>
      <c r="P49" s="7"/>
      <c r="Q49" s="7"/>
      <c r="R49" s="8"/>
    </row>
    <row r="50" spans="1:22" s="17" customFormat="1">
      <c r="A50" s="342"/>
      <c r="B50" s="14"/>
      <c r="C50" s="14"/>
      <c r="D50" s="14"/>
      <c r="E50" s="14"/>
      <c r="F50" s="14"/>
      <c r="G50" s="14"/>
      <c r="H50" s="10"/>
      <c r="I50" s="10"/>
      <c r="J50" s="5"/>
      <c r="K50" s="24"/>
      <c r="L50" s="191"/>
      <c r="M50" s="191"/>
      <c r="N50" s="191"/>
      <c r="O50" s="191"/>
      <c r="P50" s="191"/>
      <c r="Q50" s="191"/>
      <c r="R50" s="8"/>
    </row>
    <row r="51" spans="1:22" s="17" customFormat="1">
      <c r="A51" s="342"/>
      <c r="B51" s="18"/>
      <c r="C51" s="15"/>
      <c r="D51" s="15"/>
      <c r="E51" s="15"/>
      <c r="F51" s="15"/>
      <c r="G51" s="15"/>
      <c r="H51" s="213"/>
      <c r="I51" s="398" t="s">
        <v>437</v>
      </c>
      <c r="J51" s="399"/>
      <c r="K51" s="400"/>
      <c r="L51" s="320" t="s">
        <v>610</v>
      </c>
      <c r="M51" s="320" t="s">
        <v>609</v>
      </c>
      <c r="N51" s="320" t="s">
        <v>608</v>
      </c>
      <c r="O51" s="320" t="s">
        <v>605</v>
      </c>
      <c r="P51" s="320" t="s">
        <v>604</v>
      </c>
      <c r="Q51" s="320" t="s">
        <v>603</v>
      </c>
      <c r="R51" s="320" t="s">
        <v>602</v>
      </c>
      <c r="S51" s="320" t="s">
        <v>601</v>
      </c>
      <c r="T51" s="320" t="s">
        <v>607</v>
      </c>
      <c r="U51" s="320" t="s">
        <v>600</v>
      </c>
      <c r="V51" s="320" t="s">
        <v>606</v>
      </c>
    </row>
    <row r="52" spans="1:22" s="17" customFormat="1" ht="34.5" customHeight="1">
      <c r="A52" s="344" t="s">
        <v>875</v>
      </c>
      <c r="B52" s="13"/>
      <c r="C52" s="15"/>
      <c r="D52" s="15"/>
      <c r="E52" s="15"/>
      <c r="F52" s="15"/>
      <c r="G52" s="15"/>
      <c r="H52" s="16"/>
      <c r="I52" s="387" t="s">
        <v>0</v>
      </c>
      <c r="J52" s="388"/>
      <c r="K52" s="389"/>
      <c r="L52" s="20"/>
      <c r="M52" s="20"/>
      <c r="N52" s="20"/>
      <c r="O52" s="20"/>
      <c r="P52" s="20"/>
      <c r="Q52" s="20"/>
      <c r="R52" s="20"/>
      <c r="S52" s="20"/>
      <c r="T52" s="20"/>
      <c r="U52" s="20"/>
      <c r="V52" s="20"/>
    </row>
    <row r="53" spans="1:22" s="17" customFormat="1" ht="34.5" customHeight="1">
      <c r="A53" s="344" t="s">
        <v>875</v>
      </c>
      <c r="B53" s="19"/>
      <c r="C53" s="15"/>
      <c r="D53" s="15"/>
      <c r="E53" s="15"/>
      <c r="F53" s="15"/>
      <c r="G53" s="15"/>
      <c r="H53" s="16"/>
      <c r="I53" s="387" t="s">
        <v>1</v>
      </c>
      <c r="J53" s="388"/>
      <c r="K53" s="389"/>
      <c r="L53" s="20"/>
      <c r="M53" s="20"/>
      <c r="N53" s="20"/>
      <c r="O53" s="20"/>
      <c r="P53" s="20"/>
      <c r="Q53" s="20"/>
      <c r="R53" s="20"/>
      <c r="S53" s="20"/>
      <c r="T53" s="20"/>
      <c r="U53" s="20"/>
      <c r="V53" s="20"/>
    </row>
    <row r="54" spans="1:22" s="17" customFormat="1" ht="34.5" customHeight="1">
      <c r="A54" s="344" t="s">
        <v>875</v>
      </c>
      <c r="B54" s="19"/>
      <c r="C54" s="15"/>
      <c r="D54" s="15"/>
      <c r="E54" s="15"/>
      <c r="F54" s="15"/>
      <c r="G54" s="15"/>
      <c r="H54" s="16"/>
      <c r="I54" s="387" t="s">
        <v>2</v>
      </c>
      <c r="J54" s="388"/>
      <c r="K54" s="389"/>
      <c r="L54" s="22"/>
      <c r="M54" s="22"/>
      <c r="N54" s="22"/>
      <c r="O54" s="22"/>
      <c r="P54" s="22"/>
      <c r="Q54" s="22"/>
      <c r="R54" s="22"/>
      <c r="S54" s="22"/>
      <c r="T54" s="22"/>
      <c r="U54" s="22"/>
      <c r="V54" s="22"/>
    </row>
    <row r="55" spans="1:22" s="17" customFormat="1" ht="34.5" customHeight="1">
      <c r="A55" s="344" t="s">
        <v>875</v>
      </c>
      <c r="B55" s="13"/>
      <c r="C55" s="15"/>
      <c r="D55" s="15"/>
      <c r="E55" s="15"/>
      <c r="F55" s="15"/>
      <c r="G55" s="15"/>
      <c r="H55" s="16"/>
      <c r="I55" s="387" t="s">
        <v>3</v>
      </c>
      <c r="J55" s="388"/>
      <c r="K55" s="389"/>
      <c r="L55" s="21"/>
      <c r="M55" s="21"/>
      <c r="N55" s="21"/>
      <c r="O55" s="21"/>
      <c r="P55" s="21"/>
      <c r="Q55" s="21"/>
      <c r="R55" s="21"/>
      <c r="S55" s="21"/>
      <c r="T55" s="21"/>
      <c r="U55" s="21"/>
      <c r="V55" s="21"/>
    </row>
    <row r="56" spans="1:22" s="17" customFormat="1" ht="34.5" customHeight="1">
      <c r="A56" s="344" t="s">
        <v>875</v>
      </c>
      <c r="B56" s="13"/>
      <c r="C56" s="15"/>
      <c r="D56" s="15"/>
      <c r="E56" s="15"/>
      <c r="F56" s="15"/>
      <c r="G56" s="15"/>
      <c r="H56" s="16"/>
      <c r="I56" s="387" t="s">
        <v>347</v>
      </c>
      <c r="J56" s="388"/>
      <c r="K56" s="389"/>
      <c r="L56" s="22"/>
      <c r="M56" s="22"/>
      <c r="N56" s="22"/>
      <c r="O56" s="22"/>
      <c r="P56" s="22"/>
      <c r="Q56" s="22"/>
      <c r="R56" s="22"/>
      <c r="S56" s="22"/>
      <c r="T56" s="22"/>
      <c r="U56" s="22"/>
      <c r="V56" s="22"/>
    </row>
    <row r="57" spans="1:22" s="17" customFormat="1" ht="34.5" customHeight="1">
      <c r="A57" s="344" t="s">
        <v>875</v>
      </c>
      <c r="B57" s="13"/>
      <c r="C57" s="15"/>
      <c r="D57" s="15"/>
      <c r="E57" s="15"/>
      <c r="F57" s="15"/>
      <c r="G57" s="15"/>
      <c r="H57" s="16"/>
      <c r="I57" s="387" t="s">
        <v>346</v>
      </c>
      <c r="J57" s="388"/>
      <c r="K57" s="389"/>
      <c r="L57" s="22"/>
      <c r="M57" s="22"/>
      <c r="N57" s="22"/>
      <c r="O57" s="22"/>
      <c r="P57" s="22"/>
      <c r="Q57" s="22"/>
      <c r="R57" s="22"/>
      <c r="S57" s="22"/>
      <c r="T57" s="22"/>
      <c r="U57" s="22"/>
      <c r="V57" s="22"/>
    </row>
    <row r="58" spans="1:22" s="25" customFormat="1" ht="34.5" customHeight="1">
      <c r="A58" s="344" t="s">
        <v>875</v>
      </c>
      <c r="B58" s="13"/>
      <c r="C58" s="15"/>
      <c r="D58" s="15"/>
      <c r="E58" s="15"/>
      <c r="F58" s="15"/>
      <c r="G58" s="15"/>
      <c r="H58" s="16"/>
      <c r="I58" s="387" t="s">
        <v>497</v>
      </c>
      <c r="J58" s="388"/>
      <c r="K58" s="389"/>
      <c r="L58" s="22"/>
      <c r="M58" s="22"/>
      <c r="N58" s="22"/>
      <c r="O58" s="22"/>
      <c r="P58" s="22"/>
      <c r="Q58" s="22"/>
      <c r="R58" s="22"/>
      <c r="S58" s="22"/>
      <c r="T58" s="22"/>
      <c r="U58" s="22"/>
      <c r="V58" s="22"/>
    </row>
    <row r="59" spans="1:22" s="17" customFormat="1" ht="34.5" customHeight="1">
      <c r="A59" s="344" t="s">
        <v>875</v>
      </c>
      <c r="B59" s="13"/>
      <c r="C59" s="15"/>
      <c r="D59" s="15"/>
      <c r="E59" s="15"/>
      <c r="F59" s="15"/>
      <c r="G59" s="15"/>
      <c r="H59" s="16"/>
      <c r="I59" s="390" t="s">
        <v>345</v>
      </c>
      <c r="J59" s="390"/>
      <c r="K59" s="390"/>
      <c r="L59" s="22" t="s">
        <v>869</v>
      </c>
      <c r="M59" s="22" t="s">
        <v>869</v>
      </c>
      <c r="N59" s="22" t="s">
        <v>869</v>
      </c>
      <c r="O59" s="22" t="s">
        <v>869</v>
      </c>
      <c r="P59" s="22" t="s">
        <v>869</v>
      </c>
      <c r="Q59" s="22" t="s">
        <v>869</v>
      </c>
      <c r="R59" s="22" t="s">
        <v>869</v>
      </c>
      <c r="S59" s="22" t="s">
        <v>869</v>
      </c>
      <c r="T59" s="22" t="s">
        <v>869</v>
      </c>
      <c r="U59" s="22" t="s">
        <v>869</v>
      </c>
      <c r="V59" s="22" t="s">
        <v>869</v>
      </c>
    </row>
    <row r="60" spans="1:22" s="17" customFormat="1" ht="34.5" customHeight="1">
      <c r="A60" s="344" t="s">
        <v>875</v>
      </c>
      <c r="B60" s="13"/>
      <c r="C60" s="15"/>
      <c r="D60" s="15"/>
      <c r="E60" s="15"/>
      <c r="F60" s="15"/>
      <c r="G60" s="15"/>
      <c r="H60" s="16"/>
      <c r="I60" s="390" t="s">
        <v>416</v>
      </c>
      <c r="J60" s="390"/>
      <c r="K60" s="390"/>
      <c r="L60" s="22" t="s">
        <v>338</v>
      </c>
      <c r="M60" s="22" t="s">
        <v>338</v>
      </c>
      <c r="N60" s="22" t="s">
        <v>338</v>
      </c>
      <c r="O60" s="22" t="s">
        <v>338</v>
      </c>
      <c r="P60" s="22" t="s">
        <v>338</v>
      </c>
      <c r="Q60" s="22" t="s">
        <v>338</v>
      </c>
      <c r="R60" s="22" t="s">
        <v>338</v>
      </c>
      <c r="S60" s="22" t="s">
        <v>338</v>
      </c>
      <c r="T60" s="22" t="s">
        <v>338</v>
      </c>
      <c r="U60" s="22" t="s">
        <v>338</v>
      </c>
      <c r="V60" s="22" t="s">
        <v>338</v>
      </c>
    </row>
    <row r="61" spans="1:22" s="17" customFormat="1">
      <c r="A61" s="342"/>
      <c r="B61" s="13"/>
      <c r="C61" s="2"/>
      <c r="D61" s="2"/>
      <c r="E61" s="3"/>
      <c r="F61" s="2"/>
      <c r="G61" s="26"/>
      <c r="H61" s="4"/>
      <c r="I61" s="4"/>
      <c r="J61" s="5"/>
      <c r="K61" s="24"/>
      <c r="L61" s="7"/>
      <c r="M61" s="7"/>
      <c r="N61" s="7"/>
      <c r="O61" s="7"/>
      <c r="P61" s="7"/>
      <c r="Q61" s="7"/>
      <c r="R61" s="8"/>
    </row>
    <row r="62" spans="1:22" s="17" customFormat="1">
      <c r="A62" s="342"/>
      <c r="B62" s="13"/>
      <c r="C62" s="2"/>
      <c r="D62" s="2"/>
      <c r="E62" s="3"/>
      <c r="F62" s="2"/>
      <c r="G62" s="26"/>
      <c r="H62" s="4"/>
      <c r="I62" s="4"/>
      <c r="J62" s="5"/>
      <c r="K62" s="24"/>
      <c r="L62" s="7"/>
      <c r="M62" s="7"/>
      <c r="N62" s="7"/>
      <c r="O62" s="7"/>
      <c r="P62" s="7"/>
      <c r="Q62" s="7"/>
      <c r="R62" s="8"/>
    </row>
    <row r="63" spans="1:22" s="17" customFormat="1">
      <c r="A63" s="342"/>
      <c r="B63" s="13"/>
      <c r="C63" s="2"/>
      <c r="D63" s="2"/>
      <c r="E63" s="3"/>
      <c r="F63" s="2"/>
      <c r="G63" s="26"/>
      <c r="H63" s="4"/>
      <c r="I63" s="4"/>
      <c r="J63" s="5"/>
      <c r="K63" s="24"/>
      <c r="L63" s="5"/>
      <c r="M63" s="5"/>
      <c r="N63" s="7"/>
      <c r="O63" s="7"/>
      <c r="P63" s="7"/>
      <c r="Q63" s="7"/>
      <c r="R63" s="7"/>
      <c r="S63" s="7"/>
      <c r="T63" s="7"/>
      <c r="U63" s="7"/>
      <c r="V63" s="7"/>
    </row>
    <row r="64" spans="1:22" s="17" customFormat="1">
      <c r="A64" s="342"/>
      <c r="B64" s="13"/>
      <c r="C64" s="2"/>
      <c r="D64" s="2"/>
      <c r="E64" s="3"/>
      <c r="F64" s="2"/>
      <c r="G64" s="23"/>
      <c r="H64" s="4"/>
      <c r="I64" s="4"/>
      <c r="J64" s="5"/>
      <c r="K64" s="24"/>
      <c r="L64" s="5"/>
      <c r="M64" s="5"/>
      <c r="N64" s="7"/>
      <c r="O64" s="7"/>
      <c r="P64" s="7"/>
      <c r="Q64" s="7"/>
      <c r="R64" s="7"/>
      <c r="S64" s="7"/>
      <c r="T64" s="7"/>
      <c r="U64" s="7"/>
      <c r="V64" s="7"/>
    </row>
    <row r="65" spans="1:22" s="17" customFormat="1">
      <c r="A65" s="342"/>
      <c r="B65" s="14"/>
      <c r="C65" s="27"/>
      <c r="D65" s="27"/>
      <c r="E65" s="27"/>
      <c r="F65" s="27"/>
      <c r="G65" s="27"/>
      <c r="H65" s="16"/>
      <c r="I65" s="16"/>
      <c r="J65" s="5"/>
      <c r="K65" s="24"/>
      <c r="L65" s="5"/>
      <c r="M65" s="5"/>
      <c r="N65" s="7"/>
      <c r="O65" s="7"/>
      <c r="P65" s="7"/>
    </row>
    <row r="66" spans="1:22" s="17" customFormat="1">
      <c r="A66" s="342"/>
      <c r="B66" s="1"/>
      <c r="C66" s="28" t="s">
        <v>499</v>
      </c>
      <c r="D66" s="29"/>
      <c r="E66" s="29"/>
      <c r="F66" s="29"/>
      <c r="G66" s="29"/>
      <c r="H66" s="29"/>
      <c r="I66" s="4"/>
      <c r="J66" s="30"/>
      <c r="K66" s="6"/>
      <c r="L66" s="5"/>
      <c r="M66" s="5"/>
      <c r="N66" s="7"/>
      <c r="O66" s="7"/>
      <c r="P66" s="7"/>
      <c r="Q66" s="7"/>
      <c r="R66" s="7"/>
      <c r="S66" s="7"/>
      <c r="T66" s="7"/>
      <c r="U66" s="7"/>
      <c r="V66" s="7"/>
    </row>
    <row r="67" spans="1:22" s="17" customFormat="1" ht="34.5" customHeight="1">
      <c r="A67" s="342"/>
      <c r="B67" s="1"/>
      <c r="C67" s="31"/>
      <c r="D67" s="401" t="s">
        <v>340</v>
      </c>
      <c r="E67" s="401"/>
      <c r="F67" s="401"/>
      <c r="G67" s="401"/>
      <c r="H67" s="401"/>
      <c r="I67" s="401"/>
      <c r="J67" s="401"/>
      <c r="K67" s="401"/>
      <c r="L67" s="401"/>
      <c r="M67" s="32"/>
      <c r="N67" s="32"/>
      <c r="O67" s="32"/>
      <c r="P67" s="32"/>
      <c r="Q67" s="33"/>
      <c r="R67" s="33"/>
      <c r="S67" s="33"/>
      <c r="T67" s="33"/>
      <c r="U67" s="33"/>
      <c r="V67" s="33"/>
    </row>
    <row r="68" spans="1:22" s="17" customFormat="1" ht="34.5" customHeight="1">
      <c r="A68" s="342"/>
      <c r="B68" s="1"/>
      <c r="C68" s="34"/>
      <c r="D68" s="402" t="s">
        <v>500</v>
      </c>
      <c r="E68" s="402"/>
      <c r="F68" s="402"/>
      <c r="G68" s="402"/>
      <c r="H68" s="402"/>
      <c r="I68" s="402"/>
      <c r="J68" s="402"/>
      <c r="K68" s="402"/>
      <c r="L68" s="402"/>
      <c r="M68" s="32"/>
      <c r="N68" s="32"/>
      <c r="O68" s="32"/>
      <c r="P68" s="32"/>
      <c r="Q68" s="33"/>
      <c r="R68" s="33"/>
      <c r="S68" s="33"/>
      <c r="T68" s="33"/>
      <c r="U68" s="33"/>
      <c r="V68" s="33"/>
    </row>
    <row r="69" spans="1:22" s="17" customFormat="1" ht="34.5" customHeight="1">
      <c r="A69" s="342"/>
      <c r="B69" s="1"/>
      <c r="C69" s="34"/>
      <c r="D69" s="402" t="s">
        <v>501</v>
      </c>
      <c r="E69" s="402"/>
      <c r="F69" s="402"/>
      <c r="G69" s="402"/>
      <c r="H69" s="402"/>
      <c r="I69" s="402"/>
      <c r="J69" s="402"/>
      <c r="K69" s="402"/>
      <c r="L69" s="402"/>
      <c r="M69" s="32"/>
      <c r="N69" s="32"/>
      <c r="O69" s="32"/>
      <c r="P69" s="32"/>
      <c r="Q69" s="33"/>
      <c r="R69" s="33"/>
      <c r="S69" s="33"/>
      <c r="T69" s="33"/>
      <c r="U69" s="33"/>
      <c r="V69" s="33"/>
    </row>
    <row r="70" spans="1:22" s="17" customFormat="1" ht="34.5" customHeight="1">
      <c r="A70" s="342"/>
      <c r="B70" s="1"/>
      <c r="C70" s="34"/>
      <c r="D70" s="402" t="s">
        <v>7</v>
      </c>
      <c r="E70" s="402"/>
      <c r="F70" s="402"/>
      <c r="G70" s="402"/>
      <c r="H70" s="402"/>
      <c r="I70" s="402"/>
      <c r="J70" s="402"/>
      <c r="K70" s="402"/>
      <c r="L70" s="402"/>
      <c r="M70" s="32"/>
      <c r="N70" s="32"/>
      <c r="O70" s="32"/>
      <c r="P70" s="32"/>
      <c r="Q70" s="33"/>
      <c r="R70" s="33"/>
      <c r="S70" s="33"/>
      <c r="T70" s="33"/>
      <c r="U70" s="33"/>
      <c r="V70" s="33"/>
    </row>
    <row r="71" spans="1:22" s="17" customFormat="1" ht="34.5" customHeight="1">
      <c r="A71" s="342"/>
      <c r="B71" s="1"/>
      <c r="C71" s="34"/>
      <c r="D71" s="402" t="s">
        <v>502</v>
      </c>
      <c r="E71" s="402"/>
      <c r="F71" s="402"/>
      <c r="G71" s="402"/>
      <c r="H71" s="402"/>
      <c r="I71" s="402"/>
      <c r="J71" s="402"/>
      <c r="K71" s="402"/>
      <c r="L71" s="402"/>
      <c r="M71" s="32"/>
      <c r="N71" s="32"/>
      <c r="O71" s="32"/>
      <c r="P71" s="32"/>
      <c r="Q71" s="33"/>
      <c r="R71" s="33"/>
      <c r="S71" s="33"/>
      <c r="T71" s="33"/>
      <c r="U71" s="33"/>
      <c r="V71" s="33"/>
    </row>
    <row r="72" spans="1:22" s="17" customFormat="1">
      <c r="A72" s="342"/>
      <c r="B72" s="14"/>
      <c r="C72" s="27"/>
      <c r="D72" s="27"/>
      <c r="E72" s="27"/>
      <c r="F72" s="27"/>
      <c r="G72" s="27"/>
      <c r="H72" s="16"/>
      <c r="I72" s="16"/>
      <c r="J72" s="5"/>
      <c r="K72" s="6"/>
      <c r="L72" s="5"/>
      <c r="M72" s="5"/>
      <c r="N72" s="7"/>
      <c r="O72" s="7"/>
      <c r="P72" s="7"/>
    </row>
    <row r="73" spans="1:22" s="39" customFormat="1">
      <c r="A73" s="345"/>
      <c r="B73" s="14"/>
      <c r="C73" s="35" t="s">
        <v>341</v>
      </c>
      <c r="F73" s="37"/>
      <c r="G73" s="35"/>
      <c r="H73" s="36" t="s">
        <v>503</v>
      </c>
      <c r="I73" s="36"/>
      <c r="J73" s="36" t="s">
        <v>342</v>
      </c>
      <c r="K73" s="38"/>
      <c r="L73" s="36"/>
      <c r="M73" s="37"/>
      <c r="N73" s="37"/>
      <c r="O73" s="37"/>
      <c r="P73" s="37"/>
      <c r="Q73" s="37"/>
      <c r="R73" s="37"/>
      <c r="S73" s="37"/>
      <c r="T73" s="37"/>
      <c r="U73" s="37"/>
    </row>
    <row r="74" spans="1:22" s="17" customFormat="1">
      <c r="A74" s="342"/>
      <c r="B74" s="1"/>
      <c r="C74" s="40"/>
      <c r="D74" s="27"/>
      <c r="E74" s="27"/>
      <c r="F74" s="27"/>
      <c r="G74" s="27"/>
      <c r="H74" s="16"/>
      <c r="I74" s="29"/>
      <c r="J74" s="5"/>
      <c r="K74" s="6"/>
      <c r="L74" s="321"/>
      <c r="M74" s="321"/>
      <c r="N74" s="321"/>
      <c r="O74" s="321"/>
      <c r="P74" s="321"/>
      <c r="R74" s="41"/>
      <c r="S74" s="41"/>
      <c r="T74" s="41"/>
      <c r="U74" s="41"/>
      <c r="V74" s="41"/>
    </row>
    <row r="75" spans="1:22" s="17" customFormat="1">
      <c r="A75" s="342"/>
      <c r="B75" s="1"/>
      <c r="C75" s="33"/>
      <c r="D75" s="33"/>
      <c r="E75" s="33"/>
      <c r="F75" s="33"/>
      <c r="G75" s="33"/>
      <c r="H75" s="33"/>
      <c r="I75" s="33"/>
      <c r="J75" s="33"/>
      <c r="K75" s="42"/>
      <c r="L75" s="33"/>
      <c r="M75" s="33"/>
      <c r="N75" s="33"/>
      <c r="O75" s="33"/>
      <c r="P75" s="33"/>
      <c r="Q75" s="33"/>
      <c r="R75" s="33"/>
      <c r="S75" s="33"/>
      <c r="T75" s="33"/>
      <c r="U75" s="33"/>
      <c r="V75" s="33"/>
    </row>
    <row r="76" spans="1:22" s="17" customFormat="1">
      <c r="A76" s="342"/>
      <c r="B76" s="1"/>
      <c r="C76" s="43"/>
      <c r="D76" s="27"/>
      <c r="E76" s="27"/>
      <c r="F76" s="27"/>
      <c r="G76" s="27"/>
      <c r="H76" s="16"/>
      <c r="I76" s="29"/>
      <c r="J76" s="5"/>
      <c r="K76" s="6"/>
      <c r="L76" s="321"/>
      <c r="R76" s="41"/>
      <c r="S76" s="41"/>
      <c r="T76" s="41"/>
      <c r="U76" s="41"/>
      <c r="V76" s="41"/>
    </row>
    <row r="77" spans="1:22" s="17" customFormat="1">
      <c r="A77" s="342"/>
      <c r="B77" s="1"/>
      <c r="C77" s="43"/>
      <c r="D77" s="27"/>
      <c r="E77" s="27"/>
      <c r="F77" s="27"/>
      <c r="G77" s="27"/>
      <c r="H77" s="16"/>
      <c r="I77" s="29"/>
      <c r="J77" s="5"/>
      <c r="K77" s="6"/>
      <c r="L77" s="321"/>
      <c r="R77" s="41"/>
      <c r="S77" s="41"/>
      <c r="T77" s="41"/>
      <c r="U77" s="41"/>
      <c r="V77" s="41"/>
    </row>
    <row r="78" spans="1:22" s="17" customFormat="1">
      <c r="A78" s="342"/>
      <c r="B78" s="1"/>
      <c r="C78" s="385" t="s">
        <v>8</v>
      </c>
      <c r="D78" s="385"/>
      <c r="E78" s="385"/>
      <c r="F78" s="385"/>
      <c r="G78" s="385"/>
      <c r="H78" s="385" t="s">
        <v>409</v>
      </c>
      <c r="I78" s="385"/>
      <c r="J78" s="385" t="s">
        <v>412</v>
      </c>
      <c r="K78" s="385"/>
      <c r="L78" s="385"/>
      <c r="O78" s="321"/>
      <c r="P78" s="321"/>
      <c r="R78" s="41"/>
      <c r="S78" s="41"/>
      <c r="T78" s="41"/>
      <c r="U78" s="41"/>
      <c r="V78" s="41"/>
    </row>
    <row r="79" spans="1:22" s="17" customFormat="1">
      <c r="A79" s="342"/>
      <c r="B79" s="1"/>
      <c r="C79" s="385" t="s">
        <v>9</v>
      </c>
      <c r="D79" s="385"/>
      <c r="E79" s="385"/>
      <c r="F79" s="385"/>
      <c r="G79" s="385"/>
      <c r="H79" s="385" t="s">
        <v>410</v>
      </c>
      <c r="I79" s="385"/>
      <c r="J79" s="385" t="s">
        <v>504</v>
      </c>
      <c r="K79" s="385"/>
      <c r="L79" s="385"/>
      <c r="O79" s="321"/>
      <c r="P79" s="321"/>
      <c r="R79" s="30"/>
      <c r="S79" s="30"/>
      <c r="T79" s="30"/>
      <c r="U79" s="30"/>
      <c r="V79" s="30"/>
    </row>
    <row r="80" spans="1:22" s="17" customFormat="1">
      <c r="A80" s="342"/>
      <c r="B80" s="1"/>
      <c r="C80" s="385" t="s">
        <v>10</v>
      </c>
      <c r="D80" s="385"/>
      <c r="E80" s="385"/>
      <c r="F80" s="385"/>
      <c r="G80" s="385"/>
      <c r="H80" s="385" t="s">
        <v>505</v>
      </c>
      <c r="I80" s="385"/>
      <c r="J80" s="385" t="s">
        <v>413</v>
      </c>
      <c r="K80" s="385"/>
      <c r="L80" s="385"/>
      <c r="O80" s="321"/>
      <c r="P80" s="321"/>
      <c r="R80" s="41"/>
      <c r="S80" s="41"/>
      <c r="T80" s="41"/>
      <c r="U80" s="41"/>
      <c r="V80" s="41"/>
    </row>
    <row r="81" spans="1:22" s="17" customFormat="1">
      <c r="A81" s="342"/>
      <c r="B81" s="1"/>
      <c r="C81" s="385" t="s">
        <v>12</v>
      </c>
      <c r="D81" s="385"/>
      <c r="E81" s="385"/>
      <c r="F81" s="385"/>
      <c r="G81" s="385"/>
      <c r="H81" s="385" t="s">
        <v>411</v>
      </c>
      <c r="I81" s="385"/>
      <c r="J81" s="385" t="s">
        <v>173</v>
      </c>
      <c r="K81" s="385"/>
      <c r="L81" s="385"/>
      <c r="O81" s="321"/>
      <c r="P81" s="321"/>
      <c r="R81" s="30"/>
      <c r="S81" s="30"/>
      <c r="T81" s="30"/>
      <c r="U81" s="30"/>
      <c r="V81" s="30"/>
    </row>
    <row r="82" spans="1:22" s="17" customFormat="1">
      <c r="A82" s="342"/>
      <c r="B82" s="1"/>
      <c r="C82" s="385" t="s">
        <v>506</v>
      </c>
      <c r="D82" s="385"/>
      <c r="E82" s="385"/>
      <c r="F82" s="385"/>
      <c r="G82" s="385"/>
      <c r="H82" s="29"/>
      <c r="I82" s="29"/>
      <c r="J82" s="385" t="s">
        <v>414</v>
      </c>
      <c r="K82" s="385"/>
      <c r="L82" s="385"/>
      <c r="O82" s="321"/>
      <c r="P82" s="321"/>
      <c r="R82" s="30"/>
      <c r="S82" s="30"/>
      <c r="T82" s="30"/>
      <c r="U82" s="30"/>
      <c r="V82" s="30"/>
    </row>
    <row r="83" spans="1:22" s="17" customFormat="1">
      <c r="A83" s="342"/>
      <c r="C83" s="385" t="s">
        <v>15</v>
      </c>
      <c r="D83" s="385"/>
      <c r="E83" s="385"/>
      <c r="F83" s="385"/>
      <c r="G83" s="385"/>
      <c r="J83" s="385" t="s">
        <v>172</v>
      </c>
      <c r="K83" s="385"/>
      <c r="L83" s="385"/>
      <c r="M83" s="5"/>
      <c r="N83" s="7"/>
      <c r="O83" s="7"/>
      <c r="P83" s="7"/>
      <c r="Q83" s="7"/>
      <c r="R83" s="7"/>
      <c r="S83" s="7"/>
      <c r="T83" s="7"/>
      <c r="U83" s="7"/>
      <c r="V83" s="7"/>
    </row>
    <row r="84" spans="1:22" s="17" customFormat="1">
      <c r="A84" s="342"/>
      <c r="B84" s="1"/>
      <c r="C84" s="385" t="s">
        <v>507</v>
      </c>
      <c r="D84" s="385"/>
      <c r="E84" s="385"/>
      <c r="F84" s="385"/>
      <c r="G84" s="385"/>
      <c r="H84"/>
      <c r="I84"/>
      <c r="J84" s="385" t="s">
        <v>508</v>
      </c>
      <c r="K84" s="385"/>
      <c r="L84" s="385"/>
      <c r="M84" s="5"/>
      <c r="N84" s="7"/>
      <c r="O84" s="7"/>
      <c r="P84" s="7"/>
      <c r="Q84" s="7"/>
      <c r="R84" s="7"/>
      <c r="S84" s="7"/>
      <c r="T84" s="7"/>
      <c r="U84" s="7"/>
      <c r="V84" s="7"/>
    </row>
    <row r="85" spans="1:22" s="17" customFormat="1">
      <c r="A85" s="342"/>
      <c r="B85" s="1"/>
      <c r="C85" s="385" t="s">
        <v>509</v>
      </c>
      <c r="D85" s="385"/>
      <c r="E85" s="385"/>
      <c r="F85" s="385"/>
      <c r="H85" s="29"/>
      <c r="I85" s="29"/>
      <c r="J85" s="385" t="s">
        <v>510</v>
      </c>
      <c r="K85" s="385"/>
      <c r="L85" s="385"/>
      <c r="M85" s="5"/>
      <c r="N85" s="7"/>
      <c r="O85" s="7"/>
      <c r="P85" s="7"/>
      <c r="Q85" s="7"/>
      <c r="R85" s="7"/>
      <c r="S85" s="7"/>
      <c r="T85" s="7"/>
      <c r="U85" s="7"/>
      <c r="V85" s="7"/>
    </row>
    <row r="86" spans="1:22" s="17" customFormat="1">
      <c r="A86" s="342"/>
      <c r="B86" s="1"/>
      <c r="C86" s="385" t="s">
        <v>511</v>
      </c>
      <c r="D86" s="385"/>
      <c r="E86" s="385"/>
      <c r="F86" s="385"/>
      <c r="G86" s="29"/>
      <c r="H86" s="29"/>
      <c r="I86" s="29"/>
      <c r="J86" s="385" t="s">
        <v>174</v>
      </c>
      <c r="K86" s="385"/>
      <c r="L86" s="385"/>
      <c r="M86" s="5"/>
      <c r="N86" s="7"/>
      <c r="O86" s="7"/>
      <c r="P86" s="7"/>
      <c r="Q86" s="7"/>
      <c r="R86" s="7"/>
      <c r="S86" s="7"/>
      <c r="T86" s="7"/>
      <c r="U86" s="7"/>
      <c r="V86" s="7"/>
    </row>
    <row r="87" spans="1:22" s="17" customFormat="1">
      <c r="A87" s="342"/>
      <c r="B87" s="1"/>
      <c r="C87" s="385" t="s">
        <v>11</v>
      </c>
      <c r="D87" s="385"/>
      <c r="E87" s="385"/>
      <c r="F87" s="385"/>
      <c r="G87" s="29"/>
      <c r="H87" s="29"/>
      <c r="I87" s="29"/>
      <c r="J87" s="385" t="s">
        <v>175</v>
      </c>
      <c r="K87" s="385"/>
      <c r="L87" s="385"/>
      <c r="M87" s="5"/>
      <c r="N87" s="7"/>
      <c r="O87" s="7"/>
      <c r="P87" s="7"/>
      <c r="Q87" s="7"/>
      <c r="R87" s="7"/>
      <c r="S87" s="7"/>
      <c r="T87" s="7"/>
      <c r="U87" s="7"/>
      <c r="V87" s="7"/>
    </row>
    <row r="88" spans="1:22" s="17" customFormat="1">
      <c r="A88" s="342"/>
      <c r="B88" s="1"/>
      <c r="C88" s="385" t="s">
        <v>13</v>
      </c>
      <c r="D88" s="385"/>
      <c r="E88" s="385"/>
      <c r="F88" s="385"/>
      <c r="G88" s="29"/>
      <c r="H88" s="29"/>
      <c r="I88" s="29"/>
      <c r="J88" s="43"/>
      <c r="K88" s="44"/>
      <c r="L88" s="5"/>
      <c r="M88" s="5"/>
      <c r="N88" s="7"/>
      <c r="O88" s="7"/>
      <c r="P88" s="7"/>
      <c r="Q88" s="7"/>
      <c r="R88" s="7"/>
      <c r="S88" s="7"/>
      <c r="T88" s="7"/>
      <c r="U88" s="7"/>
      <c r="V88" s="7"/>
    </row>
    <row r="89" spans="1:22" s="17" customFormat="1">
      <c r="A89" s="342"/>
      <c r="B89" s="1"/>
      <c r="C89" s="385" t="s">
        <v>14</v>
      </c>
      <c r="D89" s="385"/>
      <c r="E89" s="385"/>
      <c r="F89" s="385"/>
      <c r="G89" s="29"/>
      <c r="H89" s="29"/>
      <c r="I89" s="29"/>
      <c r="J89" s="43"/>
      <c r="K89" s="44"/>
      <c r="L89" s="5"/>
      <c r="M89" s="5"/>
      <c r="N89" s="7"/>
      <c r="O89" s="7"/>
      <c r="P89" s="7"/>
      <c r="Q89" s="7"/>
      <c r="R89" s="7"/>
      <c r="S89" s="7"/>
      <c r="T89" s="7"/>
      <c r="U89" s="7"/>
      <c r="V89" s="7"/>
    </row>
    <row r="90" spans="1:22" s="17" customFormat="1">
      <c r="A90" s="342"/>
      <c r="B90" s="1"/>
      <c r="C90" s="385" t="s">
        <v>16</v>
      </c>
      <c r="D90" s="385"/>
      <c r="E90" s="385"/>
      <c r="F90" s="385"/>
      <c r="G90" s="385"/>
      <c r="H90" s="29"/>
      <c r="I90" s="29"/>
      <c r="J90" s="43"/>
      <c r="K90" s="44"/>
      <c r="L90" s="5"/>
      <c r="M90" s="5"/>
      <c r="N90" s="7"/>
      <c r="O90" s="7"/>
      <c r="P90" s="7"/>
      <c r="Q90" s="7"/>
      <c r="R90" s="7"/>
      <c r="S90" s="7"/>
      <c r="T90" s="7"/>
      <c r="U90" s="7"/>
      <c r="V90" s="7"/>
    </row>
    <row r="91" spans="1:22" s="17" customFormat="1">
      <c r="A91" s="342"/>
      <c r="B91" s="1"/>
      <c r="C91" s="33"/>
      <c r="D91" s="33"/>
      <c r="E91" s="33"/>
      <c r="F91" s="33"/>
      <c r="G91" s="33"/>
      <c r="H91" s="33"/>
      <c r="I91" s="33"/>
      <c r="J91" s="33"/>
      <c r="K91" s="42"/>
      <c r="L91" s="33"/>
      <c r="M91" s="33"/>
      <c r="N91" s="33"/>
      <c r="O91" s="33"/>
      <c r="P91" s="33"/>
      <c r="Q91" s="33"/>
      <c r="R91" s="33"/>
      <c r="S91" s="33"/>
      <c r="T91" s="33"/>
      <c r="U91" s="33"/>
      <c r="V91" s="33"/>
    </row>
    <row r="92" spans="1:22" s="17" customFormat="1" ht="19.5">
      <c r="A92" s="342"/>
      <c r="B92" s="45" t="s">
        <v>17</v>
      </c>
      <c r="C92" s="46"/>
      <c r="D92" s="47"/>
      <c r="E92" s="47"/>
      <c r="F92" s="47"/>
      <c r="G92" s="47"/>
      <c r="H92" s="48"/>
      <c r="I92" s="48"/>
      <c r="J92" s="49"/>
      <c r="K92" s="49"/>
      <c r="L92" s="49"/>
      <c r="M92" s="49"/>
      <c r="N92" s="50"/>
      <c r="O92" s="50"/>
      <c r="P92" s="51"/>
      <c r="Q92" s="51"/>
      <c r="R92" s="51"/>
      <c r="S92" s="51"/>
      <c r="T92" s="51"/>
      <c r="U92" s="51"/>
      <c r="V92" s="51"/>
    </row>
    <row r="93" spans="1:22" s="17" customFormat="1">
      <c r="A93" s="342"/>
      <c r="B93" s="1"/>
      <c r="C93" s="52"/>
      <c r="D93" s="3"/>
      <c r="E93" s="3"/>
      <c r="F93" s="3"/>
      <c r="G93" s="3"/>
      <c r="H93" s="334"/>
      <c r="I93" s="334"/>
      <c r="J93" s="53"/>
      <c r="K93" s="24"/>
      <c r="L93" s="53"/>
      <c r="M93" s="53"/>
      <c r="N93" s="51"/>
      <c r="O93" s="51"/>
      <c r="P93" s="51"/>
      <c r="Q93" s="51"/>
      <c r="R93" s="51"/>
      <c r="S93" s="51"/>
      <c r="T93" s="51"/>
      <c r="U93" s="51"/>
      <c r="V93" s="51"/>
    </row>
    <row r="94" spans="1:22" s="17" customFormat="1">
      <c r="A94" s="342"/>
      <c r="B94" s="187" t="s">
        <v>880</v>
      </c>
      <c r="C94" s="52"/>
      <c r="D94" s="3"/>
      <c r="E94" s="3"/>
      <c r="F94" s="3"/>
      <c r="G94" s="3"/>
      <c r="H94" s="334"/>
      <c r="I94" s="334"/>
      <c r="J94" s="53"/>
      <c r="K94" s="53"/>
      <c r="L94" s="53"/>
      <c r="M94" s="53"/>
      <c r="N94" s="51"/>
      <c r="O94" s="51"/>
      <c r="P94" s="51"/>
      <c r="Q94" s="51"/>
      <c r="R94" s="51"/>
      <c r="S94" s="51"/>
      <c r="T94" s="51"/>
      <c r="U94" s="51"/>
      <c r="V94" s="51"/>
    </row>
    <row r="95" spans="1:22" s="17" customFormat="1" ht="18.75" customHeight="1">
      <c r="A95" s="342"/>
      <c r="B95" s="14"/>
      <c r="C95" s="52"/>
      <c r="D95" s="3"/>
      <c r="E95" s="3"/>
      <c r="F95" s="3"/>
      <c r="G95" s="3"/>
      <c r="H95" s="334"/>
      <c r="I95" s="334"/>
      <c r="J95" s="49"/>
      <c r="K95" s="49"/>
      <c r="L95" s="191"/>
      <c r="M95" s="191"/>
      <c r="N95" s="191"/>
      <c r="O95" s="191"/>
      <c r="P95" s="191"/>
      <c r="Q95" s="191"/>
      <c r="R95" s="51"/>
      <c r="S95" s="51"/>
      <c r="T95" s="51"/>
      <c r="U95" s="51"/>
      <c r="V95" s="51"/>
    </row>
    <row r="96" spans="1:22" s="17" customFormat="1">
      <c r="A96" s="342"/>
      <c r="B96" s="14"/>
      <c r="C96" s="52"/>
      <c r="D96" s="3"/>
      <c r="E96" s="3"/>
      <c r="F96" s="3"/>
      <c r="G96" s="3"/>
      <c r="H96" s="334"/>
      <c r="I96" s="334"/>
      <c r="J96" s="54" t="s">
        <v>18</v>
      </c>
      <c r="K96" s="55"/>
      <c r="L96" s="201" t="s">
        <v>610</v>
      </c>
      <c r="M96" s="201" t="s">
        <v>609</v>
      </c>
      <c r="N96" s="201" t="s">
        <v>608</v>
      </c>
      <c r="O96" s="201" t="s">
        <v>605</v>
      </c>
      <c r="P96" s="201" t="s">
        <v>604</v>
      </c>
      <c r="Q96" s="201" t="s">
        <v>603</v>
      </c>
      <c r="R96" s="201" t="s">
        <v>602</v>
      </c>
      <c r="S96" s="201" t="s">
        <v>601</v>
      </c>
      <c r="T96" s="201" t="s">
        <v>607</v>
      </c>
      <c r="U96" s="201" t="s">
        <v>600</v>
      </c>
      <c r="V96" s="201" t="s">
        <v>606</v>
      </c>
    </row>
    <row r="97" spans="1:22" s="17" customFormat="1" ht="27">
      <c r="A97" s="342"/>
      <c r="B97" s="1"/>
      <c r="C97" s="3"/>
      <c r="D97" s="3"/>
      <c r="E97" s="3"/>
      <c r="F97" s="3"/>
      <c r="G97" s="3"/>
      <c r="H97" s="334"/>
      <c r="I97" s="57" t="s">
        <v>331</v>
      </c>
      <c r="J97" s="58"/>
      <c r="K97" s="59"/>
      <c r="L97" s="201" t="s">
        <v>1644</v>
      </c>
      <c r="M97" s="201" t="s">
        <v>1644</v>
      </c>
      <c r="N97" s="201" t="s">
        <v>1644</v>
      </c>
      <c r="O97" s="201" t="s">
        <v>1644</v>
      </c>
      <c r="P97" s="201" t="s">
        <v>458</v>
      </c>
      <c r="Q97" s="201" t="s">
        <v>458</v>
      </c>
      <c r="R97" s="201" t="s">
        <v>458</v>
      </c>
      <c r="S97" s="201" t="s">
        <v>458</v>
      </c>
      <c r="T97" s="201" t="s">
        <v>1644</v>
      </c>
      <c r="U97" s="201" t="s">
        <v>482</v>
      </c>
      <c r="V97" s="201" t="s">
        <v>494</v>
      </c>
    </row>
    <row r="98" spans="1:22" s="17" customFormat="1" ht="54" customHeight="1">
      <c r="A98" s="343" t="s">
        <v>881</v>
      </c>
      <c r="B98" s="1"/>
      <c r="C98" s="403" t="s">
        <v>19</v>
      </c>
      <c r="D98" s="404"/>
      <c r="E98" s="404"/>
      <c r="F98" s="404"/>
      <c r="G98" s="404"/>
      <c r="H98" s="405"/>
      <c r="I98" s="327" t="s">
        <v>512</v>
      </c>
      <c r="J98" s="199" t="s">
        <v>612</v>
      </c>
      <c r="K98" s="61"/>
      <c r="L98" s="194"/>
      <c r="M98" s="62"/>
      <c r="N98" s="62"/>
      <c r="O98" s="62"/>
      <c r="P98" s="62"/>
      <c r="Q98" s="62"/>
      <c r="R98" s="62"/>
      <c r="S98" s="62"/>
      <c r="T98" s="62"/>
      <c r="U98" s="62"/>
      <c r="V98" s="62"/>
    </row>
    <row r="99" spans="1:22" s="17" customFormat="1" ht="19.5">
      <c r="A99" s="342"/>
      <c r="B99" s="63"/>
      <c r="C99" s="52"/>
      <c r="D99" s="3"/>
      <c r="E99" s="3"/>
      <c r="F99" s="3"/>
      <c r="G99" s="3"/>
      <c r="H99" s="334"/>
      <c r="I99" s="334"/>
      <c r="J99" s="53"/>
      <c r="K99" s="53"/>
      <c r="L99" s="51"/>
      <c r="M99" s="51"/>
      <c r="N99" s="51"/>
      <c r="O99" s="51"/>
      <c r="P99" s="51"/>
      <c r="Q99" s="51"/>
      <c r="R99" s="8"/>
    </row>
    <row r="100" spans="1:22" s="17" customFormat="1" ht="19.5">
      <c r="A100" s="342"/>
      <c r="B100" s="63"/>
      <c r="C100" s="52"/>
      <c r="D100" s="3"/>
      <c r="E100" s="3"/>
      <c r="F100" s="3"/>
      <c r="G100" s="3"/>
      <c r="H100" s="334"/>
      <c r="I100" s="334"/>
      <c r="J100" s="53"/>
      <c r="K100" s="53"/>
      <c r="L100" s="51"/>
      <c r="M100" s="51"/>
      <c r="N100" s="51"/>
      <c r="O100" s="51"/>
      <c r="P100" s="51"/>
      <c r="Q100" s="51"/>
      <c r="R100" s="8"/>
    </row>
    <row r="101" spans="1:22" s="17" customFormat="1" ht="19.5">
      <c r="A101" s="342"/>
      <c r="B101" s="63"/>
      <c r="C101" s="52"/>
      <c r="D101" s="3"/>
      <c r="E101" s="3"/>
      <c r="F101" s="3"/>
      <c r="G101" s="3"/>
      <c r="H101" s="334"/>
      <c r="I101" s="334"/>
      <c r="J101" s="53"/>
      <c r="K101" s="53"/>
      <c r="L101" s="51"/>
      <c r="M101" s="51"/>
      <c r="N101" s="51"/>
      <c r="O101" s="51"/>
      <c r="P101" s="51"/>
      <c r="Q101" s="51"/>
      <c r="R101" s="8"/>
    </row>
    <row r="102" spans="1:22">
      <c r="A102" s="342"/>
      <c r="B102" s="14" t="s">
        <v>20</v>
      </c>
      <c r="C102" s="14"/>
      <c r="D102" s="14"/>
      <c r="E102" s="14"/>
      <c r="F102" s="14"/>
      <c r="G102" s="14"/>
      <c r="H102" s="10"/>
      <c r="I102" s="10"/>
      <c r="L102" s="64"/>
      <c r="M102" s="64"/>
      <c r="N102" s="64"/>
      <c r="O102" s="64"/>
      <c r="P102" s="64"/>
      <c r="Q102" s="64"/>
      <c r="R102" s="8"/>
      <c r="S102" s="8"/>
      <c r="T102" s="8"/>
      <c r="U102" s="8"/>
      <c r="V102" s="8"/>
    </row>
    <row r="103" spans="1:22">
      <c r="A103" s="342"/>
      <c r="B103" s="14"/>
      <c r="C103" s="14"/>
      <c r="D103" s="14"/>
      <c r="E103" s="14"/>
      <c r="F103" s="14"/>
      <c r="G103" s="14"/>
      <c r="H103" s="10"/>
      <c r="I103" s="10"/>
      <c r="L103" s="191"/>
      <c r="M103" s="191"/>
      <c r="N103" s="191"/>
      <c r="O103" s="191"/>
      <c r="P103" s="191"/>
      <c r="Q103" s="191"/>
      <c r="R103" s="8"/>
      <c r="S103" s="8"/>
      <c r="T103" s="8"/>
      <c r="U103" s="8"/>
      <c r="V103" s="8"/>
    </row>
    <row r="104" spans="1:22" ht="34.5" customHeight="1">
      <c r="A104" s="342"/>
      <c r="B104" s="14"/>
      <c r="C104" s="3"/>
      <c r="D104" s="3"/>
      <c r="F104" s="3"/>
      <c r="G104" s="3"/>
      <c r="H104" s="334"/>
      <c r="J104" s="65" t="s">
        <v>18</v>
      </c>
      <c r="K104" s="66"/>
      <c r="L104" s="56" t="s">
        <v>610</v>
      </c>
      <c r="M104" s="56" t="s">
        <v>609</v>
      </c>
      <c r="N104" s="56" t="s">
        <v>608</v>
      </c>
      <c r="O104" s="56" t="s">
        <v>605</v>
      </c>
      <c r="P104" s="56" t="s">
        <v>604</v>
      </c>
      <c r="Q104" s="56" t="s">
        <v>603</v>
      </c>
      <c r="R104" s="56" t="s">
        <v>602</v>
      </c>
      <c r="S104" s="56" t="s">
        <v>601</v>
      </c>
      <c r="T104" s="56" t="s">
        <v>607</v>
      </c>
      <c r="U104" s="56" t="s">
        <v>600</v>
      </c>
      <c r="V104" s="56" t="s">
        <v>606</v>
      </c>
    </row>
    <row r="105" spans="1:22" ht="20.25" customHeight="1">
      <c r="A105" s="342"/>
      <c r="B105" s="1"/>
      <c r="C105" s="52"/>
      <c r="D105" s="3"/>
      <c r="F105" s="3"/>
      <c r="G105" s="3"/>
      <c r="H105" s="334"/>
      <c r="I105" s="57" t="s">
        <v>21</v>
      </c>
      <c r="J105" s="58"/>
      <c r="K105" s="67"/>
      <c r="L105" s="60" t="s">
        <v>1644</v>
      </c>
      <c r="M105" s="60" t="s">
        <v>1644</v>
      </c>
      <c r="N105" s="60" t="s">
        <v>1644</v>
      </c>
      <c r="O105" s="60" t="s">
        <v>1644</v>
      </c>
      <c r="P105" s="60" t="s">
        <v>458</v>
      </c>
      <c r="Q105" s="60" t="s">
        <v>458</v>
      </c>
      <c r="R105" s="60" t="s">
        <v>458</v>
      </c>
      <c r="S105" s="60" t="s">
        <v>458</v>
      </c>
      <c r="T105" s="60" t="s">
        <v>1644</v>
      </c>
      <c r="U105" s="60" t="s">
        <v>482</v>
      </c>
      <c r="V105" s="60" t="s">
        <v>494</v>
      </c>
    </row>
    <row r="106" spans="1:22" s="70" customFormat="1" ht="34.5" customHeight="1">
      <c r="A106" s="343" t="s">
        <v>882</v>
      </c>
      <c r="B106" s="1"/>
      <c r="C106" s="406" t="s">
        <v>22</v>
      </c>
      <c r="D106" s="407"/>
      <c r="E106" s="412" t="s">
        <v>23</v>
      </c>
      <c r="F106" s="413"/>
      <c r="G106" s="413"/>
      <c r="H106" s="414"/>
      <c r="I106" s="415" t="s">
        <v>513</v>
      </c>
      <c r="J106" s="195">
        <f t="shared" ref="J106:J118" si="0">IF(SUM(L106:V106)=0,IF(COUNTIF(L106:V106,"未確認")&gt;0,"未確認",IF(COUNTIF(L106:V106,"~*")&gt;0,"*",SUM(L106:V106))),SUM(L106:V106))</f>
        <v>468</v>
      </c>
      <c r="K106" s="188" t="str">
        <f>IF(OR(COUNTIF(L106:V106,"未確認")&gt;0,COUNTIF(L106:V106,"~*")&gt;0),"※","")</f>
        <v/>
      </c>
      <c r="L106" s="197">
        <v>50</v>
      </c>
      <c r="M106" s="197">
        <v>50</v>
      </c>
      <c r="N106" s="197">
        <v>34</v>
      </c>
      <c r="O106" s="197">
        <v>46</v>
      </c>
      <c r="P106" s="197">
        <v>50</v>
      </c>
      <c r="Q106" s="197">
        <v>49</v>
      </c>
      <c r="R106" s="197">
        <v>52</v>
      </c>
      <c r="S106" s="197">
        <v>50</v>
      </c>
      <c r="T106" s="197">
        <v>34</v>
      </c>
      <c r="U106" s="197">
        <v>6</v>
      </c>
      <c r="V106" s="197">
        <v>47</v>
      </c>
    </row>
    <row r="107" spans="1:22" s="70" customFormat="1" ht="34.5" customHeight="1">
      <c r="A107" s="343" t="s">
        <v>883</v>
      </c>
      <c r="B107" s="71"/>
      <c r="C107" s="408"/>
      <c r="D107" s="409"/>
      <c r="E107" s="418"/>
      <c r="F107" s="419"/>
      <c r="G107" s="420" t="s">
        <v>514</v>
      </c>
      <c r="H107" s="421"/>
      <c r="I107" s="416"/>
      <c r="J107" s="195">
        <f t="shared" si="0"/>
        <v>0</v>
      </c>
      <c r="K107" s="188" t="str">
        <f>IF(OR(COUNTIF(L107:V107,"未確認")&gt;0,COUNTIF(L107:V107,"~*")&gt;0),"※","")</f>
        <v/>
      </c>
      <c r="L107" s="197">
        <v>0</v>
      </c>
      <c r="M107" s="197">
        <v>0</v>
      </c>
      <c r="N107" s="197">
        <v>0</v>
      </c>
      <c r="O107" s="197">
        <v>0</v>
      </c>
      <c r="P107" s="197">
        <v>0</v>
      </c>
      <c r="Q107" s="197">
        <v>0</v>
      </c>
      <c r="R107" s="197">
        <v>0</v>
      </c>
      <c r="S107" s="197">
        <v>0</v>
      </c>
      <c r="T107" s="197">
        <v>0</v>
      </c>
      <c r="U107" s="197">
        <v>0</v>
      </c>
      <c r="V107" s="197">
        <v>0</v>
      </c>
    </row>
    <row r="108" spans="1:22" s="70" customFormat="1" ht="34.5" customHeight="1">
      <c r="A108" s="343" t="s">
        <v>882</v>
      </c>
      <c r="B108" s="71"/>
      <c r="C108" s="408"/>
      <c r="D108" s="409"/>
      <c r="E108" s="403" t="s">
        <v>24</v>
      </c>
      <c r="F108" s="404"/>
      <c r="G108" s="404"/>
      <c r="H108" s="405"/>
      <c r="I108" s="416"/>
      <c r="J108" s="195">
        <f t="shared" si="0"/>
        <v>280</v>
      </c>
      <c r="K108" s="188" t="str">
        <f>IF(OR(COUNTIF(L108:V108,"未確認")&gt;0,COUNTIF(L108:V108,"~*")&gt;0),"※","")</f>
        <v/>
      </c>
      <c r="L108" s="197">
        <v>0</v>
      </c>
      <c r="M108" s="197">
        <v>0</v>
      </c>
      <c r="N108" s="197">
        <v>0</v>
      </c>
      <c r="O108" s="197">
        <v>26</v>
      </c>
      <c r="P108" s="197">
        <v>50</v>
      </c>
      <c r="Q108" s="197">
        <v>49</v>
      </c>
      <c r="R108" s="197">
        <v>52</v>
      </c>
      <c r="S108" s="197">
        <v>50</v>
      </c>
      <c r="T108" s="197">
        <v>0</v>
      </c>
      <c r="U108" s="197">
        <v>6</v>
      </c>
      <c r="V108" s="197">
        <v>47</v>
      </c>
    </row>
    <row r="109" spans="1:22" s="70" customFormat="1" ht="34.5" customHeight="1">
      <c r="A109" s="343" t="s">
        <v>882</v>
      </c>
      <c r="B109" s="71"/>
      <c r="C109" s="410"/>
      <c r="D109" s="411"/>
      <c r="E109" s="422" t="s">
        <v>387</v>
      </c>
      <c r="F109" s="423"/>
      <c r="G109" s="423"/>
      <c r="H109" s="424"/>
      <c r="I109" s="416"/>
      <c r="J109" s="195">
        <f t="shared" si="0"/>
        <v>468</v>
      </c>
      <c r="K109" s="188" t="str">
        <f t="shared" ref="K109:K118" si="1">IF(OR(COUNTIF(L108:V108,"未確認")&gt;0,COUNTIF(L108:V108,"~*")&gt;0),"※","")</f>
        <v/>
      </c>
      <c r="L109" s="197">
        <v>50</v>
      </c>
      <c r="M109" s="197">
        <v>50</v>
      </c>
      <c r="N109" s="197">
        <v>34</v>
      </c>
      <c r="O109" s="197">
        <v>46</v>
      </c>
      <c r="P109" s="197">
        <v>50</v>
      </c>
      <c r="Q109" s="197">
        <v>49</v>
      </c>
      <c r="R109" s="197">
        <v>52</v>
      </c>
      <c r="S109" s="197">
        <v>50</v>
      </c>
      <c r="T109" s="197">
        <v>34</v>
      </c>
      <c r="U109" s="197">
        <v>6</v>
      </c>
      <c r="V109" s="197">
        <v>47</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c r="M110" s="197">
        <v>0</v>
      </c>
      <c r="N110" s="197">
        <v>0</v>
      </c>
      <c r="O110" s="197">
        <v>0</v>
      </c>
      <c r="P110" s="197">
        <v>0</v>
      </c>
      <c r="Q110" s="197">
        <v>0</v>
      </c>
      <c r="R110" s="197">
        <v>0</v>
      </c>
      <c r="S110" s="197">
        <v>0</v>
      </c>
      <c r="T110" s="197">
        <v>0</v>
      </c>
      <c r="U110" s="197">
        <v>0</v>
      </c>
      <c r="V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c r="M111" s="197">
        <v>0</v>
      </c>
      <c r="N111" s="197">
        <v>0</v>
      </c>
      <c r="O111" s="197">
        <v>0</v>
      </c>
      <c r="P111" s="197">
        <v>0</v>
      </c>
      <c r="Q111" s="197">
        <v>0</v>
      </c>
      <c r="R111" s="197">
        <v>0</v>
      </c>
      <c r="S111" s="197">
        <v>0</v>
      </c>
      <c r="T111" s="197">
        <v>0</v>
      </c>
      <c r="U111" s="197">
        <v>0</v>
      </c>
      <c r="V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c r="N112" s="197">
        <v>0</v>
      </c>
      <c r="O112" s="197">
        <v>0</v>
      </c>
      <c r="P112" s="197">
        <v>0</v>
      </c>
      <c r="Q112" s="197">
        <v>0</v>
      </c>
      <c r="R112" s="197">
        <v>0</v>
      </c>
      <c r="S112" s="197">
        <v>0</v>
      </c>
      <c r="T112" s="197">
        <v>0</v>
      </c>
      <c r="U112" s="197">
        <v>0</v>
      </c>
      <c r="V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c r="M113" s="197">
        <v>0</v>
      </c>
      <c r="N113" s="197">
        <v>0</v>
      </c>
      <c r="O113" s="197">
        <v>0</v>
      </c>
      <c r="P113" s="197">
        <v>0</v>
      </c>
      <c r="Q113" s="197">
        <v>0</v>
      </c>
      <c r="R113" s="197">
        <v>0</v>
      </c>
      <c r="S113" s="197">
        <v>0</v>
      </c>
      <c r="T113" s="197">
        <v>0</v>
      </c>
      <c r="U113" s="197">
        <v>0</v>
      </c>
      <c r="V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c r="M114" s="197">
        <v>0</v>
      </c>
      <c r="N114" s="197">
        <v>0</v>
      </c>
      <c r="O114" s="197">
        <v>0</v>
      </c>
      <c r="P114" s="197">
        <v>0</v>
      </c>
      <c r="Q114" s="197">
        <v>0</v>
      </c>
      <c r="R114" s="197">
        <v>0</v>
      </c>
      <c r="S114" s="197">
        <v>0</v>
      </c>
      <c r="T114" s="197">
        <v>0</v>
      </c>
      <c r="U114" s="197">
        <v>0</v>
      </c>
      <c r="V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c r="N115" s="197">
        <v>0</v>
      </c>
      <c r="O115" s="197">
        <v>0</v>
      </c>
      <c r="P115" s="197">
        <v>0</v>
      </c>
      <c r="Q115" s="197">
        <v>0</v>
      </c>
      <c r="R115" s="197">
        <v>0</v>
      </c>
      <c r="S115" s="197">
        <v>0</v>
      </c>
      <c r="T115" s="197">
        <v>0</v>
      </c>
      <c r="U115" s="197">
        <v>0</v>
      </c>
      <c r="V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c r="M116" s="197">
        <v>0</v>
      </c>
      <c r="N116" s="197">
        <v>0</v>
      </c>
      <c r="O116" s="197">
        <v>0</v>
      </c>
      <c r="P116" s="197">
        <v>0</v>
      </c>
      <c r="Q116" s="197">
        <v>0</v>
      </c>
      <c r="R116" s="197">
        <v>0</v>
      </c>
      <c r="S116" s="197">
        <v>0</v>
      </c>
      <c r="T116" s="197">
        <v>0</v>
      </c>
      <c r="U116" s="197">
        <v>0</v>
      </c>
      <c r="V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c r="M117" s="197">
        <v>0</v>
      </c>
      <c r="N117" s="197">
        <v>0</v>
      </c>
      <c r="O117" s="197">
        <v>0</v>
      </c>
      <c r="P117" s="197">
        <v>0</v>
      </c>
      <c r="Q117" s="197">
        <v>0</v>
      </c>
      <c r="R117" s="197">
        <v>0</v>
      </c>
      <c r="S117" s="197">
        <v>0</v>
      </c>
      <c r="T117" s="197">
        <v>0</v>
      </c>
      <c r="U117" s="197">
        <v>0</v>
      </c>
      <c r="V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c r="N118" s="197">
        <v>0</v>
      </c>
      <c r="O118" s="197">
        <v>0</v>
      </c>
      <c r="P118" s="197">
        <v>0</v>
      </c>
      <c r="Q118" s="197">
        <v>0</v>
      </c>
      <c r="R118" s="197">
        <v>0</v>
      </c>
      <c r="S118" s="197">
        <v>0</v>
      </c>
      <c r="T118" s="197">
        <v>0</v>
      </c>
      <c r="U118" s="197">
        <v>0</v>
      </c>
      <c r="V118" s="197">
        <v>0</v>
      </c>
    </row>
    <row r="119" spans="1:22" s="70" customFormat="1" ht="315" customHeight="1">
      <c r="A119" s="343" t="s">
        <v>887</v>
      </c>
      <c r="B119" s="71"/>
      <c r="C119" s="420" t="s">
        <v>515</v>
      </c>
      <c r="D119" s="435"/>
      <c r="E119" s="435"/>
      <c r="F119" s="435"/>
      <c r="G119" s="435"/>
      <c r="H119" s="421"/>
      <c r="I119" s="417"/>
      <c r="J119" s="72"/>
      <c r="K119" s="73" t="s">
        <v>339</v>
      </c>
      <c r="L119" s="196" t="s">
        <v>1645</v>
      </c>
      <c r="M119" s="196" t="s">
        <v>1646</v>
      </c>
      <c r="N119" s="196" t="s">
        <v>1647</v>
      </c>
      <c r="O119" s="196" t="s">
        <v>338</v>
      </c>
      <c r="P119" s="196" t="s">
        <v>338</v>
      </c>
      <c r="Q119" s="196" t="s">
        <v>338</v>
      </c>
      <c r="R119" s="196" t="s">
        <v>338</v>
      </c>
      <c r="S119" s="196" t="s">
        <v>338</v>
      </c>
      <c r="T119" s="196" t="s">
        <v>1648</v>
      </c>
      <c r="U119" s="196" t="s">
        <v>338</v>
      </c>
      <c r="V119" s="196" t="s">
        <v>338</v>
      </c>
    </row>
    <row r="120" spans="1:22" s="77" customFormat="1">
      <c r="A120" s="342"/>
      <c r="B120" s="14"/>
      <c r="C120" s="14"/>
      <c r="D120" s="14"/>
      <c r="E120" s="14"/>
      <c r="F120" s="14"/>
      <c r="G120" s="14"/>
      <c r="H120" s="10"/>
      <c r="I120" s="10"/>
      <c r="J120" s="74"/>
      <c r="K120" s="75"/>
      <c r="L120" s="76"/>
      <c r="M120" s="76"/>
      <c r="N120" s="76"/>
      <c r="O120" s="76"/>
      <c r="P120" s="76"/>
      <c r="Q120" s="76"/>
    </row>
    <row r="121" spans="1:22" s="70" customFormat="1">
      <c r="A121" s="342"/>
      <c r="B121" s="71"/>
      <c r="C121" s="52"/>
      <c r="D121" s="52"/>
      <c r="E121" s="52"/>
      <c r="F121" s="52"/>
      <c r="G121" s="52"/>
      <c r="H121" s="78"/>
      <c r="I121" s="78"/>
      <c r="J121" s="74"/>
      <c r="K121" s="75"/>
      <c r="L121" s="76"/>
      <c r="M121" s="76"/>
      <c r="N121" s="76"/>
      <c r="O121" s="76"/>
      <c r="P121" s="76"/>
      <c r="Q121" s="76"/>
    </row>
    <row r="122" spans="1:22" s="17" customFormat="1">
      <c r="A122" s="342"/>
      <c r="B122" s="1"/>
      <c r="C122" s="52"/>
      <c r="D122" s="3"/>
      <c r="E122" s="3"/>
      <c r="F122" s="3"/>
      <c r="G122" s="3"/>
      <c r="H122" s="334"/>
      <c r="I122" s="334"/>
      <c r="J122" s="53"/>
      <c r="K122" s="24"/>
      <c r="L122" s="51"/>
      <c r="M122" s="51"/>
      <c r="N122" s="51"/>
      <c r="O122" s="51"/>
      <c r="P122" s="51"/>
      <c r="Q122" s="51"/>
      <c r="R122" s="8"/>
    </row>
    <row r="123" spans="1:22" s="77" customFormat="1">
      <c r="A123" s="342"/>
      <c r="B123" s="14" t="s">
        <v>28</v>
      </c>
      <c r="C123" s="14"/>
      <c r="D123" s="14"/>
      <c r="E123" s="14"/>
      <c r="F123" s="14"/>
      <c r="G123" s="14"/>
      <c r="H123" s="10"/>
      <c r="I123" s="10"/>
      <c r="J123" s="74"/>
      <c r="K123" s="75"/>
      <c r="L123" s="76"/>
      <c r="M123" s="76"/>
      <c r="N123" s="76"/>
      <c r="O123" s="76"/>
      <c r="P123" s="76"/>
      <c r="Q123" s="76"/>
    </row>
    <row r="124" spans="1:22">
      <c r="A124" s="342"/>
      <c r="B124" s="14"/>
      <c r="C124" s="14"/>
      <c r="D124" s="14"/>
      <c r="E124" s="14"/>
      <c r="F124" s="14"/>
      <c r="G124" s="14"/>
      <c r="H124" s="10"/>
      <c r="I124" s="10"/>
      <c r="L124" s="191"/>
      <c r="M124" s="191"/>
      <c r="N124" s="191"/>
      <c r="O124" s="191"/>
      <c r="P124" s="191"/>
      <c r="Q124" s="191"/>
      <c r="R124" s="8"/>
      <c r="S124" s="8"/>
      <c r="T124" s="8"/>
      <c r="U124" s="8"/>
      <c r="V124" s="8"/>
    </row>
    <row r="125" spans="1:22" ht="34.5" customHeight="1">
      <c r="A125" s="342"/>
      <c r="B125" s="14"/>
      <c r="C125" s="3"/>
      <c r="D125" s="3"/>
      <c r="F125" s="3"/>
      <c r="G125" s="3"/>
      <c r="H125" s="334"/>
      <c r="I125" s="57"/>
      <c r="J125" s="79" t="s">
        <v>18</v>
      </c>
      <c r="K125" s="66"/>
      <c r="L125" s="56" t="s">
        <v>610</v>
      </c>
      <c r="M125" s="56" t="s">
        <v>609</v>
      </c>
      <c r="N125" s="56" t="s">
        <v>608</v>
      </c>
      <c r="O125" s="56" t="s">
        <v>605</v>
      </c>
      <c r="P125" s="56" t="s">
        <v>604</v>
      </c>
      <c r="Q125" s="56" t="s">
        <v>603</v>
      </c>
      <c r="R125" s="56" t="s">
        <v>602</v>
      </c>
      <c r="S125" s="56" t="s">
        <v>601</v>
      </c>
      <c r="T125" s="56" t="s">
        <v>607</v>
      </c>
      <c r="U125" s="56" t="s">
        <v>600</v>
      </c>
      <c r="V125" s="56" t="s">
        <v>606</v>
      </c>
    </row>
    <row r="126" spans="1:22" ht="20.25" customHeight="1">
      <c r="A126" s="342"/>
      <c r="B126" s="1"/>
      <c r="C126" s="3"/>
      <c r="D126" s="3"/>
      <c r="F126" s="3"/>
      <c r="G126" s="3"/>
      <c r="H126" s="334"/>
      <c r="I126" s="57" t="s">
        <v>21</v>
      </c>
      <c r="J126" s="80"/>
      <c r="K126" s="67"/>
      <c r="L126" s="60" t="s">
        <v>1644</v>
      </c>
      <c r="M126" s="60" t="s">
        <v>1644</v>
      </c>
      <c r="N126" s="60" t="s">
        <v>1644</v>
      </c>
      <c r="O126" s="60" t="s">
        <v>1644</v>
      </c>
      <c r="P126" s="60" t="s">
        <v>458</v>
      </c>
      <c r="Q126" s="60" t="s">
        <v>458</v>
      </c>
      <c r="R126" s="60" t="s">
        <v>458</v>
      </c>
      <c r="S126" s="60" t="s">
        <v>458</v>
      </c>
      <c r="T126" s="60" t="s">
        <v>1644</v>
      </c>
      <c r="U126" s="60" t="s">
        <v>482</v>
      </c>
      <c r="V126" s="60" t="s">
        <v>494</v>
      </c>
    </row>
    <row r="127" spans="1:22" s="70" customFormat="1" ht="40.5" customHeight="1">
      <c r="A127" s="343" t="s">
        <v>890</v>
      </c>
      <c r="B127" s="1"/>
      <c r="C127" s="406" t="s">
        <v>29</v>
      </c>
      <c r="D127" s="425"/>
      <c r="E127" s="425"/>
      <c r="F127" s="425"/>
      <c r="G127" s="425"/>
      <c r="H127" s="407"/>
      <c r="I127" s="436" t="s">
        <v>586</v>
      </c>
      <c r="J127" s="81"/>
      <c r="K127" s="82"/>
      <c r="L127" s="198" t="s">
        <v>891</v>
      </c>
      <c r="M127" s="83" t="s">
        <v>613</v>
      </c>
      <c r="N127" s="83" t="s">
        <v>891</v>
      </c>
      <c r="O127" s="83" t="s">
        <v>891</v>
      </c>
      <c r="P127" s="83" t="s">
        <v>465</v>
      </c>
      <c r="Q127" s="83" t="s">
        <v>891</v>
      </c>
      <c r="R127" s="83" t="s">
        <v>473</v>
      </c>
      <c r="S127" s="83" t="s">
        <v>891</v>
      </c>
      <c r="T127" s="83" t="s">
        <v>891</v>
      </c>
      <c r="U127" s="83" t="s">
        <v>486</v>
      </c>
      <c r="V127" s="83" t="s">
        <v>473</v>
      </c>
    </row>
    <row r="128" spans="1:22" s="70" customFormat="1" ht="40.5" customHeight="1">
      <c r="A128" s="343" t="s">
        <v>892</v>
      </c>
      <c r="B128" s="1"/>
      <c r="C128" s="322"/>
      <c r="D128" s="325"/>
      <c r="E128" s="406" t="s">
        <v>30</v>
      </c>
      <c r="F128" s="425"/>
      <c r="G128" s="425"/>
      <c r="H128" s="407"/>
      <c r="I128" s="437"/>
      <c r="J128" s="84"/>
      <c r="K128" s="85"/>
      <c r="L128" s="83" t="s">
        <v>467</v>
      </c>
      <c r="M128" s="83" t="s">
        <v>338</v>
      </c>
      <c r="N128" s="83" t="s">
        <v>480</v>
      </c>
      <c r="O128" s="83" t="s">
        <v>476</v>
      </c>
      <c r="P128" s="83" t="s">
        <v>338</v>
      </c>
      <c r="Q128" s="83" t="s">
        <v>589</v>
      </c>
      <c r="R128" s="83" t="s">
        <v>338</v>
      </c>
      <c r="S128" s="83" t="s">
        <v>467</v>
      </c>
      <c r="T128" s="83" t="s">
        <v>480</v>
      </c>
      <c r="U128" s="83" t="s">
        <v>338</v>
      </c>
      <c r="V128" s="83" t="s">
        <v>338</v>
      </c>
    </row>
    <row r="129" spans="1:22" s="70" customFormat="1" ht="40.5" customHeight="1">
      <c r="A129" s="343" t="s">
        <v>893</v>
      </c>
      <c r="B129" s="1"/>
      <c r="C129" s="322"/>
      <c r="D129" s="325"/>
      <c r="E129" s="408"/>
      <c r="F129" s="439"/>
      <c r="G129" s="439"/>
      <c r="H129" s="409"/>
      <c r="I129" s="437"/>
      <c r="J129" s="84"/>
      <c r="K129" s="85"/>
      <c r="L129" s="83" t="s">
        <v>471</v>
      </c>
      <c r="M129" s="83" t="s">
        <v>338</v>
      </c>
      <c r="N129" s="83" t="s">
        <v>479</v>
      </c>
      <c r="O129" s="83" t="s">
        <v>592</v>
      </c>
      <c r="P129" s="83" t="s">
        <v>338</v>
      </c>
      <c r="Q129" s="83" t="s">
        <v>592</v>
      </c>
      <c r="R129" s="83" t="s">
        <v>338</v>
      </c>
      <c r="S129" s="83" t="s">
        <v>486</v>
      </c>
      <c r="T129" s="83" t="s">
        <v>587</v>
      </c>
      <c r="U129" s="83" t="s">
        <v>338</v>
      </c>
      <c r="V129" s="83" t="s">
        <v>338</v>
      </c>
    </row>
    <row r="130" spans="1:22" s="70" customFormat="1" ht="40.5" customHeight="1">
      <c r="A130" s="343" t="s">
        <v>894</v>
      </c>
      <c r="B130" s="1"/>
      <c r="C130" s="323"/>
      <c r="D130" s="326"/>
      <c r="E130" s="410"/>
      <c r="F130" s="440"/>
      <c r="G130" s="440"/>
      <c r="H130" s="411"/>
      <c r="I130" s="438"/>
      <c r="J130" s="86"/>
      <c r="K130" s="87"/>
      <c r="L130" s="83" t="s">
        <v>338</v>
      </c>
      <c r="M130" s="83" t="s">
        <v>338</v>
      </c>
      <c r="N130" s="83" t="s">
        <v>338</v>
      </c>
      <c r="O130" s="83" t="s">
        <v>338</v>
      </c>
      <c r="P130" s="83" t="s">
        <v>338</v>
      </c>
      <c r="Q130" s="83" t="s">
        <v>338</v>
      </c>
      <c r="R130" s="83" t="s">
        <v>338</v>
      </c>
      <c r="S130" s="83" t="s">
        <v>590</v>
      </c>
      <c r="T130" s="83" t="s">
        <v>338</v>
      </c>
      <c r="U130" s="83" t="s">
        <v>338</v>
      </c>
      <c r="V130" s="83" t="s">
        <v>338</v>
      </c>
    </row>
    <row r="131" spans="1:22" s="77" customFormat="1">
      <c r="A131" s="342"/>
      <c r="B131" s="14"/>
      <c r="C131" s="14"/>
      <c r="D131" s="14"/>
      <c r="E131" s="14"/>
      <c r="F131" s="14"/>
      <c r="G131" s="14"/>
      <c r="H131" s="10"/>
      <c r="I131" s="10"/>
      <c r="J131" s="74"/>
      <c r="K131" s="75"/>
      <c r="L131" s="76"/>
      <c r="M131" s="76"/>
      <c r="N131" s="76"/>
      <c r="O131" s="76"/>
      <c r="P131" s="76"/>
      <c r="Q131" s="76"/>
    </row>
    <row r="132" spans="1:22" s="70" customFormat="1">
      <c r="A132" s="342"/>
      <c r="B132" s="71"/>
      <c r="C132" s="52"/>
      <c r="D132" s="52"/>
      <c r="E132" s="52"/>
      <c r="F132" s="52"/>
      <c r="G132" s="52"/>
      <c r="H132" s="78"/>
      <c r="I132" s="78"/>
      <c r="J132" s="74"/>
      <c r="K132" s="75"/>
      <c r="L132" s="76"/>
      <c r="M132" s="76"/>
      <c r="N132" s="76"/>
      <c r="O132" s="76"/>
      <c r="P132" s="76"/>
      <c r="Q132" s="76"/>
    </row>
    <row r="133" spans="1:22" s="17" customFormat="1">
      <c r="A133" s="342"/>
      <c r="B133" s="1"/>
      <c r="C133" s="52"/>
      <c r="D133" s="3"/>
      <c r="E133" s="3"/>
      <c r="F133" s="3"/>
      <c r="G133" s="3"/>
      <c r="H133" s="334"/>
      <c r="I133" s="334"/>
      <c r="J133" s="53"/>
      <c r="K133" s="24"/>
      <c r="L133" s="51"/>
      <c r="M133" s="51"/>
      <c r="N133" s="51"/>
      <c r="O133" s="51"/>
      <c r="P133" s="51"/>
      <c r="Q133" s="51"/>
      <c r="R133" s="8"/>
    </row>
    <row r="134" spans="1:22" s="77" customFormat="1">
      <c r="A134" s="346"/>
      <c r="B134" s="14" t="s">
        <v>594</v>
      </c>
      <c r="C134" s="88"/>
      <c r="D134" s="88"/>
      <c r="E134" s="88"/>
      <c r="F134" s="88"/>
      <c r="G134" s="88"/>
      <c r="H134" s="10"/>
      <c r="I134" s="10"/>
      <c r="J134" s="51"/>
      <c r="K134" s="24"/>
      <c r="L134" s="89"/>
      <c r="M134" s="89"/>
      <c r="N134" s="89"/>
      <c r="O134" s="89"/>
      <c r="P134" s="89"/>
      <c r="Q134" s="89"/>
    </row>
    <row r="135" spans="1:22">
      <c r="A135" s="342"/>
      <c r="B135" s="14"/>
      <c r="C135" s="14"/>
      <c r="D135" s="14"/>
      <c r="E135" s="14"/>
      <c r="F135" s="14"/>
      <c r="G135" s="14"/>
      <c r="H135" s="10"/>
      <c r="I135" s="10"/>
      <c r="L135" s="191"/>
      <c r="M135" s="191"/>
      <c r="N135" s="191"/>
      <c r="O135" s="191"/>
      <c r="P135" s="191"/>
      <c r="Q135" s="191"/>
      <c r="R135" s="8"/>
      <c r="S135" s="8"/>
      <c r="T135" s="8"/>
      <c r="U135" s="8"/>
      <c r="V135" s="8"/>
    </row>
    <row r="136" spans="1:22" ht="34.5" customHeight="1">
      <c r="A136" s="342"/>
      <c r="B136" s="14"/>
      <c r="C136" s="3"/>
      <c r="D136" s="3"/>
      <c r="F136" s="3"/>
      <c r="G136" s="3"/>
      <c r="H136" s="334"/>
      <c r="I136" s="334"/>
      <c r="J136" s="65" t="s">
        <v>18</v>
      </c>
      <c r="K136" s="66"/>
      <c r="L136" s="56" t="s">
        <v>610</v>
      </c>
      <c r="M136" s="56" t="s">
        <v>609</v>
      </c>
      <c r="N136" s="56" t="s">
        <v>608</v>
      </c>
      <c r="O136" s="56" t="s">
        <v>605</v>
      </c>
      <c r="P136" s="56" t="s">
        <v>604</v>
      </c>
      <c r="Q136" s="56" t="s">
        <v>603</v>
      </c>
      <c r="R136" s="56" t="s">
        <v>602</v>
      </c>
      <c r="S136" s="56" t="s">
        <v>601</v>
      </c>
      <c r="T136" s="56" t="s">
        <v>607</v>
      </c>
      <c r="U136" s="56" t="s">
        <v>600</v>
      </c>
      <c r="V136" s="56" t="s">
        <v>606</v>
      </c>
    </row>
    <row r="137" spans="1:22" ht="20.25" customHeight="1">
      <c r="A137" s="342"/>
      <c r="B137" s="1"/>
      <c r="C137" s="52"/>
      <c r="D137" s="3"/>
      <c r="F137" s="3"/>
      <c r="G137" s="3"/>
      <c r="H137" s="334"/>
      <c r="I137" s="57" t="s">
        <v>331</v>
      </c>
      <c r="J137" s="58"/>
      <c r="K137" s="67"/>
      <c r="L137" s="60" t="s">
        <v>1644</v>
      </c>
      <c r="M137" s="60" t="s">
        <v>1644</v>
      </c>
      <c r="N137" s="60" t="s">
        <v>1644</v>
      </c>
      <c r="O137" s="60" t="s">
        <v>1644</v>
      </c>
      <c r="P137" s="60" t="s">
        <v>458</v>
      </c>
      <c r="Q137" s="60" t="s">
        <v>458</v>
      </c>
      <c r="R137" s="60" t="s">
        <v>458</v>
      </c>
      <c r="S137" s="60" t="s">
        <v>458</v>
      </c>
      <c r="T137" s="60" t="s">
        <v>1644</v>
      </c>
      <c r="U137" s="60" t="s">
        <v>482</v>
      </c>
      <c r="V137" s="60" t="s">
        <v>494</v>
      </c>
    </row>
    <row r="138" spans="1:22" s="70" customFormat="1" ht="67.5" customHeight="1">
      <c r="A138" s="343" t="s">
        <v>896</v>
      </c>
      <c r="B138" s="1"/>
      <c r="C138" s="406" t="s">
        <v>595</v>
      </c>
      <c r="D138" s="425"/>
      <c r="E138" s="425"/>
      <c r="F138" s="425"/>
      <c r="G138" s="425"/>
      <c r="H138" s="407"/>
      <c r="I138" s="441" t="s">
        <v>596</v>
      </c>
      <c r="J138" s="90"/>
      <c r="K138" s="82"/>
      <c r="L138" s="198" t="s">
        <v>338</v>
      </c>
      <c r="M138" s="83" t="s">
        <v>338</v>
      </c>
      <c r="N138" s="83" t="s">
        <v>338</v>
      </c>
      <c r="O138" s="83" t="s">
        <v>338</v>
      </c>
      <c r="P138" s="83" t="s">
        <v>460</v>
      </c>
      <c r="Q138" s="83" t="s">
        <v>460</v>
      </c>
      <c r="R138" s="83" t="s">
        <v>460</v>
      </c>
      <c r="S138" s="83" t="s">
        <v>460</v>
      </c>
      <c r="T138" s="83" t="s">
        <v>338</v>
      </c>
      <c r="U138" s="83" t="s">
        <v>460</v>
      </c>
      <c r="V138" s="83" t="s">
        <v>47</v>
      </c>
    </row>
    <row r="139" spans="1:22" s="70" customFormat="1" ht="34.5" customHeight="1">
      <c r="A139" s="343" t="s">
        <v>896</v>
      </c>
      <c r="B139" s="71"/>
      <c r="C139" s="322"/>
      <c r="D139" s="325"/>
      <c r="E139" s="403" t="s">
        <v>597</v>
      </c>
      <c r="F139" s="404"/>
      <c r="G139" s="404"/>
      <c r="H139" s="405"/>
      <c r="I139" s="441"/>
      <c r="J139" s="84"/>
      <c r="K139" s="85"/>
      <c r="L139" s="69">
        <v>0</v>
      </c>
      <c r="M139" s="69">
        <v>0</v>
      </c>
      <c r="N139" s="69">
        <v>0</v>
      </c>
      <c r="O139" s="69">
        <v>0</v>
      </c>
      <c r="P139" s="69">
        <v>50</v>
      </c>
      <c r="Q139" s="69">
        <v>49</v>
      </c>
      <c r="R139" s="69">
        <v>52</v>
      </c>
      <c r="S139" s="69">
        <v>50</v>
      </c>
      <c r="T139" s="69">
        <v>0</v>
      </c>
      <c r="U139" s="69">
        <v>4</v>
      </c>
      <c r="V139" s="69">
        <v>47</v>
      </c>
    </row>
    <row r="140" spans="1:22" s="70" customFormat="1" ht="67.5" customHeight="1">
      <c r="A140" s="343" t="s">
        <v>899</v>
      </c>
      <c r="B140" s="71"/>
      <c r="C140" s="406" t="s">
        <v>31</v>
      </c>
      <c r="D140" s="425"/>
      <c r="E140" s="425"/>
      <c r="F140" s="425"/>
      <c r="G140" s="425"/>
      <c r="H140" s="407"/>
      <c r="I140" s="441"/>
      <c r="J140" s="84"/>
      <c r="K140" s="85"/>
      <c r="L140" s="198" t="s">
        <v>338</v>
      </c>
      <c r="M140" s="83" t="s">
        <v>338</v>
      </c>
      <c r="N140" s="83" t="s">
        <v>338</v>
      </c>
      <c r="O140" s="83" t="s">
        <v>338</v>
      </c>
      <c r="P140" s="83" t="s">
        <v>338</v>
      </c>
      <c r="Q140" s="83" t="s">
        <v>338</v>
      </c>
      <c r="R140" s="83" t="s">
        <v>338</v>
      </c>
      <c r="S140" s="83" t="s">
        <v>1649</v>
      </c>
      <c r="T140" s="83" t="s">
        <v>338</v>
      </c>
      <c r="U140" s="83" t="s">
        <v>338</v>
      </c>
      <c r="V140" s="83" t="s">
        <v>338</v>
      </c>
    </row>
    <row r="141" spans="1:22" s="70" customFormat="1" ht="34.5" customHeight="1">
      <c r="A141" s="343" t="s">
        <v>899</v>
      </c>
      <c r="B141" s="71"/>
      <c r="C141" s="91"/>
      <c r="D141" s="92"/>
      <c r="E141" s="403" t="s">
        <v>32</v>
      </c>
      <c r="F141" s="404"/>
      <c r="G141" s="404"/>
      <c r="H141" s="405"/>
      <c r="I141" s="441"/>
      <c r="J141" s="84"/>
      <c r="K141" s="85"/>
      <c r="L141" s="69">
        <v>0</v>
      </c>
      <c r="M141" s="69">
        <v>0</v>
      </c>
      <c r="N141" s="69">
        <v>0</v>
      </c>
      <c r="O141" s="69">
        <v>0</v>
      </c>
      <c r="P141" s="69">
        <v>0</v>
      </c>
      <c r="Q141" s="69">
        <v>0</v>
      </c>
      <c r="R141" s="69">
        <v>0</v>
      </c>
      <c r="S141" s="69">
        <v>4</v>
      </c>
      <c r="T141" s="69">
        <v>0</v>
      </c>
      <c r="U141" s="69">
        <v>0</v>
      </c>
      <c r="V141" s="69">
        <v>0</v>
      </c>
    </row>
    <row r="142" spans="1:22" s="70" customFormat="1" ht="67.5" customHeight="1">
      <c r="A142" s="343" t="s">
        <v>900</v>
      </c>
      <c r="B142" s="71"/>
      <c r="C142" s="406" t="s">
        <v>31</v>
      </c>
      <c r="D142" s="425"/>
      <c r="E142" s="425"/>
      <c r="F142" s="425"/>
      <c r="G142" s="425"/>
      <c r="H142" s="407"/>
      <c r="I142" s="441"/>
      <c r="J142" s="84"/>
      <c r="K142" s="85"/>
      <c r="L142" s="198" t="s">
        <v>338</v>
      </c>
      <c r="M142" s="83" t="s">
        <v>338</v>
      </c>
      <c r="N142" s="83" t="s">
        <v>338</v>
      </c>
      <c r="O142" s="83" t="s">
        <v>338</v>
      </c>
      <c r="P142" s="83" t="s">
        <v>338</v>
      </c>
      <c r="Q142" s="83" t="s">
        <v>338</v>
      </c>
      <c r="R142" s="83" t="s">
        <v>338</v>
      </c>
      <c r="S142" s="83" t="s">
        <v>338</v>
      </c>
      <c r="T142" s="83" t="s">
        <v>338</v>
      </c>
      <c r="U142" s="83" t="s">
        <v>338</v>
      </c>
      <c r="V142" s="83" t="s">
        <v>338</v>
      </c>
    </row>
    <row r="143" spans="1:22" s="70" customFormat="1" ht="34.5" customHeight="1">
      <c r="A143" s="343" t="s">
        <v>900</v>
      </c>
      <c r="B143" s="71"/>
      <c r="C143" s="93"/>
      <c r="D143" s="94"/>
      <c r="E143" s="403" t="s">
        <v>32</v>
      </c>
      <c r="F143" s="404"/>
      <c r="G143" s="404"/>
      <c r="H143" s="405"/>
      <c r="I143" s="441"/>
      <c r="J143" s="84"/>
      <c r="K143" s="85"/>
      <c r="L143" s="69">
        <v>0</v>
      </c>
      <c r="M143" s="69">
        <v>0</v>
      </c>
      <c r="N143" s="69">
        <v>0</v>
      </c>
      <c r="O143" s="69">
        <v>0</v>
      </c>
      <c r="P143" s="69">
        <v>0</v>
      </c>
      <c r="Q143" s="69">
        <v>0</v>
      </c>
      <c r="R143" s="69">
        <v>0</v>
      </c>
      <c r="S143" s="69">
        <v>0</v>
      </c>
      <c r="T143" s="69">
        <v>0</v>
      </c>
      <c r="U143" s="69">
        <v>0</v>
      </c>
      <c r="V143" s="69">
        <v>0</v>
      </c>
    </row>
    <row r="144" spans="1:22" s="70" customFormat="1" ht="34.5" customHeight="1">
      <c r="A144" s="343" t="s">
        <v>901</v>
      </c>
      <c r="B144" s="71"/>
      <c r="C144" s="422" t="s">
        <v>440</v>
      </c>
      <c r="D144" s="423"/>
      <c r="E144" s="423"/>
      <c r="F144" s="423"/>
      <c r="G144" s="423"/>
      <c r="H144" s="424"/>
      <c r="I144" s="441"/>
      <c r="J144" s="86"/>
      <c r="K144" s="87"/>
      <c r="L144" s="69">
        <v>0</v>
      </c>
      <c r="M144" s="69">
        <v>0</v>
      </c>
      <c r="N144" s="69">
        <v>0</v>
      </c>
      <c r="O144" s="69">
        <v>0</v>
      </c>
      <c r="P144" s="69">
        <v>0</v>
      </c>
      <c r="Q144" s="69">
        <v>0</v>
      </c>
      <c r="R144" s="69">
        <v>0</v>
      </c>
      <c r="S144" s="69">
        <v>0</v>
      </c>
      <c r="T144" s="69">
        <v>0</v>
      </c>
      <c r="U144" s="69">
        <v>0</v>
      </c>
      <c r="V144" s="69">
        <v>0</v>
      </c>
    </row>
    <row r="145" spans="1:22" s="77" customFormat="1">
      <c r="A145" s="342"/>
      <c r="B145" s="14"/>
      <c r="C145" s="14"/>
      <c r="D145" s="14"/>
      <c r="E145" s="14"/>
      <c r="F145" s="14"/>
      <c r="G145" s="14"/>
      <c r="H145" s="10"/>
      <c r="I145" s="10"/>
      <c r="J145" s="74"/>
      <c r="K145" s="75"/>
      <c r="L145" s="76"/>
      <c r="M145" s="76"/>
      <c r="N145" s="76"/>
      <c r="O145" s="76"/>
      <c r="P145" s="76"/>
      <c r="Q145" s="76"/>
    </row>
    <row r="146" spans="1:22" s="77" customFormat="1">
      <c r="A146" s="342"/>
      <c r="B146" s="14"/>
      <c r="C146" s="14"/>
      <c r="D146" s="14"/>
      <c r="E146" s="14"/>
      <c r="F146" s="14"/>
      <c r="G146" s="14"/>
      <c r="H146" s="10"/>
      <c r="I146" s="10"/>
      <c r="J146" s="74"/>
      <c r="K146" s="75"/>
      <c r="L146" s="76"/>
      <c r="M146" s="76"/>
      <c r="N146" s="76"/>
      <c r="O146" s="76"/>
      <c r="P146" s="76"/>
      <c r="Q146" s="76"/>
    </row>
    <row r="147" spans="1:22" s="95" customFormat="1">
      <c r="A147" s="342"/>
      <c r="C147" s="3"/>
      <c r="D147" s="3"/>
      <c r="E147" s="3"/>
      <c r="F147" s="3"/>
      <c r="G147" s="3"/>
      <c r="H147" s="334"/>
      <c r="I147" s="334"/>
      <c r="J147" s="51"/>
      <c r="K147" s="24"/>
      <c r="L147" s="89"/>
      <c r="M147" s="89"/>
      <c r="N147" s="89"/>
      <c r="O147" s="89"/>
      <c r="P147" s="89"/>
      <c r="Q147" s="89"/>
    </row>
    <row r="148" spans="1:22" s="95" customFormat="1">
      <c r="A148" s="342"/>
      <c r="B148" s="14" t="s">
        <v>33</v>
      </c>
      <c r="C148" s="3"/>
      <c r="D148" s="3"/>
      <c r="E148" s="3"/>
      <c r="F148" s="3"/>
      <c r="G148" s="3"/>
      <c r="H148" s="334"/>
      <c r="I148" s="334"/>
      <c r="J148" s="51"/>
      <c r="K148" s="24"/>
      <c r="L148" s="89"/>
      <c r="M148" s="89"/>
      <c r="N148" s="89"/>
      <c r="O148" s="89"/>
      <c r="P148" s="89"/>
      <c r="Q148" s="89"/>
    </row>
    <row r="149" spans="1:22">
      <c r="A149" s="342"/>
      <c r="B149" s="14"/>
      <c r="C149" s="14"/>
      <c r="D149" s="14"/>
      <c r="E149" s="14"/>
      <c r="F149" s="14"/>
      <c r="G149" s="14"/>
      <c r="H149" s="10"/>
      <c r="I149" s="10"/>
      <c r="L149" s="191"/>
      <c r="M149" s="191"/>
      <c r="N149" s="191"/>
      <c r="O149" s="191"/>
      <c r="P149" s="191"/>
      <c r="Q149" s="191"/>
      <c r="R149" s="8"/>
      <c r="S149" s="8"/>
      <c r="T149" s="8"/>
      <c r="U149" s="8"/>
      <c r="V149" s="8"/>
    </row>
    <row r="150" spans="1:22" ht="34.5" customHeight="1">
      <c r="A150" s="342"/>
      <c r="B150" s="14"/>
      <c r="C150" s="3"/>
      <c r="D150" s="3"/>
      <c r="F150" s="3"/>
      <c r="G150" s="3"/>
      <c r="H150" s="334"/>
      <c r="I150" s="334"/>
      <c r="J150" s="65" t="s">
        <v>18</v>
      </c>
      <c r="K150" s="66"/>
      <c r="L150" s="56" t="s">
        <v>610</v>
      </c>
      <c r="M150" s="56" t="s">
        <v>609</v>
      </c>
      <c r="N150" s="56" t="s">
        <v>608</v>
      </c>
      <c r="O150" s="56" t="s">
        <v>605</v>
      </c>
      <c r="P150" s="56" t="s">
        <v>604</v>
      </c>
      <c r="Q150" s="56" t="s">
        <v>603</v>
      </c>
      <c r="R150" s="56" t="s">
        <v>602</v>
      </c>
      <c r="S150" s="56" t="s">
        <v>601</v>
      </c>
      <c r="T150" s="56" t="s">
        <v>607</v>
      </c>
      <c r="U150" s="56" t="s">
        <v>600</v>
      </c>
      <c r="V150" s="56" t="s">
        <v>606</v>
      </c>
    </row>
    <row r="151" spans="1:22" ht="20.25" customHeight="1">
      <c r="A151" s="342"/>
      <c r="B151" s="1"/>
      <c r="C151" s="52"/>
      <c r="D151" s="3"/>
      <c r="F151" s="3"/>
      <c r="G151" s="3"/>
      <c r="H151" s="334"/>
      <c r="I151" s="57" t="s">
        <v>331</v>
      </c>
      <c r="J151" s="58"/>
      <c r="K151" s="67"/>
      <c r="L151" s="60" t="s">
        <v>1644</v>
      </c>
      <c r="M151" s="60" t="s">
        <v>1644</v>
      </c>
      <c r="N151" s="60" t="s">
        <v>1644</v>
      </c>
      <c r="O151" s="60" t="s">
        <v>1644</v>
      </c>
      <c r="P151" s="60" t="s">
        <v>458</v>
      </c>
      <c r="Q151" s="60" t="s">
        <v>458</v>
      </c>
      <c r="R151" s="60" t="s">
        <v>458</v>
      </c>
      <c r="S151" s="60" t="s">
        <v>458</v>
      </c>
      <c r="T151" s="60" t="s">
        <v>1644</v>
      </c>
      <c r="U151" s="60" t="s">
        <v>482</v>
      </c>
      <c r="V151" s="60" t="s">
        <v>494</v>
      </c>
    </row>
    <row r="152" spans="1:22" s="98" customFormat="1" ht="34.5" customHeight="1">
      <c r="A152" s="347" t="s">
        <v>902</v>
      </c>
      <c r="B152" s="95"/>
      <c r="C152" s="422" t="s">
        <v>348</v>
      </c>
      <c r="D152" s="423"/>
      <c r="E152" s="423"/>
      <c r="F152" s="423"/>
      <c r="G152" s="423"/>
      <c r="H152" s="424"/>
      <c r="I152" s="442" t="s">
        <v>34</v>
      </c>
      <c r="J152" s="202">
        <f t="shared" ref="J152:J215" si="2">IF(SUM(L152:V152)=0,IF(COUNTIF(L152:V152,"未確認")&gt;0,"未確認",IF(COUNTIF(L152:V152,"~*")&gt;0,"*",SUM(L152:V152))),SUM(L152:V152))</f>
        <v>477</v>
      </c>
      <c r="K152" s="203" t="str">
        <f t="shared" ref="K152:K215" si="3">IF(OR(COUNTIF(L152:V152,"未確認")&gt;0,COUNTIF(L152:V152,"~*")&gt;0),"※","")</f>
        <v/>
      </c>
      <c r="L152" s="97">
        <v>0</v>
      </c>
      <c r="M152" s="97">
        <v>0</v>
      </c>
      <c r="N152" s="97">
        <v>0</v>
      </c>
      <c r="O152" s="97">
        <v>0</v>
      </c>
      <c r="P152" s="97">
        <v>105</v>
      </c>
      <c r="Q152" s="97">
        <v>124</v>
      </c>
      <c r="R152" s="97">
        <v>100</v>
      </c>
      <c r="S152" s="97">
        <v>92</v>
      </c>
      <c r="T152" s="97">
        <v>0</v>
      </c>
      <c r="U152" s="97">
        <v>56</v>
      </c>
      <c r="V152" s="97">
        <v>0</v>
      </c>
    </row>
    <row r="153" spans="1:22" s="98" customFormat="1" ht="34.5" customHeight="1">
      <c r="A153" s="347" t="s">
        <v>905</v>
      </c>
      <c r="B153" s="95"/>
      <c r="C153" s="422" t="s">
        <v>349</v>
      </c>
      <c r="D153" s="423"/>
      <c r="E153" s="423"/>
      <c r="F153" s="423"/>
      <c r="G153" s="423"/>
      <c r="H153" s="424"/>
      <c r="I153" s="443"/>
      <c r="J153" s="202">
        <f t="shared" si="2"/>
        <v>0</v>
      </c>
      <c r="K153" s="203" t="str">
        <f t="shared" si="3"/>
        <v/>
      </c>
      <c r="L153" s="97">
        <v>0</v>
      </c>
      <c r="M153" s="97">
        <v>0</v>
      </c>
      <c r="N153" s="97">
        <v>0</v>
      </c>
      <c r="O153" s="97">
        <v>0</v>
      </c>
      <c r="P153" s="97">
        <v>0</v>
      </c>
      <c r="Q153" s="97">
        <v>0</v>
      </c>
      <c r="R153" s="97">
        <v>0</v>
      </c>
      <c r="S153" s="97">
        <v>0</v>
      </c>
      <c r="T153" s="97">
        <v>0</v>
      </c>
      <c r="U153" s="97">
        <v>0</v>
      </c>
      <c r="V153" s="97">
        <v>0</v>
      </c>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v>0</v>
      </c>
      <c r="M154" s="97">
        <v>0</v>
      </c>
      <c r="N154" s="97">
        <v>0</v>
      </c>
      <c r="O154" s="97">
        <v>0</v>
      </c>
      <c r="P154" s="97">
        <v>0</v>
      </c>
      <c r="Q154" s="97">
        <v>0</v>
      </c>
      <c r="R154" s="97">
        <v>0</v>
      </c>
      <c r="S154" s="97">
        <v>0</v>
      </c>
      <c r="T154" s="97">
        <v>0</v>
      </c>
      <c r="U154" s="97">
        <v>0</v>
      </c>
      <c r="V154" s="97">
        <v>0</v>
      </c>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v>0</v>
      </c>
      <c r="M155" s="97">
        <v>0</v>
      </c>
      <c r="N155" s="97">
        <v>0</v>
      </c>
      <c r="O155" s="97">
        <v>0</v>
      </c>
      <c r="P155" s="97">
        <v>0</v>
      </c>
      <c r="Q155" s="97">
        <v>0</v>
      </c>
      <c r="R155" s="97">
        <v>0</v>
      </c>
      <c r="S155" s="97">
        <v>0</v>
      </c>
      <c r="T155" s="97">
        <v>0</v>
      </c>
      <c r="U155" s="97">
        <v>0</v>
      </c>
      <c r="V155" s="97">
        <v>0</v>
      </c>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v>0</v>
      </c>
      <c r="M156" s="97">
        <v>0</v>
      </c>
      <c r="N156" s="97">
        <v>0</v>
      </c>
      <c r="O156" s="97">
        <v>0</v>
      </c>
      <c r="P156" s="97">
        <v>0</v>
      </c>
      <c r="Q156" s="97">
        <v>0</v>
      </c>
      <c r="R156" s="97">
        <v>0</v>
      </c>
      <c r="S156" s="97">
        <v>0</v>
      </c>
      <c r="T156" s="97">
        <v>0</v>
      </c>
      <c r="U156" s="97">
        <v>0</v>
      </c>
      <c r="V156" s="97">
        <v>0</v>
      </c>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v>0</v>
      </c>
      <c r="M157" s="97">
        <v>0</v>
      </c>
      <c r="N157" s="97">
        <v>0</v>
      </c>
      <c r="O157" s="97">
        <v>0</v>
      </c>
      <c r="P157" s="97">
        <v>0</v>
      </c>
      <c r="Q157" s="97">
        <v>0</v>
      </c>
      <c r="R157" s="97">
        <v>0</v>
      </c>
      <c r="S157" s="97">
        <v>0</v>
      </c>
      <c r="T157" s="97">
        <v>0</v>
      </c>
      <c r="U157" s="97">
        <v>0</v>
      </c>
      <c r="V157" s="97">
        <v>0</v>
      </c>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v>0</v>
      </c>
      <c r="M158" s="97">
        <v>0</v>
      </c>
      <c r="N158" s="97">
        <v>0</v>
      </c>
      <c r="O158" s="97">
        <v>0</v>
      </c>
      <c r="P158" s="97">
        <v>0</v>
      </c>
      <c r="Q158" s="97">
        <v>0</v>
      </c>
      <c r="R158" s="97">
        <v>0</v>
      </c>
      <c r="S158" s="97">
        <v>0</v>
      </c>
      <c r="T158" s="97">
        <v>0</v>
      </c>
      <c r="U158" s="97">
        <v>0</v>
      </c>
      <c r="V158" s="97">
        <v>0</v>
      </c>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v>0</v>
      </c>
      <c r="M159" s="97">
        <v>0</v>
      </c>
      <c r="N159" s="97">
        <v>0</v>
      </c>
      <c r="O159" s="97">
        <v>0</v>
      </c>
      <c r="P159" s="97">
        <v>0</v>
      </c>
      <c r="Q159" s="97">
        <v>0</v>
      </c>
      <c r="R159" s="97">
        <v>0</v>
      </c>
      <c r="S159" s="97">
        <v>0</v>
      </c>
      <c r="T159" s="97">
        <v>0</v>
      </c>
      <c r="U159" s="97">
        <v>0</v>
      </c>
      <c r="V159" s="97">
        <v>0</v>
      </c>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v>0</v>
      </c>
      <c r="M160" s="97">
        <v>0</v>
      </c>
      <c r="N160" s="97">
        <v>0</v>
      </c>
      <c r="O160" s="97">
        <v>0</v>
      </c>
      <c r="P160" s="97">
        <v>0</v>
      </c>
      <c r="Q160" s="97">
        <v>0</v>
      </c>
      <c r="R160" s="97">
        <v>0</v>
      </c>
      <c r="S160" s="97">
        <v>0</v>
      </c>
      <c r="T160" s="97">
        <v>0</v>
      </c>
      <c r="U160" s="97">
        <v>0</v>
      </c>
      <c r="V160" s="97">
        <v>0</v>
      </c>
    </row>
    <row r="161" spans="1:22" s="98" customFormat="1" ht="34.5" customHeight="1">
      <c r="A161" s="347" t="s">
        <v>913</v>
      </c>
      <c r="B161" s="95"/>
      <c r="C161" s="422" t="s">
        <v>357</v>
      </c>
      <c r="D161" s="423"/>
      <c r="E161" s="423"/>
      <c r="F161" s="423"/>
      <c r="G161" s="423"/>
      <c r="H161" s="424"/>
      <c r="I161" s="443"/>
      <c r="J161" s="202">
        <f t="shared" si="2"/>
        <v>0</v>
      </c>
      <c r="K161" s="203" t="str">
        <f t="shared" si="3"/>
        <v/>
      </c>
      <c r="L161" s="97">
        <v>0</v>
      </c>
      <c r="M161" s="97">
        <v>0</v>
      </c>
      <c r="N161" s="97">
        <v>0</v>
      </c>
      <c r="O161" s="97">
        <v>0</v>
      </c>
      <c r="P161" s="97">
        <v>0</v>
      </c>
      <c r="Q161" s="97">
        <v>0</v>
      </c>
      <c r="R161" s="97">
        <v>0</v>
      </c>
      <c r="S161" s="97">
        <v>0</v>
      </c>
      <c r="T161" s="97">
        <v>0</v>
      </c>
      <c r="U161" s="97">
        <v>0</v>
      </c>
      <c r="V161" s="97">
        <v>0</v>
      </c>
    </row>
    <row r="162" spans="1:22" s="98" customFormat="1" ht="34.5" customHeight="1">
      <c r="A162" s="347" t="s">
        <v>914</v>
      </c>
      <c r="B162" s="95"/>
      <c r="C162" s="422" t="s">
        <v>516</v>
      </c>
      <c r="D162" s="423"/>
      <c r="E162" s="423"/>
      <c r="F162" s="423"/>
      <c r="G162" s="423"/>
      <c r="H162" s="424"/>
      <c r="I162" s="443"/>
      <c r="J162" s="202">
        <f t="shared" si="2"/>
        <v>0</v>
      </c>
      <c r="K162" s="203" t="str">
        <f t="shared" si="3"/>
        <v/>
      </c>
      <c r="L162" s="97">
        <v>0</v>
      </c>
      <c r="M162" s="97">
        <v>0</v>
      </c>
      <c r="N162" s="97">
        <v>0</v>
      </c>
      <c r="O162" s="97">
        <v>0</v>
      </c>
      <c r="P162" s="97">
        <v>0</v>
      </c>
      <c r="Q162" s="97">
        <v>0</v>
      </c>
      <c r="R162" s="97">
        <v>0</v>
      </c>
      <c r="S162" s="97">
        <v>0</v>
      </c>
      <c r="T162" s="97">
        <v>0</v>
      </c>
      <c r="U162" s="97">
        <v>0</v>
      </c>
      <c r="V162" s="97">
        <v>0</v>
      </c>
    </row>
    <row r="163" spans="1:22" s="98" customFormat="1" ht="34.5" customHeight="1">
      <c r="A163" s="347" t="s">
        <v>915</v>
      </c>
      <c r="B163" s="95"/>
      <c r="C163" s="422" t="s">
        <v>517</v>
      </c>
      <c r="D163" s="423"/>
      <c r="E163" s="423"/>
      <c r="F163" s="423"/>
      <c r="G163" s="423"/>
      <c r="H163" s="424"/>
      <c r="I163" s="443"/>
      <c r="J163" s="202">
        <f t="shared" si="2"/>
        <v>0</v>
      </c>
      <c r="K163" s="203" t="str">
        <f t="shared" si="3"/>
        <v/>
      </c>
      <c r="L163" s="97">
        <v>0</v>
      </c>
      <c r="M163" s="97">
        <v>0</v>
      </c>
      <c r="N163" s="97">
        <v>0</v>
      </c>
      <c r="O163" s="97">
        <v>0</v>
      </c>
      <c r="P163" s="97">
        <v>0</v>
      </c>
      <c r="Q163" s="97">
        <v>0</v>
      </c>
      <c r="R163" s="97">
        <v>0</v>
      </c>
      <c r="S163" s="97">
        <v>0</v>
      </c>
      <c r="T163" s="97">
        <v>0</v>
      </c>
      <c r="U163" s="97">
        <v>0</v>
      </c>
      <c r="V163" s="97">
        <v>0</v>
      </c>
    </row>
    <row r="164" spans="1:22" s="98" customFormat="1" ht="34.5" customHeight="1">
      <c r="A164" s="347" t="s">
        <v>916</v>
      </c>
      <c r="B164" s="95"/>
      <c r="C164" s="422" t="s">
        <v>518</v>
      </c>
      <c r="D164" s="423"/>
      <c r="E164" s="423"/>
      <c r="F164" s="423"/>
      <c r="G164" s="423"/>
      <c r="H164" s="424"/>
      <c r="I164" s="443"/>
      <c r="J164" s="202">
        <f t="shared" si="2"/>
        <v>0</v>
      </c>
      <c r="K164" s="203" t="str">
        <f t="shared" si="3"/>
        <v/>
      </c>
      <c r="L164" s="97">
        <v>0</v>
      </c>
      <c r="M164" s="97">
        <v>0</v>
      </c>
      <c r="N164" s="97">
        <v>0</v>
      </c>
      <c r="O164" s="97">
        <v>0</v>
      </c>
      <c r="P164" s="97">
        <v>0</v>
      </c>
      <c r="Q164" s="97">
        <v>0</v>
      </c>
      <c r="R164" s="97">
        <v>0</v>
      </c>
      <c r="S164" s="97">
        <v>0</v>
      </c>
      <c r="T164" s="97">
        <v>0</v>
      </c>
      <c r="U164" s="97">
        <v>0</v>
      </c>
      <c r="V164" s="97">
        <v>0</v>
      </c>
    </row>
    <row r="165" spans="1:22" s="98" customFormat="1" ht="34.5" customHeight="1">
      <c r="A165" s="347" t="s">
        <v>917</v>
      </c>
      <c r="B165" s="95"/>
      <c r="C165" s="422" t="s">
        <v>358</v>
      </c>
      <c r="D165" s="423"/>
      <c r="E165" s="423"/>
      <c r="F165" s="423"/>
      <c r="G165" s="423"/>
      <c r="H165" s="424"/>
      <c r="I165" s="443"/>
      <c r="J165" s="202">
        <f t="shared" si="2"/>
        <v>0</v>
      </c>
      <c r="K165" s="203" t="str">
        <f t="shared" si="3"/>
        <v/>
      </c>
      <c r="L165" s="97">
        <v>0</v>
      </c>
      <c r="M165" s="97">
        <v>0</v>
      </c>
      <c r="N165" s="97">
        <v>0</v>
      </c>
      <c r="O165" s="97">
        <v>0</v>
      </c>
      <c r="P165" s="97">
        <v>0</v>
      </c>
      <c r="Q165" s="97">
        <v>0</v>
      </c>
      <c r="R165" s="97">
        <v>0</v>
      </c>
      <c r="S165" s="97">
        <v>0</v>
      </c>
      <c r="T165" s="97">
        <v>0</v>
      </c>
      <c r="U165" s="97">
        <v>0</v>
      </c>
      <c r="V165" s="97">
        <v>0</v>
      </c>
    </row>
    <row r="166" spans="1:22" s="98" customFormat="1" ht="34.5" customHeight="1">
      <c r="A166" s="347" t="s">
        <v>918</v>
      </c>
      <c r="B166" s="95"/>
      <c r="C166" s="422" t="s">
        <v>519</v>
      </c>
      <c r="D166" s="423"/>
      <c r="E166" s="423"/>
      <c r="F166" s="423"/>
      <c r="G166" s="423"/>
      <c r="H166" s="424"/>
      <c r="I166" s="443"/>
      <c r="J166" s="202">
        <f t="shared" si="2"/>
        <v>0</v>
      </c>
      <c r="K166" s="203" t="str">
        <f t="shared" si="3"/>
        <v/>
      </c>
      <c r="L166" s="97">
        <v>0</v>
      </c>
      <c r="M166" s="97">
        <v>0</v>
      </c>
      <c r="N166" s="97">
        <v>0</v>
      </c>
      <c r="O166" s="97">
        <v>0</v>
      </c>
      <c r="P166" s="97">
        <v>0</v>
      </c>
      <c r="Q166" s="97">
        <v>0</v>
      </c>
      <c r="R166" s="97">
        <v>0</v>
      </c>
      <c r="S166" s="97">
        <v>0</v>
      </c>
      <c r="T166" s="97">
        <v>0</v>
      </c>
      <c r="U166" s="97">
        <v>0</v>
      </c>
      <c r="V166" s="97">
        <v>0</v>
      </c>
    </row>
    <row r="167" spans="1:22" s="98" customFormat="1" ht="34.5" customHeight="1">
      <c r="A167" s="347" t="s">
        <v>919</v>
      </c>
      <c r="B167" s="95"/>
      <c r="C167" s="422" t="s">
        <v>388</v>
      </c>
      <c r="D167" s="423"/>
      <c r="E167" s="423"/>
      <c r="F167" s="423"/>
      <c r="G167" s="423"/>
      <c r="H167" s="424"/>
      <c r="I167" s="443"/>
      <c r="J167" s="202">
        <f t="shared" si="2"/>
        <v>0</v>
      </c>
      <c r="K167" s="203" t="str">
        <f t="shared" si="3"/>
        <v/>
      </c>
      <c r="L167" s="97">
        <v>0</v>
      </c>
      <c r="M167" s="97">
        <v>0</v>
      </c>
      <c r="N167" s="97">
        <v>0</v>
      </c>
      <c r="O167" s="97">
        <v>0</v>
      </c>
      <c r="P167" s="97">
        <v>0</v>
      </c>
      <c r="Q167" s="97">
        <v>0</v>
      </c>
      <c r="R167" s="97">
        <v>0</v>
      </c>
      <c r="S167" s="97">
        <v>0</v>
      </c>
      <c r="T167" s="97">
        <v>0</v>
      </c>
      <c r="U167" s="97">
        <v>0</v>
      </c>
      <c r="V167" s="97">
        <v>0</v>
      </c>
    </row>
    <row r="168" spans="1:22" s="98" customFormat="1" ht="34.5" customHeight="1">
      <c r="A168" s="347" t="s">
        <v>920</v>
      </c>
      <c r="B168" s="95"/>
      <c r="C168" s="422" t="s">
        <v>359</v>
      </c>
      <c r="D168" s="423"/>
      <c r="E168" s="423"/>
      <c r="F168" s="423"/>
      <c r="G168" s="423"/>
      <c r="H168" s="424"/>
      <c r="I168" s="443"/>
      <c r="J168" s="202">
        <f t="shared" si="2"/>
        <v>0</v>
      </c>
      <c r="K168" s="203" t="str">
        <f t="shared" si="3"/>
        <v/>
      </c>
      <c r="L168" s="97">
        <v>0</v>
      </c>
      <c r="M168" s="97">
        <v>0</v>
      </c>
      <c r="N168" s="97">
        <v>0</v>
      </c>
      <c r="O168" s="97">
        <v>0</v>
      </c>
      <c r="P168" s="97">
        <v>0</v>
      </c>
      <c r="Q168" s="97">
        <v>0</v>
      </c>
      <c r="R168" s="97">
        <v>0</v>
      </c>
      <c r="S168" s="97">
        <v>0</v>
      </c>
      <c r="T168" s="97">
        <v>0</v>
      </c>
      <c r="U168" s="97">
        <v>0</v>
      </c>
      <c r="V168" s="97">
        <v>0</v>
      </c>
    </row>
    <row r="169" spans="1:22" s="98" customFormat="1" ht="34.5" customHeight="1">
      <c r="A169" s="347" t="s">
        <v>922</v>
      </c>
      <c r="B169" s="95"/>
      <c r="C169" s="422" t="s">
        <v>520</v>
      </c>
      <c r="D169" s="423"/>
      <c r="E169" s="423"/>
      <c r="F169" s="423"/>
      <c r="G169" s="423"/>
      <c r="H169" s="424"/>
      <c r="I169" s="443"/>
      <c r="J169" s="202">
        <f t="shared" si="2"/>
        <v>0</v>
      </c>
      <c r="K169" s="203" t="str">
        <f t="shared" si="3"/>
        <v/>
      </c>
      <c r="L169" s="97">
        <v>0</v>
      </c>
      <c r="M169" s="97">
        <v>0</v>
      </c>
      <c r="N169" s="97">
        <v>0</v>
      </c>
      <c r="O169" s="97">
        <v>0</v>
      </c>
      <c r="P169" s="97">
        <v>0</v>
      </c>
      <c r="Q169" s="97">
        <v>0</v>
      </c>
      <c r="R169" s="97">
        <v>0</v>
      </c>
      <c r="S169" s="97">
        <v>0</v>
      </c>
      <c r="T169" s="97">
        <v>0</v>
      </c>
      <c r="U169" s="97">
        <v>0</v>
      </c>
      <c r="V169" s="97">
        <v>0</v>
      </c>
    </row>
    <row r="170" spans="1:22" s="98" customFormat="1" ht="34.5" customHeight="1">
      <c r="A170" s="347" t="s">
        <v>923</v>
      </c>
      <c r="B170" s="95"/>
      <c r="C170" s="422" t="s">
        <v>360</v>
      </c>
      <c r="D170" s="423"/>
      <c r="E170" s="423"/>
      <c r="F170" s="423"/>
      <c r="G170" s="423"/>
      <c r="H170" s="424"/>
      <c r="I170" s="443"/>
      <c r="J170" s="202">
        <f t="shared" si="2"/>
        <v>0</v>
      </c>
      <c r="K170" s="203" t="str">
        <f t="shared" si="3"/>
        <v/>
      </c>
      <c r="L170" s="97">
        <v>0</v>
      </c>
      <c r="M170" s="97">
        <v>0</v>
      </c>
      <c r="N170" s="97">
        <v>0</v>
      </c>
      <c r="O170" s="97">
        <v>0</v>
      </c>
      <c r="P170" s="97">
        <v>0</v>
      </c>
      <c r="Q170" s="97">
        <v>0</v>
      </c>
      <c r="R170" s="97">
        <v>0</v>
      </c>
      <c r="S170" s="97">
        <v>0</v>
      </c>
      <c r="T170" s="97">
        <v>0</v>
      </c>
      <c r="U170" s="97">
        <v>0</v>
      </c>
      <c r="V170" s="97">
        <v>0</v>
      </c>
    </row>
    <row r="171" spans="1:22" s="98" customFormat="1" ht="34.5" customHeight="1">
      <c r="A171" s="347" t="s">
        <v>924</v>
      </c>
      <c r="B171" s="95"/>
      <c r="C171" s="422" t="s">
        <v>1651</v>
      </c>
      <c r="D171" s="423"/>
      <c r="E171" s="423"/>
      <c r="F171" s="423"/>
      <c r="G171" s="423"/>
      <c r="H171" s="424"/>
      <c r="I171" s="443"/>
      <c r="J171" s="202">
        <f t="shared" si="2"/>
        <v>0</v>
      </c>
      <c r="K171" s="203" t="str">
        <f t="shared" si="3"/>
        <v/>
      </c>
      <c r="L171" s="97">
        <v>0</v>
      </c>
      <c r="M171" s="97">
        <v>0</v>
      </c>
      <c r="N171" s="97">
        <v>0</v>
      </c>
      <c r="O171" s="97">
        <v>0</v>
      </c>
      <c r="P171" s="97">
        <v>0</v>
      </c>
      <c r="Q171" s="97">
        <v>0</v>
      </c>
      <c r="R171" s="97">
        <v>0</v>
      </c>
      <c r="S171" s="97">
        <v>0</v>
      </c>
      <c r="T171" s="97">
        <v>0</v>
      </c>
      <c r="U171" s="97">
        <v>0</v>
      </c>
      <c r="V171" s="97">
        <v>0</v>
      </c>
    </row>
    <row r="172" spans="1:22" s="98" customFormat="1" ht="34.5" customHeight="1">
      <c r="A172" s="347" t="s">
        <v>925</v>
      </c>
      <c r="B172" s="95"/>
      <c r="C172" s="422" t="s">
        <v>521</v>
      </c>
      <c r="D172" s="423"/>
      <c r="E172" s="423"/>
      <c r="F172" s="423"/>
      <c r="G172" s="423"/>
      <c r="H172" s="424"/>
      <c r="I172" s="443"/>
      <c r="J172" s="202">
        <f t="shared" si="2"/>
        <v>0</v>
      </c>
      <c r="K172" s="203" t="str">
        <f t="shared" si="3"/>
        <v/>
      </c>
      <c r="L172" s="97">
        <v>0</v>
      </c>
      <c r="M172" s="97">
        <v>0</v>
      </c>
      <c r="N172" s="97">
        <v>0</v>
      </c>
      <c r="O172" s="97">
        <v>0</v>
      </c>
      <c r="P172" s="97">
        <v>0</v>
      </c>
      <c r="Q172" s="97">
        <v>0</v>
      </c>
      <c r="R172" s="97">
        <v>0</v>
      </c>
      <c r="S172" s="97">
        <v>0</v>
      </c>
      <c r="T172" s="97">
        <v>0</v>
      </c>
      <c r="U172" s="97">
        <v>0</v>
      </c>
      <c r="V172" s="97">
        <v>0</v>
      </c>
    </row>
    <row r="173" spans="1:22" s="98" customFormat="1" ht="34.5" customHeight="1">
      <c r="A173" s="347" t="s">
        <v>926</v>
      </c>
      <c r="B173" s="95"/>
      <c r="C173" s="422" t="s">
        <v>362</v>
      </c>
      <c r="D173" s="423"/>
      <c r="E173" s="423"/>
      <c r="F173" s="423"/>
      <c r="G173" s="423"/>
      <c r="H173" s="424"/>
      <c r="I173" s="443"/>
      <c r="J173" s="202">
        <f t="shared" si="2"/>
        <v>0</v>
      </c>
      <c r="K173" s="203" t="str">
        <f t="shared" si="3"/>
        <v/>
      </c>
      <c r="L173" s="97">
        <v>0</v>
      </c>
      <c r="M173" s="97">
        <v>0</v>
      </c>
      <c r="N173" s="97">
        <v>0</v>
      </c>
      <c r="O173" s="97">
        <v>0</v>
      </c>
      <c r="P173" s="97">
        <v>0</v>
      </c>
      <c r="Q173" s="97">
        <v>0</v>
      </c>
      <c r="R173" s="97">
        <v>0</v>
      </c>
      <c r="S173" s="97">
        <v>0</v>
      </c>
      <c r="T173" s="97">
        <v>0</v>
      </c>
      <c r="U173" s="97">
        <v>0</v>
      </c>
      <c r="V173" s="97">
        <v>0</v>
      </c>
    </row>
    <row r="174" spans="1:22" s="98" customFormat="1" ht="34.5" customHeight="1">
      <c r="A174" s="347" t="s">
        <v>927</v>
      </c>
      <c r="B174" s="95"/>
      <c r="C174" s="422" t="s">
        <v>363</v>
      </c>
      <c r="D174" s="423"/>
      <c r="E174" s="423"/>
      <c r="F174" s="423"/>
      <c r="G174" s="423"/>
      <c r="H174" s="424"/>
      <c r="I174" s="443"/>
      <c r="J174" s="202">
        <f t="shared" si="2"/>
        <v>0</v>
      </c>
      <c r="K174" s="203" t="str">
        <f t="shared" si="3"/>
        <v/>
      </c>
      <c r="L174" s="97">
        <v>0</v>
      </c>
      <c r="M174" s="97">
        <v>0</v>
      </c>
      <c r="N174" s="97">
        <v>0</v>
      </c>
      <c r="O174" s="97">
        <v>0</v>
      </c>
      <c r="P174" s="97">
        <v>0</v>
      </c>
      <c r="Q174" s="97">
        <v>0</v>
      </c>
      <c r="R174" s="97">
        <v>0</v>
      </c>
      <c r="S174" s="97">
        <v>0</v>
      </c>
      <c r="T174" s="97">
        <v>0</v>
      </c>
      <c r="U174" s="97">
        <v>0</v>
      </c>
      <c r="V174" s="97">
        <v>0</v>
      </c>
    </row>
    <row r="175" spans="1:22" s="98" customFormat="1" ht="34.5" customHeight="1">
      <c r="A175" s="347" t="s">
        <v>928</v>
      </c>
      <c r="B175" s="95"/>
      <c r="C175" s="422" t="s">
        <v>364</v>
      </c>
      <c r="D175" s="423"/>
      <c r="E175" s="423"/>
      <c r="F175" s="423"/>
      <c r="G175" s="423"/>
      <c r="H175" s="424"/>
      <c r="I175" s="443"/>
      <c r="J175" s="202">
        <f t="shared" si="2"/>
        <v>0</v>
      </c>
      <c r="K175" s="203" t="str">
        <f t="shared" si="3"/>
        <v/>
      </c>
      <c r="L175" s="97">
        <v>0</v>
      </c>
      <c r="M175" s="97">
        <v>0</v>
      </c>
      <c r="N175" s="97">
        <v>0</v>
      </c>
      <c r="O175" s="97">
        <v>0</v>
      </c>
      <c r="P175" s="97">
        <v>0</v>
      </c>
      <c r="Q175" s="97">
        <v>0</v>
      </c>
      <c r="R175" s="97">
        <v>0</v>
      </c>
      <c r="S175" s="97">
        <v>0</v>
      </c>
      <c r="T175" s="97">
        <v>0</v>
      </c>
      <c r="U175" s="97">
        <v>0</v>
      </c>
      <c r="V175" s="97">
        <v>0</v>
      </c>
    </row>
    <row r="176" spans="1:22" s="98" customFormat="1" ht="34.5" customHeight="1">
      <c r="A176" s="347" t="s">
        <v>930</v>
      </c>
      <c r="B176" s="95"/>
      <c r="C176" s="422" t="s">
        <v>365</v>
      </c>
      <c r="D176" s="423"/>
      <c r="E176" s="423"/>
      <c r="F176" s="423"/>
      <c r="G176" s="423"/>
      <c r="H176" s="424"/>
      <c r="I176" s="443"/>
      <c r="J176" s="202">
        <f t="shared" si="2"/>
        <v>0</v>
      </c>
      <c r="K176" s="203" t="str">
        <f t="shared" si="3"/>
        <v/>
      </c>
      <c r="L176" s="97">
        <v>0</v>
      </c>
      <c r="M176" s="97">
        <v>0</v>
      </c>
      <c r="N176" s="97">
        <v>0</v>
      </c>
      <c r="O176" s="97">
        <v>0</v>
      </c>
      <c r="P176" s="97">
        <v>0</v>
      </c>
      <c r="Q176" s="97">
        <v>0</v>
      </c>
      <c r="R176" s="97">
        <v>0</v>
      </c>
      <c r="S176" s="97">
        <v>0</v>
      </c>
      <c r="T176" s="97">
        <v>0</v>
      </c>
      <c r="U176" s="97">
        <v>0</v>
      </c>
      <c r="V176" s="97">
        <v>0</v>
      </c>
    </row>
    <row r="177" spans="1:22" s="98" customFormat="1" ht="34.5" customHeight="1">
      <c r="A177" s="347" t="s">
        <v>931</v>
      </c>
      <c r="B177" s="95"/>
      <c r="C177" s="422" t="s">
        <v>522</v>
      </c>
      <c r="D177" s="423"/>
      <c r="E177" s="423"/>
      <c r="F177" s="423"/>
      <c r="G177" s="423"/>
      <c r="H177" s="424"/>
      <c r="I177" s="443"/>
      <c r="J177" s="202">
        <f t="shared" si="2"/>
        <v>0</v>
      </c>
      <c r="K177" s="203" t="str">
        <f t="shared" si="3"/>
        <v/>
      </c>
      <c r="L177" s="97">
        <v>0</v>
      </c>
      <c r="M177" s="97">
        <v>0</v>
      </c>
      <c r="N177" s="97">
        <v>0</v>
      </c>
      <c r="O177" s="97">
        <v>0</v>
      </c>
      <c r="P177" s="97">
        <v>0</v>
      </c>
      <c r="Q177" s="97">
        <v>0</v>
      </c>
      <c r="R177" s="97">
        <v>0</v>
      </c>
      <c r="S177" s="97">
        <v>0</v>
      </c>
      <c r="T177" s="97">
        <v>0</v>
      </c>
      <c r="U177" s="97">
        <v>0</v>
      </c>
      <c r="V177" s="97">
        <v>0</v>
      </c>
    </row>
    <row r="178" spans="1:22" s="98" customFormat="1" ht="34.5" customHeight="1">
      <c r="A178" s="347" t="s">
        <v>932</v>
      </c>
      <c r="B178" s="95"/>
      <c r="C178" s="422" t="s">
        <v>523</v>
      </c>
      <c r="D178" s="423"/>
      <c r="E178" s="423"/>
      <c r="F178" s="423"/>
      <c r="G178" s="423"/>
      <c r="H178" s="424"/>
      <c r="I178" s="443"/>
      <c r="J178" s="202">
        <f t="shared" si="2"/>
        <v>0</v>
      </c>
      <c r="K178" s="203" t="str">
        <f t="shared" si="3"/>
        <v/>
      </c>
      <c r="L178" s="97">
        <v>0</v>
      </c>
      <c r="M178" s="97">
        <v>0</v>
      </c>
      <c r="N178" s="97">
        <v>0</v>
      </c>
      <c r="O178" s="97">
        <v>0</v>
      </c>
      <c r="P178" s="97">
        <v>0</v>
      </c>
      <c r="Q178" s="97">
        <v>0</v>
      </c>
      <c r="R178" s="97">
        <v>0</v>
      </c>
      <c r="S178" s="97">
        <v>0</v>
      </c>
      <c r="T178" s="97">
        <v>0</v>
      </c>
      <c r="U178" s="97">
        <v>0</v>
      </c>
      <c r="V178" s="97">
        <v>0</v>
      </c>
    </row>
    <row r="179" spans="1:22" s="98" customFormat="1" ht="34.5" customHeight="1">
      <c r="A179" s="347" t="s">
        <v>933</v>
      </c>
      <c r="B179" s="95"/>
      <c r="C179" s="422" t="s">
        <v>35</v>
      </c>
      <c r="D179" s="423"/>
      <c r="E179" s="423"/>
      <c r="F179" s="423"/>
      <c r="G179" s="423"/>
      <c r="H179" s="424"/>
      <c r="I179" s="443"/>
      <c r="J179" s="202">
        <f t="shared" si="2"/>
        <v>0</v>
      </c>
      <c r="K179" s="203" t="str">
        <f t="shared" si="3"/>
        <v/>
      </c>
      <c r="L179" s="97">
        <v>0</v>
      </c>
      <c r="M179" s="97">
        <v>0</v>
      </c>
      <c r="N179" s="97">
        <v>0</v>
      </c>
      <c r="O179" s="97">
        <v>0</v>
      </c>
      <c r="P179" s="97">
        <v>0</v>
      </c>
      <c r="Q179" s="97">
        <v>0</v>
      </c>
      <c r="R179" s="97">
        <v>0</v>
      </c>
      <c r="S179" s="97">
        <v>0</v>
      </c>
      <c r="T179" s="97">
        <v>0</v>
      </c>
      <c r="U179" s="97">
        <v>0</v>
      </c>
      <c r="V179" s="97">
        <v>0</v>
      </c>
    </row>
    <row r="180" spans="1:22" s="98" customFormat="1" ht="34.5" customHeight="1">
      <c r="A180" s="347" t="s">
        <v>934</v>
      </c>
      <c r="B180" s="95"/>
      <c r="C180" s="422" t="s">
        <v>36</v>
      </c>
      <c r="D180" s="423"/>
      <c r="E180" s="423"/>
      <c r="F180" s="423"/>
      <c r="G180" s="423"/>
      <c r="H180" s="424"/>
      <c r="I180" s="443"/>
      <c r="J180" s="202">
        <f t="shared" si="2"/>
        <v>0</v>
      </c>
      <c r="K180" s="203" t="str">
        <f t="shared" si="3"/>
        <v/>
      </c>
      <c r="L180" s="97">
        <v>0</v>
      </c>
      <c r="M180" s="97">
        <v>0</v>
      </c>
      <c r="N180" s="97">
        <v>0</v>
      </c>
      <c r="O180" s="97">
        <v>0</v>
      </c>
      <c r="P180" s="97">
        <v>0</v>
      </c>
      <c r="Q180" s="97">
        <v>0</v>
      </c>
      <c r="R180" s="97">
        <v>0</v>
      </c>
      <c r="S180" s="97">
        <v>0</v>
      </c>
      <c r="T180" s="97">
        <v>0</v>
      </c>
      <c r="U180" s="97">
        <v>0</v>
      </c>
      <c r="V180" s="97">
        <v>0</v>
      </c>
    </row>
    <row r="181" spans="1:22" s="98" customFormat="1" ht="34.5" customHeight="1">
      <c r="A181" s="347" t="s">
        <v>935</v>
      </c>
      <c r="B181" s="95"/>
      <c r="C181" s="422" t="s">
        <v>37</v>
      </c>
      <c r="D181" s="423"/>
      <c r="E181" s="423"/>
      <c r="F181" s="423"/>
      <c r="G181" s="423"/>
      <c r="H181" s="424"/>
      <c r="I181" s="443"/>
      <c r="J181" s="202">
        <f t="shared" si="2"/>
        <v>0</v>
      </c>
      <c r="K181" s="203" t="str">
        <f t="shared" si="3"/>
        <v/>
      </c>
      <c r="L181" s="97">
        <v>0</v>
      </c>
      <c r="M181" s="97">
        <v>0</v>
      </c>
      <c r="N181" s="97">
        <v>0</v>
      </c>
      <c r="O181" s="97">
        <v>0</v>
      </c>
      <c r="P181" s="97">
        <v>0</v>
      </c>
      <c r="Q181" s="97">
        <v>0</v>
      </c>
      <c r="R181" s="97">
        <v>0</v>
      </c>
      <c r="S181" s="97">
        <v>0</v>
      </c>
      <c r="T181" s="97">
        <v>0</v>
      </c>
      <c r="U181" s="97">
        <v>0</v>
      </c>
      <c r="V181" s="97">
        <v>0</v>
      </c>
    </row>
    <row r="182" spans="1:22" s="98" customFormat="1" ht="34.5" customHeight="1">
      <c r="A182" s="347" t="s">
        <v>936</v>
      </c>
      <c r="B182" s="95"/>
      <c r="C182" s="422" t="s">
        <v>366</v>
      </c>
      <c r="D182" s="423"/>
      <c r="E182" s="423"/>
      <c r="F182" s="423"/>
      <c r="G182" s="423"/>
      <c r="H182" s="424"/>
      <c r="I182" s="443"/>
      <c r="J182" s="202">
        <f t="shared" si="2"/>
        <v>0</v>
      </c>
      <c r="K182" s="203" t="str">
        <f t="shared" si="3"/>
        <v/>
      </c>
      <c r="L182" s="97">
        <v>0</v>
      </c>
      <c r="M182" s="97">
        <v>0</v>
      </c>
      <c r="N182" s="97">
        <v>0</v>
      </c>
      <c r="O182" s="97">
        <v>0</v>
      </c>
      <c r="P182" s="97">
        <v>0</v>
      </c>
      <c r="Q182" s="97">
        <v>0</v>
      </c>
      <c r="R182" s="97">
        <v>0</v>
      </c>
      <c r="S182" s="97">
        <v>0</v>
      </c>
      <c r="T182" s="97">
        <v>0</v>
      </c>
      <c r="U182" s="97">
        <v>0</v>
      </c>
      <c r="V182" s="97">
        <v>0</v>
      </c>
    </row>
    <row r="183" spans="1:22" s="98" customFormat="1" ht="34.5" customHeight="1">
      <c r="A183" s="347" t="s">
        <v>937</v>
      </c>
      <c r="B183" s="95"/>
      <c r="C183" s="422" t="s">
        <v>38</v>
      </c>
      <c r="D183" s="423"/>
      <c r="E183" s="423"/>
      <c r="F183" s="423"/>
      <c r="G183" s="423"/>
      <c r="H183" s="424"/>
      <c r="I183" s="443"/>
      <c r="J183" s="202">
        <f t="shared" si="2"/>
        <v>0</v>
      </c>
      <c r="K183" s="203" t="str">
        <f t="shared" si="3"/>
        <v/>
      </c>
      <c r="L183" s="97">
        <v>0</v>
      </c>
      <c r="M183" s="97">
        <v>0</v>
      </c>
      <c r="N183" s="97">
        <v>0</v>
      </c>
      <c r="O183" s="97">
        <v>0</v>
      </c>
      <c r="P183" s="97">
        <v>0</v>
      </c>
      <c r="Q183" s="97">
        <v>0</v>
      </c>
      <c r="R183" s="97">
        <v>0</v>
      </c>
      <c r="S183" s="97">
        <v>0</v>
      </c>
      <c r="T183" s="97">
        <v>0</v>
      </c>
      <c r="U183" s="97">
        <v>0</v>
      </c>
      <c r="V183" s="97">
        <v>0</v>
      </c>
    </row>
    <row r="184" spans="1:22" s="98" customFormat="1" ht="34.5" customHeight="1">
      <c r="A184" s="347" t="s">
        <v>938</v>
      </c>
      <c r="B184" s="95"/>
      <c r="C184" s="422" t="s">
        <v>39</v>
      </c>
      <c r="D184" s="423"/>
      <c r="E184" s="423"/>
      <c r="F184" s="423"/>
      <c r="G184" s="423"/>
      <c r="H184" s="424"/>
      <c r="I184" s="443"/>
      <c r="J184" s="202">
        <f t="shared" si="2"/>
        <v>0</v>
      </c>
      <c r="K184" s="203" t="str">
        <f t="shared" si="3"/>
        <v/>
      </c>
      <c r="L184" s="97">
        <v>0</v>
      </c>
      <c r="M184" s="97">
        <v>0</v>
      </c>
      <c r="N184" s="97">
        <v>0</v>
      </c>
      <c r="O184" s="97">
        <v>0</v>
      </c>
      <c r="P184" s="97">
        <v>0</v>
      </c>
      <c r="Q184" s="97">
        <v>0</v>
      </c>
      <c r="R184" s="97">
        <v>0</v>
      </c>
      <c r="S184" s="97">
        <v>0</v>
      </c>
      <c r="T184" s="97">
        <v>0</v>
      </c>
      <c r="U184" s="97">
        <v>0</v>
      </c>
      <c r="V184" s="97">
        <v>0</v>
      </c>
    </row>
    <row r="185" spans="1:22" s="98" customFormat="1" ht="34.5" customHeight="1">
      <c r="A185" s="347" t="s">
        <v>939</v>
      </c>
      <c r="B185" s="95"/>
      <c r="C185" s="422" t="s">
        <v>368</v>
      </c>
      <c r="D185" s="423"/>
      <c r="E185" s="423"/>
      <c r="F185" s="423"/>
      <c r="G185" s="423"/>
      <c r="H185" s="424"/>
      <c r="I185" s="443"/>
      <c r="J185" s="202">
        <f t="shared" si="2"/>
        <v>0</v>
      </c>
      <c r="K185" s="203" t="str">
        <f t="shared" si="3"/>
        <v/>
      </c>
      <c r="L185" s="97">
        <v>0</v>
      </c>
      <c r="M185" s="97">
        <v>0</v>
      </c>
      <c r="N185" s="97">
        <v>0</v>
      </c>
      <c r="O185" s="97">
        <v>0</v>
      </c>
      <c r="P185" s="97">
        <v>0</v>
      </c>
      <c r="Q185" s="97">
        <v>0</v>
      </c>
      <c r="R185" s="97">
        <v>0</v>
      </c>
      <c r="S185" s="97">
        <v>0</v>
      </c>
      <c r="T185" s="97">
        <v>0</v>
      </c>
      <c r="U185" s="97">
        <v>0</v>
      </c>
      <c r="V185" s="97">
        <v>0</v>
      </c>
    </row>
    <row r="186" spans="1:22" s="98" customFormat="1" ht="34.5" customHeight="1">
      <c r="A186" s="347" t="s">
        <v>940</v>
      </c>
      <c r="B186" s="95"/>
      <c r="C186" s="422" t="s">
        <v>367</v>
      </c>
      <c r="D186" s="423"/>
      <c r="E186" s="423"/>
      <c r="F186" s="423"/>
      <c r="G186" s="423"/>
      <c r="H186" s="424"/>
      <c r="I186" s="443"/>
      <c r="J186" s="202">
        <f t="shared" si="2"/>
        <v>0</v>
      </c>
      <c r="K186" s="203" t="str">
        <f t="shared" si="3"/>
        <v/>
      </c>
      <c r="L186" s="97">
        <v>0</v>
      </c>
      <c r="M186" s="97">
        <v>0</v>
      </c>
      <c r="N186" s="97">
        <v>0</v>
      </c>
      <c r="O186" s="97">
        <v>0</v>
      </c>
      <c r="P186" s="97">
        <v>0</v>
      </c>
      <c r="Q186" s="97">
        <v>0</v>
      </c>
      <c r="R186" s="97">
        <v>0</v>
      </c>
      <c r="S186" s="97">
        <v>0</v>
      </c>
      <c r="T186" s="97">
        <v>0</v>
      </c>
      <c r="U186" s="97">
        <v>0</v>
      </c>
      <c r="V186" s="97">
        <v>0</v>
      </c>
    </row>
    <row r="187" spans="1:22" s="98" customFormat="1" ht="34.5" customHeight="1">
      <c r="A187" s="347" t="s">
        <v>942</v>
      </c>
      <c r="B187" s="95"/>
      <c r="C187" s="422" t="s">
        <v>524</v>
      </c>
      <c r="D187" s="423"/>
      <c r="E187" s="423"/>
      <c r="F187" s="423"/>
      <c r="G187" s="423"/>
      <c r="H187" s="424"/>
      <c r="I187" s="443"/>
      <c r="J187" s="202">
        <f t="shared" si="2"/>
        <v>0</v>
      </c>
      <c r="K187" s="203" t="str">
        <f t="shared" si="3"/>
        <v/>
      </c>
      <c r="L187" s="97">
        <v>0</v>
      </c>
      <c r="M187" s="97">
        <v>0</v>
      </c>
      <c r="N187" s="97">
        <v>0</v>
      </c>
      <c r="O187" s="97">
        <v>0</v>
      </c>
      <c r="P187" s="97">
        <v>0</v>
      </c>
      <c r="Q187" s="97">
        <v>0</v>
      </c>
      <c r="R187" s="97">
        <v>0</v>
      </c>
      <c r="S187" s="97">
        <v>0</v>
      </c>
      <c r="T187" s="97">
        <v>0</v>
      </c>
      <c r="U187" s="97">
        <v>0</v>
      </c>
      <c r="V187" s="97">
        <v>0</v>
      </c>
    </row>
    <row r="188" spans="1:22" s="98" customFormat="1" ht="34.5" customHeight="1">
      <c r="A188" s="347" t="s">
        <v>943</v>
      </c>
      <c r="B188" s="95"/>
      <c r="C188" s="422" t="s">
        <v>417</v>
      </c>
      <c r="D188" s="423"/>
      <c r="E188" s="423"/>
      <c r="F188" s="423"/>
      <c r="G188" s="423"/>
      <c r="H188" s="424"/>
      <c r="I188" s="443"/>
      <c r="J188" s="202">
        <f t="shared" si="2"/>
        <v>0</v>
      </c>
      <c r="K188" s="203" t="str">
        <f t="shared" si="3"/>
        <v/>
      </c>
      <c r="L188" s="97">
        <v>0</v>
      </c>
      <c r="M188" s="97">
        <v>0</v>
      </c>
      <c r="N188" s="97">
        <v>0</v>
      </c>
      <c r="O188" s="97">
        <v>0</v>
      </c>
      <c r="P188" s="97">
        <v>0</v>
      </c>
      <c r="Q188" s="97">
        <v>0</v>
      </c>
      <c r="R188" s="97">
        <v>0</v>
      </c>
      <c r="S188" s="97">
        <v>0</v>
      </c>
      <c r="T188" s="97">
        <v>0</v>
      </c>
      <c r="U188" s="97">
        <v>0</v>
      </c>
      <c r="V188" s="97">
        <v>0</v>
      </c>
    </row>
    <row r="189" spans="1:22" s="98" customFormat="1" ht="34.5" customHeight="1">
      <c r="A189" s="347" t="s">
        <v>944</v>
      </c>
      <c r="B189" s="95"/>
      <c r="C189" s="422" t="s">
        <v>369</v>
      </c>
      <c r="D189" s="423"/>
      <c r="E189" s="423"/>
      <c r="F189" s="423"/>
      <c r="G189" s="423"/>
      <c r="H189" s="424"/>
      <c r="I189" s="443"/>
      <c r="J189" s="202">
        <f t="shared" si="2"/>
        <v>0</v>
      </c>
      <c r="K189" s="203" t="str">
        <f t="shared" si="3"/>
        <v/>
      </c>
      <c r="L189" s="97">
        <v>0</v>
      </c>
      <c r="M189" s="97">
        <v>0</v>
      </c>
      <c r="N189" s="97">
        <v>0</v>
      </c>
      <c r="O189" s="97">
        <v>0</v>
      </c>
      <c r="P189" s="97">
        <v>0</v>
      </c>
      <c r="Q189" s="97">
        <v>0</v>
      </c>
      <c r="R189" s="97">
        <v>0</v>
      </c>
      <c r="S189" s="97">
        <v>0</v>
      </c>
      <c r="T189" s="97">
        <v>0</v>
      </c>
      <c r="U189" s="97">
        <v>0</v>
      </c>
      <c r="V189" s="97">
        <v>0</v>
      </c>
    </row>
    <row r="190" spans="1:22" s="98" customFormat="1" ht="34.5" customHeight="1">
      <c r="A190" s="347" t="s">
        <v>945</v>
      </c>
      <c r="B190" s="95"/>
      <c r="C190" s="422" t="s">
        <v>525</v>
      </c>
      <c r="D190" s="423"/>
      <c r="E190" s="423"/>
      <c r="F190" s="423"/>
      <c r="G190" s="423"/>
      <c r="H190" s="424"/>
      <c r="I190" s="443"/>
      <c r="J190" s="202">
        <f t="shared" si="2"/>
        <v>0</v>
      </c>
      <c r="K190" s="203" t="str">
        <f t="shared" si="3"/>
        <v/>
      </c>
      <c r="L190" s="97">
        <v>0</v>
      </c>
      <c r="M190" s="97">
        <v>0</v>
      </c>
      <c r="N190" s="97">
        <v>0</v>
      </c>
      <c r="O190" s="97">
        <v>0</v>
      </c>
      <c r="P190" s="97">
        <v>0</v>
      </c>
      <c r="Q190" s="97">
        <v>0</v>
      </c>
      <c r="R190" s="97">
        <v>0</v>
      </c>
      <c r="S190" s="97">
        <v>0</v>
      </c>
      <c r="T190" s="97">
        <v>0</v>
      </c>
      <c r="U190" s="97">
        <v>0</v>
      </c>
      <c r="V190" s="97">
        <v>0</v>
      </c>
    </row>
    <row r="191" spans="1:22" s="98" customFormat="1" ht="34.5" customHeight="1">
      <c r="A191" s="347" t="s">
        <v>946</v>
      </c>
      <c r="B191" s="95"/>
      <c r="C191" s="422" t="s">
        <v>40</v>
      </c>
      <c r="D191" s="423"/>
      <c r="E191" s="423"/>
      <c r="F191" s="423"/>
      <c r="G191" s="423"/>
      <c r="H191" s="424"/>
      <c r="I191" s="443"/>
      <c r="J191" s="202">
        <f t="shared" si="2"/>
        <v>0</v>
      </c>
      <c r="K191" s="203" t="str">
        <f t="shared" si="3"/>
        <v/>
      </c>
      <c r="L191" s="97">
        <v>0</v>
      </c>
      <c r="M191" s="97">
        <v>0</v>
      </c>
      <c r="N191" s="97">
        <v>0</v>
      </c>
      <c r="O191" s="97">
        <v>0</v>
      </c>
      <c r="P191" s="97">
        <v>0</v>
      </c>
      <c r="Q191" s="97">
        <v>0</v>
      </c>
      <c r="R191" s="97">
        <v>0</v>
      </c>
      <c r="S191" s="97">
        <v>0</v>
      </c>
      <c r="T191" s="97">
        <v>0</v>
      </c>
      <c r="U191" s="97">
        <v>0</v>
      </c>
      <c r="V191" s="97">
        <v>0</v>
      </c>
    </row>
    <row r="192" spans="1:22" s="98" customFormat="1" ht="34.5" customHeight="1">
      <c r="A192" s="347" t="s">
        <v>947</v>
      </c>
      <c r="B192" s="95"/>
      <c r="C192" s="422" t="s">
        <v>370</v>
      </c>
      <c r="D192" s="423"/>
      <c r="E192" s="423"/>
      <c r="F192" s="423"/>
      <c r="G192" s="423"/>
      <c r="H192" s="424"/>
      <c r="I192" s="443"/>
      <c r="J192" s="202">
        <f t="shared" si="2"/>
        <v>0</v>
      </c>
      <c r="K192" s="203" t="str">
        <f t="shared" si="3"/>
        <v/>
      </c>
      <c r="L192" s="97">
        <v>0</v>
      </c>
      <c r="M192" s="97">
        <v>0</v>
      </c>
      <c r="N192" s="97">
        <v>0</v>
      </c>
      <c r="O192" s="97">
        <v>0</v>
      </c>
      <c r="P192" s="97">
        <v>0</v>
      </c>
      <c r="Q192" s="97">
        <v>0</v>
      </c>
      <c r="R192" s="97">
        <v>0</v>
      </c>
      <c r="S192" s="97">
        <v>0</v>
      </c>
      <c r="T192" s="97">
        <v>0</v>
      </c>
      <c r="U192" s="97">
        <v>0</v>
      </c>
      <c r="V192" s="97">
        <v>0</v>
      </c>
    </row>
    <row r="193" spans="1:22" s="98" customFormat="1" ht="34.5" customHeight="1">
      <c r="A193" s="347" t="s">
        <v>948</v>
      </c>
      <c r="B193" s="95"/>
      <c r="C193" s="422" t="s">
        <v>371</v>
      </c>
      <c r="D193" s="423"/>
      <c r="E193" s="423"/>
      <c r="F193" s="423"/>
      <c r="G193" s="423"/>
      <c r="H193" s="424"/>
      <c r="I193" s="443"/>
      <c r="J193" s="202">
        <f t="shared" si="2"/>
        <v>0</v>
      </c>
      <c r="K193" s="203" t="str">
        <f t="shared" si="3"/>
        <v/>
      </c>
      <c r="L193" s="97">
        <v>0</v>
      </c>
      <c r="M193" s="97">
        <v>0</v>
      </c>
      <c r="N193" s="97">
        <v>0</v>
      </c>
      <c r="O193" s="97">
        <v>0</v>
      </c>
      <c r="P193" s="97">
        <v>0</v>
      </c>
      <c r="Q193" s="97">
        <v>0</v>
      </c>
      <c r="R193" s="97">
        <v>0</v>
      </c>
      <c r="S193" s="97">
        <v>0</v>
      </c>
      <c r="T193" s="97">
        <v>0</v>
      </c>
      <c r="U193" s="97">
        <v>0</v>
      </c>
      <c r="V193" s="97">
        <v>0</v>
      </c>
    </row>
    <row r="194" spans="1:22" s="98" customFormat="1" ht="34.5" customHeight="1">
      <c r="A194" s="347" t="s">
        <v>950</v>
      </c>
      <c r="B194" s="95"/>
      <c r="C194" s="422" t="s">
        <v>1653</v>
      </c>
      <c r="D194" s="423"/>
      <c r="E194" s="423"/>
      <c r="F194" s="423"/>
      <c r="G194" s="423"/>
      <c r="H194" s="424"/>
      <c r="I194" s="443"/>
      <c r="J194" s="202">
        <f t="shared" si="2"/>
        <v>0</v>
      </c>
      <c r="K194" s="203" t="str">
        <f t="shared" si="3"/>
        <v/>
      </c>
      <c r="L194" s="97">
        <v>0</v>
      </c>
      <c r="M194" s="97">
        <v>0</v>
      </c>
      <c r="N194" s="97">
        <v>0</v>
      </c>
      <c r="O194" s="97">
        <v>0</v>
      </c>
      <c r="P194" s="97">
        <v>0</v>
      </c>
      <c r="Q194" s="97">
        <v>0</v>
      </c>
      <c r="R194" s="97">
        <v>0</v>
      </c>
      <c r="S194" s="97">
        <v>0</v>
      </c>
      <c r="T194" s="97">
        <v>0</v>
      </c>
      <c r="U194" s="97">
        <v>0</v>
      </c>
      <c r="V194" s="97">
        <v>0</v>
      </c>
    </row>
    <row r="195" spans="1:22" s="98" customFormat="1" ht="34.5" customHeight="1">
      <c r="A195" s="347" t="s">
        <v>951</v>
      </c>
      <c r="B195" s="95"/>
      <c r="C195" s="422" t="s">
        <v>1654</v>
      </c>
      <c r="D195" s="423"/>
      <c r="E195" s="423"/>
      <c r="F195" s="423"/>
      <c r="G195" s="423"/>
      <c r="H195" s="424"/>
      <c r="I195" s="443"/>
      <c r="J195" s="202">
        <f t="shared" si="2"/>
        <v>0</v>
      </c>
      <c r="K195" s="203" t="str">
        <f t="shared" si="3"/>
        <v/>
      </c>
      <c r="L195" s="97">
        <v>0</v>
      </c>
      <c r="M195" s="97">
        <v>0</v>
      </c>
      <c r="N195" s="97">
        <v>0</v>
      </c>
      <c r="O195" s="97">
        <v>0</v>
      </c>
      <c r="P195" s="97">
        <v>0</v>
      </c>
      <c r="Q195" s="97">
        <v>0</v>
      </c>
      <c r="R195" s="97">
        <v>0</v>
      </c>
      <c r="S195" s="97">
        <v>0</v>
      </c>
      <c r="T195" s="97">
        <v>0</v>
      </c>
      <c r="U195" s="97">
        <v>0</v>
      </c>
      <c r="V195" s="97">
        <v>0</v>
      </c>
    </row>
    <row r="196" spans="1:22" s="98" customFormat="1" ht="34.5" customHeight="1">
      <c r="A196" s="347" t="s">
        <v>952</v>
      </c>
      <c r="B196" s="95"/>
      <c r="C196" s="422" t="s">
        <v>374</v>
      </c>
      <c r="D196" s="423"/>
      <c r="E196" s="423"/>
      <c r="F196" s="423"/>
      <c r="G196" s="423"/>
      <c r="H196" s="424"/>
      <c r="I196" s="443"/>
      <c r="J196" s="202">
        <f t="shared" si="2"/>
        <v>0</v>
      </c>
      <c r="K196" s="203" t="str">
        <f t="shared" si="3"/>
        <v/>
      </c>
      <c r="L196" s="97">
        <v>0</v>
      </c>
      <c r="M196" s="97">
        <v>0</v>
      </c>
      <c r="N196" s="97">
        <v>0</v>
      </c>
      <c r="O196" s="97">
        <v>0</v>
      </c>
      <c r="P196" s="97">
        <v>0</v>
      </c>
      <c r="Q196" s="97">
        <v>0</v>
      </c>
      <c r="R196" s="97">
        <v>0</v>
      </c>
      <c r="S196" s="97">
        <v>0</v>
      </c>
      <c r="T196" s="97">
        <v>0</v>
      </c>
      <c r="U196" s="97">
        <v>0</v>
      </c>
      <c r="V196" s="97">
        <v>0</v>
      </c>
    </row>
    <row r="197" spans="1:22" s="98" customFormat="1" ht="34.5" customHeight="1">
      <c r="A197" s="347" t="s">
        <v>953</v>
      </c>
      <c r="B197" s="95"/>
      <c r="C197" s="422" t="s">
        <v>41</v>
      </c>
      <c r="D197" s="423"/>
      <c r="E197" s="423"/>
      <c r="F197" s="423"/>
      <c r="G197" s="423"/>
      <c r="H197" s="424"/>
      <c r="I197" s="443"/>
      <c r="J197" s="202">
        <f t="shared" si="2"/>
        <v>0</v>
      </c>
      <c r="K197" s="203" t="str">
        <f t="shared" si="3"/>
        <v/>
      </c>
      <c r="L197" s="97">
        <v>0</v>
      </c>
      <c r="M197" s="97">
        <v>0</v>
      </c>
      <c r="N197" s="97">
        <v>0</v>
      </c>
      <c r="O197" s="97">
        <v>0</v>
      </c>
      <c r="P197" s="97">
        <v>0</v>
      </c>
      <c r="Q197" s="97">
        <v>0</v>
      </c>
      <c r="R197" s="97">
        <v>0</v>
      </c>
      <c r="S197" s="97">
        <v>0</v>
      </c>
      <c r="T197" s="97">
        <v>0</v>
      </c>
      <c r="U197" s="97">
        <v>0</v>
      </c>
      <c r="V197" s="97">
        <v>0</v>
      </c>
    </row>
    <row r="198" spans="1:22" s="98" customFormat="1" ht="34.5" customHeight="1">
      <c r="A198" s="347" t="s">
        <v>954</v>
      </c>
      <c r="B198" s="95"/>
      <c r="C198" s="422" t="s">
        <v>42</v>
      </c>
      <c r="D198" s="423"/>
      <c r="E198" s="423"/>
      <c r="F198" s="423"/>
      <c r="G198" s="423"/>
      <c r="H198" s="424"/>
      <c r="I198" s="443"/>
      <c r="J198" s="202">
        <f t="shared" si="2"/>
        <v>0</v>
      </c>
      <c r="K198" s="203" t="str">
        <f t="shared" si="3"/>
        <v/>
      </c>
      <c r="L198" s="97">
        <v>0</v>
      </c>
      <c r="M198" s="97">
        <v>0</v>
      </c>
      <c r="N198" s="97">
        <v>0</v>
      </c>
      <c r="O198" s="97">
        <v>0</v>
      </c>
      <c r="P198" s="97">
        <v>0</v>
      </c>
      <c r="Q198" s="97">
        <v>0</v>
      </c>
      <c r="R198" s="97">
        <v>0</v>
      </c>
      <c r="S198" s="97">
        <v>0</v>
      </c>
      <c r="T198" s="97">
        <v>0</v>
      </c>
      <c r="U198" s="97">
        <v>0</v>
      </c>
      <c r="V198" s="97">
        <v>0</v>
      </c>
    </row>
    <row r="199" spans="1:22" s="98" customFormat="1" ht="34.5" customHeight="1">
      <c r="A199" s="347" t="s">
        <v>955</v>
      </c>
      <c r="B199" s="95"/>
      <c r="C199" s="422" t="s">
        <v>43</v>
      </c>
      <c r="D199" s="423"/>
      <c r="E199" s="423"/>
      <c r="F199" s="423"/>
      <c r="G199" s="423"/>
      <c r="H199" s="424"/>
      <c r="I199" s="443"/>
      <c r="J199" s="202">
        <f t="shared" si="2"/>
        <v>0</v>
      </c>
      <c r="K199" s="203" t="str">
        <f t="shared" si="3"/>
        <v/>
      </c>
      <c r="L199" s="97">
        <v>0</v>
      </c>
      <c r="M199" s="97">
        <v>0</v>
      </c>
      <c r="N199" s="97">
        <v>0</v>
      </c>
      <c r="O199" s="97">
        <v>0</v>
      </c>
      <c r="P199" s="97">
        <v>0</v>
      </c>
      <c r="Q199" s="97">
        <v>0</v>
      </c>
      <c r="R199" s="97">
        <v>0</v>
      </c>
      <c r="S199" s="97">
        <v>0</v>
      </c>
      <c r="T199" s="97">
        <v>0</v>
      </c>
      <c r="U199" s="97">
        <v>0</v>
      </c>
      <c r="V199" s="97">
        <v>0</v>
      </c>
    </row>
    <row r="200" spans="1:22" s="98" customFormat="1" ht="34.5" customHeight="1">
      <c r="A200" s="347" t="s">
        <v>956</v>
      </c>
      <c r="B200" s="95"/>
      <c r="C200" s="422" t="s">
        <v>44</v>
      </c>
      <c r="D200" s="423"/>
      <c r="E200" s="423"/>
      <c r="F200" s="423"/>
      <c r="G200" s="423"/>
      <c r="H200" s="424"/>
      <c r="I200" s="443"/>
      <c r="J200" s="202">
        <f t="shared" si="2"/>
        <v>0</v>
      </c>
      <c r="K200" s="203" t="str">
        <f t="shared" si="3"/>
        <v/>
      </c>
      <c r="L200" s="97">
        <v>0</v>
      </c>
      <c r="M200" s="97">
        <v>0</v>
      </c>
      <c r="N200" s="97">
        <v>0</v>
      </c>
      <c r="O200" s="97">
        <v>0</v>
      </c>
      <c r="P200" s="97">
        <v>0</v>
      </c>
      <c r="Q200" s="97">
        <v>0</v>
      </c>
      <c r="R200" s="97">
        <v>0</v>
      </c>
      <c r="S200" s="97">
        <v>0</v>
      </c>
      <c r="T200" s="97">
        <v>0</v>
      </c>
      <c r="U200" s="97">
        <v>0</v>
      </c>
      <c r="V200" s="97">
        <v>0</v>
      </c>
    </row>
    <row r="201" spans="1:22" s="98" customFormat="1" ht="34.5" customHeight="1">
      <c r="A201" s="347" t="s">
        <v>957</v>
      </c>
      <c r="B201" s="95"/>
      <c r="C201" s="422" t="s">
        <v>375</v>
      </c>
      <c r="D201" s="423"/>
      <c r="E201" s="423"/>
      <c r="F201" s="423"/>
      <c r="G201" s="423"/>
      <c r="H201" s="424"/>
      <c r="I201" s="443"/>
      <c r="J201" s="202">
        <f t="shared" si="2"/>
        <v>0</v>
      </c>
      <c r="K201" s="203" t="str">
        <f t="shared" si="3"/>
        <v/>
      </c>
      <c r="L201" s="97">
        <v>0</v>
      </c>
      <c r="M201" s="97">
        <v>0</v>
      </c>
      <c r="N201" s="97">
        <v>0</v>
      </c>
      <c r="O201" s="97">
        <v>0</v>
      </c>
      <c r="P201" s="97">
        <v>0</v>
      </c>
      <c r="Q201" s="97">
        <v>0</v>
      </c>
      <c r="R201" s="97">
        <v>0</v>
      </c>
      <c r="S201" s="97">
        <v>0</v>
      </c>
      <c r="T201" s="97">
        <v>0</v>
      </c>
      <c r="U201" s="97">
        <v>0</v>
      </c>
      <c r="V201" s="97">
        <v>0</v>
      </c>
    </row>
    <row r="202" spans="1:22" s="98" customFormat="1" ht="34.5" customHeight="1">
      <c r="A202" s="347" t="s">
        <v>958</v>
      </c>
      <c r="B202" s="95"/>
      <c r="C202" s="422" t="s">
        <v>45</v>
      </c>
      <c r="D202" s="423"/>
      <c r="E202" s="423"/>
      <c r="F202" s="423"/>
      <c r="G202" s="423"/>
      <c r="H202" s="424"/>
      <c r="I202" s="443"/>
      <c r="J202" s="202">
        <f t="shared" si="2"/>
        <v>0</v>
      </c>
      <c r="K202" s="203" t="str">
        <f t="shared" si="3"/>
        <v/>
      </c>
      <c r="L202" s="97">
        <v>0</v>
      </c>
      <c r="M202" s="97">
        <v>0</v>
      </c>
      <c r="N202" s="97">
        <v>0</v>
      </c>
      <c r="O202" s="97">
        <v>0</v>
      </c>
      <c r="P202" s="97">
        <v>0</v>
      </c>
      <c r="Q202" s="97">
        <v>0</v>
      </c>
      <c r="R202" s="97">
        <v>0</v>
      </c>
      <c r="S202" s="97">
        <v>0</v>
      </c>
      <c r="T202" s="97">
        <v>0</v>
      </c>
      <c r="U202" s="97">
        <v>0</v>
      </c>
      <c r="V202" s="97">
        <v>0</v>
      </c>
    </row>
    <row r="203" spans="1:22" s="98" customFormat="1" ht="34.5" customHeight="1">
      <c r="A203" s="347" t="s">
        <v>959</v>
      </c>
      <c r="B203" s="95"/>
      <c r="C203" s="422" t="s">
        <v>46</v>
      </c>
      <c r="D203" s="423"/>
      <c r="E203" s="423"/>
      <c r="F203" s="423"/>
      <c r="G203" s="423"/>
      <c r="H203" s="424"/>
      <c r="I203" s="443"/>
      <c r="J203" s="202">
        <f t="shared" si="2"/>
        <v>0</v>
      </c>
      <c r="K203" s="203" t="str">
        <f t="shared" si="3"/>
        <v/>
      </c>
      <c r="L203" s="97">
        <v>0</v>
      </c>
      <c r="M203" s="97">
        <v>0</v>
      </c>
      <c r="N203" s="97">
        <v>0</v>
      </c>
      <c r="O203" s="97">
        <v>0</v>
      </c>
      <c r="P203" s="97">
        <v>0</v>
      </c>
      <c r="Q203" s="97">
        <v>0</v>
      </c>
      <c r="R203" s="97">
        <v>0</v>
      </c>
      <c r="S203" s="97">
        <v>0</v>
      </c>
      <c r="T203" s="97">
        <v>0</v>
      </c>
      <c r="U203" s="97">
        <v>0</v>
      </c>
      <c r="V203" s="97">
        <v>0</v>
      </c>
    </row>
    <row r="204" spans="1:22" s="98" customFormat="1" ht="34.5" customHeight="1">
      <c r="A204" s="347" t="s">
        <v>960</v>
      </c>
      <c r="B204" s="95"/>
      <c r="C204" s="422" t="s">
        <v>376</v>
      </c>
      <c r="D204" s="423"/>
      <c r="E204" s="423"/>
      <c r="F204" s="423"/>
      <c r="G204" s="423"/>
      <c r="H204" s="424"/>
      <c r="I204" s="443"/>
      <c r="J204" s="202">
        <f t="shared" si="2"/>
        <v>0</v>
      </c>
      <c r="K204" s="203" t="str">
        <f t="shared" si="3"/>
        <v/>
      </c>
      <c r="L204" s="97">
        <v>0</v>
      </c>
      <c r="M204" s="97">
        <v>0</v>
      </c>
      <c r="N204" s="97">
        <v>0</v>
      </c>
      <c r="O204" s="97">
        <v>0</v>
      </c>
      <c r="P204" s="97">
        <v>0</v>
      </c>
      <c r="Q204" s="97">
        <v>0</v>
      </c>
      <c r="R204" s="97">
        <v>0</v>
      </c>
      <c r="S204" s="97">
        <v>0</v>
      </c>
      <c r="T204" s="97">
        <v>0</v>
      </c>
      <c r="U204" s="97">
        <v>0</v>
      </c>
      <c r="V204" s="97">
        <v>0</v>
      </c>
    </row>
    <row r="205" spans="1:22" s="98" customFormat="1" ht="34.5" customHeight="1">
      <c r="A205" s="347" t="s">
        <v>961</v>
      </c>
      <c r="B205" s="95"/>
      <c r="C205" s="422" t="s">
        <v>377</v>
      </c>
      <c r="D205" s="423"/>
      <c r="E205" s="423"/>
      <c r="F205" s="423"/>
      <c r="G205" s="423"/>
      <c r="H205" s="424"/>
      <c r="I205" s="443"/>
      <c r="J205" s="202">
        <f t="shared" si="2"/>
        <v>0</v>
      </c>
      <c r="K205" s="203" t="str">
        <f t="shared" si="3"/>
        <v/>
      </c>
      <c r="L205" s="97">
        <v>0</v>
      </c>
      <c r="M205" s="97">
        <v>0</v>
      </c>
      <c r="N205" s="97">
        <v>0</v>
      </c>
      <c r="O205" s="97">
        <v>0</v>
      </c>
      <c r="P205" s="97">
        <v>0</v>
      </c>
      <c r="Q205" s="97">
        <v>0</v>
      </c>
      <c r="R205" s="97">
        <v>0</v>
      </c>
      <c r="S205" s="97">
        <v>0</v>
      </c>
      <c r="T205" s="97">
        <v>0</v>
      </c>
      <c r="U205" s="97">
        <v>0</v>
      </c>
      <c r="V205" s="97">
        <v>0</v>
      </c>
    </row>
    <row r="206" spans="1:22" s="98" customFormat="1" ht="34.5" customHeight="1">
      <c r="A206" s="347" t="s">
        <v>962</v>
      </c>
      <c r="B206" s="95"/>
      <c r="C206" s="422" t="s">
        <v>378</v>
      </c>
      <c r="D206" s="423"/>
      <c r="E206" s="423"/>
      <c r="F206" s="423"/>
      <c r="G206" s="423"/>
      <c r="H206" s="424"/>
      <c r="I206" s="443"/>
      <c r="J206" s="202">
        <f t="shared" si="2"/>
        <v>0</v>
      </c>
      <c r="K206" s="203" t="str">
        <f t="shared" si="3"/>
        <v/>
      </c>
      <c r="L206" s="97">
        <v>0</v>
      </c>
      <c r="M206" s="97">
        <v>0</v>
      </c>
      <c r="N206" s="97">
        <v>0</v>
      </c>
      <c r="O206" s="97">
        <v>0</v>
      </c>
      <c r="P206" s="97">
        <v>0</v>
      </c>
      <c r="Q206" s="97">
        <v>0</v>
      </c>
      <c r="R206" s="97">
        <v>0</v>
      </c>
      <c r="S206" s="97">
        <v>0</v>
      </c>
      <c r="T206" s="97">
        <v>0</v>
      </c>
      <c r="U206" s="97">
        <v>0</v>
      </c>
      <c r="V206" s="97">
        <v>0</v>
      </c>
    </row>
    <row r="207" spans="1:22" s="98" customFormat="1" ht="34.5" customHeight="1">
      <c r="A207" s="347" t="s">
        <v>963</v>
      </c>
      <c r="B207" s="95"/>
      <c r="C207" s="422" t="s">
        <v>379</v>
      </c>
      <c r="D207" s="423"/>
      <c r="E207" s="423"/>
      <c r="F207" s="423"/>
      <c r="G207" s="423"/>
      <c r="H207" s="424"/>
      <c r="I207" s="443"/>
      <c r="J207" s="202">
        <f t="shared" si="2"/>
        <v>0</v>
      </c>
      <c r="K207" s="203" t="str">
        <f t="shared" si="3"/>
        <v/>
      </c>
      <c r="L207" s="97">
        <v>0</v>
      </c>
      <c r="M207" s="97">
        <v>0</v>
      </c>
      <c r="N207" s="97">
        <v>0</v>
      </c>
      <c r="O207" s="97">
        <v>0</v>
      </c>
      <c r="P207" s="97">
        <v>0</v>
      </c>
      <c r="Q207" s="97">
        <v>0</v>
      </c>
      <c r="R207" s="97">
        <v>0</v>
      </c>
      <c r="S207" s="97">
        <v>0</v>
      </c>
      <c r="T207" s="97">
        <v>0</v>
      </c>
      <c r="U207" s="97">
        <v>0</v>
      </c>
      <c r="V207" s="97">
        <v>0</v>
      </c>
    </row>
    <row r="208" spans="1:22" s="98" customFormat="1" ht="34.5" customHeight="1">
      <c r="A208" s="347" t="s">
        <v>964</v>
      </c>
      <c r="B208" s="95"/>
      <c r="C208" s="422" t="s">
        <v>47</v>
      </c>
      <c r="D208" s="423"/>
      <c r="E208" s="423"/>
      <c r="F208" s="423"/>
      <c r="G208" s="423"/>
      <c r="H208" s="424"/>
      <c r="I208" s="443"/>
      <c r="J208" s="202">
        <f t="shared" si="2"/>
        <v>79</v>
      </c>
      <c r="K208" s="203" t="str">
        <f t="shared" si="3"/>
        <v/>
      </c>
      <c r="L208" s="97">
        <v>0</v>
      </c>
      <c r="M208" s="97">
        <v>0</v>
      </c>
      <c r="N208" s="97">
        <v>0</v>
      </c>
      <c r="O208" s="97">
        <v>0</v>
      </c>
      <c r="P208" s="97">
        <v>0</v>
      </c>
      <c r="Q208" s="97">
        <v>0</v>
      </c>
      <c r="R208" s="97">
        <v>0</v>
      </c>
      <c r="S208" s="97">
        <v>0</v>
      </c>
      <c r="T208" s="97">
        <v>0</v>
      </c>
      <c r="U208" s="97">
        <v>0</v>
      </c>
      <c r="V208" s="97">
        <v>79</v>
      </c>
    </row>
    <row r="209" spans="1:22" s="98" customFormat="1" ht="34.5" customHeight="1">
      <c r="A209" s="347" t="s">
        <v>965</v>
      </c>
      <c r="B209" s="95"/>
      <c r="C209" s="422" t="s">
        <v>380</v>
      </c>
      <c r="D209" s="423"/>
      <c r="E209" s="423"/>
      <c r="F209" s="423"/>
      <c r="G209" s="423"/>
      <c r="H209" s="424"/>
      <c r="I209" s="443"/>
      <c r="J209" s="202">
        <f t="shared" si="2"/>
        <v>0</v>
      </c>
      <c r="K209" s="203" t="str">
        <f t="shared" si="3"/>
        <v/>
      </c>
      <c r="L209" s="97">
        <v>0</v>
      </c>
      <c r="M209" s="97">
        <v>0</v>
      </c>
      <c r="N209" s="97">
        <v>0</v>
      </c>
      <c r="O209" s="97">
        <v>0</v>
      </c>
      <c r="P209" s="97">
        <v>0</v>
      </c>
      <c r="Q209" s="97">
        <v>0</v>
      </c>
      <c r="R209" s="97">
        <v>0</v>
      </c>
      <c r="S209" s="97">
        <v>0</v>
      </c>
      <c r="T209" s="97">
        <v>0</v>
      </c>
      <c r="U209" s="97">
        <v>0</v>
      </c>
      <c r="V209" s="97">
        <v>0</v>
      </c>
    </row>
    <row r="210" spans="1:22" s="98" customFormat="1" ht="34.5" customHeight="1">
      <c r="A210" s="347" t="s">
        <v>966</v>
      </c>
      <c r="B210" s="99"/>
      <c r="C210" s="422" t="s">
        <v>526</v>
      </c>
      <c r="D210" s="423"/>
      <c r="E210" s="423"/>
      <c r="F210" s="423"/>
      <c r="G210" s="423"/>
      <c r="H210" s="424"/>
      <c r="I210" s="443"/>
      <c r="J210" s="202">
        <f t="shared" si="2"/>
        <v>0</v>
      </c>
      <c r="K210" s="203" t="str">
        <f t="shared" si="3"/>
        <v/>
      </c>
      <c r="L210" s="97">
        <v>0</v>
      </c>
      <c r="M210" s="97">
        <v>0</v>
      </c>
      <c r="N210" s="97">
        <v>0</v>
      </c>
      <c r="O210" s="97">
        <v>0</v>
      </c>
      <c r="P210" s="97">
        <v>0</v>
      </c>
      <c r="Q210" s="97">
        <v>0</v>
      </c>
      <c r="R210" s="97">
        <v>0</v>
      </c>
      <c r="S210" s="97">
        <v>0</v>
      </c>
      <c r="T210" s="97">
        <v>0</v>
      </c>
      <c r="U210" s="97">
        <v>0</v>
      </c>
      <c r="V210" s="97">
        <v>0</v>
      </c>
    </row>
    <row r="211" spans="1:22" s="98" customFormat="1" ht="34.5" customHeight="1">
      <c r="A211" s="347" t="s">
        <v>968</v>
      </c>
      <c r="B211" s="99"/>
      <c r="C211" s="422" t="s">
        <v>527</v>
      </c>
      <c r="D211" s="423"/>
      <c r="E211" s="423"/>
      <c r="F211" s="423"/>
      <c r="G211" s="423"/>
      <c r="H211" s="424"/>
      <c r="I211" s="443"/>
      <c r="J211" s="202">
        <f t="shared" si="2"/>
        <v>0</v>
      </c>
      <c r="K211" s="203" t="str">
        <f t="shared" si="3"/>
        <v/>
      </c>
      <c r="L211" s="97">
        <v>0</v>
      </c>
      <c r="M211" s="97">
        <v>0</v>
      </c>
      <c r="N211" s="97">
        <v>0</v>
      </c>
      <c r="O211" s="97">
        <v>0</v>
      </c>
      <c r="P211" s="97">
        <v>0</v>
      </c>
      <c r="Q211" s="97">
        <v>0</v>
      </c>
      <c r="R211" s="97">
        <v>0</v>
      </c>
      <c r="S211" s="97">
        <v>0</v>
      </c>
      <c r="T211" s="97">
        <v>0</v>
      </c>
      <c r="U211" s="97">
        <v>0</v>
      </c>
      <c r="V211" s="97">
        <v>0</v>
      </c>
    </row>
    <row r="212" spans="1:22" s="98" customFormat="1" ht="34.5" customHeight="1">
      <c r="A212" s="347" t="s">
        <v>969</v>
      </c>
      <c r="B212" s="99"/>
      <c r="C212" s="422" t="s">
        <v>384</v>
      </c>
      <c r="D212" s="423"/>
      <c r="E212" s="423"/>
      <c r="F212" s="423"/>
      <c r="G212" s="423"/>
      <c r="H212" s="424"/>
      <c r="I212" s="443"/>
      <c r="J212" s="202">
        <f t="shared" si="2"/>
        <v>0</v>
      </c>
      <c r="K212" s="203" t="str">
        <f t="shared" si="3"/>
        <v/>
      </c>
      <c r="L212" s="97">
        <v>0</v>
      </c>
      <c r="M212" s="97">
        <v>0</v>
      </c>
      <c r="N212" s="97">
        <v>0</v>
      </c>
      <c r="O212" s="97">
        <v>0</v>
      </c>
      <c r="P212" s="97">
        <v>0</v>
      </c>
      <c r="Q212" s="97">
        <v>0</v>
      </c>
      <c r="R212" s="97">
        <v>0</v>
      </c>
      <c r="S212" s="97">
        <v>0</v>
      </c>
      <c r="T212" s="97">
        <v>0</v>
      </c>
      <c r="U212" s="97">
        <v>0</v>
      </c>
      <c r="V212" s="97">
        <v>0</v>
      </c>
    </row>
    <row r="213" spans="1:22" s="98" customFormat="1" ht="34.5" customHeight="1">
      <c r="A213" s="347" t="s">
        <v>970</v>
      </c>
      <c r="B213" s="99"/>
      <c r="C213" s="422" t="s">
        <v>383</v>
      </c>
      <c r="D213" s="423"/>
      <c r="E213" s="423"/>
      <c r="F213" s="423"/>
      <c r="G213" s="423"/>
      <c r="H213" s="424"/>
      <c r="I213" s="443"/>
      <c r="J213" s="202">
        <f t="shared" si="2"/>
        <v>0</v>
      </c>
      <c r="K213" s="203" t="str">
        <f t="shared" si="3"/>
        <v/>
      </c>
      <c r="L213" s="97">
        <v>0</v>
      </c>
      <c r="M213" s="97">
        <v>0</v>
      </c>
      <c r="N213" s="97">
        <v>0</v>
      </c>
      <c r="O213" s="97">
        <v>0</v>
      </c>
      <c r="P213" s="97">
        <v>0</v>
      </c>
      <c r="Q213" s="97">
        <v>0</v>
      </c>
      <c r="R213" s="97">
        <v>0</v>
      </c>
      <c r="S213" s="97">
        <v>0</v>
      </c>
      <c r="T213" s="97">
        <v>0</v>
      </c>
      <c r="U213" s="97">
        <v>0</v>
      </c>
      <c r="V213" s="97">
        <v>0</v>
      </c>
    </row>
    <row r="214" spans="1:22" s="98" customFormat="1" ht="34.5" customHeight="1">
      <c r="A214" s="347" t="s">
        <v>971</v>
      </c>
      <c r="B214" s="95"/>
      <c r="C214" s="422" t="s">
        <v>528</v>
      </c>
      <c r="D214" s="423"/>
      <c r="E214" s="423"/>
      <c r="F214" s="423"/>
      <c r="G214" s="423"/>
      <c r="H214" s="424"/>
      <c r="I214" s="443"/>
      <c r="J214" s="202">
        <f t="shared" si="2"/>
        <v>0</v>
      </c>
      <c r="K214" s="203" t="str">
        <f t="shared" si="3"/>
        <v/>
      </c>
      <c r="L214" s="97">
        <v>0</v>
      </c>
      <c r="M214" s="97">
        <v>0</v>
      </c>
      <c r="N214" s="97">
        <v>0</v>
      </c>
      <c r="O214" s="97">
        <v>0</v>
      </c>
      <c r="P214" s="97">
        <v>0</v>
      </c>
      <c r="Q214" s="97">
        <v>0</v>
      </c>
      <c r="R214" s="97">
        <v>0</v>
      </c>
      <c r="S214" s="97">
        <v>0</v>
      </c>
      <c r="T214" s="97">
        <v>0</v>
      </c>
      <c r="U214" s="97">
        <v>0</v>
      </c>
      <c r="V214" s="97">
        <v>0</v>
      </c>
    </row>
    <row r="215" spans="1:22" s="98" customFormat="1" ht="34.5" customHeight="1">
      <c r="A215" s="347" t="s">
        <v>972</v>
      </c>
      <c r="B215" s="95"/>
      <c r="C215" s="422" t="s">
        <v>389</v>
      </c>
      <c r="D215" s="423"/>
      <c r="E215" s="423"/>
      <c r="F215" s="423"/>
      <c r="G215" s="423"/>
      <c r="H215" s="424"/>
      <c r="I215" s="443"/>
      <c r="J215" s="202">
        <f t="shared" si="2"/>
        <v>0</v>
      </c>
      <c r="K215" s="203" t="str">
        <f t="shared" si="3"/>
        <v/>
      </c>
      <c r="L215" s="97">
        <v>0</v>
      </c>
      <c r="M215" s="97">
        <v>0</v>
      </c>
      <c r="N215" s="97">
        <v>0</v>
      </c>
      <c r="O215" s="97">
        <v>0</v>
      </c>
      <c r="P215" s="97">
        <v>0</v>
      </c>
      <c r="Q215" s="97">
        <v>0</v>
      </c>
      <c r="R215" s="97">
        <v>0</v>
      </c>
      <c r="S215" s="97">
        <v>0</v>
      </c>
      <c r="T215" s="97">
        <v>0</v>
      </c>
      <c r="U215" s="97">
        <v>0</v>
      </c>
      <c r="V215" s="97">
        <v>0</v>
      </c>
    </row>
    <row r="216" spans="1:22" s="98" customFormat="1" ht="34.5" customHeight="1">
      <c r="A216" s="347" t="s">
        <v>973</v>
      </c>
      <c r="B216" s="95"/>
      <c r="C216" s="422" t="s">
        <v>390</v>
      </c>
      <c r="D216" s="423"/>
      <c r="E216" s="423"/>
      <c r="F216" s="423"/>
      <c r="G216" s="423"/>
      <c r="H216" s="424"/>
      <c r="I216" s="443"/>
      <c r="J216" s="202">
        <f t="shared" ref="J216:J227" si="4">IF(SUM(L216:V216)=0,IF(COUNTIF(L216:V216,"未確認")&gt;0,"未確認",IF(COUNTIF(L216:V216,"~*")&gt;0,"*",SUM(L216:V216))),SUM(L216:V216))</f>
        <v>0</v>
      </c>
      <c r="K216" s="203" t="str">
        <f t="shared" ref="K216:K227" si="5">IF(OR(COUNTIF(L216:V216,"未確認")&gt;0,COUNTIF(L216:V216,"~*")&gt;0),"※","")</f>
        <v/>
      </c>
      <c r="L216" s="97">
        <v>0</v>
      </c>
      <c r="M216" s="97">
        <v>0</v>
      </c>
      <c r="N216" s="97">
        <v>0</v>
      </c>
      <c r="O216" s="97">
        <v>0</v>
      </c>
      <c r="P216" s="97">
        <v>0</v>
      </c>
      <c r="Q216" s="97">
        <v>0</v>
      </c>
      <c r="R216" s="97">
        <v>0</v>
      </c>
      <c r="S216" s="97">
        <v>0</v>
      </c>
      <c r="T216" s="97">
        <v>0</v>
      </c>
      <c r="U216" s="97">
        <v>0</v>
      </c>
      <c r="V216" s="97">
        <v>0</v>
      </c>
    </row>
    <row r="217" spans="1:22" s="98" customFormat="1" ht="34.5" customHeight="1">
      <c r="A217" s="347" t="s">
        <v>974</v>
      </c>
      <c r="B217" s="95"/>
      <c r="C217" s="422" t="s">
        <v>529</v>
      </c>
      <c r="D217" s="423"/>
      <c r="E217" s="423"/>
      <c r="F217" s="423"/>
      <c r="G217" s="423"/>
      <c r="H217" s="424"/>
      <c r="I217" s="443"/>
      <c r="J217" s="202">
        <f t="shared" si="4"/>
        <v>0</v>
      </c>
      <c r="K217" s="203" t="str">
        <f t="shared" si="5"/>
        <v/>
      </c>
      <c r="L217" s="97">
        <v>0</v>
      </c>
      <c r="M217" s="97">
        <v>0</v>
      </c>
      <c r="N217" s="97">
        <v>0</v>
      </c>
      <c r="O217" s="97">
        <v>0</v>
      </c>
      <c r="P217" s="97">
        <v>0</v>
      </c>
      <c r="Q217" s="97">
        <v>0</v>
      </c>
      <c r="R217" s="97">
        <v>0</v>
      </c>
      <c r="S217" s="97">
        <v>0</v>
      </c>
      <c r="T217" s="97">
        <v>0</v>
      </c>
      <c r="U217" s="97">
        <v>0</v>
      </c>
      <c r="V217" s="97">
        <v>0</v>
      </c>
    </row>
    <row r="218" spans="1:22" s="98" customFormat="1" ht="34.5" customHeight="1">
      <c r="A218" s="347" t="s">
        <v>975</v>
      </c>
      <c r="B218" s="99"/>
      <c r="C218" s="422" t="s">
        <v>382</v>
      </c>
      <c r="D218" s="423"/>
      <c r="E218" s="423"/>
      <c r="F218" s="423"/>
      <c r="G218" s="423"/>
      <c r="H218" s="424"/>
      <c r="I218" s="443"/>
      <c r="J218" s="202">
        <f t="shared" si="4"/>
        <v>0</v>
      </c>
      <c r="K218" s="203" t="str">
        <f t="shared" si="5"/>
        <v/>
      </c>
      <c r="L218" s="97">
        <v>0</v>
      </c>
      <c r="M218" s="97">
        <v>0</v>
      </c>
      <c r="N218" s="97">
        <v>0</v>
      </c>
      <c r="O218" s="97">
        <v>0</v>
      </c>
      <c r="P218" s="97">
        <v>0</v>
      </c>
      <c r="Q218" s="97">
        <v>0</v>
      </c>
      <c r="R218" s="97">
        <v>0</v>
      </c>
      <c r="S218" s="97">
        <v>0</v>
      </c>
      <c r="T218" s="97">
        <v>0</v>
      </c>
      <c r="U218" s="97">
        <v>0</v>
      </c>
      <c r="V218" s="97">
        <v>0</v>
      </c>
    </row>
    <row r="219" spans="1:22" s="98" customFormat="1" ht="34.5" customHeight="1">
      <c r="A219" s="347" t="s">
        <v>976</v>
      </c>
      <c r="B219" s="99"/>
      <c r="C219" s="422" t="s">
        <v>381</v>
      </c>
      <c r="D219" s="423"/>
      <c r="E219" s="423"/>
      <c r="F219" s="423"/>
      <c r="G219" s="423"/>
      <c r="H219" s="424"/>
      <c r="I219" s="443"/>
      <c r="J219" s="202">
        <f t="shared" si="4"/>
        <v>0</v>
      </c>
      <c r="K219" s="203" t="str">
        <f t="shared" si="5"/>
        <v/>
      </c>
      <c r="L219" s="97">
        <v>0</v>
      </c>
      <c r="M219" s="97">
        <v>0</v>
      </c>
      <c r="N219" s="97">
        <v>0</v>
      </c>
      <c r="O219" s="97">
        <v>0</v>
      </c>
      <c r="P219" s="97">
        <v>0</v>
      </c>
      <c r="Q219" s="97">
        <v>0</v>
      </c>
      <c r="R219" s="97">
        <v>0</v>
      </c>
      <c r="S219" s="97">
        <v>0</v>
      </c>
      <c r="T219" s="97">
        <v>0</v>
      </c>
      <c r="U219" s="97">
        <v>0</v>
      </c>
      <c r="V219" s="97">
        <v>0</v>
      </c>
    </row>
    <row r="220" spans="1:22" s="98" customFormat="1" ht="34.5" customHeight="1">
      <c r="A220" s="347" t="s">
        <v>978</v>
      </c>
      <c r="B220" s="99"/>
      <c r="C220" s="422" t="s">
        <v>530</v>
      </c>
      <c r="D220" s="423"/>
      <c r="E220" s="423"/>
      <c r="F220" s="423"/>
      <c r="G220" s="423"/>
      <c r="H220" s="424"/>
      <c r="I220" s="443"/>
      <c r="J220" s="202">
        <f t="shared" si="4"/>
        <v>0</v>
      </c>
      <c r="K220" s="203" t="str">
        <f t="shared" si="5"/>
        <v/>
      </c>
      <c r="L220" s="97">
        <v>0</v>
      </c>
      <c r="M220" s="97">
        <v>0</v>
      </c>
      <c r="N220" s="97">
        <v>0</v>
      </c>
      <c r="O220" s="97">
        <v>0</v>
      </c>
      <c r="P220" s="97">
        <v>0</v>
      </c>
      <c r="Q220" s="97">
        <v>0</v>
      </c>
      <c r="R220" s="97">
        <v>0</v>
      </c>
      <c r="S220" s="97">
        <v>0</v>
      </c>
      <c r="T220" s="97">
        <v>0</v>
      </c>
      <c r="U220" s="97">
        <v>0</v>
      </c>
      <c r="V220" s="97">
        <v>0</v>
      </c>
    </row>
    <row r="221" spans="1:22" s="98" customFormat="1" ht="34.5" customHeight="1">
      <c r="A221" s="347" t="s">
        <v>979</v>
      </c>
      <c r="B221" s="99"/>
      <c r="C221" s="422" t="s">
        <v>531</v>
      </c>
      <c r="D221" s="423"/>
      <c r="E221" s="423"/>
      <c r="F221" s="423"/>
      <c r="G221" s="423"/>
      <c r="H221" s="424"/>
      <c r="I221" s="443"/>
      <c r="J221" s="202">
        <f t="shared" si="4"/>
        <v>0</v>
      </c>
      <c r="K221" s="203" t="str">
        <f t="shared" si="5"/>
        <v/>
      </c>
      <c r="L221" s="97">
        <v>0</v>
      </c>
      <c r="M221" s="97">
        <v>0</v>
      </c>
      <c r="N221" s="97">
        <v>0</v>
      </c>
      <c r="O221" s="97">
        <v>0</v>
      </c>
      <c r="P221" s="97">
        <v>0</v>
      </c>
      <c r="Q221" s="97">
        <v>0</v>
      </c>
      <c r="R221" s="97">
        <v>0</v>
      </c>
      <c r="S221" s="97">
        <v>0</v>
      </c>
      <c r="T221" s="97">
        <v>0</v>
      </c>
      <c r="U221" s="97">
        <v>0</v>
      </c>
      <c r="V221" s="97">
        <v>0</v>
      </c>
    </row>
    <row r="222" spans="1:22" s="98" customFormat="1" ht="34.5" customHeight="1">
      <c r="A222" s="347" t="s">
        <v>980</v>
      </c>
      <c r="B222" s="99"/>
      <c r="C222" s="422" t="s">
        <v>391</v>
      </c>
      <c r="D222" s="423"/>
      <c r="E222" s="423"/>
      <c r="F222" s="423"/>
      <c r="G222" s="423"/>
      <c r="H222" s="424"/>
      <c r="I222" s="443"/>
      <c r="J222" s="202">
        <f t="shared" si="4"/>
        <v>0</v>
      </c>
      <c r="K222" s="203" t="str">
        <f t="shared" si="5"/>
        <v/>
      </c>
      <c r="L222" s="97">
        <v>0</v>
      </c>
      <c r="M222" s="97">
        <v>0</v>
      </c>
      <c r="N222" s="97">
        <v>0</v>
      </c>
      <c r="O222" s="97">
        <v>0</v>
      </c>
      <c r="P222" s="97">
        <v>0</v>
      </c>
      <c r="Q222" s="97">
        <v>0</v>
      </c>
      <c r="R222" s="97">
        <v>0</v>
      </c>
      <c r="S222" s="97">
        <v>0</v>
      </c>
      <c r="T222" s="97">
        <v>0</v>
      </c>
      <c r="U222" s="97">
        <v>0</v>
      </c>
      <c r="V222" s="97">
        <v>0</v>
      </c>
    </row>
    <row r="223" spans="1:22" s="98" customFormat="1" ht="34.5" customHeight="1">
      <c r="A223" s="347" t="s">
        <v>981</v>
      </c>
      <c r="B223" s="99"/>
      <c r="C223" s="422" t="s">
        <v>392</v>
      </c>
      <c r="D223" s="423"/>
      <c r="E223" s="423"/>
      <c r="F223" s="423"/>
      <c r="G223" s="423"/>
      <c r="H223" s="424"/>
      <c r="I223" s="443"/>
      <c r="J223" s="202">
        <f t="shared" si="4"/>
        <v>0</v>
      </c>
      <c r="K223" s="203" t="str">
        <f t="shared" si="5"/>
        <v/>
      </c>
      <c r="L223" s="97">
        <v>0</v>
      </c>
      <c r="M223" s="97">
        <v>0</v>
      </c>
      <c r="N223" s="97">
        <v>0</v>
      </c>
      <c r="O223" s="97">
        <v>0</v>
      </c>
      <c r="P223" s="97">
        <v>0</v>
      </c>
      <c r="Q223" s="97">
        <v>0</v>
      </c>
      <c r="R223" s="97">
        <v>0</v>
      </c>
      <c r="S223" s="97">
        <v>0</v>
      </c>
      <c r="T223" s="97">
        <v>0</v>
      </c>
      <c r="U223" s="97">
        <v>0</v>
      </c>
      <c r="V223" s="97">
        <v>0</v>
      </c>
    </row>
    <row r="224" spans="1:22" s="98" customFormat="1" ht="34.5" customHeight="1">
      <c r="A224" s="347" t="s">
        <v>982</v>
      </c>
      <c r="B224" s="99"/>
      <c r="C224" s="422" t="s">
        <v>393</v>
      </c>
      <c r="D224" s="423"/>
      <c r="E224" s="423"/>
      <c r="F224" s="423"/>
      <c r="G224" s="423"/>
      <c r="H224" s="424"/>
      <c r="I224" s="443"/>
      <c r="J224" s="202">
        <f t="shared" si="4"/>
        <v>0</v>
      </c>
      <c r="K224" s="203" t="str">
        <f t="shared" si="5"/>
        <v/>
      </c>
      <c r="L224" s="97">
        <v>0</v>
      </c>
      <c r="M224" s="97">
        <v>0</v>
      </c>
      <c r="N224" s="97">
        <v>0</v>
      </c>
      <c r="O224" s="97">
        <v>0</v>
      </c>
      <c r="P224" s="97">
        <v>0</v>
      </c>
      <c r="Q224" s="97">
        <v>0</v>
      </c>
      <c r="R224" s="97">
        <v>0</v>
      </c>
      <c r="S224" s="97">
        <v>0</v>
      </c>
      <c r="T224" s="97">
        <v>0</v>
      </c>
      <c r="U224" s="97">
        <v>0</v>
      </c>
      <c r="V224" s="97">
        <v>0</v>
      </c>
    </row>
    <row r="225" spans="1:22" s="98" customFormat="1" ht="34.5" customHeight="1">
      <c r="A225" s="347" t="s">
        <v>983</v>
      </c>
      <c r="B225" s="99"/>
      <c r="C225" s="422" t="s">
        <v>1656</v>
      </c>
      <c r="D225" s="423"/>
      <c r="E225" s="423"/>
      <c r="F225" s="423"/>
      <c r="G225" s="423"/>
      <c r="H225" s="424"/>
      <c r="I225" s="443"/>
      <c r="J225" s="202">
        <f t="shared" si="4"/>
        <v>0</v>
      </c>
      <c r="K225" s="203" t="str">
        <f t="shared" si="5"/>
        <v/>
      </c>
      <c r="L225" s="97">
        <v>0</v>
      </c>
      <c r="M225" s="97">
        <v>0</v>
      </c>
      <c r="N225" s="97">
        <v>0</v>
      </c>
      <c r="O225" s="97">
        <v>0</v>
      </c>
      <c r="P225" s="97">
        <v>0</v>
      </c>
      <c r="Q225" s="97">
        <v>0</v>
      </c>
      <c r="R225" s="97">
        <v>0</v>
      </c>
      <c r="S225" s="97">
        <v>0</v>
      </c>
      <c r="T225" s="97">
        <v>0</v>
      </c>
      <c r="U225" s="97">
        <v>0</v>
      </c>
      <c r="V225" s="97">
        <v>0</v>
      </c>
    </row>
    <row r="226" spans="1:22" s="98" customFormat="1" ht="34.5" customHeight="1">
      <c r="A226" s="347" t="s">
        <v>985</v>
      </c>
      <c r="B226" s="99"/>
      <c r="C226" s="422" t="s">
        <v>395</v>
      </c>
      <c r="D226" s="423"/>
      <c r="E226" s="423"/>
      <c r="F226" s="423"/>
      <c r="G226" s="423"/>
      <c r="H226" s="424"/>
      <c r="I226" s="443"/>
      <c r="J226" s="202">
        <f t="shared" si="4"/>
        <v>0</v>
      </c>
      <c r="K226" s="203" t="str">
        <f t="shared" si="5"/>
        <v/>
      </c>
      <c r="L226" s="97">
        <v>0</v>
      </c>
      <c r="M226" s="97">
        <v>0</v>
      </c>
      <c r="N226" s="97">
        <v>0</v>
      </c>
      <c r="O226" s="97">
        <v>0</v>
      </c>
      <c r="P226" s="97">
        <v>0</v>
      </c>
      <c r="Q226" s="97">
        <v>0</v>
      </c>
      <c r="R226" s="97">
        <v>0</v>
      </c>
      <c r="S226" s="97">
        <v>0</v>
      </c>
      <c r="T226" s="97">
        <v>0</v>
      </c>
      <c r="U226" s="97">
        <v>0</v>
      </c>
      <c r="V226" s="97">
        <v>0</v>
      </c>
    </row>
    <row r="227" spans="1:22" s="98" customFormat="1" ht="34.5" customHeight="1">
      <c r="A227" s="347" t="s">
        <v>987</v>
      </c>
      <c r="B227" s="99"/>
      <c r="C227" s="422" t="s">
        <v>396</v>
      </c>
      <c r="D227" s="423"/>
      <c r="E227" s="423"/>
      <c r="F227" s="423"/>
      <c r="G227" s="423"/>
      <c r="H227" s="424"/>
      <c r="I227" s="444"/>
      <c r="J227" s="202">
        <f t="shared" si="4"/>
        <v>0</v>
      </c>
      <c r="K227" s="203" t="str">
        <f t="shared" si="5"/>
        <v/>
      </c>
      <c r="L227" s="97">
        <v>0</v>
      </c>
      <c r="M227" s="97">
        <v>0</v>
      </c>
      <c r="N227" s="97">
        <v>0</v>
      </c>
      <c r="O227" s="97">
        <v>0</v>
      </c>
      <c r="P227" s="97">
        <v>0</v>
      </c>
      <c r="Q227" s="97">
        <v>0</v>
      </c>
      <c r="R227" s="97">
        <v>0</v>
      </c>
      <c r="S227" s="97">
        <v>0</v>
      </c>
      <c r="T227" s="97">
        <v>0</v>
      </c>
      <c r="U227" s="97">
        <v>0</v>
      </c>
      <c r="V227" s="97">
        <v>0</v>
      </c>
    </row>
    <row r="228" spans="1:22" s="77" customFormat="1">
      <c r="A228" s="342"/>
      <c r="B228" s="14"/>
      <c r="C228" s="14"/>
      <c r="D228" s="14"/>
      <c r="E228" s="14"/>
      <c r="F228" s="14"/>
      <c r="G228" s="14"/>
      <c r="H228" s="10"/>
      <c r="I228" s="10"/>
      <c r="J228" s="74"/>
      <c r="K228" s="75"/>
      <c r="L228" s="76"/>
      <c r="M228" s="76"/>
      <c r="N228" s="76"/>
      <c r="O228" s="76"/>
      <c r="P228" s="76"/>
      <c r="Q228" s="76"/>
      <c r="R228" s="76"/>
      <c r="S228" s="76"/>
      <c r="T228" s="76"/>
      <c r="U228" s="76"/>
      <c r="V228" s="76"/>
    </row>
    <row r="229" spans="1:22" s="70" customFormat="1">
      <c r="A229" s="342"/>
      <c r="B229" s="71"/>
      <c r="C229" s="52"/>
      <c r="D229" s="52"/>
      <c r="E229" s="52"/>
      <c r="F229" s="52"/>
      <c r="G229" s="52"/>
      <c r="H229" s="78"/>
      <c r="I229" s="78"/>
      <c r="J229" s="74"/>
      <c r="K229" s="75"/>
      <c r="L229" s="76"/>
      <c r="M229" s="76"/>
      <c r="N229" s="76"/>
      <c r="O229" s="76"/>
      <c r="P229" s="76"/>
      <c r="Q229" s="76"/>
      <c r="R229" s="76"/>
      <c r="S229" s="76"/>
      <c r="T229" s="76"/>
      <c r="U229" s="76"/>
      <c r="V229" s="76"/>
    </row>
    <row r="230" spans="1:22" s="77" customFormat="1" ht="14.25">
      <c r="A230" s="342"/>
      <c r="B230" s="100"/>
      <c r="C230" s="3"/>
      <c r="D230" s="3"/>
      <c r="E230" s="3"/>
      <c r="F230" s="3"/>
      <c r="G230" s="53"/>
      <c r="H230" s="101"/>
      <c r="I230" s="101"/>
      <c r="J230" s="51"/>
      <c r="K230" s="24"/>
      <c r="L230" s="89"/>
      <c r="M230" s="89"/>
      <c r="N230" s="89"/>
      <c r="O230" s="89"/>
      <c r="P230" s="89"/>
      <c r="Q230" s="89"/>
      <c r="R230" s="89"/>
      <c r="S230" s="89"/>
      <c r="T230" s="89"/>
      <c r="U230" s="89"/>
      <c r="V230" s="89"/>
    </row>
    <row r="231" spans="1:22" s="1" customFormat="1">
      <c r="A231" s="342"/>
      <c r="B231" s="14" t="s">
        <v>48</v>
      </c>
      <c r="C231" s="14"/>
      <c r="D231" s="14"/>
      <c r="E231" s="14"/>
      <c r="F231" s="14"/>
      <c r="G231" s="14"/>
      <c r="H231" s="10"/>
      <c r="I231" s="10"/>
      <c r="J231" s="51"/>
      <c r="K231" s="24"/>
      <c r="L231" s="89"/>
      <c r="M231" s="89"/>
      <c r="N231" s="89"/>
      <c r="O231" s="89"/>
      <c r="P231" s="89"/>
      <c r="Q231" s="89"/>
      <c r="R231" s="89"/>
      <c r="S231" s="89"/>
      <c r="T231" s="89"/>
      <c r="U231" s="89"/>
      <c r="V231" s="89"/>
    </row>
    <row r="232" spans="1:22">
      <c r="A232" s="342"/>
      <c r="B232" s="14"/>
      <c r="C232" s="14"/>
      <c r="D232" s="14"/>
      <c r="E232" s="14"/>
      <c r="F232" s="14"/>
      <c r="G232" s="14"/>
      <c r="H232" s="10"/>
      <c r="I232" s="10"/>
      <c r="L232" s="191"/>
      <c r="M232" s="191"/>
      <c r="N232" s="191"/>
      <c r="O232" s="191"/>
      <c r="P232" s="191"/>
      <c r="Q232" s="191"/>
      <c r="R232" s="64"/>
      <c r="S232" s="64"/>
      <c r="T232" s="64"/>
      <c r="U232" s="64"/>
      <c r="V232" s="64"/>
    </row>
    <row r="233" spans="1:22" ht="34.5" customHeight="1">
      <c r="A233" s="342"/>
      <c r="B233" s="14"/>
      <c r="C233" s="3"/>
      <c r="D233" s="3"/>
      <c r="F233" s="3"/>
      <c r="G233" s="3"/>
      <c r="H233" s="334"/>
      <c r="I233" s="334"/>
      <c r="J233" s="65" t="s">
        <v>18</v>
      </c>
      <c r="K233" s="66"/>
      <c r="L233" s="56" t="s">
        <v>610</v>
      </c>
      <c r="M233" s="56" t="s">
        <v>609</v>
      </c>
      <c r="N233" s="56" t="s">
        <v>608</v>
      </c>
      <c r="O233" s="56" t="s">
        <v>605</v>
      </c>
      <c r="P233" s="56" t="s">
        <v>604</v>
      </c>
      <c r="Q233" s="56" t="s">
        <v>603</v>
      </c>
      <c r="R233" s="56" t="s">
        <v>602</v>
      </c>
      <c r="S233" s="56" t="s">
        <v>601</v>
      </c>
      <c r="T233" s="56" t="s">
        <v>607</v>
      </c>
      <c r="U233" s="56" t="s">
        <v>600</v>
      </c>
      <c r="V233" s="56" t="s">
        <v>606</v>
      </c>
    </row>
    <row r="234" spans="1:22" ht="20.25" customHeight="1">
      <c r="A234" s="342"/>
      <c r="B234" s="1"/>
      <c r="C234" s="3"/>
      <c r="D234" s="3"/>
      <c r="F234" s="3"/>
      <c r="G234" s="3"/>
      <c r="H234" s="334"/>
      <c r="I234" s="57" t="s">
        <v>331</v>
      </c>
      <c r="J234" s="58"/>
      <c r="K234" s="67"/>
      <c r="L234" s="60" t="s">
        <v>1644</v>
      </c>
      <c r="M234" s="60" t="s">
        <v>1644</v>
      </c>
      <c r="N234" s="60" t="s">
        <v>1644</v>
      </c>
      <c r="O234" s="60" t="s">
        <v>1644</v>
      </c>
      <c r="P234" s="60" t="s">
        <v>458</v>
      </c>
      <c r="Q234" s="60" t="s">
        <v>458</v>
      </c>
      <c r="R234" s="60" t="s">
        <v>458</v>
      </c>
      <c r="S234" s="60" t="s">
        <v>458</v>
      </c>
      <c r="T234" s="60" t="s">
        <v>1644</v>
      </c>
      <c r="U234" s="60" t="s">
        <v>482</v>
      </c>
      <c r="V234" s="60" t="s">
        <v>494</v>
      </c>
    </row>
    <row r="235" spans="1:22" s="70" customFormat="1" ht="106.5" customHeight="1">
      <c r="A235" s="343" t="s">
        <v>988</v>
      </c>
      <c r="B235" s="1"/>
      <c r="C235" s="403" t="s">
        <v>48</v>
      </c>
      <c r="D235" s="404"/>
      <c r="E235" s="404"/>
      <c r="F235" s="404"/>
      <c r="G235" s="404"/>
      <c r="H235" s="405"/>
      <c r="I235" s="102" t="s">
        <v>49</v>
      </c>
      <c r="J235" s="103" t="s">
        <v>453</v>
      </c>
      <c r="K235" s="68"/>
      <c r="L235" s="204"/>
      <c r="M235" s="104"/>
      <c r="N235" s="104"/>
      <c r="O235" s="104"/>
      <c r="P235" s="104"/>
      <c r="Q235" s="104"/>
      <c r="R235" s="104"/>
      <c r="S235" s="104"/>
      <c r="T235" s="104"/>
      <c r="U235" s="104"/>
      <c r="V235" s="104"/>
    </row>
    <row r="236" spans="1:22" s="77" customFormat="1">
      <c r="A236" s="342"/>
      <c r="B236" s="14"/>
      <c r="C236" s="14"/>
      <c r="D236" s="14"/>
      <c r="E236" s="14"/>
      <c r="F236" s="14"/>
      <c r="G236" s="14"/>
      <c r="H236" s="10"/>
      <c r="I236" s="10"/>
      <c r="J236" s="74"/>
      <c r="K236" s="75"/>
      <c r="L236" s="89"/>
      <c r="M236" s="89"/>
      <c r="N236" s="89"/>
      <c r="O236" s="89"/>
      <c r="P236" s="89"/>
      <c r="Q236" s="89"/>
    </row>
    <row r="237" spans="1:22" s="70" customFormat="1">
      <c r="A237" s="342"/>
      <c r="B237" s="71"/>
      <c r="C237" s="52"/>
      <c r="D237" s="52"/>
      <c r="E237" s="52"/>
      <c r="F237" s="52"/>
      <c r="G237" s="52"/>
      <c r="H237" s="78"/>
      <c r="I237" s="78"/>
      <c r="J237" s="74"/>
      <c r="K237" s="75"/>
      <c r="L237" s="89"/>
      <c r="M237" s="89"/>
      <c r="N237" s="89"/>
      <c r="O237" s="89"/>
      <c r="P237" s="89"/>
      <c r="Q237" s="89"/>
    </row>
    <row r="238" spans="1:22" s="77" customFormat="1">
      <c r="A238" s="342"/>
      <c r="B238" s="1"/>
      <c r="C238" s="3"/>
      <c r="D238" s="3"/>
      <c r="E238" s="3"/>
      <c r="F238" s="3"/>
      <c r="G238" s="3"/>
      <c r="H238" s="334"/>
      <c r="I238" s="334"/>
      <c r="J238" s="105"/>
      <c r="K238" s="24"/>
      <c r="L238" s="89"/>
      <c r="M238" s="89"/>
      <c r="N238" s="89"/>
      <c r="O238" s="89"/>
      <c r="P238" s="89"/>
      <c r="Q238" s="89"/>
    </row>
    <row r="239" spans="1:22" s="77" customFormat="1">
      <c r="A239" s="348"/>
      <c r="B239" s="14" t="s">
        <v>50</v>
      </c>
      <c r="C239" s="88"/>
      <c r="D239" s="88"/>
      <c r="E239" s="88"/>
      <c r="F239" s="88"/>
      <c r="G239" s="88"/>
      <c r="H239" s="10"/>
      <c r="I239" s="10"/>
      <c r="J239" s="51"/>
      <c r="K239" s="24"/>
      <c r="L239" s="89"/>
      <c r="M239" s="89"/>
      <c r="N239" s="89"/>
      <c r="O239" s="89"/>
      <c r="P239" s="89"/>
      <c r="Q239" s="89"/>
    </row>
    <row r="240" spans="1:22">
      <c r="A240" s="342"/>
      <c r="B240" s="14"/>
      <c r="C240" s="14"/>
      <c r="D240" s="14"/>
      <c r="E240" s="14"/>
      <c r="F240" s="14"/>
      <c r="G240" s="14"/>
      <c r="H240" s="10"/>
      <c r="I240" s="10"/>
      <c r="L240" s="191"/>
      <c r="M240" s="191"/>
      <c r="N240" s="191"/>
      <c r="O240" s="191"/>
      <c r="P240" s="191"/>
      <c r="Q240" s="191"/>
      <c r="R240" s="8"/>
      <c r="S240" s="8"/>
      <c r="T240" s="8"/>
      <c r="U240" s="8"/>
      <c r="V240" s="8"/>
    </row>
    <row r="241" spans="1:22" ht="34.5" customHeight="1">
      <c r="A241" s="348"/>
      <c r="B241" s="14"/>
      <c r="C241" s="3"/>
      <c r="D241" s="3"/>
      <c r="F241" s="3"/>
      <c r="G241" s="3"/>
      <c r="H241" s="334"/>
      <c r="I241" s="334"/>
      <c r="J241" s="65" t="s">
        <v>18</v>
      </c>
      <c r="K241" s="66"/>
      <c r="L241" s="56" t="s">
        <v>610</v>
      </c>
      <c r="M241" s="56" t="s">
        <v>609</v>
      </c>
      <c r="N241" s="56" t="s">
        <v>608</v>
      </c>
      <c r="O241" s="56" t="s">
        <v>605</v>
      </c>
      <c r="P241" s="56" t="s">
        <v>604</v>
      </c>
      <c r="Q241" s="56" t="s">
        <v>603</v>
      </c>
      <c r="R241" s="56" t="s">
        <v>602</v>
      </c>
      <c r="S241" s="56" t="s">
        <v>601</v>
      </c>
      <c r="T241" s="56" t="s">
        <v>607</v>
      </c>
      <c r="U241" s="56" t="s">
        <v>600</v>
      </c>
      <c r="V241" s="56" t="s">
        <v>606</v>
      </c>
    </row>
    <row r="242" spans="1:22" ht="20.25" customHeight="1">
      <c r="A242" s="349" t="s">
        <v>989</v>
      </c>
      <c r="B242" s="1"/>
      <c r="C242" s="3"/>
      <c r="D242" s="3"/>
      <c r="F242" s="3"/>
      <c r="G242" s="3"/>
      <c r="H242" s="334"/>
      <c r="I242" s="57" t="s">
        <v>331</v>
      </c>
      <c r="J242" s="58"/>
      <c r="K242" s="67"/>
      <c r="L242" s="60" t="s">
        <v>1644</v>
      </c>
      <c r="M242" s="60" t="s">
        <v>1644</v>
      </c>
      <c r="N242" s="60" t="s">
        <v>1644</v>
      </c>
      <c r="O242" s="60" t="s">
        <v>1644</v>
      </c>
      <c r="P242" s="60" t="s">
        <v>458</v>
      </c>
      <c r="Q242" s="60" t="s">
        <v>458</v>
      </c>
      <c r="R242" s="60" t="s">
        <v>458</v>
      </c>
      <c r="S242" s="60" t="s">
        <v>458</v>
      </c>
      <c r="T242" s="60" t="s">
        <v>1644</v>
      </c>
      <c r="U242" s="60" t="s">
        <v>482</v>
      </c>
      <c r="V242" s="60" t="s">
        <v>494</v>
      </c>
    </row>
    <row r="243" spans="1:22" s="70" customFormat="1" ht="34.5" customHeight="1">
      <c r="A243" s="350" t="s">
        <v>991</v>
      </c>
      <c r="B243" s="99"/>
      <c r="C243" s="403" t="s">
        <v>51</v>
      </c>
      <c r="D243" s="404"/>
      <c r="E243" s="404"/>
      <c r="F243" s="404"/>
      <c r="G243" s="404"/>
      <c r="H243" s="405"/>
      <c r="I243" s="445" t="s">
        <v>52</v>
      </c>
      <c r="J243" s="199" t="s">
        <v>454</v>
      </c>
      <c r="K243" s="68"/>
      <c r="L243" s="90"/>
      <c r="M243" s="106"/>
      <c r="N243" s="106"/>
      <c r="O243" s="106"/>
      <c r="P243" s="106"/>
      <c r="Q243" s="106"/>
      <c r="R243" s="106"/>
      <c r="S243" s="106"/>
      <c r="T243" s="106"/>
      <c r="U243" s="106"/>
      <c r="V243" s="106"/>
    </row>
    <row r="244" spans="1:22" s="70" customFormat="1" ht="34.5" customHeight="1">
      <c r="A244" s="350" t="s">
        <v>992</v>
      </c>
      <c r="B244" s="99"/>
      <c r="C244" s="403" t="s">
        <v>53</v>
      </c>
      <c r="D244" s="404"/>
      <c r="E244" s="404"/>
      <c r="F244" s="404"/>
      <c r="G244" s="404"/>
      <c r="H244" s="405"/>
      <c r="I244" s="446"/>
      <c r="J244" s="199" t="s">
        <v>454</v>
      </c>
      <c r="K244" s="68"/>
      <c r="L244" s="84"/>
      <c r="M244" s="107"/>
      <c r="N244" s="107"/>
      <c r="O244" s="107"/>
      <c r="P244" s="107"/>
      <c r="Q244" s="107"/>
      <c r="R244" s="107"/>
      <c r="S244" s="107"/>
      <c r="T244" s="107"/>
      <c r="U244" s="107"/>
      <c r="V244" s="107"/>
    </row>
    <row r="245" spans="1:22" s="70" customFormat="1" ht="34.5" customHeight="1">
      <c r="A245" s="350" t="s">
        <v>993</v>
      </c>
      <c r="B245" s="99"/>
      <c r="C245" s="403" t="s">
        <v>54</v>
      </c>
      <c r="D245" s="404"/>
      <c r="E245" s="404"/>
      <c r="F245" s="404"/>
      <c r="G245" s="404"/>
      <c r="H245" s="405"/>
      <c r="I245" s="447"/>
      <c r="J245" s="199" t="s">
        <v>455</v>
      </c>
      <c r="K245" s="68"/>
      <c r="L245" s="86"/>
      <c r="M245" s="108"/>
      <c r="N245" s="108"/>
      <c r="O245" s="108"/>
      <c r="P245" s="108"/>
      <c r="Q245" s="108"/>
      <c r="R245" s="108"/>
      <c r="S245" s="108"/>
      <c r="T245" s="108"/>
      <c r="U245" s="108"/>
      <c r="V245" s="108"/>
    </row>
    <row r="246" spans="1:22" s="77" customFormat="1">
      <c r="A246" s="342"/>
      <c r="B246" s="14"/>
      <c r="C246" s="192"/>
      <c r="D246" s="14"/>
      <c r="E246" s="14"/>
      <c r="F246" s="14"/>
      <c r="G246" s="14"/>
      <c r="H246" s="10"/>
      <c r="I246" s="10"/>
      <c r="J246" s="74"/>
      <c r="K246" s="75"/>
      <c r="L246" s="64"/>
      <c r="M246" s="64"/>
      <c r="N246" s="64"/>
      <c r="O246" s="64"/>
      <c r="P246" s="64"/>
      <c r="Q246" s="64"/>
    </row>
    <row r="247" spans="1:22" s="70" customFormat="1">
      <c r="A247" s="342"/>
      <c r="B247" s="71"/>
      <c r="C247" s="52"/>
      <c r="D247" s="52"/>
      <c r="E247" s="52"/>
      <c r="F247" s="52"/>
      <c r="G247" s="52"/>
      <c r="H247" s="78"/>
      <c r="I247" s="78"/>
      <c r="J247" s="74"/>
      <c r="K247" s="75"/>
      <c r="L247" s="76"/>
      <c r="M247" s="76"/>
      <c r="N247" s="76"/>
      <c r="O247" s="76"/>
      <c r="P247" s="76"/>
      <c r="Q247" s="76"/>
    </row>
    <row r="248" spans="1:22" s="77" customFormat="1">
      <c r="A248" s="342"/>
      <c r="B248" s="1"/>
      <c r="C248" s="3"/>
      <c r="D248" s="3"/>
      <c r="E248" s="3"/>
      <c r="F248" s="3"/>
      <c r="G248" s="3"/>
      <c r="H248" s="334"/>
      <c r="I248" s="334"/>
      <c r="J248" s="105"/>
      <c r="K248" s="24"/>
      <c r="L248" s="89"/>
      <c r="M248" s="89"/>
      <c r="N248" s="89"/>
      <c r="O248" s="89"/>
      <c r="P248" s="89"/>
      <c r="Q248" s="89"/>
    </row>
    <row r="249" spans="1:22" s="77" customFormat="1">
      <c r="A249" s="342"/>
      <c r="B249" s="14" t="s">
        <v>55</v>
      </c>
      <c r="C249" s="88"/>
      <c r="D249" s="88"/>
      <c r="E249" s="88"/>
      <c r="F249" s="88"/>
      <c r="G249" s="88"/>
      <c r="H249" s="10"/>
      <c r="I249" s="10"/>
      <c r="J249" s="51"/>
      <c r="K249" s="24"/>
      <c r="L249" s="89"/>
      <c r="M249" s="89"/>
      <c r="N249" s="89"/>
      <c r="O249" s="89"/>
      <c r="P249" s="89"/>
      <c r="Q249" s="89"/>
    </row>
    <row r="250" spans="1:22">
      <c r="A250" s="342"/>
      <c r="B250" s="14"/>
      <c r="C250" s="14"/>
      <c r="D250" s="14"/>
      <c r="E250" s="14"/>
      <c r="F250" s="14"/>
      <c r="G250" s="14"/>
      <c r="H250" s="10"/>
      <c r="I250" s="10"/>
      <c r="L250" s="191"/>
      <c r="M250" s="191"/>
      <c r="N250" s="191"/>
      <c r="O250" s="191"/>
      <c r="P250" s="191"/>
      <c r="Q250" s="191"/>
      <c r="R250" s="8"/>
      <c r="S250" s="8"/>
      <c r="T250" s="8"/>
      <c r="U250" s="8"/>
      <c r="V250" s="8"/>
    </row>
    <row r="251" spans="1:22" ht="34.5" customHeight="1">
      <c r="A251" s="342"/>
      <c r="B251" s="14"/>
      <c r="C251" s="3"/>
      <c r="D251" s="3"/>
      <c r="F251" s="3"/>
      <c r="G251" s="3"/>
      <c r="H251" s="334"/>
      <c r="I251" s="334"/>
      <c r="J251" s="65" t="s">
        <v>18</v>
      </c>
      <c r="K251" s="66"/>
      <c r="L251" s="56" t="s">
        <v>610</v>
      </c>
      <c r="M251" s="56" t="s">
        <v>609</v>
      </c>
      <c r="N251" s="56" t="s">
        <v>608</v>
      </c>
      <c r="O251" s="56" t="s">
        <v>605</v>
      </c>
      <c r="P251" s="56" t="s">
        <v>604</v>
      </c>
      <c r="Q251" s="56" t="s">
        <v>603</v>
      </c>
      <c r="R251" s="56" t="s">
        <v>602</v>
      </c>
      <c r="S251" s="56" t="s">
        <v>601</v>
      </c>
      <c r="T251" s="56" t="s">
        <v>607</v>
      </c>
      <c r="U251" s="56" t="s">
        <v>600</v>
      </c>
      <c r="V251" s="56" t="s">
        <v>606</v>
      </c>
    </row>
    <row r="252" spans="1:22" ht="20.25" customHeight="1">
      <c r="A252" s="342"/>
      <c r="B252" s="1"/>
      <c r="C252" s="52"/>
      <c r="D252" s="3"/>
      <c r="F252" s="3"/>
      <c r="G252" s="3"/>
      <c r="H252" s="334"/>
      <c r="I252" s="57" t="s">
        <v>331</v>
      </c>
      <c r="J252" s="58"/>
      <c r="K252" s="67"/>
      <c r="L252" s="60" t="s">
        <v>1644</v>
      </c>
      <c r="M252" s="60" t="s">
        <v>1644</v>
      </c>
      <c r="N252" s="60" t="s">
        <v>1644</v>
      </c>
      <c r="O252" s="60" t="s">
        <v>1644</v>
      </c>
      <c r="P252" s="60" t="s">
        <v>458</v>
      </c>
      <c r="Q252" s="60" t="s">
        <v>458</v>
      </c>
      <c r="R252" s="60" t="s">
        <v>458</v>
      </c>
      <c r="S252" s="60" t="s">
        <v>458</v>
      </c>
      <c r="T252" s="60" t="s">
        <v>1644</v>
      </c>
      <c r="U252" s="60" t="s">
        <v>482</v>
      </c>
      <c r="V252" s="60" t="s">
        <v>494</v>
      </c>
    </row>
    <row r="253" spans="1:22" s="70" customFormat="1" ht="56.1" customHeight="1">
      <c r="A253" s="343" t="s">
        <v>994</v>
      </c>
      <c r="B253" s="99"/>
      <c r="C253" s="403" t="s">
        <v>56</v>
      </c>
      <c r="D253" s="404"/>
      <c r="E253" s="404"/>
      <c r="F253" s="404"/>
      <c r="G253" s="404"/>
      <c r="H253" s="405"/>
      <c r="I253" s="328" t="s">
        <v>57</v>
      </c>
      <c r="J253" s="199" t="s">
        <v>455</v>
      </c>
      <c r="K253" s="68"/>
      <c r="L253" s="90"/>
      <c r="M253" s="106"/>
      <c r="N253" s="106"/>
      <c r="O253" s="106"/>
      <c r="P253" s="106"/>
      <c r="Q253" s="106"/>
      <c r="R253" s="106"/>
      <c r="S253" s="106"/>
      <c r="T253" s="106"/>
      <c r="U253" s="106"/>
      <c r="V253" s="106"/>
    </row>
    <row r="254" spans="1:22" s="70" customFormat="1" ht="98.1" customHeight="1">
      <c r="A254" s="343" t="s">
        <v>995</v>
      </c>
      <c r="B254" s="99"/>
      <c r="C254" s="403" t="s">
        <v>58</v>
      </c>
      <c r="D254" s="404"/>
      <c r="E254" s="404"/>
      <c r="F254" s="404"/>
      <c r="G254" s="404"/>
      <c r="H254" s="405"/>
      <c r="I254" s="339" t="s">
        <v>59</v>
      </c>
      <c r="J254" s="199" t="s">
        <v>454</v>
      </c>
      <c r="K254" s="68"/>
      <c r="L254" s="86"/>
      <c r="M254" s="108"/>
      <c r="N254" s="108"/>
      <c r="O254" s="108"/>
      <c r="P254" s="108"/>
      <c r="Q254" s="108"/>
      <c r="R254" s="108"/>
      <c r="S254" s="108"/>
      <c r="T254" s="108"/>
      <c r="U254" s="108"/>
      <c r="V254" s="108"/>
    </row>
    <row r="255" spans="1:22" s="77" customFormat="1">
      <c r="A255" s="342"/>
      <c r="B255" s="14"/>
      <c r="C255" s="14"/>
      <c r="D255" s="14"/>
      <c r="E255" s="14"/>
      <c r="F255" s="14"/>
      <c r="G255" s="14"/>
      <c r="H255" s="10"/>
      <c r="I255" s="10"/>
      <c r="J255" s="74"/>
      <c r="K255" s="75"/>
      <c r="L255" s="64"/>
      <c r="M255" s="64"/>
      <c r="N255" s="64"/>
      <c r="O255" s="64"/>
      <c r="P255" s="64"/>
      <c r="Q255" s="64"/>
    </row>
    <row r="256" spans="1:22" s="70" customFormat="1">
      <c r="A256" s="342"/>
      <c r="B256" s="71"/>
      <c r="C256" s="52"/>
      <c r="D256" s="52"/>
      <c r="E256" s="52"/>
      <c r="F256" s="52"/>
      <c r="G256" s="52"/>
      <c r="H256" s="78"/>
      <c r="I256" s="78"/>
      <c r="J256" s="74"/>
      <c r="K256" s="75"/>
      <c r="L256" s="76"/>
      <c r="M256" s="76"/>
      <c r="N256" s="76"/>
      <c r="O256" s="76"/>
      <c r="P256" s="76"/>
      <c r="Q256" s="76"/>
    </row>
    <row r="257" spans="1:22" s="77" customFormat="1">
      <c r="A257" s="342"/>
      <c r="B257" s="99"/>
      <c r="C257" s="3"/>
      <c r="D257" s="3"/>
      <c r="E257" s="109"/>
      <c r="F257" s="109"/>
      <c r="G257" s="109"/>
      <c r="H257" s="110"/>
      <c r="I257" s="110"/>
      <c r="J257" s="74"/>
      <c r="K257" s="75"/>
      <c r="L257" s="76"/>
      <c r="M257" s="76"/>
      <c r="N257" s="76"/>
      <c r="O257" s="76"/>
      <c r="P257" s="76"/>
      <c r="Q257" s="76"/>
    </row>
    <row r="258" spans="1:22" s="77" customFormat="1">
      <c r="A258" s="342"/>
      <c r="B258" s="14" t="s">
        <v>60</v>
      </c>
      <c r="C258" s="88"/>
      <c r="D258" s="88"/>
      <c r="E258" s="88"/>
      <c r="F258" s="88"/>
      <c r="G258" s="10"/>
      <c r="H258" s="10"/>
      <c r="I258" s="10"/>
      <c r="J258" s="51"/>
      <c r="K258" s="24"/>
      <c r="L258" s="89"/>
      <c r="M258" s="89"/>
      <c r="N258" s="89"/>
      <c r="O258" s="89"/>
      <c r="P258" s="89"/>
      <c r="Q258" s="89"/>
    </row>
    <row r="259" spans="1:22">
      <c r="A259" s="342"/>
      <c r="B259" s="14"/>
      <c r="C259" s="14"/>
      <c r="D259" s="14"/>
      <c r="E259" s="14"/>
      <c r="F259" s="14"/>
      <c r="G259" s="14"/>
      <c r="H259" s="10"/>
      <c r="I259" s="10"/>
      <c r="L259" s="191"/>
      <c r="M259" s="191"/>
      <c r="N259" s="191"/>
      <c r="O259" s="191"/>
      <c r="P259" s="191"/>
      <c r="Q259" s="191"/>
      <c r="R259" s="8"/>
      <c r="S259" s="8"/>
      <c r="T259" s="8"/>
      <c r="U259" s="8"/>
      <c r="V259" s="8"/>
    </row>
    <row r="260" spans="1:22" ht="34.5" customHeight="1">
      <c r="A260" s="342"/>
      <c r="B260" s="14"/>
      <c r="C260" s="3"/>
      <c r="D260" s="3"/>
      <c r="F260" s="3"/>
      <c r="G260" s="3"/>
      <c r="H260" s="334"/>
      <c r="I260" s="334"/>
      <c r="J260" s="65" t="s">
        <v>18</v>
      </c>
      <c r="K260" s="66"/>
      <c r="L260" s="56" t="s">
        <v>610</v>
      </c>
      <c r="M260" s="56" t="s">
        <v>609</v>
      </c>
      <c r="N260" s="56" t="s">
        <v>608</v>
      </c>
      <c r="O260" s="56" t="s">
        <v>605</v>
      </c>
      <c r="P260" s="56" t="s">
        <v>604</v>
      </c>
      <c r="Q260" s="56" t="s">
        <v>603</v>
      </c>
      <c r="R260" s="56" t="s">
        <v>602</v>
      </c>
      <c r="S260" s="56" t="s">
        <v>601</v>
      </c>
      <c r="T260" s="56" t="s">
        <v>607</v>
      </c>
      <c r="U260" s="56" t="s">
        <v>600</v>
      </c>
      <c r="V260" s="56" t="s">
        <v>606</v>
      </c>
    </row>
    <row r="261" spans="1:22" ht="27">
      <c r="A261" s="342"/>
      <c r="B261" s="1"/>
      <c r="C261" s="52"/>
      <c r="D261" s="3"/>
      <c r="F261" s="3"/>
      <c r="G261" s="3"/>
      <c r="H261" s="334"/>
      <c r="I261" s="57" t="s">
        <v>331</v>
      </c>
      <c r="J261" s="58"/>
      <c r="K261" s="67"/>
      <c r="L261" s="60" t="s">
        <v>1644</v>
      </c>
      <c r="M261" s="111" t="s">
        <v>1644</v>
      </c>
      <c r="N261" s="111" t="s">
        <v>1644</v>
      </c>
      <c r="O261" s="111" t="s">
        <v>1644</v>
      </c>
      <c r="P261" s="111" t="s">
        <v>458</v>
      </c>
      <c r="Q261" s="111" t="s">
        <v>458</v>
      </c>
      <c r="R261" s="111" t="s">
        <v>458</v>
      </c>
      <c r="S261" s="111" t="s">
        <v>458</v>
      </c>
      <c r="T261" s="111" t="s">
        <v>1644</v>
      </c>
      <c r="U261" s="111" t="s">
        <v>482</v>
      </c>
      <c r="V261" s="111" t="s">
        <v>494</v>
      </c>
    </row>
    <row r="262" spans="1:22" s="70" customFormat="1" ht="56.1" customHeight="1">
      <c r="A262" s="343" t="s">
        <v>996</v>
      </c>
      <c r="B262" s="99"/>
      <c r="C262" s="403" t="s">
        <v>61</v>
      </c>
      <c r="D262" s="404"/>
      <c r="E262" s="404"/>
      <c r="F262" s="404"/>
      <c r="G262" s="404"/>
      <c r="H262" s="405"/>
      <c r="I262" s="112" t="s">
        <v>62</v>
      </c>
      <c r="J262" s="199" t="s">
        <v>615</v>
      </c>
      <c r="K262" s="68"/>
      <c r="L262" s="90"/>
      <c r="M262" s="106"/>
      <c r="N262" s="106"/>
      <c r="O262" s="106"/>
      <c r="P262" s="106"/>
      <c r="Q262" s="106"/>
      <c r="R262" s="106"/>
      <c r="S262" s="106"/>
      <c r="T262" s="106"/>
      <c r="U262" s="106"/>
      <c r="V262" s="106"/>
    </row>
    <row r="263" spans="1:22" s="70" customFormat="1" ht="56.1" customHeight="1">
      <c r="A263" s="343" t="s">
        <v>997</v>
      </c>
      <c r="B263" s="99"/>
      <c r="C263" s="403" t="s">
        <v>63</v>
      </c>
      <c r="D263" s="404"/>
      <c r="E263" s="404"/>
      <c r="F263" s="404"/>
      <c r="G263" s="404"/>
      <c r="H263" s="405"/>
      <c r="I263" s="112" t="s">
        <v>64</v>
      </c>
      <c r="J263" s="199" t="s">
        <v>455</v>
      </c>
      <c r="K263" s="68"/>
      <c r="L263" s="84"/>
      <c r="M263" s="107"/>
      <c r="N263" s="107"/>
      <c r="O263" s="107"/>
      <c r="P263" s="107"/>
      <c r="Q263" s="107"/>
      <c r="R263" s="107"/>
      <c r="S263" s="107"/>
      <c r="T263" s="107"/>
      <c r="U263" s="107"/>
      <c r="V263" s="107"/>
    </row>
    <row r="264" spans="1:22" s="70" customFormat="1" ht="56.1" customHeight="1">
      <c r="A264" s="343" t="s">
        <v>998</v>
      </c>
      <c r="B264" s="99"/>
      <c r="C264" s="403" t="s">
        <v>65</v>
      </c>
      <c r="D264" s="404"/>
      <c r="E264" s="404"/>
      <c r="F264" s="404"/>
      <c r="G264" s="404"/>
      <c r="H264" s="405"/>
      <c r="I264" s="112" t="s">
        <v>66</v>
      </c>
      <c r="J264" s="199" t="s">
        <v>455</v>
      </c>
      <c r="K264" s="68"/>
      <c r="L264" s="86"/>
      <c r="M264" s="108"/>
      <c r="N264" s="108"/>
      <c r="O264" s="108"/>
      <c r="P264" s="108"/>
      <c r="Q264" s="108"/>
      <c r="R264" s="108"/>
      <c r="S264" s="108"/>
      <c r="T264" s="108"/>
      <c r="U264" s="108"/>
      <c r="V264" s="108"/>
    </row>
    <row r="265" spans="1:22" s="77" customFormat="1">
      <c r="A265" s="342"/>
      <c r="B265" s="14"/>
      <c r="C265" s="14"/>
      <c r="D265" s="14"/>
      <c r="E265" s="14"/>
      <c r="F265" s="14"/>
      <c r="G265" s="14"/>
      <c r="H265" s="10"/>
      <c r="I265" s="10"/>
      <c r="J265" s="74"/>
      <c r="K265" s="75"/>
      <c r="L265" s="64"/>
      <c r="M265" s="64"/>
      <c r="N265" s="64"/>
      <c r="O265" s="64"/>
      <c r="P265" s="64"/>
      <c r="Q265" s="64"/>
    </row>
    <row r="266" spans="1:22" s="70" customFormat="1">
      <c r="A266" s="342"/>
      <c r="B266" s="71"/>
      <c r="C266" s="52"/>
      <c r="D266" s="52"/>
      <c r="E266" s="52"/>
      <c r="F266" s="52"/>
      <c r="G266" s="52"/>
      <c r="H266" s="78"/>
      <c r="I266" s="78"/>
      <c r="J266" s="74"/>
      <c r="K266" s="75"/>
      <c r="L266" s="76"/>
      <c r="M266" s="76"/>
      <c r="N266" s="76"/>
      <c r="O266" s="76"/>
      <c r="P266" s="76"/>
      <c r="Q266" s="76"/>
    </row>
    <row r="267" spans="1:22" s="77" customFormat="1">
      <c r="A267" s="342"/>
      <c r="B267" s="1"/>
      <c r="C267" s="3"/>
      <c r="D267" s="3"/>
      <c r="E267" s="3"/>
      <c r="F267" s="3"/>
      <c r="G267" s="3"/>
      <c r="H267" s="334"/>
      <c r="I267" s="334"/>
      <c r="J267" s="51"/>
      <c r="K267" s="24"/>
      <c r="L267" s="89"/>
      <c r="M267" s="89"/>
      <c r="N267" s="89"/>
      <c r="O267" s="89"/>
      <c r="P267" s="89"/>
      <c r="Q267" s="89"/>
    </row>
    <row r="268" spans="1:22">
      <c r="A268" s="342"/>
      <c r="B268" s="14" t="s">
        <v>67</v>
      </c>
      <c r="C268" s="14"/>
      <c r="D268" s="14"/>
      <c r="E268" s="14"/>
      <c r="F268" s="14"/>
      <c r="G268" s="14"/>
      <c r="H268" s="10"/>
      <c r="I268" s="10"/>
      <c r="J268" s="7"/>
      <c r="L268" s="113"/>
      <c r="M268" s="113"/>
      <c r="N268" s="113"/>
      <c r="O268" s="113"/>
      <c r="P268" s="113"/>
      <c r="Q268" s="113"/>
      <c r="R268" s="8"/>
      <c r="S268" s="8"/>
      <c r="T268" s="8"/>
      <c r="U268" s="8"/>
      <c r="V268" s="8"/>
    </row>
    <row r="269" spans="1:22">
      <c r="A269" s="342"/>
      <c r="B269" s="14"/>
      <c r="C269" s="14"/>
      <c r="D269" s="14"/>
      <c r="E269" s="14"/>
      <c r="F269" s="14"/>
      <c r="G269" s="14"/>
      <c r="H269" s="10"/>
      <c r="I269" s="10"/>
      <c r="L269" s="191"/>
      <c r="M269" s="191"/>
      <c r="N269" s="191"/>
      <c r="O269" s="191"/>
      <c r="P269" s="191"/>
      <c r="Q269" s="191"/>
      <c r="R269" s="8"/>
      <c r="S269" s="8"/>
      <c r="T269" s="8"/>
      <c r="U269" s="8"/>
      <c r="V269" s="8"/>
    </row>
    <row r="270" spans="1:22" ht="34.5" customHeight="1">
      <c r="A270" s="342"/>
      <c r="B270" s="14"/>
      <c r="C270" s="3"/>
      <c r="D270" s="3"/>
      <c r="F270" s="3"/>
      <c r="G270" s="3"/>
      <c r="H270" s="334"/>
      <c r="I270" s="334"/>
      <c r="J270" s="65" t="s">
        <v>18</v>
      </c>
      <c r="K270" s="66"/>
      <c r="L270" s="56" t="s">
        <v>610</v>
      </c>
      <c r="M270" s="56" t="s">
        <v>609</v>
      </c>
      <c r="N270" s="56" t="s">
        <v>608</v>
      </c>
      <c r="O270" s="56" t="s">
        <v>605</v>
      </c>
      <c r="P270" s="56" t="s">
        <v>604</v>
      </c>
      <c r="Q270" s="56" t="s">
        <v>603</v>
      </c>
      <c r="R270" s="56" t="s">
        <v>602</v>
      </c>
      <c r="S270" s="56" t="s">
        <v>601</v>
      </c>
      <c r="T270" s="56" t="s">
        <v>607</v>
      </c>
      <c r="U270" s="56" t="s">
        <v>600</v>
      </c>
      <c r="V270" s="56" t="s">
        <v>606</v>
      </c>
    </row>
    <row r="271" spans="1:22" ht="20.25" customHeight="1">
      <c r="A271" s="342"/>
      <c r="B271" s="1"/>
      <c r="C271" s="52"/>
      <c r="D271" s="3"/>
      <c r="F271" s="3"/>
      <c r="G271" s="3"/>
      <c r="H271" s="334"/>
      <c r="I271" s="57" t="s">
        <v>331</v>
      </c>
      <c r="J271" s="58"/>
      <c r="K271" s="67"/>
      <c r="L271" s="60" t="s">
        <v>1644</v>
      </c>
      <c r="M271" s="60" t="s">
        <v>1644</v>
      </c>
      <c r="N271" s="60" t="s">
        <v>1644</v>
      </c>
      <c r="O271" s="60" t="s">
        <v>1644</v>
      </c>
      <c r="P271" s="60" t="s">
        <v>458</v>
      </c>
      <c r="Q271" s="60" t="s">
        <v>458</v>
      </c>
      <c r="R271" s="60" t="s">
        <v>458</v>
      </c>
      <c r="S271" s="60" t="s">
        <v>458</v>
      </c>
      <c r="T271" s="60" t="s">
        <v>1644</v>
      </c>
      <c r="U271" s="60" t="s">
        <v>482</v>
      </c>
      <c r="V271" s="60" t="s">
        <v>494</v>
      </c>
    </row>
    <row r="272" spans="1:22" s="70" customFormat="1" ht="34.5" customHeight="1">
      <c r="A272" s="343" t="s">
        <v>999</v>
      </c>
      <c r="B272" s="71"/>
      <c r="C272" s="448" t="s">
        <v>68</v>
      </c>
      <c r="D272" s="449"/>
      <c r="E272" s="449"/>
      <c r="F272" s="449"/>
      <c r="G272" s="448" t="s">
        <v>69</v>
      </c>
      <c r="H272" s="448"/>
      <c r="I272" s="451" t="s">
        <v>1657</v>
      </c>
      <c r="J272" s="205">
        <v>38</v>
      </c>
      <c r="K272" s="68" t="str">
        <f t="shared" ref="K272:K299" si="6">IF(OR(COUNTIF(L272:V272,"未確認")&gt;0,COUNTIF(L272:V272,"~*")&gt;0),"※","")</f>
        <v/>
      </c>
      <c r="L272" s="115"/>
      <c r="M272" s="115"/>
      <c r="N272" s="115"/>
      <c r="O272" s="115"/>
      <c r="P272" s="115"/>
      <c r="Q272" s="115"/>
      <c r="R272" s="115"/>
      <c r="S272" s="115"/>
      <c r="T272" s="115"/>
      <c r="U272" s="115"/>
      <c r="V272" s="115"/>
    </row>
    <row r="273" spans="1:22" s="70" customFormat="1" ht="34.5" customHeight="1">
      <c r="A273" s="343" t="s">
        <v>999</v>
      </c>
      <c r="B273" s="71"/>
      <c r="C273" s="449"/>
      <c r="D273" s="449"/>
      <c r="E273" s="449"/>
      <c r="F273" s="449"/>
      <c r="G273" s="448" t="s">
        <v>71</v>
      </c>
      <c r="H273" s="448"/>
      <c r="I273" s="452"/>
      <c r="J273" s="206">
        <v>1.1000000000000001</v>
      </c>
      <c r="K273" s="68" t="str">
        <f t="shared" si="6"/>
        <v/>
      </c>
      <c r="L273" s="116"/>
      <c r="M273" s="116"/>
      <c r="N273" s="116"/>
      <c r="O273" s="116"/>
      <c r="P273" s="116"/>
      <c r="Q273" s="116"/>
      <c r="R273" s="116"/>
      <c r="S273" s="116"/>
      <c r="T273" s="116"/>
      <c r="U273" s="116"/>
      <c r="V273" s="116"/>
    </row>
    <row r="274" spans="1:22" s="70" customFormat="1" ht="34.5" customHeight="1">
      <c r="A274" s="343" t="s">
        <v>1000</v>
      </c>
      <c r="B274" s="71"/>
      <c r="C274" s="448" t="s">
        <v>72</v>
      </c>
      <c r="D274" s="449"/>
      <c r="E274" s="449"/>
      <c r="F274" s="449"/>
      <c r="G274" s="448" t="s">
        <v>69</v>
      </c>
      <c r="H274" s="448"/>
      <c r="I274" s="452"/>
      <c r="J274" s="205">
        <v>2</v>
      </c>
      <c r="K274" s="68" t="str">
        <f t="shared" si="6"/>
        <v/>
      </c>
      <c r="L274" s="115"/>
      <c r="M274" s="115"/>
      <c r="N274" s="115"/>
      <c r="O274" s="115"/>
      <c r="P274" s="115"/>
      <c r="Q274" s="115"/>
      <c r="R274" s="115"/>
      <c r="S274" s="115"/>
      <c r="T274" s="115"/>
      <c r="U274" s="115"/>
      <c r="V274" s="115"/>
    </row>
    <row r="275" spans="1:22" s="70" customFormat="1" ht="34.5" customHeight="1">
      <c r="A275" s="343" t="s">
        <v>1000</v>
      </c>
      <c r="B275" s="71"/>
      <c r="C275" s="449"/>
      <c r="D275" s="449"/>
      <c r="E275" s="449"/>
      <c r="F275" s="449"/>
      <c r="G275" s="448" t="s">
        <v>71</v>
      </c>
      <c r="H275" s="448"/>
      <c r="I275" s="452"/>
      <c r="J275" s="206">
        <v>0</v>
      </c>
      <c r="K275" s="68" t="str">
        <f t="shared" si="6"/>
        <v/>
      </c>
      <c r="L275" s="116"/>
      <c r="M275" s="116"/>
      <c r="N275" s="116"/>
      <c r="O275" s="116"/>
      <c r="P275" s="116"/>
      <c r="Q275" s="116"/>
      <c r="R275" s="116"/>
      <c r="S275" s="116"/>
      <c r="T275" s="116"/>
      <c r="U275" s="116"/>
      <c r="V275" s="116"/>
    </row>
    <row r="276" spans="1:22" s="70" customFormat="1" ht="34.5" customHeight="1">
      <c r="A276" s="351" t="s">
        <v>1001</v>
      </c>
      <c r="B276" s="100"/>
      <c r="C276" s="448" t="s">
        <v>73</v>
      </c>
      <c r="D276" s="448"/>
      <c r="E276" s="448"/>
      <c r="F276" s="448"/>
      <c r="G276" s="448" t="s">
        <v>69</v>
      </c>
      <c r="H276" s="448"/>
      <c r="I276" s="452"/>
      <c r="J276" s="205">
        <f t="shared" ref="J276:J291" si="7">IF(SUM(L276:V276)=0,IF(COUNTIF(L276:V276,"未確認")&gt;0,"未確認",IF(COUNTIF(L276:V276,"~*")&gt;0,"*",SUM(L276:V276))),SUM(L276:V276))</f>
        <v>136</v>
      </c>
      <c r="K276" s="68" t="str">
        <f t="shared" si="6"/>
        <v/>
      </c>
      <c r="L276" s="117">
        <v>0</v>
      </c>
      <c r="M276" s="117">
        <v>0</v>
      </c>
      <c r="N276" s="117">
        <v>0</v>
      </c>
      <c r="O276" s="117">
        <v>0</v>
      </c>
      <c r="P276" s="117">
        <v>25</v>
      </c>
      <c r="Q276" s="117">
        <v>25</v>
      </c>
      <c r="R276" s="117">
        <v>25</v>
      </c>
      <c r="S276" s="117">
        <v>26</v>
      </c>
      <c r="T276" s="117">
        <v>0</v>
      </c>
      <c r="U276" s="117">
        <v>17</v>
      </c>
      <c r="V276" s="117">
        <v>18</v>
      </c>
    </row>
    <row r="277" spans="1:22" s="70" customFormat="1" ht="34.5" customHeight="1">
      <c r="A277" s="351" t="s">
        <v>1001</v>
      </c>
      <c r="B277" s="100"/>
      <c r="C277" s="448"/>
      <c r="D277" s="448"/>
      <c r="E277" s="448"/>
      <c r="F277" s="448"/>
      <c r="G277" s="448" t="s">
        <v>71</v>
      </c>
      <c r="H277" s="448"/>
      <c r="I277" s="452"/>
      <c r="J277" s="205">
        <f t="shared" si="7"/>
        <v>0</v>
      </c>
      <c r="K277" s="68" t="str">
        <f t="shared" si="6"/>
        <v/>
      </c>
      <c r="L277" s="118">
        <v>0</v>
      </c>
      <c r="M277" s="118">
        <v>0</v>
      </c>
      <c r="N277" s="118">
        <v>0</v>
      </c>
      <c r="O277" s="118">
        <v>0</v>
      </c>
      <c r="P277" s="118">
        <v>0</v>
      </c>
      <c r="Q277" s="118">
        <v>0</v>
      </c>
      <c r="R277" s="118">
        <v>0</v>
      </c>
      <c r="S277" s="118">
        <v>0</v>
      </c>
      <c r="T277" s="118">
        <v>0</v>
      </c>
      <c r="U277" s="118">
        <v>0</v>
      </c>
      <c r="V277" s="118">
        <v>0</v>
      </c>
    </row>
    <row r="278" spans="1:22" s="70" customFormat="1" ht="34.5" customHeight="1">
      <c r="A278" s="351" t="s">
        <v>1002</v>
      </c>
      <c r="B278" s="100"/>
      <c r="C278" s="448" t="s">
        <v>74</v>
      </c>
      <c r="D278" s="450"/>
      <c r="E278" s="450"/>
      <c r="F278" s="450"/>
      <c r="G278" s="448" t="s">
        <v>69</v>
      </c>
      <c r="H278" s="448"/>
      <c r="I278" s="452"/>
      <c r="J278" s="205">
        <f t="shared" si="7"/>
        <v>0</v>
      </c>
      <c r="K278" s="68" t="str">
        <f t="shared" si="6"/>
        <v/>
      </c>
      <c r="L278" s="117">
        <v>0</v>
      </c>
      <c r="M278" s="117">
        <v>0</v>
      </c>
      <c r="N278" s="117">
        <v>0</v>
      </c>
      <c r="O278" s="117">
        <v>0</v>
      </c>
      <c r="P278" s="117">
        <v>0</v>
      </c>
      <c r="Q278" s="117">
        <v>0</v>
      </c>
      <c r="R278" s="117">
        <v>0</v>
      </c>
      <c r="S278" s="117">
        <v>0</v>
      </c>
      <c r="T278" s="117">
        <v>0</v>
      </c>
      <c r="U278" s="117">
        <v>0</v>
      </c>
      <c r="V278" s="117">
        <v>0</v>
      </c>
    </row>
    <row r="279" spans="1:22" s="70" customFormat="1" ht="34.5" customHeight="1">
      <c r="A279" s="351" t="s">
        <v>1002</v>
      </c>
      <c r="B279" s="100"/>
      <c r="C279" s="450"/>
      <c r="D279" s="450"/>
      <c r="E279" s="450"/>
      <c r="F279" s="450"/>
      <c r="G279" s="448" t="s">
        <v>71</v>
      </c>
      <c r="H279" s="448"/>
      <c r="I279" s="452"/>
      <c r="J279" s="205">
        <f t="shared" si="7"/>
        <v>0</v>
      </c>
      <c r="K279" s="68" t="str">
        <f t="shared" si="6"/>
        <v/>
      </c>
      <c r="L279" s="118">
        <v>0</v>
      </c>
      <c r="M279" s="118">
        <v>0</v>
      </c>
      <c r="N279" s="118">
        <v>0</v>
      </c>
      <c r="O279" s="118">
        <v>0</v>
      </c>
      <c r="P279" s="118">
        <v>0</v>
      </c>
      <c r="Q279" s="118">
        <v>0</v>
      </c>
      <c r="R279" s="118">
        <v>0</v>
      </c>
      <c r="S279" s="118">
        <v>0</v>
      </c>
      <c r="T279" s="118">
        <v>0</v>
      </c>
      <c r="U279" s="118">
        <v>0</v>
      </c>
      <c r="V279" s="118">
        <v>0</v>
      </c>
    </row>
    <row r="280" spans="1:22" s="70" customFormat="1" ht="34.5" customHeight="1">
      <c r="A280" s="351" t="s">
        <v>1003</v>
      </c>
      <c r="B280" s="100"/>
      <c r="C280" s="448" t="s">
        <v>75</v>
      </c>
      <c r="D280" s="450"/>
      <c r="E280" s="450"/>
      <c r="F280" s="450"/>
      <c r="G280" s="448" t="s">
        <v>69</v>
      </c>
      <c r="H280" s="448"/>
      <c r="I280" s="452"/>
      <c r="J280" s="205">
        <f t="shared" si="7"/>
        <v>1</v>
      </c>
      <c r="K280" s="68" t="str">
        <f t="shared" si="6"/>
        <v/>
      </c>
      <c r="L280" s="117">
        <v>0</v>
      </c>
      <c r="M280" s="117">
        <v>0</v>
      </c>
      <c r="N280" s="117">
        <v>0</v>
      </c>
      <c r="O280" s="117">
        <v>0</v>
      </c>
      <c r="P280" s="117">
        <v>1</v>
      </c>
      <c r="Q280" s="117">
        <v>0</v>
      </c>
      <c r="R280" s="117">
        <v>0</v>
      </c>
      <c r="S280" s="117">
        <v>0</v>
      </c>
      <c r="T280" s="117">
        <v>0</v>
      </c>
      <c r="U280" s="117">
        <v>0</v>
      </c>
      <c r="V280" s="117">
        <v>0</v>
      </c>
    </row>
    <row r="281" spans="1:22" s="70" customFormat="1" ht="34.5" customHeight="1">
      <c r="A281" s="351" t="s">
        <v>1003</v>
      </c>
      <c r="B281" s="100"/>
      <c r="C281" s="450"/>
      <c r="D281" s="450"/>
      <c r="E281" s="450"/>
      <c r="F281" s="450"/>
      <c r="G281" s="448" t="s">
        <v>71</v>
      </c>
      <c r="H281" s="448"/>
      <c r="I281" s="452"/>
      <c r="J281" s="205">
        <f t="shared" si="7"/>
        <v>4.5</v>
      </c>
      <c r="K281" s="68" t="str">
        <f t="shared" si="6"/>
        <v/>
      </c>
      <c r="L281" s="118">
        <v>0</v>
      </c>
      <c r="M281" s="118">
        <v>0</v>
      </c>
      <c r="N281" s="118">
        <v>0</v>
      </c>
      <c r="O281" s="118">
        <v>0</v>
      </c>
      <c r="P281" s="118">
        <v>0</v>
      </c>
      <c r="Q281" s="118">
        <v>0.9</v>
      </c>
      <c r="R281" s="118">
        <v>0.9</v>
      </c>
      <c r="S281" s="118">
        <v>0.9</v>
      </c>
      <c r="T281" s="118">
        <v>0</v>
      </c>
      <c r="U281" s="118">
        <v>0.9</v>
      </c>
      <c r="V281" s="118">
        <v>0.9</v>
      </c>
    </row>
    <row r="282" spans="1:22" s="70" customFormat="1" ht="34.5" customHeight="1">
      <c r="A282" s="351" t="s">
        <v>1004</v>
      </c>
      <c r="B282" s="100"/>
      <c r="C282" s="448" t="s">
        <v>76</v>
      </c>
      <c r="D282" s="450"/>
      <c r="E282" s="450"/>
      <c r="F282" s="450"/>
      <c r="G282" s="448" t="s">
        <v>69</v>
      </c>
      <c r="H282" s="448"/>
      <c r="I282" s="452"/>
      <c r="J282" s="205">
        <f t="shared" si="7"/>
        <v>0</v>
      </c>
      <c r="K282" s="68" t="str">
        <f t="shared" si="6"/>
        <v/>
      </c>
      <c r="L282" s="117">
        <v>0</v>
      </c>
      <c r="M282" s="117">
        <v>0</v>
      </c>
      <c r="N282" s="117">
        <v>0</v>
      </c>
      <c r="O282" s="117">
        <v>0</v>
      </c>
      <c r="P282" s="117">
        <v>0</v>
      </c>
      <c r="Q282" s="117">
        <v>0</v>
      </c>
      <c r="R282" s="117">
        <v>0</v>
      </c>
      <c r="S282" s="117">
        <v>0</v>
      </c>
      <c r="T282" s="117">
        <v>0</v>
      </c>
      <c r="U282" s="117">
        <v>0</v>
      </c>
      <c r="V282" s="117">
        <v>0</v>
      </c>
    </row>
    <row r="283" spans="1:22" s="70" customFormat="1" ht="34.5" customHeight="1">
      <c r="A283" s="351" t="s">
        <v>1004</v>
      </c>
      <c r="B283" s="71"/>
      <c r="C283" s="450"/>
      <c r="D283" s="450"/>
      <c r="E283" s="450"/>
      <c r="F283" s="450"/>
      <c r="G283" s="448" t="s">
        <v>71</v>
      </c>
      <c r="H283" s="448"/>
      <c r="I283" s="452"/>
      <c r="J283" s="205">
        <f t="shared" si="7"/>
        <v>0</v>
      </c>
      <c r="K283" s="68" t="str">
        <f t="shared" si="6"/>
        <v/>
      </c>
      <c r="L283" s="118">
        <v>0</v>
      </c>
      <c r="M283" s="118">
        <v>0</v>
      </c>
      <c r="N283" s="118">
        <v>0</v>
      </c>
      <c r="O283" s="118">
        <v>0</v>
      </c>
      <c r="P283" s="118">
        <v>0</v>
      </c>
      <c r="Q283" s="118">
        <v>0</v>
      </c>
      <c r="R283" s="118">
        <v>0</v>
      </c>
      <c r="S283" s="118">
        <v>0</v>
      </c>
      <c r="T283" s="118">
        <v>0</v>
      </c>
      <c r="U283" s="118">
        <v>0</v>
      </c>
      <c r="V283" s="118">
        <v>0</v>
      </c>
    </row>
    <row r="284" spans="1:22" s="70" customFormat="1" ht="34.5" customHeight="1">
      <c r="A284" s="351" t="s">
        <v>1005</v>
      </c>
      <c r="B284" s="71"/>
      <c r="C284" s="448" t="s">
        <v>77</v>
      </c>
      <c r="D284" s="450"/>
      <c r="E284" s="450"/>
      <c r="F284" s="450"/>
      <c r="G284" s="448" t="s">
        <v>69</v>
      </c>
      <c r="H284" s="448"/>
      <c r="I284" s="452"/>
      <c r="J284" s="205">
        <f t="shared" si="7"/>
        <v>1</v>
      </c>
      <c r="K284" s="68" t="str">
        <f t="shared" si="6"/>
        <v/>
      </c>
      <c r="L284" s="117">
        <v>0</v>
      </c>
      <c r="M284" s="117">
        <v>0</v>
      </c>
      <c r="N284" s="117">
        <v>0</v>
      </c>
      <c r="O284" s="117">
        <v>0</v>
      </c>
      <c r="P284" s="117">
        <v>0</v>
      </c>
      <c r="Q284" s="117">
        <v>0</v>
      </c>
      <c r="R284" s="117">
        <v>0</v>
      </c>
      <c r="S284" s="117">
        <v>0</v>
      </c>
      <c r="T284" s="117">
        <v>0</v>
      </c>
      <c r="U284" s="117">
        <v>0</v>
      </c>
      <c r="V284" s="117">
        <v>1</v>
      </c>
    </row>
    <row r="285" spans="1:22" s="70" customFormat="1" ht="34.5" customHeight="1">
      <c r="A285" s="351" t="s">
        <v>1005</v>
      </c>
      <c r="B285" s="71"/>
      <c r="C285" s="450"/>
      <c r="D285" s="450"/>
      <c r="E285" s="450"/>
      <c r="F285" s="450"/>
      <c r="G285" s="448" t="s">
        <v>71</v>
      </c>
      <c r="H285" s="448"/>
      <c r="I285" s="452"/>
      <c r="J285" s="205">
        <f t="shared" si="7"/>
        <v>0</v>
      </c>
      <c r="K285" s="68" t="str">
        <f t="shared" si="6"/>
        <v/>
      </c>
      <c r="L285" s="118">
        <v>0</v>
      </c>
      <c r="M285" s="118">
        <v>0</v>
      </c>
      <c r="N285" s="118">
        <v>0</v>
      </c>
      <c r="O285" s="118">
        <v>0</v>
      </c>
      <c r="P285" s="118">
        <v>0</v>
      </c>
      <c r="Q285" s="118">
        <v>0</v>
      </c>
      <c r="R285" s="118">
        <v>0</v>
      </c>
      <c r="S285" s="118">
        <v>0</v>
      </c>
      <c r="T285" s="118">
        <v>0</v>
      </c>
      <c r="U285" s="118">
        <v>0</v>
      </c>
      <c r="V285" s="118">
        <v>0</v>
      </c>
    </row>
    <row r="286" spans="1:22" s="70" customFormat="1" ht="34.5" customHeight="1">
      <c r="A286" s="351" t="s">
        <v>1006</v>
      </c>
      <c r="B286" s="71"/>
      <c r="C286" s="448" t="s">
        <v>78</v>
      </c>
      <c r="D286" s="450"/>
      <c r="E286" s="450"/>
      <c r="F286" s="450"/>
      <c r="G286" s="448" t="s">
        <v>69</v>
      </c>
      <c r="H286" s="448"/>
      <c r="I286" s="452"/>
      <c r="J286" s="205">
        <f t="shared" si="7"/>
        <v>0</v>
      </c>
      <c r="K286" s="68" t="str">
        <f t="shared" si="6"/>
        <v/>
      </c>
      <c r="L286" s="117">
        <v>0</v>
      </c>
      <c r="M286" s="117">
        <v>0</v>
      </c>
      <c r="N286" s="117">
        <v>0</v>
      </c>
      <c r="O286" s="117">
        <v>0</v>
      </c>
      <c r="P286" s="117">
        <v>0</v>
      </c>
      <c r="Q286" s="117">
        <v>0</v>
      </c>
      <c r="R286" s="117">
        <v>0</v>
      </c>
      <c r="S286" s="117">
        <v>0</v>
      </c>
      <c r="T286" s="117">
        <v>0</v>
      </c>
      <c r="U286" s="117">
        <v>0</v>
      </c>
      <c r="V286" s="117">
        <v>0</v>
      </c>
    </row>
    <row r="287" spans="1:22" s="70" customFormat="1" ht="34.5" customHeight="1">
      <c r="A287" s="351" t="s">
        <v>1006</v>
      </c>
      <c r="B287" s="71"/>
      <c r="C287" s="450"/>
      <c r="D287" s="450"/>
      <c r="E287" s="450"/>
      <c r="F287" s="450"/>
      <c r="G287" s="448" t="s">
        <v>71</v>
      </c>
      <c r="H287" s="448"/>
      <c r="I287" s="452"/>
      <c r="J287" s="205">
        <f t="shared" si="7"/>
        <v>0</v>
      </c>
      <c r="K287" s="68" t="str">
        <f t="shared" si="6"/>
        <v/>
      </c>
      <c r="L287" s="118">
        <v>0</v>
      </c>
      <c r="M287" s="118">
        <v>0</v>
      </c>
      <c r="N287" s="118">
        <v>0</v>
      </c>
      <c r="O287" s="118">
        <v>0</v>
      </c>
      <c r="P287" s="118">
        <v>0</v>
      </c>
      <c r="Q287" s="118">
        <v>0</v>
      </c>
      <c r="R287" s="118">
        <v>0</v>
      </c>
      <c r="S287" s="118">
        <v>0</v>
      </c>
      <c r="T287" s="118">
        <v>0</v>
      </c>
      <c r="U287" s="118">
        <v>0</v>
      </c>
      <c r="V287" s="118">
        <v>0</v>
      </c>
    </row>
    <row r="288" spans="1:22" s="70" customFormat="1" ht="34.5" customHeight="1">
      <c r="A288" s="351" t="s">
        <v>1007</v>
      </c>
      <c r="B288" s="71"/>
      <c r="C288" s="448" t="s">
        <v>79</v>
      </c>
      <c r="D288" s="450"/>
      <c r="E288" s="450"/>
      <c r="F288" s="450"/>
      <c r="G288" s="448" t="s">
        <v>69</v>
      </c>
      <c r="H288" s="448"/>
      <c r="I288" s="452"/>
      <c r="J288" s="205">
        <f t="shared" si="7"/>
        <v>0</v>
      </c>
      <c r="K288" s="68" t="str">
        <f t="shared" si="6"/>
        <v/>
      </c>
      <c r="L288" s="117">
        <v>0</v>
      </c>
      <c r="M288" s="117">
        <v>0</v>
      </c>
      <c r="N288" s="117">
        <v>0</v>
      </c>
      <c r="O288" s="117">
        <v>0</v>
      </c>
      <c r="P288" s="117">
        <v>0</v>
      </c>
      <c r="Q288" s="117">
        <v>0</v>
      </c>
      <c r="R288" s="117">
        <v>0</v>
      </c>
      <c r="S288" s="117">
        <v>0</v>
      </c>
      <c r="T288" s="117">
        <v>0</v>
      </c>
      <c r="U288" s="117">
        <v>0</v>
      </c>
      <c r="V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v>0</v>
      </c>
      <c r="N289" s="118">
        <v>0</v>
      </c>
      <c r="O289" s="118">
        <v>0</v>
      </c>
      <c r="P289" s="118">
        <v>0</v>
      </c>
      <c r="Q289" s="118">
        <v>0</v>
      </c>
      <c r="R289" s="118">
        <v>0</v>
      </c>
      <c r="S289" s="118">
        <v>0</v>
      </c>
      <c r="T289" s="118">
        <v>0</v>
      </c>
      <c r="U289" s="118">
        <v>0</v>
      </c>
      <c r="V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v>0</v>
      </c>
      <c r="N290" s="117">
        <v>0</v>
      </c>
      <c r="O290" s="117">
        <v>0</v>
      </c>
      <c r="P290" s="117">
        <v>0</v>
      </c>
      <c r="Q290" s="117">
        <v>0</v>
      </c>
      <c r="R290" s="117">
        <v>0</v>
      </c>
      <c r="S290" s="117">
        <v>0</v>
      </c>
      <c r="T290" s="117">
        <v>0</v>
      </c>
      <c r="U290" s="117">
        <v>0</v>
      </c>
      <c r="V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v>0</v>
      </c>
      <c r="N291" s="118">
        <v>0</v>
      </c>
      <c r="O291" s="118">
        <v>0</v>
      </c>
      <c r="P291" s="118">
        <v>0</v>
      </c>
      <c r="Q291" s="118">
        <v>0</v>
      </c>
      <c r="R291" s="118">
        <v>0</v>
      </c>
      <c r="S291" s="118">
        <v>0</v>
      </c>
      <c r="T291" s="118">
        <v>0</v>
      </c>
      <c r="U291" s="118">
        <v>0</v>
      </c>
      <c r="V291" s="118">
        <v>0</v>
      </c>
    </row>
    <row r="292" spans="1:22" s="70" customFormat="1" ht="34.5" customHeight="1">
      <c r="A292" s="343" t="s">
        <v>1009</v>
      </c>
      <c r="B292" s="71"/>
      <c r="C292" s="448" t="s">
        <v>81</v>
      </c>
      <c r="D292" s="449"/>
      <c r="E292" s="449"/>
      <c r="F292" s="449"/>
      <c r="G292" s="448" t="s">
        <v>69</v>
      </c>
      <c r="H292" s="448"/>
      <c r="I292" s="452"/>
      <c r="J292" s="205">
        <v>13</v>
      </c>
      <c r="K292" s="68" t="str">
        <f t="shared" si="6"/>
        <v/>
      </c>
      <c r="L292" s="115"/>
      <c r="M292" s="115"/>
      <c r="N292" s="115"/>
      <c r="O292" s="115"/>
      <c r="P292" s="115"/>
      <c r="Q292" s="115"/>
      <c r="R292" s="115"/>
      <c r="S292" s="115"/>
      <c r="T292" s="115"/>
      <c r="U292" s="115"/>
      <c r="V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c r="N293" s="116"/>
      <c r="O293" s="116"/>
      <c r="P293" s="116"/>
      <c r="Q293" s="116"/>
      <c r="R293" s="116"/>
      <c r="S293" s="116"/>
      <c r="T293" s="116"/>
      <c r="U293" s="116"/>
      <c r="V293" s="116"/>
    </row>
    <row r="294" spans="1:22" s="70" customFormat="1" ht="34.5" customHeight="1">
      <c r="A294" s="343" t="s">
        <v>1010</v>
      </c>
      <c r="B294" s="71"/>
      <c r="C294" s="448" t="s">
        <v>82</v>
      </c>
      <c r="D294" s="449"/>
      <c r="E294" s="449"/>
      <c r="F294" s="449"/>
      <c r="G294" s="448" t="s">
        <v>69</v>
      </c>
      <c r="H294" s="448"/>
      <c r="I294" s="452"/>
      <c r="J294" s="205">
        <v>15</v>
      </c>
      <c r="K294" s="68" t="str">
        <f t="shared" si="6"/>
        <v/>
      </c>
      <c r="L294" s="115"/>
      <c r="M294" s="115"/>
      <c r="N294" s="115"/>
      <c r="O294" s="115"/>
      <c r="P294" s="115"/>
      <c r="Q294" s="115"/>
      <c r="R294" s="115"/>
      <c r="S294" s="115"/>
      <c r="T294" s="115"/>
      <c r="U294" s="115"/>
      <c r="V294" s="115"/>
    </row>
    <row r="295" spans="1:22" s="70" customFormat="1" ht="34.5" customHeight="1">
      <c r="A295" s="343" t="s">
        <v>1010</v>
      </c>
      <c r="B295" s="71"/>
      <c r="C295" s="449"/>
      <c r="D295" s="449"/>
      <c r="E295" s="449"/>
      <c r="F295" s="449"/>
      <c r="G295" s="448" t="s">
        <v>71</v>
      </c>
      <c r="H295" s="448"/>
      <c r="I295" s="452"/>
      <c r="J295" s="205">
        <v>0.8</v>
      </c>
      <c r="K295" s="68" t="str">
        <f t="shared" si="6"/>
        <v/>
      </c>
      <c r="L295" s="116"/>
      <c r="M295" s="116"/>
      <c r="N295" s="116"/>
      <c r="O295" s="116"/>
      <c r="P295" s="116"/>
      <c r="Q295" s="116"/>
      <c r="R295" s="116"/>
      <c r="S295" s="116"/>
      <c r="T295" s="116"/>
      <c r="U295" s="116"/>
      <c r="V295" s="116"/>
    </row>
    <row r="296" spans="1:22" s="70" customFormat="1" ht="34.5" customHeight="1">
      <c r="A296" s="351" t="s">
        <v>1011</v>
      </c>
      <c r="B296" s="71"/>
      <c r="C296" s="448" t="s">
        <v>1658</v>
      </c>
      <c r="D296" s="450"/>
      <c r="E296" s="450"/>
      <c r="F296" s="450"/>
      <c r="G296" s="448" t="s">
        <v>69</v>
      </c>
      <c r="H296" s="448"/>
      <c r="I296" s="452"/>
      <c r="J296" s="205">
        <f>IF(SUM(L296:V296)=0,IF(COUNTIF(L296:V296,"未確認")&gt;0,"未確認",IF(COUNTIF(L296:V296,"~*")&gt;0,"*",SUM(L296:V296))),SUM(L296:V296))</f>
        <v>0</v>
      </c>
      <c r="K296" s="68" t="str">
        <f t="shared" si="6"/>
        <v/>
      </c>
      <c r="L296" s="117">
        <v>0</v>
      </c>
      <c r="M296" s="117">
        <v>0</v>
      </c>
      <c r="N296" s="117">
        <v>0</v>
      </c>
      <c r="O296" s="117">
        <v>0</v>
      </c>
      <c r="P296" s="117">
        <v>0</v>
      </c>
      <c r="Q296" s="117">
        <v>0</v>
      </c>
      <c r="R296" s="117">
        <v>0</v>
      </c>
      <c r="S296" s="117">
        <v>0</v>
      </c>
      <c r="T296" s="117">
        <v>0</v>
      </c>
      <c r="U296" s="117">
        <v>0</v>
      </c>
      <c r="V296" s="117">
        <v>0</v>
      </c>
    </row>
    <row r="297" spans="1:22" s="70" customFormat="1" ht="34.5" customHeight="1">
      <c r="A297" s="351" t="s">
        <v>1011</v>
      </c>
      <c r="B297" s="71"/>
      <c r="C297" s="450"/>
      <c r="D297" s="450"/>
      <c r="E297" s="450"/>
      <c r="F297" s="450"/>
      <c r="G297" s="448" t="s">
        <v>71</v>
      </c>
      <c r="H297" s="448"/>
      <c r="I297" s="452"/>
      <c r="J297" s="205">
        <f>IF(SUM(L297:V297)=0,IF(COUNTIF(L297:V297,"未確認")&gt;0,"未確認",IF(COUNTIF(L297:V297,"~*")&gt;0,"*",SUM(L297:V297))),SUM(L297:V297))</f>
        <v>0</v>
      </c>
      <c r="K297" s="68" t="str">
        <f t="shared" si="6"/>
        <v/>
      </c>
      <c r="L297" s="118">
        <v>0</v>
      </c>
      <c r="M297" s="118">
        <v>0</v>
      </c>
      <c r="N297" s="118">
        <v>0</v>
      </c>
      <c r="O297" s="118">
        <v>0</v>
      </c>
      <c r="P297" s="118">
        <v>0</v>
      </c>
      <c r="Q297" s="118">
        <v>0</v>
      </c>
      <c r="R297" s="118">
        <v>0</v>
      </c>
      <c r="S297" s="118">
        <v>0</v>
      </c>
      <c r="T297" s="118">
        <v>0</v>
      </c>
      <c r="U297" s="118">
        <v>0</v>
      </c>
      <c r="V297" s="118">
        <v>0</v>
      </c>
    </row>
    <row r="298" spans="1:22" s="70" customFormat="1" ht="34.5" customHeight="1">
      <c r="A298" s="351" t="s">
        <v>1012</v>
      </c>
      <c r="B298" s="71"/>
      <c r="C298" s="448" t="s">
        <v>84</v>
      </c>
      <c r="D298" s="449"/>
      <c r="E298" s="449"/>
      <c r="F298" s="449"/>
      <c r="G298" s="448" t="s">
        <v>69</v>
      </c>
      <c r="H298" s="448"/>
      <c r="I298" s="452"/>
      <c r="J298" s="205">
        <f>IF(SUM(L298:V298)=0,IF(COUNTIF(L298:V298,"未確認")&gt;0,"未確認",IF(COUNTIF(L298:V298,"~*")&gt;0,"*",SUM(L298:V298))),SUM(L298:V298))</f>
        <v>0</v>
      </c>
      <c r="K298" s="68" t="str">
        <f t="shared" si="6"/>
        <v/>
      </c>
      <c r="L298" s="117">
        <v>0</v>
      </c>
      <c r="M298" s="117">
        <v>0</v>
      </c>
      <c r="N298" s="117">
        <v>0</v>
      </c>
      <c r="O298" s="117">
        <v>0</v>
      </c>
      <c r="P298" s="117">
        <v>0</v>
      </c>
      <c r="Q298" s="117">
        <v>0</v>
      </c>
      <c r="R298" s="117">
        <v>0</v>
      </c>
      <c r="S298" s="117">
        <v>0</v>
      </c>
      <c r="T298" s="117">
        <v>0</v>
      </c>
      <c r="U298" s="117">
        <v>0</v>
      </c>
      <c r="V298" s="117">
        <v>0</v>
      </c>
    </row>
    <row r="299" spans="1:22" s="70" customFormat="1" ht="34.5" customHeight="1">
      <c r="A299" s="351" t="s">
        <v>1012</v>
      </c>
      <c r="B299" s="71"/>
      <c r="C299" s="449"/>
      <c r="D299" s="449"/>
      <c r="E299" s="449"/>
      <c r="F299" s="449"/>
      <c r="G299" s="448" t="s">
        <v>71</v>
      </c>
      <c r="H299" s="448"/>
      <c r="I299" s="453"/>
      <c r="J299" s="205">
        <f>IF(SUM(L299:V299)=0,IF(COUNTIF(L299:V299,"未確認")&gt;0,"未確認",IF(COUNTIF(L299:V299,"~*")&gt;0,"*",SUM(L299:V299))),SUM(L299:V299))</f>
        <v>0</v>
      </c>
      <c r="K299" s="68" t="str">
        <f t="shared" si="6"/>
        <v/>
      </c>
      <c r="L299" s="118">
        <v>0</v>
      </c>
      <c r="M299" s="118">
        <v>0</v>
      </c>
      <c r="N299" s="118">
        <v>0</v>
      </c>
      <c r="O299" s="118">
        <v>0</v>
      </c>
      <c r="P299" s="118">
        <v>0</v>
      </c>
      <c r="Q299" s="118">
        <v>0</v>
      </c>
      <c r="R299" s="118">
        <v>0</v>
      </c>
      <c r="S299" s="118">
        <v>0</v>
      </c>
      <c r="T299" s="118">
        <v>0</v>
      </c>
      <c r="U299" s="118">
        <v>0</v>
      </c>
      <c r="V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1057</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1659</v>
      </c>
      <c r="J304" s="120"/>
      <c r="K304" s="121"/>
      <c r="L304" s="117">
        <v>17</v>
      </c>
      <c r="M304" s="117">
        <v>23</v>
      </c>
      <c r="N304" s="117">
        <v>14</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12.9</v>
      </c>
      <c r="N305" s="118">
        <v>1.5</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0</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0.9</v>
      </c>
      <c r="M307" s="118">
        <v>1.8</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9</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4</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1</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10</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0.8</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3</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2</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610</v>
      </c>
      <c r="M329" s="56" t="s">
        <v>609</v>
      </c>
      <c r="N329" s="56" t="s">
        <v>608</v>
      </c>
      <c r="O329" s="56" t="s">
        <v>605</v>
      </c>
      <c r="P329" s="56" t="s">
        <v>604</v>
      </c>
      <c r="Q329" s="56" t="s">
        <v>603</v>
      </c>
      <c r="R329" s="56" t="s">
        <v>602</v>
      </c>
      <c r="S329" s="56" t="s">
        <v>601</v>
      </c>
      <c r="T329" s="56" t="s">
        <v>607</v>
      </c>
      <c r="U329" s="56" t="s">
        <v>600</v>
      </c>
      <c r="V329" s="56" t="s">
        <v>606</v>
      </c>
    </row>
    <row r="330" spans="1:22" ht="20.25" customHeight="1">
      <c r="A330" s="342"/>
      <c r="B330" s="1"/>
      <c r="C330" s="52"/>
      <c r="D330" s="3"/>
      <c r="F330" s="3"/>
      <c r="G330" s="3"/>
      <c r="H330" s="334"/>
      <c r="I330" s="57" t="s">
        <v>1057</v>
      </c>
      <c r="J330" s="58"/>
      <c r="K330" s="67"/>
      <c r="L330" s="60" t="s">
        <v>1644</v>
      </c>
      <c r="M330" s="111" t="s">
        <v>1644</v>
      </c>
      <c r="N330" s="111" t="s">
        <v>1644</v>
      </c>
      <c r="O330" s="111" t="s">
        <v>1644</v>
      </c>
      <c r="P330" s="111" t="s">
        <v>458</v>
      </c>
      <c r="Q330" s="111" t="s">
        <v>458</v>
      </c>
      <c r="R330" s="111" t="s">
        <v>458</v>
      </c>
      <c r="S330" s="111" t="s">
        <v>458</v>
      </c>
      <c r="T330" s="111" t="s">
        <v>1644</v>
      </c>
      <c r="U330" s="111" t="s">
        <v>482</v>
      </c>
      <c r="V330" s="111" t="s">
        <v>494</v>
      </c>
    </row>
    <row r="331" spans="1:22" s="70" customFormat="1" ht="34.5" customHeight="1">
      <c r="A331" s="351" t="s">
        <v>1023</v>
      </c>
      <c r="B331" s="1"/>
      <c r="C331" s="403" t="s">
        <v>92</v>
      </c>
      <c r="D331" s="404"/>
      <c r="E331" s="404"/>
      <c r="F331" s="404"/>
      <c r="G331" s="404"/>
      <c r="H331" s="405"/>
      <c r="I331" s="442" t="s">
        <v>93</v>
      </c>
      <c r="J331" s="199" t="s">
        <v>454</v>
      </c>
      <c r="K331" s="68"/>
      <c r="L331" s="207"/>
      <c r="M331" s="126"/>
      <c r="N331" s="126"/>
      <c r="O331" s="126"/>
      <c r="P331" s="126"/>
      <c r="Q331" s="126"/>
      <c r="R331" s="126"/>
      <c r="S331" s="126"/>
      <c r="T331" s="126"/>
      <c r="U331" s="126"/>
      <c r="V331" s="126"/>
    </row>
    <row r="332" spans="1:22" s="70" customFormat="1" ht="34.5" customHeight="1">
      <c r="A332" s="351" t="s">
        <v>1024</v>
      </c>
      <c r="B332" s="127"/>
      <c r="C332" s="457" t="s">
        <v>94</v>
      </c>
      <c r="D332" s="457"/>
      <c r="E332" s="457"/>
      <c r="F332" s="458"/>
      <c r="G332" s="448" t="s">
        <v>68</v>
      </c>
      <c r="H332" s="330" t="s">
        <v>95</v>
      </c>
      <c r="I332" s="437"/>
      <c r="J332" s="205">
        <v>0</v>
      </c>
      <c r="K332" s="68"/>
      <c r="L332" s="208"/>
      <c r="M332" s="128"/>
      <c r="N332" s="128"/>
      <c r="O332" s="128"/>
      <c r="P332" s="128"/>
      <c r="Q332" s="128"/>
      <c r="R332" s="128"/>
      <c r="S332" s="128"/>
      <c r="T332" s="128"/>
      <c r="U332" s="128"/>
      <c r="V332" s="128"/>
    </row>
    <row r="333" spans="1:22" s="70" customFormat="1" ht="34.5" customHeight="1">
      <c r="A333" s="351" t="s">
        <v>1024</v>
      </c>
      <c r="B333" s="127"/>
      <c r="C333" s="448"/>
      <c r="D333" s="448"/>
      <c r="E333" s="448"/>
      <c r="F333" s="450"/>
      <c r="G333" s="448"/>
      <c r="H333" s="330" t="s">
        <v>96</v>
      </c>
      <c r="I333" s="437"/>
      <c r="J333" s="206">
        <v>0</v>
      </c>
      <c r="K333" s="68"/>
      <c r="L333" s="208"/>
      <c r="M333" s="128"/>
      <c r="N333" s="128"/>
      <c r="O333" s="128"/>
      <c r="P333" s="128"/>
      <c r="Q333" s="128"/>
      <c r="R333" s="128"/>
      <c r="S333" s="128"/>
      <c r="T333" s="128"/>
      <c r="U333" s="128"/>
      <c r="V333" s="128"/>
    </row>
    <row r="334" spans="1:22" s="70" customFormat="1" ht="34.5" customHeight="1">
      <c r="A334" s="351" t="s">
        <v>1025</v>
      </c>
      <c r="B334" s="127"/>
      <c r="C334" s="448"/>
      <c r="D334" s="448"/>
      <c r="E334" s="448"/>
      <c r="F334" s="450"/>
      <c r="G334" s="448" t="s">
        <v>97</v>
      </c>
      <c r="H334" s="330" t="s">
        <v>95</v>
      </c>
      <c r="I334" s="437"/>
      <c r="J334" s="205">
        <v>1</v>
      </c>
      <c r="K334" s="68"/>
      <c r="L334" s="208"/>
      <c r="M334" s="128"/>
      <c r="N334" s="128"/>
      <c r="O334" s="128"/>
      <c r="P334" s="128"/>
      <c r="Q334" s="128"/>
      <c r="R334" s="128"/>
      <c r="S334" s="128"/>
      <c r="T334" s="128"/>
      <c r="U334" s="128"/>
      <c r="V334" s="128"/>
    </row>
    <row r="335" spans="1:22" s="70" customFormat="1" ht="34.5" customHeight="1">
      <c r="A335" s="351" t="s">
        <v>1025</v>
      </c>
      <c r="B335" s="127"/>
      <c r="C335" s="448"/>
      <c r="D335" s="448"/>
      <c r="E335" s="448"/>
      <c r="F335" s="450"/>
      <c r="G335" s="450"/>
      <c r="H335" s="330" t="s">
        <v>96</v>
      </c>
      <c r="I335" s="437"/>
      <c r="J335" s="206">
        <v>1</v>
      </c>
      <c r="K335" s="68"/>
      <c r="L335" s="208"/>
      <c r="M335" s="128"/>
      <c r="N335" s="128"/>
      <c r="O335" s="128"/>
      <c r="P335" s="128"/>
      <c r="Q335" s="128"/>
      <c r="R335" s="128"/>
      <c r="S335" s="128"/>
      <c r="T335" s="128"/>
      <c r="U335" s="128"/>
      <c r="V335" s="128"/>
    </row>
    <row r="336" spans="1:22" s="70" customFormat="1" ht="34.5" customHeight="1">
      <c r="A336" s="351" t="s">
        <v>1026</v>
      </c>
      <c r="B336" s="127"/>
      <c r="C336" s="448"/>
      <c r="D336" s="448"/>
      <c r="E336" s="448"/>
      <c r="F336" s="450"/>
      <c r="G336" s="448" t="s">
        <v>1027</v>
      </c>
      <c r="H336" s="330" t="s">
        <v>95</v>
      </c>
      <c r="I336" s="437"/>
      <c r="J336" s="205">
        <v>0</v>
      </c>
      <c r="K336" s="68"/>
      <c r="L336" s="208"/>
      <c r="M336" s="128"/>
      <c r="N336" s="128"/>
      <c r="O336" s="128"/>
      <c r="P336" s="128"/>
      <c r="Q336" s="128"/>
      <c r="R336" s="128"/>
      <c r="S336" s="128"/>
      <c r="T336" s="128"/>
      <c r="U336" s="128"/>
      <c r="V336" s="128"/>
    </row>
    <row r="337" spans="1:22" s="70" customFormat="1" ht="34.5" customHeight="1">
      <c r="A337" s="351" t="s">
        <v>1026</v>
      </c>
      <c r="B337" s="127"/>
      <c r="C337" s="448"/>
      <c r="D337" s="448"/>
      <c r="E337" s="448"/>
      <c r="F337" s="450"/>
      <c r="G337" s="450"/>
      <c r="H337" s="330" t="s">
        <v>96</v>
      </c>
      <c r="I337" s="437"/>
      <c r="J337" s="206">
        <v>1</v>
      </c>
      <c r="K337" s="68"/>
      <c r="L337" s="208"/>
      <c r="M337" s="128"/>
      <c r="N337" s="128"/>
      <c r="O337" s="128"/>
      <c r="P337" s="128"/>
      <c r="Q337" s="128"/>
      <c r="R337" s="128"/>
      <c r="S337" s="128"/>
      <c r="T337" s="128"/>
      <c r="U337" s="128"/>
      <c r="V337" s="128"/>
    </row>
    <row r="338" spans="1:22" s="70" customFormat="1" ht="34.5" customHeight="1">
      <c r="A338" s="351" t="s">
        <v>1028</v>
      </c>
      <c r="B338" s="127"/>
      <c r="C338" s="448"/>
      <c r="D338" s="448"/>
      <c r="E338" s="448"/>
      <c r="F338" s="450"/>
      <c r="G338" s="459" t="s">
        <v>99</v>
      </c>
      <c r="H338" s="330" t="s">
        <v>95</v>
      </c>
      <c r="I338" s="437"/>
      <c r="J338" s="205">
        <v>0</v>
      </c>
      <c r="K338" s="68"/>
      <c r="L338" s="208"/>
      <c r="M338" s="128"/>
      <c r="N338" s="128"/>
      <c r="O338" s="128"/>
      <c r="P338" s="128"/>
      <c r="Q338" s="128"/>
      <c r="R338" s="128"/>
      <c r="S338" s="128"/>
      <c r="T338" s="128"/>
      <c r="U338" s="128"/>
      <c r="V338" s="128"/>
    </row>
    <row r="339" spans="1:22" s="70" customFormat="1" ht="34.5" customHeight="1">
      <c r="A339" s="351" t="s">
        <v>1028</v>
      </c>
      <c r="B339" s="127"/>
      <c r="C339" s="448"/>
      <c r="D339" s="448"/>
      <c r="E339" s="448"/>
      <c r="F339" s="450"/>
      <c r="G339" s="450"/>
      <c r="H339" s="330" t="s">
        <v>96</v>
      </c>
      <c r="I339" s="437"/>
      <c r="J339" s="206">
        <v>1</v>
      </c>
      <c r="K339" s="68"/>
      <c r="L339" s="208"/>
      <c r="M339" s="128"/>
      <c r="N339" s="128"/>
      <c r="O339" s="128"/>
      <c r="P339" s="128"/>
      <c r="Q339" s="128"/>
      <c r="R339" s="128"/>
      <c r="S339" s="128"/>
      <c r="T339" s="128"/>
      <c r="U339" s="128"/>
      <c r="V339" s="128"/>
    </row>
    <row r="340" spans="1:22" s="70" customFormat="1" ht="34.5" customHeight="1">
      <c r="A340" s="351" t="s">
        <v>1029</v>
      </c>
      <c r="B340" s="127"/>
      <c r="C340" s="448"/>
      <c r="D340" s="448"/>
      <c r="E340" s="448"/>
      <c r="F340" s="450"/>
      <c r="G340" s="448" t="s">
        <v>100</v>
      </c>
      <c r="H340" s="330" t="s">
        <v>95</v>
      </c>
      <c r="I340" s="437"/>
      <c r="J340" s="205">
        <v>0</v>
      </c>
      <c r="K340" s="68"/>
      <c r="L340" s="208"/>
      <c r="M340" s="128"/>
      <c r="N340" s="128"/>
      <c r="O340" s="128"/>
      <c r="P340" s="128"/>
      <c r="Q340" s="128"/>
      <c r="R340" s="128"/>
      <c r="S340" s="128"/>
      <c r="T340" s="128"/>
      <c r="U340" s="128"/>
      <c r="V340" s="128"/>
    </row>
    <row r="341" spans="1:22" s="70" customFormat="1" ht="34.5" customHeight="1">
      <c r="A341" s="351" t="s">
        <v>1029</v>
      </c>
      <c r="B341" s="127"/>
      <c r="C341" s="448"/>
      <c r="D341" s="448"/>
      <c r="E341" s="448"/>
      <c r="F341" s="450"/>
      <c r="G341" s="450"/>
      <c r="H341" s="330" t="s">
        <v>96</v>
      </c>
      <c r="I341" s="437"/>
      <c r="J341" s="206">
        <v>0</v>
      </c>
      <c r="K341" s="68"/>
      <c r="L341" s="208"/>
      <c r="M341" s="128"/>
      <c r="N341" s="128"/>
      <c r="O341" s="128"/>
      <c r="P341" s="128"/>
      <c r="Q341" s="128"/>
      <c r="R341" s="128"/>
      <c r="S341" s="128"/>
      <c r="T341" s="128"/>
      <c r="U341" s="128"/>
      <c r="V341" s="128"/>
    </row>
    <row r="342" spans="1:22" s="70" customFormat="1" ht="34.5" customHeight="1">
      <c r="A342" s="351" t="s">
        <v>1030</v>
      </c>
      <c r="B342" s="127"/>
      <c r="C342" s="448"/>
      <c r="D342" s="448"/>
      <c r="E342" s="448"/>
      <c r="F342" s="450"/>
      <c r="G342" s="448" t="s">
        <v>88</v>
      </c>
      <c r="H342" s="330" t="s">
        <v>95</v>
      </c>
      <c r="I342" s="437"/>
      <c r="J342" s="205">
        <v>0</v>
      </c>
      <c r="K342" s="68"/>
      <c r="L342" s="208"/>
      <c r="M342" s="128"/>
      <c r="N342" s="128"/>
      <c r="O342" s="128"/>
      <c r="P342" s="128"/>
      <c r="Q342" s="128"/>
      <c r="R342" s="128"/>
      <c r="S342" s="128"/>
      <c r="T342" s="128"/>
      <c r="U342" s="128"/>
      <c r="V342" s="128"/>
    </row>
    <row r="343" spans="1:22" s="70" customFormat="1" ht="34.5" customHeight="1">
      <c r="A343" s="351" t="s">
        <v>1030</v>
      </c>
      <c r="B343" s="127"/>
      <c r="C343" s="448"/>
      <c r="D343" s="448"/>
      <c r="E343" s="448"/>
      <c r="F343" s="450"/>
      <c r="G343" s="450"/>
      <c r="H343" s="330" t="s">
        <v>96</v>
      </c>
      <c r="I343" s="438"/>
      <c r="J343" s="206">
        <v>0</v>
      </c>
      <c r="K343" s="68"/>
      <c r="L343" s="209"/>
      <c r="M343" s="129"/>
      <c r="N343" s="129"/>
      <c r="O343" s="129"/>
      <c r="P343" s="129"/>
      <c r="Q343" s="129"/>
      <c r="R343" s="129"/>
      <c r="S343" s="129"/>
      <c r="T343" s="129"/>
      <c r="U343" s="129"/>
      <c r="V343" s="129"/>
    </row>
    <row r="344" spans="1:22" s="77" customFormat="1">
      <c r="A344" s="342"/>
      <c r="B344" s="14"/>
      <c r="C344" s="14"/>
      <c r="D344" s="14"/>
      <c r="E344" s="14"/>
      <c r="F344" s="14"/>
      <c r="G344" s="14"/>
      <c r="H344" s="10"/>
      <c r="I344" s="10"/>
      <c r="J344" s="74"/>
      <c r="K344" s="75"/>
      <c r="L344" s="89"/>
      <c r="M344" s="89"/>
      <c r="N344" s="89"/>
      <c r="O344" s="89"/>
      <c r="P344" s="89"/>
      <c r="Q344" s="89"/>
    </row>
    <row r="345" spans="1:22" s="70" customFormat="1">
      <c r="A345" s="342"/>
      <c r="B345" s="71"/>
      <c r="C345" s="52"/>
      <c r="D345" s="52"/>
      <c r="E345" s="52"/>
      <c r="F345" s="52"/>
      <c r="G345" s="52"/>
      <c r="H345" s="78"/>
      <c r="I345" s="78"/>
      <c r="J345" s="74"/>
      <c r="K345" s="75"/>
      <c r="L345" s="76"/>
      <c r="M345" s="76"/>
      <c r="N345" s="76"/>
      <c r="O345" s="76"/>
      <c r="P345" s="76"/>
      <c r="Q345" s="76"/>
    </row>
    <row r="346" spans="1:22" s="77" customFormat="1">
      <c r="A346" s="342"/>
      <c r="B346" s="127"/>
      <c r="C346" s="130"/>
      <c r="D346" s="130"/>
      <c r="E346" s="3"/>
      <c r="F346" s="3"/>
      <c r="G346" s="3"/>
      <c r="H346" s="334"/>
      <c r="I346" s="334"/>
      <c r="J346" s="51"/>
      <c r="K346" s="24"/>
      <c r="L346" s="89"/>
      <c r="M346" s="89"/>
      <c r="N346" s="89"/>
      <c r="O346" s="89"/>
      <c r="P346" s="89"/>
      <c r="Q346" s="89"/>
    </row>
    <row r="347" spans="1:22" s="77" customFormat="1">
      <c r="A347" s="342"/>
      <c r="B347" s="14" t="s">
        <v>101</v>
      </c>
      <c r="C347" s="14"/>
      <c r="D347" s="14"/>
      <c r="E347" s="14"/>
      <c r="F347" s="14"/>
      <c r="G347" s="14"/>
      <c r="H347" s="10"/>
      <c r="I347" s="10"/>
      <c r="J347" s="89"/>
      <c r="K347" s="24"/>
      <c r="L347" s="89"/>
      <c r="M347" s="89"/>
      <c r="N347" s="89"/>
      <c r="O347" s="89"/>
      <c r="P347" s="89"/>
      <c r="Q347" s="89"/>
    </row>
    <row r="348" spans="1:22">
      <c r="A348" s="342"/>
      <c r="B348" s="14"/>
      <c r="C348" s="14"/>
      <c r="D348" s="14"/>
      <c r="E348" s="14"/>
      <c r="F348" s="14"/>
      <c r="G348" s="14"/>
      <c r="H348" s="10"/>
      <c r="I348" s="10"/>
      <c r="L348" s="191"/>
      <c r="M348" s="191"/>
      <c r="N348" s="191"/>
      <c r="O348" s="191"/>
      <c r="P348" s="191"/>
      <c r="Q348" s="191"/>
      <c r="R348" s="8"/>
      <c r="S348" s="8"/>
      <c r="T348" s="8"/>
      <c r="U348" s="8"/>
      <c r="V348" s="8"/>
    </row>
    <row r="349" spans="1:22" ht="34.5" customHeight="1">
      <c r="A349" s="342"/>
      <c r="B349" s="14"/>
      <c r="C349" s="3"/>
      <c r="D349" s="3"/>
      <c r="F349" s="3"/>
      <c r="G349" s="3"/>
      <c r="H349" s="334"/>
      <c r="I349" s="334"/>
      <c r="J349" s="65" t="s">
        <v>18</v>
      </c>
      <c r="K349" s="66"/>
      <c r="L349" s="56" t="s">
        <v>610</v>
      </c>
      <c r="M349" s="56" t="s">
        <v>609</v>
      </c>
      <c r="N349" s="56" t="s">
        <v>608</v>
      </c>
      <c r="O349" s="56" t="s">
        <v>605</v>
      </c>
      <c r="P349" s="56" t="s">
        <v>604</v>
      </c>
      <c r="Q349" s="56" t="s">
        <v>603</v>
      </c>
      <c r="R349" s="56" t="s">
        <v>602</v>
      </c>
      <c r="S349" s="56" t="s">
        <v>601</v>
      </c>
      <c r="T349" s="56" t="s">
        <v>607</v>
      </c>
      <c r="U349" s="56" t="s">
        <v>600</v>
      </c>
      <c r="V349" s="56" t="s">
        <v>606</v>
      </c>
    </row>
    <row r="350" spans="1:22" ht="20.25" customHeight="1">
      <c r="A350" s="342"/>
      <c r="B350" s="1"/>
      <c r="C350" s="52"/>
      <c r="D350" s="3"/>
      <c r="F350" s="3"/>
      <c r="G350" s="3"/>
      <c r="H350" s="334"/>
      <c r="I350" s="57" t="s">
        <v>1057</v>
      </c>
      <c r="J350" s="58"/>
      <c r="K350" s="67"/>
      <c r="L350" s="60" t="s">
        <v>1644</v>
      </c>
      <c r="M350" s="111" t="s">
        <v>1644</v>
      </c>
      <c r="N350" s="111" t="s">
        <v>1644</v>
      </c>
      <c r="O350" s="111" t="s">
        <v>1644</v>
      </c>
      <c r="P350" s="111" t="s">
        <v>458</v>
      </c>
      <c r="Q350" s="111" t="s">
        <v>458</v>
      </c>
      <c r="R350" s="111" t="s">
        <v>458</v>
      </c>
      <c r="S350" s="111" t="s">
        <v>458</v>
      </c>
      <c r="T350" s="111" t="s">
        <v>1644</v>
      </c>
      <c r="U350" s="111" t="s">
        <v>482</v>
      </c>
      <c r="V350" s="111" t="s">
        <v>494</v>
      </c>
    </row>
    <row r="351" spans="1:22" s="70" customFormat="1" ht="34.5" customHeight="1">
      <c r="A351" s="351" t="s">
        <v>1031</v>
      </c>
      <c r="B351" s="1"/>
      <c r="C351" s="406" t="s">
        <v>1032</v>
      </c>
      <c r="D351" s="407"/>
      <c r="E351" s="460" t="s">
        <v>1500</v>
      </c>
      <c r="F351" s="461"/>
      <c r="G351" s="403" t="s">
        <v>104</v>
      </c>
      <c r="H351" s="405"/>
      <c r="I351" s="442" t="s">
        <v>1660</v>
      </c>
      <c r="J351" s="210">
        <v>1</v>
      </c>
      <c r="K351" s="68"/>
      <c r="L351" s="207"/>
      <c r="M351" s="126"/>
      <c r="N351" s="126"/>
      <c r="O351" s="126"/>
      <c r="P351" s="126"/>
      <c r="Q351" s="126"/>
      <c r="R351" s="126"/>
      <c r="S351" s="126"/>
      <c r="T351" s="126"/>
      <c r="U351" s="126"/>
      <c r="V351" s="126"/>
    </row>
    <row r="352" spans="1:22" s="70" customFormat="1" ht="34.5" customHeight="1">
      <c r="A352" s="351" t="s">
        <v>1033</v>
      </c>
      <c r="B352" s="127"/>
      <c r="C352" s="408"/>
      <c r="D352" s="409"/>
      <c r="E352" s="461"/>
      <c r="F352" s="461"/>
      <c r="G352" s="403" t="s">
        <v>106</v>
      </c>
      <c r="H352" s="405"/>
      <c r="I352" s="437"/>
      <c r="J352" s="210">
        <v>0</v>
      </c>
      <c r="K352" s="68"/>
      <c r="L352" s="208"/>
      <c r="M352" s="128"/>
      <c r="N352" s="128"/>
      <c r="O352" s="128"/>
      <c r="P352" s="128"/>
      <c r="Q352" s="128"/>
      <c r="R352" s="128"/>
      <c r="S352" s="128"/>
      <c r="T352" s="128"/>
      <c r="U352" s="128"/>
      <c r="V352" s="128"/>
    </row>
    <row r="353" spans="1:22" s="70" customFormat="1" ht="34.5" customHeight="1">
      <c r="A353" s="351" t="s">
        <v>1034</v>
      </c>
      <c r="B353" s="127"/>
      <c r="C353" s="408"/>
      <c r="D353" s="409"/>
      <c r="E353" s="461"/>
      <c r="F353" s="461"/>
      <c r="G353" s="403" t="s">
        <v>107</v>
      </c>
      <c r="H353" s="405"/>
      <c r="I353" s="437"/>
      <c r="J353" s="210">
        <v>0</v>
      </c>
      <c r="K353" s="68"/>
      <c r="L353" s="208"/>
      <c r="M353" s="128"/>
      <c r="N353" s="128"/>
      <c r="O353" s="128"/>
      <c r="P353" s="128"/>
      <c r="Q353" s="128"/>
      <c r="R353" s="128"/>
      <c r="S353" s="128"/>
      <c r="T353" s="128"/>
      <c r="U353" s="128"/>
      <c r="V353" s="128"/>
    </row>
    <row r="354" spans="1:22" s="70" customFormat="1" ht="34.5" customHeight="1">
      <c r="A354" s="351" t="s">
        <v>1035</v>
      </c>
      <c r="B354" s="127"/>
      <c r="C354" s="410"/>
      <c r="D354" s="411"/>
      <c r="E354" s="403" t="s">
        <v>88</v>
      </c>
      <c r="F354" s="404"/>
      <c r="G354" s="404"/>
      <c r="H354" s="405"/>
      <c r="I354" s="438"/>
      <c r="J354" s="210">
        <v>1</v>
      </c>
      <c r="K354" s="68"/>
      <c r="L354" s="208"/>
      <c r="M354" s="128"/>
      <c r="N354" s="128"/>
      <c r="O354" s="128"/>
      <c r="P354" s="128"/>
      <c r="Q354" s="128"/>
      <c r="R354" s="128"/>
      <c r="S354" s="128"/>
      <c r="T354" s="128"/>
      <c r="U354" s="128"/>
      <c r="V354" s="128"/>
    </row>
    <row r="355" spans="1:22" s="70" customFormat="1" ht="34.5" customHeight="1">
      <c r="A355" s="351" t="s">
        <v>1036</v>
      </c>
      <c r="B355" s="127"/>
      <c r="C355" s="406" t="s">
        <v>1661</v>
      </c>
      <c r="D355" s="462"/>
      <c r="E355" s="403" t="s">
        <v>109</v>
      </c>
      <c r="F355" s="404"/>
      <c r="G355" s="404"/>
      <c r="H355" s="405"/>
      <c r="I355" s="442" t="s">
        <v>1037</v>
      </c>
      <c r="J355" s="210">
        <v>0</v>
      </c>
      <c r="K355" s="68"/>
      <c r="L355" s="208"/>
      <c r="M355" s="128"/>
      <c r="N355" s="128"/>
      <c r="O355" s="128"/>
      <c r="P355" s="128"/>
      <c r="Q355" s="128"/>
      <c r="R355" s="128"/>
      <c r="S355" s="128"/>
      <c r="T355" s="128"/>
      <c r="U355" s="128"/>
      <c r="V355" s="128"/>
    </row>
    <row r="356" spans="1:22" s="70" customFormat="1" ht="34.5" customHeight="1">
      <c r="A356" s="351" t="s">
        <v>1038</v>
      </c>
      <c r="B356" s="127"/>
      <c r="C356" s="463"/>
      <c r="D356" s="464"/>
      <c r="E356" s="403" t="s">
        <v>111</v>
      </c>
      <c r="F356" s="404"/>
      <c r="G356" s="404"/>
      <c r="H356" s="405"/>
      <c r="I356" s="437"/>
      <c r="J356" s="210">
        <v>1</v>
      </c>
      <c r="K356" s="68"/>
      <c r="L356" s="208"/>
      <c r="M356" s="128"/>
      <c r="N356" s="128"/>
      <c r="O356" s="128"/>
      <c r="P356" s="128"/>
      <c r="Q356" s="128"/>
      <c r="R356" s="128"/>
      <c r="S356" s="128"/>
      <c r="T356" s="128"/>
      <c r="U356" s="128"/>
      <c r="V356" s="128"/>
    </row>
    <row r="357" spans="1:22" s="70" customFormat="1" ht="34.5" customHeight="1">
      <c r="A357" s="351" t="s">
        <v>1039</v>
      </c>
      <c r="B357" s="127"/>
      <c r="C357" s="465"/>
      <c r="D357" s="466"/>
      <c r="E357" s="403" t="s">
        <v>112</v>
      </c>
      <c r="F357" s="404"/>
      <c r="G357" s="404"/>
      <c r="H357" s="405"/>
      <c r="I357" s="438"/>
      <c r="J357" s="210">
        <v>0</v>
      </c>
      <c r="K357" s="68"/>
      <c r="L357" s="208"/>
      <c r="M357" s="128"/>
      <c r="N357" s="128"/>
      <c r="O357" s="128"/>
      <c r="P357" s="128"/>
      <c r="Q357" s="128"/>
      <c r="R357" s="128"/>
      <c r="S357" s="128"/>
      <c r="T357" s="128"/>
      <c r="U357" s="128"/>
      <c r="V357" s="128"/>
    </row>
    <row r="358" spans="1:22" s="70" customFormat="1" ht="42" customHeight="1">
      <c r="A358" s="351" t="s">
        <v>1040</v>
      </c>
      <c r="B358" s="127"/>
      <c r="C358" s="406" t="s">
        <v>88</v>
      </c>
      <c r="D358" s="462"/>
      <c r="E358" s="403" t="s">
        <v>113</v>
      </c>
      <c r="F358" s="404"/>
      <c r="G358" s="404"/>
      <c r="H358" s="405"/>
      <c r="I358" s="102" t="s">
        <v>1662</v>
      </c>
      <c r="J358" s="210">
        <v>2</v>
      </c>
      <c r="K358" s="68"/>
      <c r="L358" s="208"/>
      <c r="M358" s="128"/>
      <c r="N358" s="128"/>
      <c r="O358" s="128"/>
      <c r="P358" s="128"/>
      <c r="Q358" s="128"/>
      <c r="R358" s="128"/>
      <c r="S358" s="128"/>
      <c r="T358" s="128"/>
      <c r="U358" s="128"/>
      <c r="V358" s="128"/>
    </row>
    <row r="359" spans="1:22" s="70" customFormat="1" ht="34.5" customHeight="1">
      <c r="A359" s="351" t="s">
        <v>1041</v>
      </c>
      <c r="B359" s="127"/>
      <c r="C359" s="463"/>
      <c r="D359" s="464"/>
      <c r="E359" s="403" t="s">
        <v>1663</v>
      </c>
      <c r="F359" s="404"/>
      <c r="G359" s="404"/>
      <c r="H359" s="405"/>
      <c r="I359" s="436" t="s">
        <v>1664</v>
      </c>
      <c r="J359" s="210">
        <v>1</v>
      </c>
      <c r="K359" s="68"/>
      <c r="L359" s="208"/>
      <c r="M359" s="128"/>
      <c r="N359" s="128"/>
      <c r="O359" s="128"/>
      <c r="P359" s="128"/>
      <c r="Q359" s="128"/>
      <c r="R359" s="128"/>
      <c r="S359" s="128"/>
      <c r="T359" s="128"/>
      <c r="U359" s="128"/>
      <c r="V359" s="128"/>
    </row>
    <row r="360" spans="1:22" s="70" customFormat="1" ht="34.5" customHeight="1">
      <c r="A360" s="351" t="s">
        <v>1042</v>
      </c>
      <c r="B360" s="127"/>
      <c r="C360" s="463"/>
      <c r="D360" s="464"/>
      <c r="E360" s="403" t="s">
        <v>117</v>
      </c>
      <c r="F360" s="404"/>
      <c r="G360" s="404"/>
      <c r="H360" s="405"/>
      <c r="I360" s="467"/>
      <c r="J360" s="210">
        <v>0</v>
      </c>
      <c r="K360" s="68"/>
      <c r="L360" s="208"/>
      <c r="M360" s="128"/>
      <c r="N360" s="128"/>
      <c r="O360" s="128"/>
      <c r="P360" s="128"/>
      <c r="Q360" s="128"/>
      <c r="R360" s="128"/>
      <c r="S360" s="128"/>
      <c r="T360" s="128"/>
      <c r="U360" s="128"/>
      <c r="V360" s="128"/>
    </row>
    <row r="361" spans="1:22" s="70" customFormat="1" ht="42.75">
      <c r="A361" s="351" t="s">
        <v>1044</v>
      </c>
      <c r="B361" s="127"/>
      <c r="C361" s="463"/>
      <c r="D361" s="464"/>
      <c r="E361" s="403" t="s">
        <v>118</v>
      </c>
      <c r="F361" s="404"/>
      <c r="G361" s="404"/>
      <c r="H361" s="405"/>
      <c r="I361" s="102" t="s">
        <v>119</v>
      </c>
      <c r="J361" s="210">
        <v>0</v>
      </c>
      <c r="K361" s="68"/>
      <c r="L361" s="208"/>
      <c r="M361" s="128"/>
      <c r="N361" s="128"/>
      <c r="O361" s="128"/>
      <c r="P361" s="128"/>
      <c r="Q361" s="128"/>
      <c r="R361" s="128"/>
      <c r="S361" s="128"/>
      <c r="T361" s="128"/>
      <c r="U361" s="128"/>
      <c r="V361" s="128"/>
    </row>
    <row r="362" spans="1:22" s="70" customFormat="1" ht="42.75">
      <c r="A362" s="351" t="s">
        <v>1047</v>
      </c>
      <c r="B362" s="127"/>
      <c r="C362" s="463"/>
      <c r="D362" s="464"/>
      <c r="E362" s="403" t="s">
        <v>1665</v>
      </c>
      <c r="F362" s="404"/>
      <c r="G362" s="404"/>
      <c r="H362" s="405"/>
      <c r="I362" s="102" t="s">
        <v>1666</v>
      </c>
      <c r="J362" s="210">
        <v>0</v>
      </c>
      <c r="K362" s="68"/>
      <c r="L362" s="208"/>
      <c r="M362" s="128"/>
      <c r="N362" s="128"/>
      <c r="O362" s="128"/>
      <c r="P362" s="128"/>
      <c r="Q362" s="128"/>
      <c r="R362" s="128"/>
      <c r="S362" s="128"/>
      <c r="T362" s="128"/>
      <c r="U362" s="128"/>
      <c r="V362" s="128"/>
    </row>
    <row r="363" spans="1:22" s="70" customFormat="1" ht="42" customHeight="1">
      <c r="A363" s="351" t="s">
        <v>1048</v>
      </c>
      <c r="B363" s="127"/>
      <c r="C363" s="463"/>
      <c r="D363" s="464"/>
      <c r="E363" s="403" t="s">
        <v>1512</v>
      </c>
      <c r="F363" s="404"/>
      <c r="G363" s="404"/>
      <c r="H363" s="405"/>
      <c r="I363" s="102" t="s">
        <v>123</v>
      </c>
      <c r="J363" s="210">
        <v>0</v>
      </c>
      <c r="K363" s="68"/>
      <c r="L363" s="208"/>
      <c r="M363" s="128"/>
      <c r="N363" s="128"/>
      <c r="O363" s="128"/>
      <c r="P363" s="128"/>
      <c r="Q363" s="128"/>
      <c r="R363" s="128"/>
      <c r="S363" s="128"/>
      <c r="T363" s="128"/>
      <c r="U363" s="128"/>
      <c r="V363" s="128"/>
    </row>
    <row r="364" spans="1:22" s="70" customFormat="1" ht="42" customHeight="1">
      <c r="A364" s="351" t="s">
        <v>1049</v>
      </c>
      <c r="B364" s="127"/>
      <c r="C364" s="463"/>
      <c r="D364" s="464"/>
      <c r="E364" s="403" t="s">
        <v>1667</v>
      </c>
      <c r="F364" s="404"/>
      <c r="G364" s="404"/>
      <c r="H364" s="405"/>
      <c r="I364" s="102" t="s">
        <v>1050</v>
      </c>
      <c r="J364" s="210">
        <v>0</v>
      </c>
      <c r="K364" s="68"/>
      <c r="L364" s="208"/>
      <c r="M364" s="128"/>
      <c r="N364" s="128"/>
      <c r="O364" s="128"/>
      <c r="P364" s="128"/>
      <c r="Q364" s="128"/>
      <c r="R364" s="128"/>
      <c r="S364" s="128"/>
      <c r="T364" s="128"/>
      <c r="U364" s="128"/>
      <c r="V364" s="128"/>
    </row>
    <row r="365" spans="1:22" s="70" customFormat="1" ht="42" customHeight="1">
      <c r="A365" s="351" t="s">
        <v>1051</v>
      </c>
      <c r="B365" s="127"/>
      <c r="C365" s="463"/>
      <c r="D365" s="464"/>
      <c r="E365" s="403" t="s">
        <v>126</v>
      </c>
      <c r="F365" s="404"/>
      <c r="G365" s="404"/>
      <c r="H365" s="405"/>
      <c r="I365" s="102" t="s">
        <v>1668</v>
      </c>
      <c r="J365" s="210">
        <v>0</v>
      </c>
      <c r="K365" s="68"/>
      <c r="L365" s="208"/>
      <c r="M365" s="128"/>
      <c r="N365" s="128"/>
      <c r="O365" s="128"/>
      <c r="P365" s="128"/>
      <c r="Q365" s="128"/>
      <c r="R365" s="128"/>
      <c r="S365" s="128"/>
      <c r="T365" s="128"/>
      <c r="U365" s="128"/>
      <c r="V365" s="128"/>
    </row>
    <row r="366" spans="1:22" s="70" customFormat="1" ht="56.1" customHeight="1">
      <c r="A366" s="351" t="s">
        <v>1052</v>
      </c>
      <c r="B366" s="127"/>
      <c r="C366" s="463"/>
      <c r="D366" s="464"/>
      <c r="E366" s="403" t="s">
        <v>128</v>
      </c>
      <c r="F366" s="404"/>
      <c r="G366" s="404"/>
      <c r="H366" s="405"/>
      <c r="I366" s="102" t="s">
        <v>1053</v>
      </c>
      <c r="J366" s="210">
        <v>0</v>
      </c>
      <c r="K366" s="68"/>
      <c r="L366" s="208"/>
      <c r="M366" s="128"/>
      <c r="N366" s="128"/>
      <c r="O366" s="128"/>
      <c r="P366" s="128"/>
      <c r="Q366" s="128"/>
      <c r="R366" s="128"/>
      <c r="S366" s="128"/>
      <c r="T366" s="128"/>
      <c r="U366" s="128"/>
      <c r="V366" s="128"/>
    </row>
    <row r="367" spans="1:22" s="70" customFormat="1" ht="56.1" customHeight="1">
      <c r="A367" s="351" t="s">
        <v>1054</v>
      </c>
      <c r="B367" s="127"/>
      <c r="C367" s="465"/>
      <c r="D367" s="466"/>
      <c r="E367" s="403" t="s">
        <v>130</v>
      </c>
      <c r="F367" s="404"/>
      <c r="G367" s="404"/>
      <c r="H367" s="405"/>
      <c r="I367" s="102" t="s">
        <v>131</v>
      </c>
      <c r="J367" s="210">
        <v>0</v>
      </c>
      <c r="K367" s="68"/>
      <c r="L367" s="209"/>
      <c r="M367" s="129"/>
      <c r="N367" s="129"/>
      <c r="O367" s="129"/>
      <c r="P367" s="129"/>
      <c r="Q367" s="129"/>
      <c r="R367" s="129"/>
      <c r="S367" s="129"/>
      <c r="T367" s="129"/>
      <c r="U367" s="129"/>
      <c r="V367" s="129"/>
    </row>
    <row r="368" spans="1:22" s="77" customFormat="1">
      <c r="A368" s="342"/>
      <c r="B368" s="14"/>
      <c r="C368" s="14"/>
      <c r="D368" s="14"/>
      <c r="E368" s="14"/>
      <c r="F368" s="14"/>
      <c r="G368" s="14"/>
      <c r="H368" s="10"/>
      <c r="I368" s="10"/>
      <c r="J368" s="74"/>
      <c r="K368" s="75"/>
      <c r="L368" s="76"/>
      <c r="M368" s="76"/>
      <c r="N368" s="76"/>
      <c r="O368" s="76"/>
      <c r="P368" s="76"/>
      <c r="Q368" s="76"/>
    </row>
    <row r="369" spans="1:22" s="70" customFormat="1">
      <c r="A369" s="342"/>
      <c r="B369" s="71"/>
      <c r="C369" s="52"/>
      <c r="D369" s="52"/>
      <c r="E369" s="52"/>
      <c r="F369" s="52"/>
      <c r="G369" s="52"/>
      <c r="H369" s="78"/>
      <c r="I369" s="78"/>
      <c r="J369" s="74"/>
      <c r="K369" s="75"/>
      <c r="L369" s="76"/>
      <c r="M369" s="76"/>
      <c r="N369" s="76"/>
      <c r="O369" s="76"/>
      <c r="P369" s="76"/>
      <c r="Q369" s="76"/>
    </row>
    <row r="370" spans="1:22" s="70" customFormat="1">
      <c r="A370" s="342"/>
      <c r="B370" s="99"/>
      <c r="C370" s="99"/>
      <c r="D370" s="52"/>
      <c r="E370" s="52"/>
      <c r="F370" s="52"/>
      <c r="G370" s="52"/>
      <c r="H370" s="78"/>
      <c r="I370" s="131"/>
      <c r="J370" s="74"/>
      <c r="K370" s="75"/>
      <c r="L370" s="76"/>
      <c r="M370" s="76"/>
      <c r="N370" s="76"/>
      <c r="O370" s="76"/>
      <c r="P370" s="76"/>
      <c r="Q370" s="76"/>
    </row>
    <row r="371" spans="1:22" s="77" customFormat="1">
      <c r="A371" s="342"/>
      <c r="B371" s="99"/>
      <c r="C371" s="3"/>
      <c r="D371" s="3"/>
      <c r="E371" s="3"/>
      <c r="F371" s="3"/>
      <c r="G371" s="3"/>
      <c r="H371" s="334"/>
      <c r="I371" s="334"/>
      <c r="J371" s="51"/>
      <c r="K371" s="24"/>
      <c r="L371" s="89"/>
      <c r="M371" s="89"/>
      <c r="N371" s="89"/>
      <c r="O371" s="89"/>
      <c r="P371" s="89"/>
      <c r="Q371" s="89"/>
    </row>
    <row r="372" spans="1:22" s="70" customFormat="1">
      <c r="A372" s="342"/>
      <c r="B372" s="132" t="s">
        <v>1056</v>
      </c>
      <c r="C372" s="133"/>
      <c r="D372" s="3"/>
      <c r="E372" s="3"/>
      <c r="F372" s="3"/>
      <c r="G372" s="3"/>
      <c r="H372" s="334"/>
      <c r="I372" s="334"/>
      <c r="J372" s="51"/>
      <c r="K372" s="53"/>
      <c r="L372" s="76"/>
      <c r="M372" s="76"/>
      <c r="N372" s="76"/>
      <c r="O372" s="76"/>
      <c r="P372" s="76"/>
      <c r="Q372" s="76"/>
    </row>
    <row r="373" spans="1:22">
      <c r="A373" s="342"/>
      <c r="B373" s="14"/>
      <c r="C373" s="14"/>
      <c r="D373" s="14"/>
      <c r="E373" s="14"/>
      <c r="F373" s="14"/>
      <c r="G373" s="14"/>
      <c r="H373" s="10"/>
      <c r="I373" s="10"/>
      <c r="L373" s="191"/>
      <c r="M373" s="191"/>
      <c r="N373" s="191"/>
      <c r="O373" s="191"/>
      <c r="P373" s="191"/>
      <c r="Q373" s="191"/>
      <c r="R373" s="8"/>
      <c r="S373" s="8"/>
      <c r="T373" s="8"/>
      <c r="U373" s="8"/>
      <c r="V373" s="8"/>
    </row>
    <row r="374" spans="1:22" s="98" customFormat="1" ht="34.5" customHeight="1">
      <c r="A374" s="342"/>
      <c r="B374" s="14"/>
      <c r="C374" s="3"/>
      <c r="D374" s="3"/>
      <c r="E374" s="3"/>
      <c r="F374" s="3"/>
      <c r="G374" s="3"/>
      <c r="H374" s="334"/>
      <c r="I374" s="334"/>
      <c r="J374" s="65" t="s">
        <v>18</v>
      </c>
      <c r="K374" s="66"/>
      <c r="L374" s="56" t="s">
        <v>610</v>
      </c>
      <c r="M374" s="56" t="s">
        <v>609</v>
      </c>
      <c r="N374" s="56" t="s">
        <v>608</v>
      </c>
      <c r="O374" s="56" t="s">
        <v>605</v>
      </c>
      <c r="P374" s="56" t="s">
        <v>604</v>
      </c>
      <c r="Q374" s="56" t="s">
        <v>603</v>
      </c>
      <c r="R374" s="56" t="s">
        <v>602</v>
      </c>
      <c r="S374" s="56" t="s">
        <v>601</v>
      </c>
      <c r="T374" s="56" t="s">
        <v>607</v>
      </c>
      <c r="U374" s="56" t="s">
        <v>600</v>
      </c>
      <c r="V374" s="56" t="s">
        <v>606</v>
      </c>
    </row>
    <row r="375" spans="1:22" s="98" customFormat="1" ht="20.25" customHeight="1">
      <c r="A375" s="342"/>
      <c r="B375" s="1"/>
      <c r="C375" s="3"/>
      <c r="D375" s="3"/>
      <c r="E375" s="3"/>
      <c r="F375" s="3"/>
      <c r="G375" s="3"/>
      <c r="H375" s="334"/>
      <c r="I375" s="57" t="s">
        <v>331</v>
      </c>
      <c r="J375" s="134"/>
      <c r="K375" s="67"/>
      <c r="L375" s="111" t="s">
        <v>1644</v>
      </c>
      <c r="M375" s="111" t="s">
        <v>1644</v>
      </c>
      <c r="N375" s="111" t="s">
        <v>1644</v>
      </c>
      <c r="O375" s="111" t="s">
        <v>1644</v>
      </c>
      <c r="P375" s="111" t="s">
        <v>458</v>
      </c>
      <c r="Q375" s="111" t="s">
        <v>458</v>
      </c>
      <c r="R375" s="111" t="s">
        <v>458</v>
      </c>
      <c r="S375" s="111" t="s">
        <v>458</v>
      </c>
      <c r="T375" s="111" t="s">
        <v>1644</v>
      </c>
      <c r="U375" s="111" t="s">
        <v>482</v>
      </c>
      <c r="V375" s="111" t="s">
        <v>494</v>
      </c>
    </row>
    <row r="376" spans="1:22" s="98" customFormat="1" ht="34.5" customHeight="1">
      <c r="A376" s="342"/>
      <c r="B376" s="95"/>
      <c r="C376" s="428" t="s">
        <v>133</v>
      </c>
      <c r="D376" s="429"/>
      <c r="E376" s="429"/>
      <c r="F376" s="429"/>
      <c r="G376" s="429"/>
      <c r="H376" s="430"/>
      <c r="I376" s="441" t="s">
        <v>1058</v>
      </c>
      <c r="J376" s="135"/>
      <c r="K376" s="82"/>
      <c r="L376" s="352"/>
      <c r="M376" s="352"/>
      <c r="N376" s="352"/>
      <c r="O376" s="352"/>
      <c r="P376" s="352"/>
      <c r="Q376" s="352"/>
      <c r="R376" s="352"/>
      <c r="S376" s="352"/>
      <c r="T376" s="352"/>
      <c r="U376" s="352"/>
      <c r="V376" s="352"/>
    </row>
    <row r="377" spans="1:22" s="98" customFormat="1" ht="34.5" customHeight="1">
      <c r="A377" s="342"/>
      <c r="B377" s="136"/>
      <c r="C377" s="468"/>
      <c r="D377" s="469"/>
      <c r="E377" s="469"/>
      <c r="F377" s="469"/>
      <c r="G377" s="469"/>
      <c r="H377" s="470"/>
      <c r="I377" s="441"/>
      <c r="J377" s="137"/>
      <c r="K377" s="85"/>
      <c r="L377" s="138"/>
      <c r="M377" s="138"/>
      <c r="N377" s="138"/>
      <c r="O377" s="138"/>
      <c r="P377" s="138"/>
      <c r="Q377" s="138"/>
      <c r="R377" s="138"/>
      <c r="S377" s="138"/>
      <c r="T377" s="138"/>
      <c r="U377" s="138"/>
      <c r="V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V378" si="8">IF(ISBLANK(M376), "-", "～")</f>
        <v>-</v>
      </c>
      <c r="N378" s="139" t="str">
        <f t="shared" si="8"/>
        <v>-</v>
      </c>
      <c r="O378" s="139" t="str">
        <f t="shared" si="8"/>
        <v>-</v>
      </c>
      <c r="P378" s="139" t="str">
        <f t="shared" si="8"/>
        <v>-</v>
      </c>
      <c r="Q378" s="139" t="str">
        <f t="shared" si="8"/>
        <v>-</v>
      </c>
      <c r="R378" s="139" t="str">
        <f t="shared" si="8"/>
        <v>-</v>
      </c>
      <c r="S378" s="139" t="str">
        <f t="shared" si="8"/>
        <v>-</v>
      </c>
      <c r="T378" s="139" t="str">
        <f t="shared" si="8"/>
        <v>-</v>
      </c>
      <c r="U378" s="139" t="str">
        <f t="shared" si="8"/>
        <v>-</v>
      </c>
      <c r="V378" s="139" t="str">
        <f t="shared" si="8"/>
        <v>-</v>
      </c>
    </row>
    <row r="379" spans="1:22" s="98" customFormat="1" ht="34.5" customHeight="1">
      <c r="A379" s="342"/>
      <c r="B379" s="136"/>
      <c r="C379" s="468"/>
      <c r="D379" s="469"/>
      <c r="E379" s="469"/>
      <c r="F379" s="469"/>
      <c r="G379" s="469"/>
      <c r="H379" s="470"/>
      <c r="I379" s="441"/>
      <c r="J379" s="137"/>
      <c r="K379" s="85"/>
      <c r="L379" s="353"/>
      <c r="M379" s="353"/>
      <c r="N379" s="353"/>
      <c r="O379" s="353"/>
      <c r="P379" s="353"/>
      <c r="Q379" s="353"/>
      <c r="R379" s="353"/>
      <c r="S379" s="353"/>
      <c r="T379" s="353"/>
      <c r="U379" s="353"/>
      <c r="V379" s="353"/>
    </row>
    <row r="380" spans="1:22" s="98" customFormat="1" ht="34.5" customHeight="1">
      <c r="A380" s="342"/>
      <c r="B380" s="136"/>
      <c r="C380" s="471"/>
      <c r="D380" s="472"/>
      <c r="E380" s="472"/>
      <c r="F380" s="472"/>
      <c r="G380" s="472"/>
      <c r="H380" s="473"/>
      <c r="I380" s="441"/>
      <c r="J380" s="140"/>
      <c r="K380" s="87"/>
      <c r="L380" s="141"/>
      <c r="M380" s="141"/>
      <c r="N380" s="141"/>
      <c r="O380" s="141"/>
      <c r="P380" s="141"/>
      <c r="Q380" s="141"/>
      <c r="R380" s="141"/>
      <c r="S380" s="141"/>
      <c r="T380" s="141"/>
      <c r="U380" s="141"/>
      <c r="V380" s="141"/>
    </row>
    <row r="381" spans="1:22" s="77" customFormat="1">
      <c r="A381" s="342"/>
      <c r="B381" s="14"/>
      <c r="C381" s="14"/>
      <c r="D381" s="14"/>
      <c r="E381" s="14"/>
      <c r="F381" s="14"/>
      <c r="G381" s="14"/>
      <c r="H381" s="10"/>
      <c r="I381" s="10"/>
      <c r="J381" s="74"/>
      <c r="K381" s="75"/>
      <c r="L381" s="76"/>
      <c r="M381" s="76"/>
      <c r="N381" s="76"/>
      <c r="O381" s="76"/>
      <c r="P381" s="76"/>
      <c r="Q381" s="76"/>
    </row>
    <row r="382" spans="1:22" s="70" customFormat="1">
      <c r="A382" s="342"/>
      <c r="B382" s="71"/>
      <c r="C382" s="52"/>
      <c r="D382" s="52"/>
      <c r="E382" s="52"/>
      <c r="F382" s="52"/>
      <c r="G382" s="52"/>
      <c r="H382" s="78"/>
      <c r="I382" s="78"/>
      <c r="J382" s="74"/>
      <c r="K382" s="75"/>
      <c r="L382" s="76"/>
      <c r="M382" s="76"/>
      <c r="N382" s="76"/>
      <c r="O382" s="76"/>
      <c r="P382" s="76"/>
      <c r="Q382" s="76"/>
    </row>
    <row r="383" spans="1:22" s="70" customFormat="1">
      <c r="A383" s="342"/>
      <c r="B383" s="99"/>
      <c r="C383" s="99"/>
      <c r="D383" s="52"/>
      <c r="E383" s="52"/>
      <c r="F383" s="52"/>
      <c r="G383" s="52"/>
      <c r="H383" s="78"/>
      <c r="I383" s="131" t="s">
        <v>408</v>
      </c>
      <c r="J383" s="74"/>
      <c r="K383" s="75"/>
      <c r="L383" s="76"/>
      <c r="M383" s="76"/>
      <c r="N383" s="76"/>
      <c r="O383" s="76"/>
      <c r="P383" s="76"/>
      <c r="Q383" s="76"/>
    </row>
    <row r="384" spans="1:22" s="70" customFormat="1">
      <c r="A384" s="342"/>
      <c r="B384" s="99"/>
      <c r="C384" s="99"/>
      <c r="D384" s="52"/>
      <c r="E384" s="52"/>
      <c r="F384" s="52"/>
      <c r="G384" s="52"/>
      <c r="H384" s="78"/>
      <c r="I384" s="78"/>
      <c r="J384" s="74"/>
      <c r="K384" s="75"/>
      <c r="L384" s="76"/>
      <c r="M384" s="76"/>
      <c r="N384" s="76"/>
      <c r="O384" s="76"/>
      <c r="P384" s="76"/>
      <c r="Q384" s="76"/>
    </row>
    <row r="385" spans="1:22" s="17" customFormat="1">
      <c r="A385" s="342"/>
      <c r="B385" s="1"/>
      <c r="C385" s="43"/>
      <c r="D385" s="27"/>
      <c r="E385" s="27"/>
      <c r="F385" s="27"/>
      <c r="G385" s="27"/>
      <c r="H385" s="16"/>
      <c r="I385" s="29"/>
      <c r="J385" s="5"/>
      <c r="K385" s="6"/>
      <c r="M385" s="41"/>
      <c r="N385" s="41"/>
      <c r="O385" s="41"/>
      <c r="P385" s="41"/>
      <c r="Q385" s="41"/>
      <c r="R385" s="8"/>
    </row>
    <row r="386" spans="1:22" s="17" customFormat="1">
      <c r="A386" s="342"/>
      <c r="B386" s="1"/>
      <c r="C386" s="43"/>
      <c r="D386" s="27"/>
      <c r="E386" s="27"/>
      <c r="F386" s="27"/>
      <c r="G386" s="27"/>
      <c r="H386" s="16"/>
      <c r="I386" s="29"/>
      <c r="J386" s="5"/>
      <c r="K386" s="6"/>
      <c r="M386" s="41"/>
      <c r="N386" s="41"/>
      <c r="O386" s="41"/>
      <c r="P386" s="41"/>
      <c r="Q386" s="41"/>
      <c r="R386" s="8"/>
    </row>
    <row r="387" spans="1:22" s="17" customFormat="1">
      <c r="A387" s="342"/>
      <c r="B387" s="1"/>
      <c r="E387" s="43"/>
      <c r="F387" s="43"/>
      <c r="G387" s="43"/>
      <c r="H387" s="16"/>
      <c r="I387" s="29"/>
      <c r="J387" s="5"/>
      <c r="K387" s="6"/>
      <c r="M387" s="30"/>
      <c r="N387" s="30"/>
      <c r="O387" s="30"/>
      <c r="P387" s="30"/>
      <c r="Q387" s="30"/>
      <c r="R387" s="8"/>
    </row>
    <row r="388" spans="1:22" s="17" customFormat="1">
      <c r="A388" s="342"/>
      <c r="B388" s="1"/>
      <c r="E388" s="43"/>
      <c r="F388" s="43"/>
      <c r="G388" s="43"/>
      <c r="H388" s="16"/>
      <c r="I388" s="29"/>
      <c r="J388" s="5"/>
      <c r="K388" s="6"/>
      <c r="M388" s="41"/>
      <c r="N388" s="41"/>
      <c r="O388" s="41"/>
      <c r="P388" s="41"/>
      <c r="Q388" s="41"/>
      <c r="R388" s="8"/>
    </row>
    <row r="389" spans="1:22" s="17" customFormat="1">
      <c r="A389" s="342"/>
      <c r="B389" s="1"/>
      <c r="E389" s="43"/>
      <c r="F389" s="43"/>
      <c r="G389" s="43"/>
      <c r="H389" s="16"/>
      <c r="I389" s="29"/>
      <c r="J389" s="5"/>
      <c r="K389" s="6"/>
      <c r="M389" s="30"/>
      <c r="N389" s="30"/>
      <c r="O389" s="30"/>
      <c r="P389" s="30"/>
      <c r="Q389" s="30"/>
      <c r="R389" s="8"/>
    </row>
    <row r="390" spans="1:22" s="17" customFormat="1">
      <c r="A390" s="342"/>
      <c r="B390" s="1"/>
      <c r="E390" s="43"/>
      <c r="F390" s="43"/>
      <c r="G390" s="43"/>
      <c r="H390" s="16"/>
      <c r="I390" s="29"/>
      <c r="J390" s="5"/>
      <c r="K390" s="6"/>
      <c r="M390" s="30"/>
      <c r="N390" s="30"/>
      <c r="O390" s="30"/>
      <c r="P390" s="30"/>
      <c r="Q390" s="30"/>
      <c r="R390" s="8"/>
    </row>
    <row r="391" spans="1:22" s="17" customFormat="1">
      <c r="A391" s="342"/>
      <c r="B391" s="1"/>
      <c r="E391" s="27"/>
      <c r="F391" s="27"/>
      <c r="G391" s="27"/>
      <c r="H391" s="16"/>
      <c r="I391" s="4"/>
      <c r="J391" s="30"/>
      <c r="K391" s="44"/>
      <c r="L391" s="7"/>
      <c r="M391" s="7"/>
      <c r="N391" s="7"/>
      <c r="O391" s="7"/>
      <c r="P391" s="7"/>
      <c r="Q391" s="7"/>
      <c r="R391" s="8"/>
    </row>
    <row r="392" spans="1:22" s="17" customFormat="1">
      <c r="A392" s="342"/>
      <c r="B392" s="1"/>
      <c r="C392" s="33"/>
      <c r="D392" s="33"/>
      <c r="E392" s="33"/>
      <c r="F392" s="33"/>
      <c r="G392" s="33"/>
      <c r="H392" s="33"/>
      <c r="I392" s="33"/>
      <c r="J392" s="33"/>
      <c r="K392" s="42"/>
      <c r="L392" s="33"/>
      <c r="M392" s="33"/>
      <c r="N392" s="33"/>
      <c r="O392" s="33"/>
      <c r="P392" s="33"/>
      <c r="Q392" s="33"/>
      <c r="R392" s="8"/>
    </row>
    <row r="393" spans="1:22" s="17" customFormat="1">
      <c r="A393" s="342"/>
      <c r="B393" s="1"/>
      <c r="C393" s="52"/>
      <c r="D393" s="3"/>
      <c r="E393" s="3"/>
      <c r="F393" s="3"/>
      <c r="G393" s="3"/>
      <c r="H393" s="334"/>
      <c r="I393" s="334"/>
      <c r="J393" s="53"/>
      <c r="K393" s="24"/>
      <c r="L393" s="51"/>
      <c r="M393" s="51"/>
      <c r="N393" s="51"/>
      <c r="O393" s="51"/>
      <c r="P393" s="51"/>
      <c r="Q393" s="51"/>
      <c r="R393" s="8"/>
    </row>
    <row r="394" spans="1:22" s="77" customFormat="1" ht="19.5">
      <c r="A394" s="342"/>
      <c r="B394" s="142" t="s">
        <v>134</v>
      </c>
      <c r="C394" s="143"/>
      <c r="D394" s="143"/>
      <c r="E394" s="47"/>
      <c r="F394" s="47"/>
      <c r="G394" s="47"/>
      <c r="H394" s="48"/>
      <c r="I394" s="48"/>
      <c r="J394" s="50"/>
      <c r="K394" s="49"/>
      <c r="L394" s="144"/>
      <c r="M394" s="144"/>
      <c r="N394" s="144"/>
      <c r="O394" s="144"/>
      <c r="P394" s="144"/>
      <c r="Q394" s="144"/>
    </row>
    <row r="395" spans="1:22" s="77" customFormat="1">
      <c r="A395" s="342"/>
      <c r="B395" s="37" t="s">
        <v>135</v>
      </c>
      <c r="C395" s="57"/>
      <c r="D395" s="57"/>
      <c r="E395" s="3"/>
      <c r="F395" s="3"/>
      <c r="G395" s="3"/>
      <c r="H395" s="334"/>
      <c r="I395" s="334"/>
      <c r="J395" s="51"/>
      <c r="K395" s="24"/>
      <c r="L395" s="89"/>
      <c r="M395" s="89"/>
      <c r="N395" s="89"/>
      <c r="O395" s="89"/>
      <c r="P395" s="89"/>
      <c r="Q395" s="89"/>
    </row>
    <row r="396" spans="1:22">
      <c r="A396" s="342"/>
      <c r="B396" s="14"/>
      <c r="C396" s="14"/>
      <c r="D396" s="14"/>
      <c r="E396" s="14"/>
      <c r="F396" s="14"/>
      <c r="G396" s="14"/>
      <c r="H396" s="10"/>
      <c r="I396" s="10"/>
      <c r="L396" s="191"/>
      <c r="M396" s="191"/>
      <c r="N396" s="191"/>
      <c r="O396" s="191"/>
      <c r="P396" s="191"/>
      <c r="Q396" s="191"/>
      <c r="R396" s="8"/>
      <c r="S396" s="8"/>
      <c r="T396" s="8"/>
      <c r="U396" s="8"/>
      <c r="V396" s="8"/>
    </row>
    <row r="397" spans="1:22" ht="34.5" customHeight="1">
      <c r="A397" s="348"/>
      <c r="B397" s="14"/>
      <c r="C397" s="3"/>
      <c r="D397" s="3"/>
      <c r="F397" s="3"/>
      <c r="G397" s="3"/>
      <c r="H397" s="334"/>
      <c r="I397" s="334"/>
      <c r="J397" s="65" t="s">
        <v>18</v>
      </c>
      <c r="K397" s="66"/>
      <c r="L397" s="56" t="s">
        <v>610</v>
      </c>
      <c r="M397" s="56" t="s">
        <v>609</v>
      </c>
      <c r="N397" s="56" t="s">
        <v>608</v>
      </c>
      <c r="O397" s="56" t="s">
        <v>605</v>
      </c>
      <c r="P397" s="56" t="s">
        <v>604</v>
      </c>
      <c r="Q397" s="56" t="s">
        <v>603</v>
      </c>
      <c r="R397" s="56" t="s">
        <v>602</v>
      </c>
      <c r="S397" s="56" t="s">
        <v>601</v>
      </c>
      <c r="T397" s="56" t="s">
        <v>607</v>
      </c>
      <c r="U397" s="56" t="s">
        <v>600</v>
      </c>
      <c r="V397" s="56" t="s">
        <v>606</v>
      </c>
    </row>
    <row r="398" spans="1:22" ht="20.25" customHeight="1">
      <c r="A398" s="349" t="s">
        <v>989</v>
      </c>
      <c r="B398" s="1"/>
      <c r="C398" s="3"/>
      <c r="D398" s="3"/>
      <c r="F398" s="3"/>
      <c r="G398" s="3"/>
      <c r="H398" s="334"/>
      <c r="I398" s="57" t="s">
        <v>1057</v>
      </c>
      <c r="J398" s="58"/>
      <c r="K398" s="67"/>
      <c r="L398" s="60" t="s">
        <v>1644</v>
      </c>
      <c r="M398" s="60" t="s">
        <v>1644</v>
      </c>
      <c r="N398" s="60" t="s">
        <v>1644</v>
      </c>
      <c r="O398" s="60" t="s">
        <v>1644</v>
      </c>
      <c r="P398" s="60" t="s">
        <v>458</v>
      </c>
      <c r="Q398" s="60" t="s">
        <v>458</v>
      </c>
      <c r="R398" s="60" t="s">
        <v>458</v>
      </c>
      <c r="S398" s="60" t="s">
        <v>458</v>
      </c>
      <c r="T398" s="60" t="s">
        <v>1644</v>
      </c>
      <c r="U398" s="60" t="s">
        <v>482</v>
      </c>
      <c r="V398" s="60" t="s">
        <v>494</v>
      </c>
    </row>
    <row r="399" spans="1:22" s="70" customFormat="1" ht="34.5" customHeight="1">
      <c r="A399" s="351" t="s">
        <v>1060</v>
      </c>
      <c r="B399" s="71"/>
      <c r="C399" s="474" t="s">
        <v>136</v>
      </c>
      <c r="D399" s="406" t="s">
        <v>137</v>
      </c>
      <c r="E399" s="425"/>
      <c r="F399" s="425"/>
      <c r="G399" s="425"/>
      <c r="H399" s="407"/>
      <c r="I399" s="436" t="s">
        <v>1061</v>
      </c>
      <c r="J399" s="114">
        <f t="shared" ref="J399:J404" si="9">IF(SUM(L399:V399)=0,IF(COUNTIF(L399:V399,"未確認")&gt;0,"未確認",IF(COUNTIF(L399:V399,"~*")&gt;0,"*",SUM(L399:V399))),SUM(L399:V399))</f>
        <v>5297</v>
      </c>
      <c r="K399" s="68" t="str">
        <f t="shared" ref="K399:K404" si="10">IF(OR(COUNTIF(L399:V399,"未確認")&gt;0,COUNTIF(L399:V399,"~*")&gt;0),"※","")</f>
        <v/>
      </c>
      <c r="L399" s="117">
        <v>0</v>
      </c>
      <c r="M399" s="117">
        <v>0</v>
      </c>
      <c r="N399" s="117">
        <v>0</v>
      </c>
      <c r="O399" s="117">
        <v>154</v>
      </c>
      <c r="P399" s="117">
        <v>986</v>
      </c>
      <c r="Q399" s="117">
        <v>1086</v>
      </c>
      <c r="R399" s="117">
        <v>910</v>
      </c>
      <c r="S399" s="117">
        <v>930</v>
      </c>
      <c r="T399" s="117">
        <v>0</v>
      </c>
      <c r="U399" s="117">
        <v>654</v>
      </c>
      <c r="V399" s="117">
        <v>577</v>
      </c>
    </row>
    <row r="400" spans="1:22" s="70" customFormat="1" ht="34.5" customHeight="1">
      <c r="A400" s="351" t="s">
        <v>1062</v>
      </c>
      <c r="B400" s="71"/>
      <c r="C400" s="475"/>
      <c r="D400" s="477"/>
      <c r="E400" s="403" t="s">
        <v>138</v>
      </c>
      <c r="F400" s="404"/>
      <c r="G400" s="404"/>
      <c r="H400" s="405"/>
      <c r="I400" s="476"/>
      <c r="J400" s="114">
        <f t="shared" si="9"/>
        <v>3742</v>
      </c>
      <c r="K400" s="68" t="str">
        <f t="shared" si="10"/>
        <v/>
      </c>
      <c r="L400" s="117">
        <v>0</v>
      </c>
      <c r="M400" s="117">
        <v>0</v>
      </c>
      <c r="N400" s="117">
        <v>0</v>
      </c>
      <c r="O400" s="117">
        <v>91</v>
      </c>
      <c r="P400" s="117">
        <v>602</v>
      </c>
      <c r="Q400" s="117">
        <v>739</v>
      </c>
      <c r="R400" s="117">
        <v>612</v>
      </c>
      <c r="S400" s="117">
        <v>679</v>
      </c>
      <c r="T400" s="117">
        <v>0</v>
      </c>
      <c r="U400" s="117">
        <v>508</v>
      </c>
      <c r="V400" s="117">
        <v>511</v>
      </c>
    </row>
    <row r="401" spans="1:22" s="70" customFormat="1" ht="34.5" customHeight="1">
      <c r="A401" s="354" t="s">
        <v>1063</v>
      </c>
      <c r="B401" s="71"/>
      <c r="C401" s="475"/>
      <c r="D401" s="478"/>
      <c r="E401" s="403" t="s">
        <v>139</v>
      </c>
      <c r="F401" s="404"/>
      <c r="G401" s="404"/>
      <c r="H401" s="405"/>
      <c r="I401" s="476"/>
      <c r="J401" s="114">
        <f t="shared" si="9"/>
        <v>1028</v>
      </c>
      <c r="K401" s="68" t="str">
        <f t="shared" si="10"/>
        <v/>
      </c>
      <c r="L401" s="117">
        <v>0</v>
      </c>
      <c r="M401" s="117">
        <v>0</v>
      </c>
      <c r="N401" s="117">
        <v>0</v>
      </c>
      <c r="O401" s="117">
        <v>48</v>
      </c>
      <c r="P401" s="117">
        <v>254</v>
      </c>
      <c r="Q401" s="117">
        <v>224</v>
      </c>
      <c r="R401" s="117">
        <v>212</v>
      </c>
      <c r="S401" s="117">
        <v>177</v>
      </c>
      <c r="T401" s="117">
        <v>0</v>
      </c>
      <c r="U401" s="117">
        <v>68</v>
      </c>
      <c r="V401" s="117">
        <v>45</v>
      </c>
    </row>
    <row r="402" spans="1:22" s="70" customFormat="1" ht="34.5" customHeight="1">
      <c r="A402" s="354" t="s">
        <v>1064</v>
      </c>
      <c r="B402" s="71"/>
      <c r="C402" s="475"/>
      <c r="D402" s="479"/>
      <c r="E402" s="403" t="s">
        <v>140</v>
      </c>
      <c r="F402" s="404"/>
      <c r="G402" s="404"/>
      <c r="H402" s="405"/>
      <c r="I402" s="476"/>
      <c r="J402" s="114">
        <f t="shared" si="9"/>
        <v>527</v>
      </c>
      <c r="K402" s="68" t="str">
        <f t="shared" si="10"/>
        <v/>
      </c>
      <c r="L402" s="117">
        <v>0</v>
      </c>
      <c r="M402" s="117">
        <v>0</v>
      </c>
      <c r="N402" s="117">
        <v>0</v>
      </c>
      <c r="O402" s="117">
        <v>15</v>
      </c>
      <c r="P402" s="117">
        <v>130</v>
      </c>
      <c r="Q402" s="117">
        <v>123</v>
      </c>
      <c r="R402" s="117">
        <v>86</v>
      </c>
      <c r="S402" s="117">
        <v>74</v>
      </c>
      <c r="T402" s="117">
        <v>0</v>
      </c>
      <c r="U402" s="117">
        <v>78</v>
      </c>
      <c r="V402" s="117">
        <v>21</v>
      </c>
    </row>
    <row r="403" spans="1:22" s="70" customFormat="1" ht="34.5" customHeight="1">
      <c r="A403" s="354" t="s">
        <v>1065</v>
      </c>
      <c r="B403" s="1"/>
      <c r="C403" s="475"/>
      <c r="D403" s="403" t="s">
        <v>141</v>
      </c>
      <c r="E403" s="404"/>
      <c r="F403" s="404"/>
      <c r="G403" s="404"/>
      <c r="H403" s="405"/>
      <c r="I403" s="476"/>
      <c r="J403" s="114">
        <f t="shared" si="9"/>
        <v>78486</v>
      </c>
      <c r="K403" s="68" t="str">
        <f t="shared" si="10"/>
        <v/>
      </c>
      <c r="L403" s="117">
        <v>0</v>
      </c>
      <c r="M403" s="117">
        <v>0</v>
      </c>
      <c r="N403" s="117">
        <v>0</v>
      </c>
      <c r="O403" s="117">
        <v>5969</v>
      </c>
      <c r="P403" s="117">
        <v>14552</v>
      </c>
      <c r="Q403" s="117">
        <v>15193</v>
      </c>
      <c r="R403" s="117">
        <v>14594</v>
      </c>
      <c r="S403" s="117">
        <v>14314</v>
      </c>
      <c r="T403" s="117">
        <v>0</v>
      </c>
      <c r="U403" s="117">
        <v>1378</v>
      </c>
      <c r="V403" s="117">
        <v>12486</v>
      </c>
    </row>
    <row r="404" spans="1:22" s="70" customFormat="1" ht="34.5" customHeight="1">
      <c r="A404" s="354" t="s">
        <v>1066</v>
      </c>
      <c r="B404" s="99"/>
      <c r="C404" s="475"/>
      <c r="D404" s="403" t="s">
        <v>142</v>
      </c>
      <c r="E404" s="404"/>
      <c r="F404" s="404"/>
      <c r="G404" s="404"/>
      <c r="H404" s="405"/>
      <c r="I404" s="467"/>
      <c r="J404" s="114">
        <f t="shared" si="9"/>
        <v>5315</v>
      </c>
      <c r="K404" s="68" t="str">
        <f t="shared" si="10"/>
        <v/>
      </c>
      <c r="L404" s="117">
        <v>0</v>
      </c>
      <c r="M404" s="117">
        <v>0</v>
      </c>
      <c r="N404" s="117">
        <v>0</v>
      </c>
      <c r="O404" s="117">
        <v>178</v>
      </c>
      <c r="P404" s="117">
        <v>982</v>
      </c>
      <c r="Q404" s="117">
        <v>1101</v>
      </c>
      <c r="R404" s="117">
        <v>925</v>
      </c>
      <c r="S404" s="117">
        <v>946</v>
      </c>
      <c r="T404" s="117">
        <v>0</v>
      </c>
      <c r="U404" s="117">
        <v>656</v>
      </c>
      <c r="V404" s="117">
        <v>527</v>
      </c>
    </row>
    <row r="405" spans="1:22" s="77" customFormat="1">
      <c r="A405" s="342"/>
      <c r="B405" s="14"/>
      <c r="C405" s="192"/>
      <c r="D405" s="14"/>
      <c r="E405" s="14"/>
      <c r="F405" s="14"/>
      <c r="G405" s="14"/>
      <c r="H405" s="10"/>
      <c r="I405" s="10"/>
      <c r="J405" s="74"/>
      <c r="K405" s="75"/>
      <c r="L405" s="76"/>
      <c r="M405" s="76"/>
      <c r="N405" s="76"/>
      <c r="O405" s="76"/>
      <c r="P405" s="76"/>
      <c r="Q405" s="76"/>
    </row>
    <row r="406" spans="1:22" s="70" customFormat="1">
      <c r="A406" s="342"/>
      <c r="B406" s="71"/>
      <c r="C406" s="52"/>
      <c r="D406" s="52"/>
      <c r="E406" s="52"/>
      <c r="F406" s="52"/>
      <c r="G406" s="52"/>
      <c r="H406" s="78"/>
      <c r="I406" s="78"/>
      <c r="J406" s="74"/>
      <c r="K406" s="75"/>
      <c r="L406" s="76"/>
      <c r="M406" s="76"/>
      <c r="N406" s="76"/>
      <c r="O406" s="76"/>
      <c r="P406" s="76"/>
      <c r="Q406" s="76"/>
    </row>
    <row r="407" spans="1:22" s="77" customFormat="1">
      <c r="A407" s="342"/>
      <c r="B407" s="99"/>
      <c r="C407" s="145"/>
      <c r="D407" s="3"/>
      <c r="E407" s="3"/>
      <c r="F407" s="3"/>
      <c r="H407" s="334"/>
      <c r="I407" s="334"/>
      <c r="J407" s="51"/>
      <c r="K407" s="24"/>
      <c r="L407" s="89"/>
      <c r="M407" s="89"/>
      <c r="N407" s="89"/>
      <c r="O407" s="89"/>
      <c r="P407" s="89"/>
      <c r="Q407" s="89"/>
    </row>
    <row r="408" spans="1:22" s="77" customFormat="1">
      <c r="A408" s="342"/>
      <c r="B408" s="37" t="s">
        <v>385</v>
      </c>
      <c r="C408" s="88"/>
      <c r="D408" s="88"/>
      <c r="E408" s="88"/>
      <c r="F408" s="88"/>
      <c r="G408" s="88"/>
      <c r="H408" s="10"/>
      <c r="I408" s="10"/>
      <c r="J408" s="51"/>
      <c r="K408" s="24"/>
      <c r="L408" s="89"/>
      <c r="M408" s="89"/>
      <c r="N408" s="89"/>
      <c r="O408" s="89"/>
      <c r="P408" s="89"/>
      <c r="Q408" s="89"/>
    </row>
    <row r="409" spans="1:22">
      <c r="A409" s="342"/>
      <c r="B409" s="14"/>
      <c r="C409" s="14"/>
      <c r="D409" s="14"/>
      <c r="E409" s="14"/>
      <c r="F409" s="14"/>
      <c r="G409" s="14"/>
      <c r="H409" s="10"/>
      <c r="I409" s="10"/>
      <c r="L409" s="191"/>
      <c r="M409" s="191"/>
      <c r="N409" s="191"/>
      <c r="O409" s="191"/>
      <c r="P409" s="191"/>
      <c r="Q409" s="191"/>
      <c r="R409" s="8"/>
      <c r="S409" s="8"/>
      <c r="T409" s="8"/>
      <c r="U409" s="8"/>
      <c r="V409" s="8"/>
    </row>
    <row r="410" spans="1:22" ht="34.5" customHeight="1">
      <c r="A410" s="342"/>
      <c r="B410" s="14"/>
      <c r="C410" s="3"/>
      <c r="D410" s="3"/>
      <c r="F410" s="3"/>
      <c r="G410" s="3"/>
      <c r="H410" s="334"/>
      <c r="I410" s="334"/>
      <c r="J410" s="65" t="s">
        <v>18</v>
      </c>
      <c r="K410" s="66"/>
      <c r="L410" s="56" t="s">
        <v>610</v>
      </c>
      <c r="M410" s="56" t="s">
        <v>609</v>
      </c>
      <c r="N410" s="56" t="s">
        <v>608</v>
      </c>
      <c r="O410" s="56" t="s">
        <v>605</v>
      </c>
      <c r="P410" s="56" t="s">
        <v>604</v>
      </c>
      <c r="Q410" s="56" t="s">
        <v>603</v>
      </c>
      <c r="R410" s="56" t="s">
        <v>602</v>
      </c>
      <c r="S410" s="56" t="s">
        <v>601</v>
      </c>
      <c r="T410" s="56" t="s">
        <v>607</v>
      </c>
      <c r="U410" s="56" t="s">
        <v>600</v>
      </c>
      <c r="V410" s="56" t="s">
        <v>606</v>
      </c>
    </row>
    <row r="411" spans="1:22" ht="20.25" customHeight="1">
      <c r="A411" s="342"/>
      <c r="B411" s="1"/>
      <c r="C411" s="52"/>
      <c r="D411" s="3"/>
      <c r="F411" s="3"/>
      <c r="G411" s="3"/>
      <c r="H411" s="334"/>
      <c r="I411" s="57" t="s">
        <v>1057</v>
      </c>
      <c r="J411" s="58"/>
      <c r="K411" s="67"/>
      <c r="L411" s="60" t="s">
        <v>1644</v>
      </c>
      <c r="M411" s="60" t="s">
        <v>1644</v>
      </c>
      <c r="N411" s="60" t="s">
        <v>1644</v>
      </c>
      <c r="O411" s="60" t="s">
        <v>1644</v>
      </c>
      <c r="P411" s="60" t="s">
        <v>458</v>
      </c>
      <c r="Q411" s="60" t="s">
        <v>458</v>
      </c>
      <c r="R411" s="60" t="s">
        <v>458</v>
      </c>
      <c r="S411" s="60" t="s">
        <v>458</v>
      </c>
      <c r="T411" s="60" t="s">
        <v>1644</v>
      </c>
      <c r="U411" s="60" t="s">
        <v>482</v>
      </c>
      <c r="V411" s="60" t="s">
        <v>494</v>
      </c>
    </row>
    <row r="412" spans="1:22" s="70" customFormat="1" ht="34.5" customHeight="1">
      <c r="A412" s="355" t="s">
        <v>1067</v>
      </c>
      <c r="B412" s="99"/>
      <c r="C412" s="474" t="s">
        <v>156</v>
      </c>
      <c r="D412" s="403" t="s">
        <v>157</v>
      </c>
      <c r="E412" s="404"/>
      <c r="F412" s="404"/>
      <c r="G412" s="404"/>
      <c r="H412" s="405"/>
      <c r="I412" s="436" t="s">
        <v>1068</v>
      </c>
      <c r="J412" s="114">
        <f t="shared" ref="J412:J429" si="11">IF(SUM(L412:V412)=0,IF(COUNTIF(L412:V412,"未確認")&gt;0,"未確認",IF(COUNTIF(L412:V412,"~*")&gt;0,"*",SUM(L412:V412))),SUM(L412:V412))</f>
        <v>5297</v>
      </c>
      <c r="K412" s="68" t="str">
        <f t="shared" ref="K412:K429" si="12">IF(OR(COUNTIF(L412:V412,"未確認")&gt;0,COUNTIF(L412:V412,"~*")&gt;0),"※","")</f>
        <v/>
      </c>
      <c r="L412" s="117">
        <v>0</v>
      </c>
      <c r="M412" s="117">
        <v>0</v>
      </c>
      <c r="N412" s="117">
        <v>0</v>
      </c>
      <c r="O412" s="117">
        <v>154</v>
      </c>
      <c r="P412" s="117">
        <v>986</v>
      </c>
      <c r="Q412" s="117">
        <v>1086</v>
      </c>
      <c r="R412" s="117">
        <v>910</v>
      </c>
      <c r="S412" s="117">
        <v>930</v>
      </c>
      <c r="T412" s="117">
        <v>0</v>
      </c>
      <c r="U412" s="117">
        <v>654</v>
      </c>
      <c r="V412" s="117">
        <v>577</v>
      </c>
    </row>
    <row r="413" spans="1:22" s="70" customFormat="1" ht="34.5" customHeight="1">
      <c r="A413" s="355" t="s">
        <v>1069</v>
      </c>
      <c r="B413" s="99"/>
      <c r="C413" s="474"/>
      <c r="D413" s="482" t="s">
        <v>143</v>
      </c>
      <c r="E413" s="410" t="s">
        <v>144</v>
      </c>
      <c r="F413" s="440"/>
      <c r="G413" s="440"/>
      <c r="H413" s="411"/>
      <c r="I413" s="480"/>
      <c r="J413" s="114">
        <f t="shared" si="11"/>
        <v>1274</v>
      </c>
      <c r="K413" s="68" t="str">
        <f t="shared" si="12"/>
        <v/>
      </c>
      <c r="L413" s="117">
        <v>0</v>
      </c>
      <c r="M413" s="117">
        <v>0</v>
      </c>
      <c r="N413" s="117">
        <v>0</v>
      </c>
      <c r="O413" s="117">
        <v>46</v>
      </c>
      <c r="P413" s="117">
        <v>41</v>
      </c>
      <c r="Q413" s="117">
        <v>64</v>
      </c>
      <c r="R413" s="117">
        <v>19</v>
      </c>
      <c r="S413" s="117">
        <v>161</v>
      </c>
      <c r="T413" s="117">
        <v>0</v>
      </c>
      <c r="U413" s="117">
        <v>506</v>
      </c>
      <c r="V413" s="117">
        <v>437</v>
      </c>
    </row>
    <row r="414" spans="1:22" s="70" customFormat="1" ht="34.5" customHeight="1">
      <c r="A414" s="355" t="s">
        <v>1070</v>
      </c>
      <c r="B414" s="99"/>
      <c r="C414" s="474"/>
      <c r="D414" s="474"/>
      <c r="E414" s="403" t="s">
        <v>145</v>
      </c>
      <c r="F414" s="404"/>
      <c r="G414" s="404"/>
      <c r="H414" s="405"/>
      <c r="I414" s="480"/>
      <c r="J414" s="114">
        <f t="shared" si="11"/>
        <v>3846</v>
      </c>
      <c r="K414" s="68" t="str">
        <f t="shared" si="12"/>
        <v/>
      </c>
      <c r="L414" s="117">
        <v>0</v>
      </c>
      <c r="M414" s="117">
        <v>0</v>
      </c>
      <c r="N414" s="117">
        <v>0</v>
      </c>
      <c r="O414" s="117">
        <v>95</v>
      </c>
      <c r="P414" s="117">
        <v>912</v>
      </c>
      <c r="Q414" s="117">
        <v>966</v>
      </c>
      <c r="R414" s="117">
        <v>871</v>
      </c>
      <c r="S414" s="117">
        <v>746</v>
      </c>
      <c r="T414" s="117">
        <v>0</v>
      </c>
      <c r="U414" s="117">
        <v>131</v>
      </c>
      <c r="V414" s="117">
        <v>125</v>
      </c>
    </row>
    <row r="415" spans="1:22" s="70" customFormat="1" ht="34.5" customHeight="1">
      <c r="A415" s="355" t="s">
        <v>1071</v>
      </c>
      <c r="B415" s="99"/>
      <c r="C415" s="474"/>
      <c r="D415" s="474"/>
      <c r="E415" s="403" t="s">
        <v>146</v>
      </c>
      <c r="F415" s="404"/>
      <c r="G415" s="404"/>
      <c r="H415" s="405"/>
      <c r="I415" s="480"/>
      <c r="J415" s="114">
        <f t="shared" si="11"/>
        <v>65</v>
      </c>
      <c r="K415" s="68" t="str">
        <f t="shared" si="12"/>
        <v/>
      </c>
      <c r="L415" s="117">
        <v>0</v>
      </c>
      <c r="M415" s="117">
        <v>0</v>
      </c>
      <c r="N415" s="117">
        <v>0</v>
      </c>
      <c r="O415" s="117">
        <v>2</v>
      </c>
      <c r="P415" s="117">
        <v>14</v>
      </c>
      <c r="Q415" s="117">
        <v>18</v>
      </c>
      <c r="R415" s="117">
        <v>9</v>
      </c>
      <c r="S415" s="117">
        <v>8</v>
      </c>
      <c r="T415" s="117">
        <v>0</v>
      </c>
      <c r="U415" s="117">
        <v>3</v>
      </c>
      <c r="V415" s="117">
        <v>11</v>
      </c>
    </row>
    <row r="416" spans="1:22" s="70" customFormat="1" ht="34.5" customHeight="1">
      <c r="A416" s="355" t="s">
        <v>1072</v>
      </c>
      <c r="B416" s="99"/>
      <c r="C416" s="474"/>
      <c r="D416" s="474"/>
      <c r="E416" s="422" t="s">
        <v>418</v>
      </c>
      <c r="F416" s="423"/>
      <c r="G416" s="423"/>
      <c r="H416" s="424"/>
      <c r="I416" s="480"/>
      <c r="J416" s="114">
        <f t="shared" si="11"/>
        <v>112</v>
      </c>
      <c r="K416" s="68" t="str">
        <f t="shared" si="12"/>
        <v/>
      </c>
      <c r="L416" s="117">
        <v>0</v>
      </c>
      <c r="M416" s="117">
        <v>0</v>
      </c>
      <c r="N416" s="117">
        <v>0</v>
      </c>
      <c r="O416" s="117">
        <v>11</v>
      </c>
      <c r="P416" s="117">
        <v>19</v>
      </c>
      <c r="Q416" s="117">
        <v>38</v>
      </c>
      <c r="R416" s="117">
        <v>11</v>
      </c>
      <c r="S416" s="117">
        <v>15</v>
      </c>
      <c r="T416" s="117">
        <v>0</v>
      </c>
      <c r="U416" s="117">
        <v>14</v>
      </c>
      <c r="V416" s="117">
        <v>4</v>
      </c>
    </row>
    <row r="417" spans="1:22"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c r="N417" s="117">
        <v>0</v>
      </c>
      <c r="O417" s="117">
        <v>0</v>
      </c>
      <c r="P417" s="117">
        <v>0</v>
      </c>
      <c r="Q417" s="117">
        <v>0</v>
      </c>
      <c r="R417" s="117">
        <v>0</v>
      </c>
      <c r="S417" s="117">
        <v>0</v>
      </c>
      <c r="T417" s="117">
        <v>0</v>
      </c>
      <c r="U417" s="117">
        <v>0</v>
      </c>
      <c r="V417" s="117">
        <v>0</v>
      </c>
    </row>
    <row r="418" spans="1:22"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c r="N418" s="117">
        <v>0</v>
      </c>
      <c r="O418" s="117">
        <v>0</v>
      </c>
      <c r="P418" s="117">
        <v>0</v>
      </c>
      <c r="Q418" s="117">
        <v>0</v>
      </c>
      <c r="R418" s="117">
        <v>0</v>
      </c>
      <c r="S418" s="117">
        <v>0</v>
      </c>
      <c r="T418" s="117">
        <v>0</v>
      </c>
      <c r="U418" s="117">
        <v>0</v>
      </c>
      <c r="V418" s="117">
        <v>0</v>
      </c>
    </row>
    <row r="419" spans="1:22"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c r="N419" s="117">
        <v>0</v>
      </c>
      <c r="O419" s="117">
        <v>0</v>
      </c>
      <c r="P419" s="117">
        <v>0</v>
      </c>
      <c r="Q419" s="117">
        <v>0</v>
      </c>
      <c r="R419" s="117">
        <v>0</v>
      </c>
      <c r="S419" s="117">
        <v>0</v>
      </c>
      <c r="T419" s="117">
        <v>0</v>
      </c>
      <c r="U419" s="117">
        <v>0</v>
      </c>
      <c r="V419" s="117">
        <v>0</v>
      </c>
    </row>
    <row r="420" spans="1:22" s="70" customFormat="1" ht="34.5" customHeight="1">
      <c r="A420" s="355" t="s">
        <v>1076</v>
      </c>
      <c r="B420" s="99"/>
      <c r="C420" s="474"/>
      <c r="D420" s="403" t="s">
        <v>158</v>
      </c>
      <c r="E420" s="404"/>
      <c r="F420" s="404"/>
      <c r="G420" s="404"/>
      <c r="H420" s="405"/>
      <c r="I420" s="480"/>
      <c r="J420" s="114">
        <f t="shared" si="11"/>
        <v>5315</v>
      </c>
      <c r="K420" s="68" t="str">
        <f t="shared" si="12"/>
        <v/>
      </c>
      <c r="L420" s="117">
        <v>0</v>
      </c>
      <c r="M420" s="117">
        <v>0</v>
      </c>
      <c r="N420" s="117">
        <v>0</v>
      </c>
      <c r="O420" s="117">
        <v>178</v>
      </c>
      <c r="P420" s="117">
        <v>982</v>
      </c>
      <c r="Q420" s="117">
        <v>1101</v>
      </c>
      <c r="R420" s="117">
        <v>925</v>
      </c>
      <c r="S420" s="117">
        <v>946</v>
      </c>
      <c r="T420" s="117">
        <v>0</v>
      </c>
      <c r="U420" s="117">
        <v>656</v>
      </c>
      <c r="V420" s="117">
        <v>527</v>
      </c>
    </row>
    <row r="421" spans="1:22" s="70" customFormat="1" ht="34.5" customHeight="1">
      <c r="A421" s="355" t="s">
        <v>1077</v>
      </c>
      <c r="B421" s="99"/>
      <c r="C421" s="474"/>
      <c r="D421" s="482" t="s">
        <v>148</v>
      </c>
      <c r="E421" s="410" t="s">
        <v>149</v>
      </c>
      <c r="F421" s="440"/>
      <c r="G421" s="440"/>
      <c r="H421" s="411"/>
      <c r="I421" s="480"/>
      <c r="J421" s="114">
        <f t="shared" si="11"/>
        <v>1308</v>
      </c>
      <c r="K421" s="68" t="str">
        <f t="shared" si="12"/>
        <v/>
      </c>
      <c r="L421" s="117">
        <v>0</v>
      </c>
      <c r="M421" s="117">
        <v>0</v>
      </c>
      <c r="N421" s="117">
        <v>0</v>
      </c>
      <c r="O421" s="117">
        <v>21</v>
      </c>
      <c r="P421" s="117">
        <v>91</v>
      </c>
      <c r="Q421" s="117">
        <v>88</v>
      </c>
      <c r="R421" s="117">
        <v>309</v>
      </c>
      <c r="S421" s="117">
        <v>183</v>
      </c>
      <c r="T421" s="117">
        <v>0</v>
      </c>
      <c r="U421" s="117">
        <v>599</v>
      </c>
      <c r="V421" s="117">
        <v>17</v>
      </c>
    </row>
    <row r="422" spans="1:22" s="70" customFormat="1" ht="34.5" customHeight="1">
      <c r="A422" s="355" t="s">
        <v>1078</v>
      </c>
      <c r="B422" s="99"/>
      <c r="C422" s="474"/>
      <c r="D422" s="474"/>
      <c r="E422" s="403" t="s">
        <v>150</v>
      </c>
      <c r="F422" s="404"/>
      <c r="G422" s="404"/>
      <c r="H422" s="405"/>
      <c r="I422" s="480"/>
      <c r="J422" s="114">
        <f t="shared" si="11"/>
        <v>3475</v>
      </c>
      <c r="K422" s="68" t="str">
        <f t="shared" si="12"/>
        <v/>
      </c>
      <c r="L422" s="117">
        <v>0</v>
      </c>
      <c r="M422" s="117">
        <v>0</v>
      </c>
      <c r="N422" s="117">
        <v>0</v>
      </c>
      <c r="O422" s="117">
        <v>107</v>
      </c>
      <c r="P422" s="117">
        <v>775</v>
      </c>
      <c r="Q422" s="117">
        <v>896</v>
      </c>
      <c r="R422" s="117">
        <v>539</v>
      </c>
      <c r="S422" s="117">
        <v>683</v>
      </c>
      <c r="T422" s="117">
        <v>0</v>
      </c>
      <c r="U422" s="117">
        <v>8</v>
      </c>
      <c r="V422" s="117">
        <v>467</v>
      </c>
    </row>
    <row r="423" spans="1:22" s="70" customFormat="1" ht="34.5" customHeight="1">
      <c r="A423" s="355" t="s">
        <v>1079</v>
      </c>
      <c r="B423" s="99"/>
      <c r="C423" s="474"/>
      <c r="D423" s="474"/>
      <c r="E423" s="403" t="s">
        <v>151</v>
      </c>
      <c r="F423" s="404"/>
      <c r="G423" s="404"/>
      <c r="H423" s="405"/>
      <c r="I423" s="480"/>
      <c r="J423" s="114">
        <f t="shared" si="11"/>
        <v>215</v>
      </c>
      <c r="K423" s="68" t="str">
        <f t="shared" si="12"/>
        <v/>
      </c>
      <c r="L423" s="117">
        <v>0</v>
      </c>
      <c r="M423" s="117">
        <v>0</v>
      </c>
      <c r="N423" s="117">
        <v>0</v>
      </c>
      <c r="O423" s="117">
        <v>22</v>
      </c>
      <c r="P423" s="117">
        <v>29</v>
      </c>
      <c r="Q423" s="117">
        <v>44</v>
      </c>
      <c r="R423" s="117">
        <v>70</v>
      </c>
      <c r="S423" s="117">
        <v>27</v>
      </c>
      <c r="T423" s="117">
        <v>0</v>
      </c>
      <c r="U423" s="117">
        <v>1</v>
      </c>
      <c r="V423" s="117">
        <v>22</v>
      </c>
    </row>
    <row r="424" spans="1:22" s="70" customFormat="1" ht="34.5" customHeight="1">
      <c r="A424" s="355" t="s">
        <v>1080</v>
      </c>
      <c r="B424" s="99"/>
      <c r="C424" s="474"/>
      <c r="D424" s="474"/>
      <c r="E424" s="403" t="s">
        <v>152</v>
      </c>
      <c r="F424" s="404"/>
      <c r="G424" s="404"/>
      <c r="H424" s="405"/>
      <c r="I424" s="480"/>
      <c r="J424" s="114">
        <f t="shared" si="11"/>
        <v>17</v>
      </c>
      <c r="K424" s="68" t="str">
        <f t="shared" si="12"/>
        <v/>
      </c>
      <c r="L424" s="117">
        <v>0</v>
      </c>
      <c r="M424" s="117">
        <v>0</v>
      </c>
      <c r="N424" s="117">
        <v>0</v>
      </c>
      <c r="O424" s="117">
        <v>1</v>
      </c>
      <c r="P424" s="117">
        <v>3</v>
      </c>
      <c r="Q424" s="117">
        <v>3</v>
      </c>
      <c r="R424" s="117">
        <v>0</v>
      </c>
      <c r="S424" s="117">
        <v>5</v>
      </c>
      <c r="T424" s="117">
        <v>0</v>
      </c>
      <c r="U424" s="117">
        <v>0</v>
      </c>
      <c r="V424" s="117">
        <v>5</v>
      </c>
    </row>
    <row r="425" spans="1:22" s="70" customFormat="1" ht="34.5" customHeight="1">
      <c r="A425" s="355" t="s">
        <v>1081</v>
      </c>
      <c r="B425" s="99"/>
      <c r="C425" s="474"/>
      <c r="D425" s="474"/>
      <c r="E425" s="403" t="s">
        <v>153</v>
      </c>
      <c r="F425" s="404"/>
      <c r="G425" s="404"/>
      <c r="H425" s="405"/>
      <c r="I425" s="480"/>
      <c r="J425" s="114">
        <f t="shared" si="11"/>
        <v>29</v>
      </c>
      <c r="K425" s="68" t="str">
        <f t="shared" si="12"/>
        <v/>
      </c>
      <c r="L425" s="117">
        <v>0</v>
      </c>
      <c r="M425" s="117">
        <v>0</v>
      </c>
      <c r="N425" s="117">
        <v>0</v>
      </c>
      <c r="O425" s="117">
        <v>5</v>
      </c>
      <c r="P425" s="117">
        <v>4</v>
      </c>
      <c r="Q425" s="117">
        <v>9</v>
      </c>
      <c r="R425" s="117">
        <v>1</v>
      </c>
      <c r="S425" s="117">
        <v>8</v>
      </c>
      <c r="T425" s="117">
        <v>0</v>
      </c>
      <c r="U425" s="117">
        <v>0</v>
      </c>
      <c r="V425" s="117">
        <v>2</v>
      </c>
    </row>
    <row r="426" spans="1:22"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c r="N426" s="117">
        <v>0</v>
      </c>
      <c r="O426" s="117">
        <v>0</v>
      </c>
      <c r="P426" s="117">
        <v>0</v>
      </c>
      <c r="Q426" s="117">
        <v>0</v>
      </c>
      <c r="R426" s="117">
        <v>0</v>
      </c>
      <c r="S426" s="117">
        <v>0</v>
      </c>
      <c r="T426" s="117">
        <v>0</v>
      </c>
      <c r="U426" s="117">
        <v>0</v>
      </c>
      <c r="V426" s="117">
        <v>0</v>
      </c>
    </row>
    <row r="427" spans="1:22" s="70" customFormat="1" ht="34.5" customHeight="1">
      <c r="A427" s="355" t="s">
        <v>1083</v>
      </c>
      <c r="B427" s="99"/>
      <c r="C427" s="474"/>
      <c r="D427" s="474"/>
      <c r="E427" s="403" t="s">
        <v>154</v>
      </c>
      <c r="F427" s="404"/>
      <c r="G427" s="404"/>
      <c r="H427" s="405"/>
      <c r="I427" s="480"/>
      <c r="J427" s="114">
        <f t="shared" si="11"/>
        <v>72</v>
      </c>
      <c r="K427" s="68" t="str">
        <f t="shared" si="12"/>
        <v/>
      </c>
      <c r="L427" s="117">
        <v>0</v>
      </c>
      <c r="M427" s="117">
        <v>0</v>
      </c>
      <c r="N427" s="117">
        <v>0</v>
      </c>
      <c r="O427" s="117">
        <v>12</v>
      </c>
      <c r="P427" s="117">
        <v>12</v>
      </c>
      <c r="Q427" s="117">
        <v>25</v>
      </c>
      <c r="R427" s="117">
        <v>5</v>
      </c>
      <c r="S427" s="117">
        <v>6</v>
      </c>
      <c r="T427" s="117">
        <v>0</v>
      </c>
      <c r="U427" s="117">
        <v>0</v>
      </c>
      <c r="V427" s="117">
        <v>12</v>
      </c>
    </row>
    <row r="428" spans="1:22" s="70" customFormat="1" ht="34.5" customHeight="1">
      <c r="A428" s="355" t="s">
        <v>1084</v>
      </c>
      <c r="B428" s="99"/>
      <c r="C428" s="474"/>
      <c r="D428" s="474"/>
      <c r="E428" s="403" t="s">
        <v>1521</v>
      </c>
      <c r="F428" s="404"/>
      <c r="G428" s="404"/>
      <c r="H428" s="405"/>
      <c r="I428" s="480"/>
      <c r="J428" s="114">
        <f t="shared" si="11"/>
        <v>199</v>
      </c>
      <c r="K428" s="68" t="str">
        <f t="shared" si="12"/>
        <v/>
      </c>
      <c r="L428" s="117">
        <v>0</v>
      </c>
      <c r="M428" s="117">
        <v>0</v>
      </c>
      <c r="N428" s="117">
        <v>0</v>
      </c>
      <c r="O428" s="117">
        <v>10</v>
      </c>
      <c r="P428" s="117">
        <v>68</v>
      </c>
      <c r="Q428" s="117">
        <v>36</v>
      </c>
      <c r="R428" s="117">
        <v>1</v>
      </c>
      <c r="S428" s="117">
        <v>34</v>
      </c>
      <c r="T428" s="117">
        <v>0</v>
      </c>
      <c r="U428" s="117">
        <v>48</v>
      </c>
      <c r="V428" s="117">
        <v>2</v>
      </c>
    </row>
    <row r="429" spans="1:22" s="70" customFormat="1" ht="34.5" customHeight="1">
      <c r="A429" s="355" t="s">
        <v>1085</v>
      </c>
      <c r="B429" s="99"/>
      <c r="C429" s="474"/>
      <c r="D429" s="474"/>
      <c r="E429" s="403" t="s">
        <v>88</v>
      </c>
      <c r="F429" s="404"/>
      <c r="G429" s="404"/>
      <c r="H429" s="405"/>
      <c r="I429" s="481"/>
      <c r="J429" s="114">
        <f t="shared" si="11"/>
        <v>0</v>
      </c>
      <c r="K429" s="68" t="str">
        <f t="shared" si="12"/>
        <v/>
      </c>
      <c r="L429" s="117">
        <v>0</v>
      </c>
      <c r="M429" s="117">
        <v>0</v>
      </c>
      <c r="N429" s="117">
        <v>0</v>
      </c>
      <c r="O429" s="117">
        <v>0</v>
      </c>
      <c r="P429" s="117">
        <v>0</v>
      </c>
      <c r="Q429" s="117">
        <v>0</v>
      </c>
      <c r="R429" s="117">
        <v>0</v>
      </c>
      <c r="S429" s="117">
        <v>0</v>
      </c>
      <c r="T429" s="117">
        <v>0</v>
      </c>
      <c r="U429" s="117">
        <v>0</v>
      </c>
      <c r="V429" s="117">
        <v>0</v>
      </c>
    </row>
    <row r="430" spans="1:22" s="77" customFormat="1">
      <c r="A430" s="342"/>
      <c r="B430" s="14"/>
      <c r="C430" s="14"/>
      <c r="D430" s="14"/>
      <c r="E430" s="14"/>
      <c r="F430" s="14"/>
      <c r="G430" s="14"/>
      <c r="H430" s="10"/>
      <c r="I430" s="10"/>
      <c r="J430" s="74"/>
      <c r="K430" s="75"/>
      <c r="L430" s="76"/>
      <c r="M430" s="76"/>
      <c r="N430" s="76"/>
      <c r="O430" s="76"/>
      <c r="P430" s="76"/>
      <c r="Q430" s="76"/>
    </row>
    <row r="431" spans="1:22" s="70" customFormat="1">
      <c r="A431" s="342"/>
      <c r="B431" s="71"/>
      <c r="C431" s="52"/>
      <c r="D431" s="52"/>
      <c r="E431" s="52"/>
      <c r="F431" s="52"/>
      <c r="G431" s="52"/>
      <c r="H431" s="78"/>
      <c r="I431" s="78"/>
      <c r="J431" s="74"/>
      <c r="K431" s="75"/>
      <c r="L431" s="76"/>
      <c r="M431" s="76"/>
      <c r="N431" s="76"/>
      <c r="O431" s="76"/>
      <c r="P431" s="76"/>
      <c r="Q431" s="76"/>
    </row>
    <row r="432" spans="1:22" s="3" customFormat="1">
      <c r="A432" s="342"/>
      <c r="B432" s="99"/>
      <c r="C432" s="146"/>
      <c r="D432" s="145"/>
      <c r="H432" s="334"/>
      <c r="I432" s="334"/>
      <c r="J432" s="51"/>
      <c r="K432" s="24"/>
      <c r="L432" s="89"/>
      <c r="M432" s="89"/>
      <c r="N432" s="89"/>
      <c r="O432" s="89"/>
      <c r="P432" s="89"/>
      <c r="Q432" s="89"/>
    </row>
    <row r="433" spans="1:22" s="3" customFormat="1">
      <c r="A433" s="342"/>
      <c r="B433" s="14" t="s">
        <v>159</v>
      </c>
      <c r="C433" s="88"/>
      <c r="D433" s="88"/>
      <c r="E433" s="88"/>
      <c r="F433" s="88"/>
      <c r="G433" s="88"/>
      <c r="H433" s="10"/>
      <c r="I433" s="10"/>
      <c r="J433" s="51"/>
      <c r="K433" s="24"/>
      <c r="L433" s="89"/>
      <c r="M433" s="89"/>
      <c r="N433" s="89"/>
      <c r="O433" s="89"/>
      <c r="P433" s="89"/>
      <c r="Q433" s="89"/>
    </row>
    <row r="434" spans="1:22">
      <c r="A434" s="342"/>
      <c r="B434" s="14"/>
      <c r="C434" s="14"/>
      <c r="D434" s="14"/>
      <c r="E434" s="14"/>
      <c r="F434" s="14"/>
      <c r="G434" s="14"/>
      <c r="H434" s="10"/>
      <c r="I434" s="10"/>
      <c r="L434" s="191"/>
      <c r="M434" s="191"/>
      <c r="N434" s="191"/>
      <c r="O434" s="191"/>
      <c r="P434" s="191"/>
      <c r="Q434" s="191"/>
      <c r="R434" s="8"/>
      <c r="S434" s="8"/>
      <c r="T434" s="8"/>
      <c r="U434" s="8"/>
      <c r="V434" s="8"/>
    </row>
    <row r="435" spans="1:22" ht="34.5" customHeight="1">
      <c r="A435" s="348"/>
      <c r="B435" s="14"/>
      <c r="C435" s="3"/>
      <c r="D435" s="3"/>
      <c r="F435" s="3"/>
      <c r="G435" s="3"/>
      <c r="H435" s="334"/>
      <c r="I435" s="334"/>
      <c r="J435" s="65" t="s">
        <v>18</v>
      </c>
      <c r="K435" s="147"/>
      <c r="L435" s="56" t="s">
        <v>610</v>
      </c>
      <c r="M435" s="56" t="s">
        <v>609</v>
      </c>
      <c r="N435" s="56" t="s">
        <v>608</v>
      </c>
      <c r="O435" s="56" t="s">
        <v>605</v>
      </c>
      <c r="P435" s="56" t="s">
        <v>604</v>
      </c>
      <c r="Q435" s="56" t="s">
        <v>603</v>
      </c>
      <c r="R435" s="56" t="s">
        <v>602</v>
      </c>
      <c r="S435" s="56" t="s">
        <v>601</v>
      </c>
      <c r="T435" s="56" t="s">
        <v>607</v>
      </c>
      <c r="U435" s="56" t="s">
        <v>600</v>
      </c>
      <c r="V435" s="56" t="s">
        <v>606</v>
      </c>
    </row>
    <row r="436" spans="1:22" ht="20.25" customHeight="1">
      <c r="A436" s="349" t="s">
        <v>989</v>
      </c>
      <c r="B436" s="1"/>
      <c r="C436" s="52"/>
      <c r="D436" s="3"/>
      <c r="F436" s="3"/>
      <c r="G436" s="3"/>
      <c r="H436" s="334"/>
      <c r="I436" s="57" t="s">
        <v>1057</v>
      </c>
      <c r="J436" s="58"/>
      <c r="K436" s="148"/>
      <c r="L436" s="60" t="s">
        <v>1644</v>
      </c>
      <c r="M436" s="60" t="s">
        <v>1644</v>
      </c>
      <c r="N436" s="60" t="s">
        <v>1644</v>
      </c>
      <c r="O436" s="60" t="s">
        <v>1644</v>
      </c>
      <c r="P436" s="60" t="s">
        <v>458</v>
      </c>
      <c r="Q436" s="60" t="s">
        <v>458</v>
      </c>
      <c r="R436" s="60" t="s">
        <v>458</v>
      </c>
      <c r="S436" s="60" t="s">
        <v>458</v>
      </c>
      <c r="T436" s="60" t="s">
        <v>1644</v>
      </c>
      <c r="U436" s="60" t="s">
        <v>482</v>
      </c>
      <c r="V436" s="60" t="s">
        <v>494</v>
      </c>
    </row>
    <row r="437" spans="1:22" s="70" customFormat="1" ht="34.5" customHeight="1">
      <c r="A437" s="355" t="s">
        <v>1086</v>
      </c>
      <c r="B437" s="99"/>
      <c r="C437" s="406" t="s">
        <v>163</v>
      </c>
      <c r="D437" s="425"/>
      <c r="E437" s="425"/>
      <c r="F437" s="425"/>
      <c r="G437" s="425"/>
      <c r="H437" s="407"/>
      <c r="I437" s="436" t="s">
        <v>1087</v>
      </c>
      <c r="J437" s="154">
        <f>IF(SUM(L437:V437)=0,IF(COUNTIF(L437:V437,"未確認")&gt;0,"未確認",IF(COUNTIF(L437:V437,"~*")&gt;0,"*",SUM(L437:V437))),SUM(L437:V437))</f>
        <v>4007</v>
      </c>
      <c r="K437" s="155" t="str">
        <f>IF(OR(COUNTIF(L437:V437,"未確認")&gt;0,COUNTIF(L437:V437,"~*")&gt;0),"※","")</f>
        <v/>
      </c>
      <c r="L437" s="117">
        <v>0</v>
      </c>
      <c r="M437" s="117">
        <v>0</v>
      </c>
      <c r="N437" s="117">
        <v>0</v>
      </c>
      <c r="O437" s="117">
        <v>157</v>
      </c>
      <c r="P437" s="117">
        <v>891</v>
      </c>
      <c r="Q437" s="117">
        <v>1013</v>
      </c>
      <c r="R437" s="117">
        <v>616</v>
      </c>
      <c r="S437" s="117">
        <v>763</v>
      </c>
      <c r="T437" s="117">
        <v>0</v>
      </c>
      <c r="U437" s="117">
        <v>57</v>
      </c>
      <c r="V437" s="117">
        <v>510</v>
      </c>
    </row>
    <row r="438" spans="1:22" s="70" customFormat="1" ht="34.5" customHeight="1">
      <c r="A438" s="354" t="s">
        <v>1088</v>
      </c>
      <c r="B438" s="99"/>
      <c r="C438" s="150"/>
      <c r="D438" s="151"/>
      <c r="E438" s="492" t="s">
        <v>160</v>
      </c>
      <c r="F438" s="493"/>
      <c r="G438" s="493"/>
      <c r="H438" s="494"/>
      <c r="I438" s="480"/>
      <c r="J438" s="154">
        <f>IF(SUM(L438:V438)=0,IF(COUNTIF(L438:V438,"未確認")&gt;0,"未確認",IF(COUNTIF(L438:V438,"~*")&gt;0,"*",SUM(L438:V438))),SUM(L438:V438))</f>
        <v>1</v>
      </c>
      <c r="K438" s="155" t="str">
        <f>IF(OR(COUNTIF(L438:V438,"未確認")&gt;0,COUNTIF(L438:V438,"~*")&gt;0),"※","")</f>
        <v/>
      </c>
      <c r="L438" s="117">
        <v>0</v>
      </c>
      <c r="M438" s="117">
        <v>0</v>
      </c>
      <c r="N438" s="117">
        <v>0</v>
      </c>
      <c r="O438" s="117">
        <v>0</v>
      </c>
      <c r="P438" s="117">
        <v>0</v>
      </c>
      <c r="Q438" s="117">
        <v>0</v>
      </c>
      <c r="R438" s="117">
        <v>0</v>
      </c>
      <c r="S438" s="117">
        <v>0</v>
      </c>
      <c r="T438" s="117">
        <v>0</v>
      </c>
      <c r="U438" s="117">
        <v>0</v>
      </c>
      <c r="V438" s="117">
        <v>1</v>
      </c>
    </row>
    <row r="439" spans="1:22" s="70" customFormat="1" ht="34.5" customHeight="1">
      <c r="A439" s="354" t="s">
        <v>1089</v>
      </c>
      <c r="B439" s="99"/>
      <c r="C439" s="150"/>
      <c r="D439" s="151"/>
      <c r="E439" s="492" t="s">
        <v>1669</v>
      </c>
      <c r="F439" s="493"/>
      <c r="G439" s="493"/>
      <c r="H439" s="494"/>
      <c r="I439" s="480"/>
      <c r="J439" s="154">
        <f>IF(SUM(L439:V439)=0,IF(COUNTIF(L439:V439,"未確認")&gt;0,"未確認",IF(COUNTIF(L439:V439,"~*")&gt;0,"*",SUM(L439:V439))),SUM(L439:V439))</f>
        <v>6</v>
      </c>
      <c r="K439" s="155" t="str">
        <f>IF(OR(COUNTIF(L439:V439,"未確認")&gt;0,COUNTIF(L439:V439,"~*")&gt;0),"※","")</f>
        <v/>
      </c>
      <c r="L439" s="117">
        <v>0</v>
      </c>
      <c r="M439" s="117">
        <v>0</v>
      </c>
      <c r="N439" s="117">
        <v>0</v>
      </c>
      <c r="O439" s="117">
        <v>2</v>
      </c>
      <c r="P439" s="117">
        <v>2</v>
      </c>
      <c r="Q439" s="117">
        <v>1</v>
      </c>
      <c r="R439" s="117">
        <v>0</v>
      </c>
      <c r="S439" s="117">
        <v>0</v>
      </c>
      <c r="T439" s="117">
        <v>0</v>
      </c>
      <c r="U439" s="117">
        <v>0</v>
      </c>
      <c r="V439" s="117">
        <v>1</v>
      </c>
    </row>
    <row r="440" spans="1:22" s="70" customFormat="1" ht="34.5" customHeight="1">
      <c r="A440" s="354" t="s">
        <v>1090</v>
      </c>
      <c r="B440" s="99"/>
      <c r="C440" s="150"/>
      <c r="D440" s="151"/>
      <c r="E440" s="492" t="s">
        <v>161</v>
      </c>
      <c r="F440" s="493"/>
      <c r="G440" s="493"/>
      <c r="H440" s="494"/>
      <c r="I440" s="480"/>
      <c r="J440" s="154">
        <f>IF(SUM(L440:V440)=0,IF(COUNTIF(L440:V440,"未確認")&gt;0,"未確認",IF(COUNTIF(L440:V440,"~*")&gt;0,"*",SUM(L440:V440))),SUM(L440:V440))</f>
        <v>4000</v>
      </c>
      <c r="K440" s="155" t="str">
        <f>IF(OR(COUNTIF(L440:V440,"未確認")&gt;0,COUNTIF(L440:V440,"~*")&gt;0),"※","")</f>
        <v/>
      </c>
      <c r="L440" s="117">
        <v>0</v>
      </c>
      <c r="M440" s="117">
        <v>0</v>
      </c>
      <c r="N440" s="117">
        <v>0</v>
      </c>
      <c r="O440" s="117">
        <v>155</v>
      </c>
      <c r="P440" s="117">
        <v>889</v>
      </c>
      <c r="Q440" s="117">
        <v>1012</v>
      </c>
      <c r="R440" s="117">
        <v>616</v>
      </c>
      <c r="S440" s="117">
        <v>763</v>
      </c>
      <c r="T440" s="117">
        <v>0</v>
      </c>
      <c r="U440" s="117">
        <v>57</v>
      </c>
      <c r="V440" s="117">
        <v>508</v>
      </c>
    </row>
    <row r="441" spans="1:22" s="70" customFormat="1" ht="34.5" customHeight="1">
      <c r="A441" s="355" t="s">
        <v>1091</v>
      </c>
      <c r="B441" s="1"/>
      <c r="C441" s="152"/>
      <c r="D441" s="153"/>
      <c r="E441" s="492" t="s">
        <v>162</v>
      </c>
      <c r="F441" s="493"/>
      <c r="G441" s="493"/>
      <c r="H441" s="494"/>
      <c r="I441" s="481"/>
      <c r="J441" s="154">
        <f>IF(SUM(L441:V441)=0,IF(COUNTIF(L441:V441,"未確認")&gt;0,"未確認",IF(COUNTIF(L441:V441,"~*")&gt;0,"*",SUM(L441:V441))),SUM(L441:V441))</f>
        <v>0</v>
      </c>
      <c r="K441" s="155" t="str">
        <f>IF(OR(COUNTIF(L441:V441,"未確認")&gt;0,COUNTIF(L441:V441,"~*")&gt;0),"※","")</f>
        <v/>
      </c>
      <c r="L441" s="117">
        <v>0</v>
      </c>
      <c r="M441" s="117">
        <v>0</v>
      </c>
      <c r="N441" s="117">
        <v>0</v>
      </c>
      <c r="O441" s="117">
        <v>0</v>
      </c>
      <c r="P441" s="117">
        <v>0</v>
      </c>
      <c r="Q441" s="117">
        <v>0</v>
      </c>
      <c r="R441" s="117">
        <v>0</v>
      </c>
      <c r="S441" s="117">
        <v>0</v>
      </c>
      <c r="T441" s="117">
        <v>0</v>
      </c>
      <c r="U441" s="117">
        <v>0</v>
      </c>
      <c r="V441" s="117">
        <v>0</v>
      </c>
    </row>
    <row r="442" spans="1:22" s="77" customFormat="1">
      <c r="A442" s="342"/>
      <c r="B442" s="14"/>
      <c r="C442" s="192"/>
      <c r="D442" s="14"/>
      <c r="E442" s="14"/>
      <c r="F442" s="14"/>
      <c r="G442" s="14"/>
      <c r="H442" s="10"/>
      <c r="I442" s="10"/>
      <c r="J442" s="74"/>
      <c r="K442" s="75"/>
      <c r="L442" s="76"/>
      <c r="M442" s="76"/>
      <c r="N442" s="76"/>
      <c r="O442" s="76"/>
      <c r="P442" s="76"/>
      <c r="Q442" s="76"/>
    </row>
    <row r="443" spans="1:22" s="70" customFormat="1">
      <c r="A443" s="342"/>
      <c r="B443" s="71"/>
      <c r="C443" s="52"/>
      <c r="D443" s="52"/>
      <c r="E443" s="52"/>
      <c r="F443" s="52"/>
      <c r="G443" s="52"/>
      <c r="H443" s="78"/>
      <c r="I443" s="78"/>
      <c r="J443" s="74"/>
      <c r="K443" s="75"/>
      <c r="L443" s="76"/>
      <c r="M443" s="76"/>
      <c r="N443" s="76"/>
      <c r="O443" s="76"/>
      <c r="P443" s="76"/>
      <c r="Q443" s="76"/>
    </row>
    <row r="444" spans="1:22" s="77" customFormat="1">
      <c r="A444" s="342"/>
      <c r="B444" s="1"/>
      <c r="C444" s="156"/>
      <c r="D444" s="3"/>
      <c r="E444" s="3"/>
      <c r="F444" s="3"/>
      <c r="G444" s="3"/>
      <c r="H444" s="157"/>
      <c r="I444" s="157"/>
      <c r="J444" s="51"/>
      <c r="K444" s="24"/>
      <c r="L444" s="89"/>
      <c r="M444" s="89"/>
      <c r="N444" s="89"/>
      <c r="O444" s="89"/>
      <c r="P444" s="89"/>
      <c r="Q444" s="89"/>
    </row>
    <row r="445" spans="1:22" s="3" customFormat="1">
      <c r="A445" s="342"/>
      <c r="B445" s="14" t="s">
        <v>164</v>
      </c>
      <c r="C445" s="88"/>
      <c r="D445" s="88"/>
      <c r="E445" s="88"/>
      <c r="F445" s="88"/>
      <c r="G445" s="88"/>
      <c r="H445" s="10"/>
      <c r="I445" s="10"/>
      <c r="J445" s="51"/>
      <c r="K445" s="24"/>
      <c r="L445" s="89"/>
      <c r="M445" s="89"/>
      <c r="N445" s="89"/>
      <c r="O445" s="89"/>
      <c r="P445" s="89"/>
      <c r="Q445" s="89"/>
    </row>
    <row r="446" spans="1:22" s="77" customFormat="1">
      <c r="A446" s="342"/>
      <c r="B446" s="99" t="s">
        <v>165</v>
      </c>
      <c r="C446" s="3"/>
      <c r="D446" s="3"/>
      <c r="E446" s="3"/>
      <c r="F446" s="3"/>
      <c r="G446" s="3"/>
      <c r="H446" s="334"/>
      <c r="I446" s="334"/>
      <c r="J446" s="51"/>
      <c r="K446" s="24"/>
      <c r="L446" s="89"/>
      <c r="M446" s="89"/>
      <c r="N446" s="89"/>
      <c r="O446" s="89"/>
      <c r="P446" s="89"/>
      <c r="Q446" s="89"/>
    </row>
    <row r="447" spans="1:22">
      <c r="A447" s="342"/>
      <c r="B447" s="14"/>
      <c r="C447" s="14"/>
      <c r="D447" s="14"/>
      <c r="E447" s="14"/>
      <c r="F447" s="14"/>
      <c r="G447" s="14"/>
      <c r="H447" s="10"/>
      <c r="I447" s="10"/>
      <c r="L447" s="191"/>
      <c r="M447" s="191"/>
      <c r="N447" s="191"/>
      <c r="O447" s="191"/>
      <c r="P447" s="191"/>
      <c r="Q447" s="191"/>
      <c r="R447" s="8"/>
      <c r="S447" s="8"/>
      <c r="T447" s="8"/>
      <c r="U447" s="8"/>
      <c r="V447" s="8"/>
    </row>
    <row r="448" spans="1:22" ht="34.5" customHeight="1">
      <c r="A448" s="342"/>
      <c r="B448" s="14"/>
      <c r="C448" s="3"/>
      <c r="D448" s="3"/>
      <c r="F448" s="3"/>
      <c r="G448" s="3"/>
      <c r="H448" s="334"/>
      <c r="I448" s="334"/>
      <c r="J448" s="65" t="s">
        <v>18</v>
      </c>
      <c r="K448" s="147"/>
      <c r="L448" s="56" t="s">
        <v>610</v>
      </c>
      <c r="M448" s="56" t="s">
        <v>609</v>
      </c>
      <c r="N448" s="56" t="s">
        <v>608</v>
      </c>
      <c r="O448" s="56" t="s">
        <v>605</v>
      </c>
      <c r="P448" s="56" t="s">
        <v>604</v>
      </c>
      <c r="Q448" s="56" t="s">
        <v>603</v>
      </c>
      <c r="R448" s="56" t="s">
        <v>602</v>
      </c>
      <c r="S448" s="56" t="s">
        <v>601</v>
      </c>
      <c r="T448" s="56" t="s">
        <v>607</v>
      </c>
      <c r="U448" s="56" t="s">
        <v>600</v>
      </c>
      <c r="V448" s="56" t="s">
        <v>606</v>
      </c>
    </row>
    <row r="449" spans="1:22" ht="20.25" customHeight="1">
      <c r="A449" s="342"/>
      <c r="B449" s="1"/>
      <c r="C449" s="3"/>
      <c r="D449" s="3"/>
      <c r="F449" s="3"/>
      <c r="G449" s="3"/>
      <c r="H449" s="334"/>
      <c r="I449" s="57" t="s">
        <v>1057</v>
      </c>
      <c r="J449" s="58"/>
      <c r="K449" s="148"/>
      <c r="L449" s="60" t="s">
        <v>1644</v>
      </c>
      <c r="M449" s="60" t="s">
        <v>1644</v>
      </c>
      <c r="N449" s="60" t="s">
        <v>1644</v>
      </c>
      <c r="O449" s="60" t="s">
        <v>1644</v>
      </c>
      <c r="P449" s="60" t="s">
        <v>458</v>
      </c>
      <c r="Q449" s="60" t="s">
        <v>458</v>
      </c>
      <c r="R449" s="60" t="s">
        <v>458</v>
      </c>
      <c r="S449" s="60" t="s">
        <v>458</v>
      </c>
      <c r="T449" s="60" t="s">
        <v>1644</v>
      </c>
      <c r="U449" s="60" t="s">
        <v>482</v>
      </c>
      <c r="V449" s="60" t="s">
        <v>494</v>
      </c>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c r="N450" s="126"/>
      <c r="O450" s="126"/>
      <c r="P450" s="126"/>
      <c r="Q450" s="126"/>
      <c r="R450" s="126"/>
      <c r="S450" s="126"/>
      <c r="T450" s="126"/>
      <c r="U450" s="126"/>
      <c r="V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c r="N451" s="128"/>
      <c r="O451" s="128"/>
      <c r="P451" s="128"/>
      <c r="Q451" s="128"/>
      <c r="R451" s="128"/>
      <c r="S451" s="128"/>
      <c r="T451" s="128"/>
      <c r="U451" s="128"/>
      <c r="V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c r="N452" s="128"/>
      <c r="O452" s="128"/>
      <c r="P452" s="128"/>
      <c r="Q452" s="128"/>
      <c r="R452" s="128"/>
      <c r="S452" s="128"/>
      <c r="T452" s="128"/>
      <c r="U452" s="128"/>
      <c r="V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c r="N453" s="128"/>
      <c r="O453" s="128"/>
      <c r="P453" s="128"/>
      <c r="Q453" s="128"/>
      <c r="R453" s="128"/>
      <c r="S453" s="128"/>
      <c r="T453" s="128"/>
      <c r="U453" s="128"/>
      <c r="V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c r="N454" s="128"/>
      <c r="O454" s="128"/>
      <c r="P454" s="128"/>
      <c r="Q454" s="128"/>
      <c r="R454" s="128"/>
      <c r="S454" s="128"/>
      <c r="T454" s="128"/>
      <c r="U454" s="128"/>
      <c r="V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c r="N455" s="129"/>
      <c r="O455" s="129"/>
      <c r="P455" s="129"/>
      <c r="Q455" s="129"/>
      <c r="R455" s="129"/>
      <c r="S455" s="129"/>
      <c r="T455" s="129"/>
      <c r="U455" s="129"/>
      <c r="V455" s="129"/>
    </row>
    <row r="456" spans="1:22" s="77" customFormat="1">
      <c r="A456" s="342"/>
      <c r="B456" s="14"/>
      <c r="C456" s="14"/>
      <c r="D456" s="14"/>
      <c r="E456" s="14"/>
      <c r="F456" s="14"/>
      <c r="G456" s="14"/>
      <c r="H456" s="10"/>
      <c r="I456" s="10"/>
      <c r="J456" s="74"/>
      <c r="K456" s="75"/>
      <c r="L456" s="76"/>
      <c r="M456" s="76"/>
      <c r="N456" s="76"/>
      <c r="O456" s="76"/>
      <c r="P456" s="76"/>
      <c r="Q456" s="76"/>
    </row>
    <row r="457" spans="1:22" s="70" customFormat="1">
      <c r="A457" s="342"/>
      <c r="B457" s="71"/>
      <c r="C457" s="52"/>
      <c r="D457" s="52"/>
      <c r="E457" s="52"/>
      <c r="F457" s="52"/>
      <c r="G457" s="52"/>
      <c r="H457" s="78"/>
      <c r="I457" s="78"/>
      <c r="J457" s="74"/>
      <c r="K457" s="75"/>
      <c r="L457" s="76"/>
      <c r="M457" s="76"/>
      <c r="N457" s="76"/>
      <c r="O457" s="76"/>
      <c r="P457" s="76"/>
      <c r="Q457" s="76"/>
    </row>
    <row r="458" spans="1:22" s="70" customFormat="1">
      <c r="A458" s="342"/>
      <c r="B458" s="99"/>
      <c r="C458" s="99"/>
      <c r="D458" s="52"/>
      <c r="E458" s="52"/>
      <c r="F458" s="52"/>
      <c r="G458" s="52"/>
      <c r="H458" s="78"/>
      <c r="I458" s="131" t="s">
        <v>408</v>
      </c>
      <c r="J458" s="74"/>
      <c r="K458" s="75"/>
      <c r="L458" s="76"/>
      <c r="M458" s="76"/>
      <c r="N458" s="76"/>
      <c r="O458" s="76"/>
      <c r="P458" s="76"/>
      <c r="Q458" s="76"/>
    </row>
    <row r="459" spans="1:22" s="70" customFormat="1">
      <c r="A459" s="342"/>
      <c r="B459" s="99"/>
      <c r="C459" s="99"/>
      <c r="D459" s="52"/>
      <c r="E459" s="52"/>
      <c r="F459" s="52"/>
      <c r="G459" s="52"/>
      <c r="H459" s="78"/>
      <c r="I459" s="78"/>
      <c r="J459" s="74"/>
      <c r="K459" s="75"/>
      <c r="L459" s="76"/>
      <c r="M459" s="76"/>
      <c r="N459" s="76"/>
      <c r="O459" s="76"/>
      <c r="P459" s="76"/>
      <c r="Q459" s="76"/>
    </row>
    <row r="460" spans="1:22" s="70" customFormat="1">
      <c r="A460" s="342"/>
      <c r="B460" s="99"/>
      <c r="C460" s="99"/>
      <c r="D460" s="52"/>
      <c r="E460" s="52"/>
      <c r="F460" s="52"/>
      <c r="G460" s="52"/>
      <c r="H460" s="78"/>
      <c r="I460" s="78"/>
      <c r="J460" s="74"/>
      <c r="K460" s="75"/>
      <c r="L460" s="76"/>
      <c r="M460" s="76"/>
      <c r="N460" s="76"/>
      <c r="O460" s="76"/>
      <c r="P460" s="76"/>
      <c r="Q460" s="76"/>
    </row>
    <row r="461" spans="1:22" s="17" customFormat="1">
      <c r="A461" s="342"/>
      <c r="B461" s="1"/>
      <c r="C461" s="43"/>
      <c r="D461" s="27"/>
      <c r="E461" s="27"/>
      <c r="F461" s="27"/>
      <c r="G461" s="27"/>
      <c r="H461" s="16"/>
      <c r="I461" s="29"/>
      <c r="J461" s="5"/>
      <c r="K461" s="6"/>
      <c r="M461" s="41"/>
      <c r="N461" s="41"/>
      <c r="O461" s="41"/>
      <c r="P461" s="41"/>
      <c r="Q461" s="41"/>
      <c r="R461" s="8"/>
    </row>
    <row r="462" spans="1:22" s="17" customFormat="1">
      <c r="A462" s="342"/>
      <c r="B462" s="1"/>
      <c r="C462" s="43"/>
      <c r="D462" s="27"/>
      <c r="E462" s="27"/>
      <c r="F462" s="27"/>
      <c r="G462" s="27"/>
      <c r="H462" s="16"/>
      <c r="I462" s="29"/>
      <c r="J462" s="5"/>
      <c r="K462" s="6"/>
      <c r="M462" s="41"/>
      <c r="N462" s="41"/>
      <c r="O462" s="41"/>
      <c r="P462" s="41"/>
      <c r="Q462" s="41"/>
      <c r="R462" s="8"/>
    </row>
    <row r="463" spans="1:22" s="17" customFormat="1">
      <c r="A463" s="342"/>
      <c r="B463" s="1"/>
      <c r="H463" s="43"/>
      <c r="M463" s="30"/>
      <c r="N463" s="30"/>
      <c r="O463" s="30"/>
      <c r="P463" s="30"/>
      <c r="Q463" s="30"/>
      <c r="R463" s="8"/>
    </row>
    <row r="464" spans="1:22" s="17" customFormat="1">
      <c r="A464" s="342"/>
      <c r="B464" s="1"/>
      <c r="H464" s="43"/>
      <c r="M464" s="41"/>
      <c r="N464" s="41"/>
      <c r="O464" s="41"/>
      <c r="P464" s="41"/>
      <c r="Q464" s="41"/>
      <c r="R464" s="8"/>
    </row>
    <row r="465" spans="1:22" s="17" customFormat="1">
      <c r="A465" s="342"/>
      <c r="B465" s="1"/>
      <c r="H465" s="43"/>
      <c r="M465" s="30"/>
      <c r="N465" s="30"/>
      <c r="O465" s="30"/>
      <c r="P465" s="30"/>
      <c r="Q465" s="30"/>
      <c r="R465" s="8"/>
    </row>
    <row r="466" spans="1:22" s="17" customFormat="1">
      <c r="A466" s="342"/>
      <c r="B466" s="1"/>
      <c r="H466" s="43"/>
      <c r="M466" s="30"/>
      <c r="N466" s="30"/>
      <c r="O466" s="30"/>
      <c r="P466" s="30"/>
      <c r="Q466" s="30"/>
      <c r="R466" s="8"/>
    </row>
    <row r="467" spans="1:22" s="17" customFormat="1">
      <c r="A467" s="342"/>
      <c r="B467" s="1"/>
      <c r="H467" s="43"/>
      <c r="L467" s="7"/>
      <c r="M467" s="7"/>
      <c r="N467" s="7"/>
      <c r="O467" s="7"/>
      <c r="P467" s="7"/>
      <c r="Q467" s="7"/>
      <c r="R467" s="8"/>
    </row>
    <row r="468" spans="1:22" s="17" customFormat="1">
      <c r="A468" s="342"/>
      <c r="B468" s="1"/>
      <c r="C468" s="33"/>
      <c r="D468" s="33"/>
      <c r="E468" s="33"/>
      <c r="F468" s="33"/>
      <c r="G468" s="160"/>
      <c r="H468" s="33"/>
      <c r="I468" s="33"/>
      <c r="J468" s="33"/>
      <c r="K468" s="42"/>
      <c r="L468" s="33"/>
      <c r="M468" s="33"/>
      <c r="N468" s="33"/>
      <c r="O468" s="33"/>
      <c r="P468" s="33"/>
      <c r="Q468" s="33"/>
      <c r="R468" s="8"/>
    </row>
    <row r="469" spans="1:22" s="17" customFormat="1">
      <c r="A469" s="342"/>
      <c r="B469" s="1"/>
      <c r="C469" s="52"/>
      <c r="D469" s="3"/>
      <c r="E469" s="3"/>
      <c r="F469" s="3"/>
      <c r="G469" s="3"/>
      <c r="H469" s="334"/>
      <c r="I469" s="334"/>
      <c r="J469" s="53"/>
      <c r="K469" s="24"/>
      <c r="L469" s="51"/>
      <c r="M469" s="51"/>
      <c r="N469" s="51"/>
      <c r="O469" s="51"/>
      <c r="P469" s="51"/>
      <c r="Q469" s="51"/>
      <c r="R469" s="8"/>
    </row>
    <row r="470" spans="1:22" s="77" customFormat="1" ht="19.5">
      <c r="A470" s="342"/>
      <c r="B470" s="142" t="s">
        <v>176</v>
      </c>
      <c r="C470" s="161"/>
      <c r="D470" s="47"/>
      <c r="E470" s="47"/>
      <c r="F470" s="47"/>
      <c r="G470" s="47"/>
      <c r="H470" s="48"/>
      <c r="I470" s="48"/>
      <c r="J470" s="50"/>
      <c r="K470" s="49"/>
      <c r="L470" s="144"/>
      <c r="M470" s="144"/>
      <c r="N470" s="144"/>
      <c r="O470" s="144"/>
      <c r="P470" s="144"/>
      <c r="Q470" s="144"/>
    </row>
    <row r="471" spans="1:22" s="77" customFormat="1">
      <c r="A471" s="342"/>
      <c r="B471" s="14" t="s">
        <v>177</v>
      </c>
      <c r="C471" s="162"/>
      <c r="D471" s="3"/>
      <c r="E471" s="3"/>
      <c r="F471" s="3"/>
      <c r="G471" s="3"/>
      <c r="H471" s="334"/>
      <c r="I471" s="334"/>
      <c r="J471" s="51"/>
      <c r="K471" s="24"/>
      <c r="L471" s="89"/>
      <c r="M471" s="89"/>
      <c r="N471" s="89"/>
      <c r="O471" s="89"/>
      <c r="P471" s="89"/>
      <c r="Q471" s="89"/>
    </row>
    <row r="472" spans="1:22">
      <c r="A472" s="342"/>
      <c r="B472" s="14"/>
      <c r="C472" s="14"/>
      <c r="D472" s="14"/>
      <c r="E472" s="14"/>
      <c r="F472" s="14"/>
      <c r="G472" s="14"/>
      <c r="H472" s="10"/>
      <c r="I472" s="10"/>
      <c r="L472" s="191"/>
      <c r="M472" s="191"/>
      <c r="N472" s="191"/>
      <c r="O472" s="191"/>
      <c r="P472" s="191"/>
      <c r="Q472" s="191"/>
      <c r="R472" s="8"/>
      <c r="S472" s="8"/>
      <c r="T472" s="8"/>
      <c r="U472" s="8"/>
      <c r="V472" s="8"/>
    </row>
    <row r="473" spans="1:22" ht="34.5" customHeight="1">
      <c r="A473" s="342"/>
      <c r="B473" s="14"/>
      <c r="C473" s="3"/>
      <c r="D473" s="3"/>
      <c r="F473" s="3"/>
      <c r="G473" s="3"/>
      <c r="H473" s="334"/>
      <c r="I473" s="334"/>
      <c r="J473" s="65" t="s">
        <v>18</v>
      </c>
      <c r="K473" s="147"/>
      <c r="L473" s="56" t="s">
        <v>610</v>
      </c>
      <c r="M473" s="56" t="s">
        <v>609</v>
      </c>
      <c r="N473" s="56" t="s">
        <v>608</v>
      </c>
      <c r="O473" s="56" t="s">
        <v>605</v>
      </c>
      <c r="P473" s="56" t="s">
        <v>604</v>
      </c>
      <c r="Q473" s="56" t="s">
        <v>603</v>
      </c>
      <c r="R473" s="56" t="s">
        <v>602</v>
      </c>
      <c r="S473" s="56" t="s">
        <v>601</v>
      </c>
      <c r="T473" s="56" t="s">
        <v>607</v>
      </c>
      <c r="U473" s="56" t="s">
        <v>600</v>
      </c>
      <c r="V473" s="56" t="s">
        <v>606</v>
      </c>
    </row>
    <row r="474" spans="1:22" ht="20.25" customHeight="1">
      <c r="A474" s="342"/>
      <c r="B474" s="1"/>
      <c r="C474" s="52"/>
      <c r="D474" s="3"/>
      <c r="F474" s="3"/>
      <c r="G474" s="3"/>
      <c r="H474" s="334"/>
      <c r="I474" s="57" t="s">
        <v>1057</v>
      </c>
      <c r="J474" s="58"/>
      <c r="K474" s="148"/>
      <c r="L474" s="60" t="s">
        <v>1644</v>
      </c>
      <c r="M474" s="60" t="s">
        <v>1644</v>
      </c>
      <c r="N474" s="60" t="s">
        <v>1644</v>
      </c>
      <c r="O474" s="60" t="s">
        <v>1644</v>
      </c>
      <c r="P474" s="60" t="s">
        <v>458</v>
      </c>
      <c r="Q474" s="60" t="s">
        <v>458</v>
      </c>
      <c r="R474" s="60" t="s">
        <v>458</v>
      </c>
      <c r="S474" s="60" t="s">
        <v>458</v>
      </c>
      <c r="T474" s="60" t="s">
        <v>1644</v>
      </c>
      <c r="U474" s="60" t="s">
        <v>482</v>
      </c>
      <c r="V474" s="60" t="s">
        <v>494</v>
      </c>
    </row>
    <row r="475" spans="1:22" ht="34.5" customHeight="1">
      <c r="A475" s="356" t="s">
        <v>1100</v>
      </c>
      <c r="B475" s="1"/>
      <c r="C475" s="406" t="s">
        <v>178</v>
      </c>
      <c r="D475" s="425"/>
      <c r="E475" s="425"/>
      <c r="F475" s="425"/>
      <c r="G475" s="425"/>
      <c r="H475" s="407"/>
      <c r="I475" s="442" t="s">
        <v>1101</v>
      </c>
      <c r="J475" s="96">
        <f>IF(SUM(L475:V475)=0,IF(COUNTIF(L475:V475,"未確認")&gt;0,"未確認",IF(COUNTIF(L475:V475,"*")&gt;0,"*",SUM(L475:V475))),SUM(L475:V475))</f>
        <v>192</v>
      </c>
      <c r="K475" s="163" t="str">
        <f t="shared" ref="K475:K482" si="14">IF(OR(COUNTIF(L475:V475,"未確認")&gt;0,COUNTIF(L475:V475,"*")&gt;0),"※","")</f>
        <v>※</v>
      </c>
      <c r="L475" s="97">
        <v>0</v>
      </c>
      <c r="M475" s="97">
        <v>0</v>
      </c>
      <c r="N475" s="97">
        <v>0</v>
      </c>
      <c r="O475" s="97">
        <v>0</v>
      </c>
      <c r="P475" s="97">
        <v>48</v>
      </c>
      <c r="Q475" s="97">
        <v>26</v>
      </c>
      <c r="R475" s="97">
        <v>46</v>
      </c>
      <c r="S475" s="97">
        <v>25</v>
      </c>
      <c r="T475" s="97">
        <v>0</v>
      </c>
      <c r="U475" s="97">
        <v>47</v>
      </c>
      <c r="V475" s="97" t="s">
        <v>1103</v>
      </c>
    </row>
    <row r="476" spans="1:22" ht="34.5" customHeight="1">
      <c r="A476" s="356" t="s">
        <v>1102</v>
      </c>
      <c r="B476" s="1"/>
      <c r="C476" s="164"/>
      <c r="D476" s="495" t="s">
        <v>179</v>
      </c>
      <c r="E476" s="403" t="s">
        <v>180</v>
      </c>
      <c r="F476" s="404"/>
      <c r="G476" s="404"/>
      <c r="H476" s="405"/>
      <c r="I476" s="437"/>
      <c r="J476" s="96" t="str">
        <f t="shared" ref="J476:J487" si="15">IF(SUM(L476:V476)=0,IF(COUNTIF(L476:V476,"未確認")&gt;0,"未確認",IF(COUNTIF(L476:V476,"~*")&gt;0,"*",SUM(L476:V476))),SUM(L476:V476))</f>
        <v>*</v>
      </c>
      <c r="K476" s="163" t="str">
        <f t="shared" si="14"/>
        <v>※</v>
      </c>
      <c r="L476" s="97"/>
      <c r="M476" s="97"/>
      <c r="N476" s="97"/>
      <c r="O476" s="97"/>
      <c r="P476" s="97" t="s">
        <v>1103</v>
      </c>
      <c r="Q476" s="97">
        <v>0</v>
      </c>
      <c r="R476" s="97" t="s">
        <v>1103</v>
      </c>
      <c r="S476" s="97" t="s">
        <v>1103</v>
      </c>
      <c r="T476" s="97"/>
      <c r="U476" s="97" t="s">
        <v>1103</v>
      </c>
      <c r="V476" s="97">
        <v>0</v>
      </c>
    </row>
    <row r="477" spans="1:22" ht="34.5" customHeight="1">
      <c r="A477" s="356" t="s">
        <v>1104</v>
      </c>
      <c r="B477" s="1"/>
      <c r="C477" s="164"/>
      <c r="D477" s="496"/>
      <c r="E477" s="403" t="s">
        <v>181</v>
      </c>
      <c r="F477" s="404"/>
      <c r="G477" s="404"/>
      <c r="H477" s="405"/>
      <c r="I477" s="437"/>
      <c r="J477" s="96">
        <f t="shared" si="15"/>
        <v>50</v>
      </c>
      <c r="K477" s="163" t="str">
        <f t="shared" si="14"/>
        <v>※</v>
      </c>
      <c r="L477" s="97"/>
      <c r="M477" s="97"/>
      <c r="N477" s="97"/>
      <c r="O477" s="97"/>
      <c r="P477" s="97">
        <v>0</v>
      </c>
      <c r="Q477" s="97">
        <v>0</v>
      </c>
      <c r="R477" s="97">
        <v>36</v>
      </c>
      <c r="S477" s="97">
        <v>0</v>
      </c>
      <c r="T477" s="97"/>
      <c r="U477" s="97">
        <v>14</v>
      </c>
      <c r="V477" s="97" t="s">
        <v>1103</v>
      </c>
    </row>
    <row r="478" spans="1:22" ht="34.5" customHeight="1">
      <c r="A478" s="356" t="s">
        <v>1105</v>
      </c>
      <c r="B478" s="1"/>
      <c r="C478" s="164"/>
      <c r="D478" s="496"/>
      <c r="E478" s="403" t="s">
        <v>182</v>
      </c>
      <c r="F478" s="404"/>
      <c r="G478" s="404"/>
      <c r="H478" s="405"/>
      <c r="I478" s="437"/>
      <c r="J478" s="96">
        <f t="shared" si="15"/>
        <v>0</v>
      </c>
      <c r="K478" s="163" t="str">
        <f t="shared" si="14"/>
        <v/>
      </c>
      <c r="L478" s="97"/>
      <c r="M478" s="97"/>
      <c r="N478" s="97"/>
      <c r="O478" s="97"/>
      <c r="P478" s="97">
        <v>0</v>
      </c>
      <c r="Q478" s="97">
        <v>0</v>
      </c>
      <c r="R478" s="97">
        <v>0</v>
      </c>
      <c r="S478" s="97">
        <v>0</v>
      </c>
      <c r="T478" s="97"/>
      <c r="U478" s="97">
        <v>0</v>
      </c>
      <c r="V478" s="97">
        <v>0</v>
      </c>
    </row>
    <row r="479" spans="1:22" ht="34.5" customHeight="1">
      <c r="A479" s="356" t="s">
        <v>1106</v>
      </c>
      <c r="B479" s="1"/>
      <c r="C479" s="164"/>
      <c r="D479" s="496"/>
      <c r="E479" s="403" t="s">
        <v>183</v>
      </c>
      <c r="F479" s="404"/>
      <c r="G479" s="404"/>
      <c r="H479" s="405"/>
      <c r="I479" s="437"/>
      <c r="J479" s="96" t="str">
        <f t="shared" si="15"/>
        <v>*</v>
      </c>
      <c r="K479" s="163" t="str">
        <f t="shared" si="14"/>
        <v>※</v>
      </c>
      <c r="L479" s="97"/>
      <c r="M479" s="97"/>
      <c r="N479" s="97"/>
      <c r="O479" s="97"/>
      <c r="P479" s="97">
        <v>0</v>
      </c>
      <c r="Q479" s="97">
        <v>0</v>
      </c>
      <c r="R479" s="97">
        <v>0</v>
      </c>
      <c r="S479" s="97">
        <v>0</v>
      </c>
      <c r="T479" s="97"/>
      <c r="U479" s="97">
        <v>0</v>
      </c>
      <c r="V479" s="97" t="s">
        <v>1110</v>
      </c>
    </row>
    <row r="480" spans="1:22" ht="34.5" customHeight="1">
      <c r="A480" s="356" t="s">
        <v>1107</v>
      </c>
      <c r="B480" s="1"/>
      <c r="C480" s="164"/>
      <c r="D480" s="496"/>
      <c r="E480" s="403" t="s">
        <v>184</v>
      </c>
      <c r="F480" s="404"/>
      <c r="G480" s="404"/>
      <c r="H480" s="405"/>
      <c r="I480" s="437"/>
      <c r="J480" s="96">
        <f t="shared" si="15"/>
        <v>0</v>
      </c>
      <c r="K480" s="163" t="str">
        <f t="shared" si="14"/>
        <v/>
      </c>
      <c r="L480" s="97"/>
      <c r="M480" s="97"/>
      <c r="N480" s="97"/>
      <c r="O480" s="97"/>
      <c r="P480" s="97">
        <v>0</v>
      </c>
      <c r="Q480" s="97">
        <v>0</v>
      </c>
      <c r="R480" s="97">
        <v>0</v>
      </c>
      <c r="S480" s="97">
        <v>0</v>
      </c>
      <c r="T480" s="97"/>
      <c r="U480" s="97">
        <v>0</v>
      </c>
      <c r="V480" s="97">
        <v>0</v>
      </c>
    </row>
    <row r="481" spans="1:22" ht="34.5" customHeight="1">
      <c r="A481" s="356" t="s">
        <v>1108</v>
      </c>
      <c r="B481" s="1"/>
      <c r="C481" s="164"/>
      <c r="D481" s="496"/>
      <c r="E481" s="403" t="s">
        <v>185</v>
      </c>
      <c r="F481" s="404"/>
      <c r="G481" s="404"/>
      <c r="H481" s="405"/>
      <c r="I481" s="437"/>
      <c r="J481" s="96">
        <f t="shared" si="15"/>
        <v>0</v>
      </c>
      <c r="K481" s="163" t="str">
        <f t="shared" si="14"/>
        <v/>
      </c>
      <c r="L481" s="97"/>
      <c r="M481" s="97"/>
      <c r="N481" s="97"/>
      <c r="O481" s="97"/>
      <c r="P481" s="97">
        <v>0</v>
      </c>
      <c r="Q481" s="97">
        <v>0</v>
      </c>
      <c r="R481" s="97">
        <v>0</v>
      </c>
      <c r="S481" s="97">
        <v>0</v>
      </c>
      <c r="T481" s="97"/>
      <c r="U481" s="97">
        <v>0</v>
      </c>
      <c r="V481" s="97">
        <v>0</v>
      </c>
    </row>
    <row r="482" spans="1:22" ht="34.5" customHeight="1">
      <c r="A482" s="356" t="s">
        <v>1109</v>
      </c>
      <c r="B482" s="1"/>
      <c r="C482" s="164"/>
      <c r="D482" s="496"/>
      <c r="E482" s="403" t="s">
        <v>186</v>
      </c>
      <c r="F482" s="404"/>
      <c r="G482" s="404"/>
      <c r="H482" s="405"/>
      <c r="I482" s="437"/>
      <c r="J482" s="96" t="str">
        <f t="shared" si="15"/>
        <v>*</v>
      </c>
      <c r="K482" s="163" t="str">
        <f t="shared" si="14"/>
        <v>※</v>
      </c>
      <c r="L482" s="97"/>
      <c r="M482" s="97"/>
      <c r="N482" s="97"/>
      <c r="O482" s="97"/>
      <c r="P482" s="97">
        <v>0</v>
      </c>
      <c r="Q482" s="97">
        <v>0</v>
      </c>
      <c r="R482" s="97">
        <v>0</v>
      </c>
      <c r="S482" s="97">
        <v>0</v>
      </c>
      <c r="T482" s="97"/>
      <c r="U482" s="97" t="s">
        <v>1103</v>
      </c>
      <c r="V482" s="97">
        <v>0</v>
      </c>
    </row>
    <row r="483" spans="1:22" ht="34.5" customHeight="1">
      <c r="A483" s="356" t="s">
        <v>1111</v>
      </c>
      <c r="B483" s="1"/>
      <c r="C483" s="164"/>
      <c r="D483" s="496"/>
      <c r="E483" s="403" t="s">
        <v>187</v>
      </c>
      <c r="F483" s="404"/>
      <c r="G483" s="404"/>
      <c r="H483" s="405"/>
      <c r="I483" s="437"/>
      <c r="J483" s="96">
        <f t="shared" si="15"/>
        <v>42</v>
      </c>
      <c r="K483" s="163" t="str">
        <f>IF(OR(COUNTIF(L483:V483,"未確認")&gt;0,COUNTIF(L483:V483,"~")&gt;0),"※","")</f>
        <v/>
      </c>
      <c r="L483" s="97"/>
      <c r="M483" s="97"/>
      <c r="N483" s="97"/>
      <c r="O483" s="97"/>
      <c r="P483" s="97">
        <v>10</v>
      </c>
      <c r="Q483" s="97">
        <v>14</v>
      </c>
      <c r="R483" s="97">
        <v>0</v>
      </c>
      <c r="S483" s="97">
        <v>18</v>
      </c>
      <c r="T483" s="97"/>
      <c r="U483" s="97" t="s">
        <v>1103</v>
      </c>
      <c r="V483" s="97">
        <v>0</v>
      </c>
    </row>
    <row r="484" spans="1:22" ht="34.5" customHeight="1">
      <c r="A484" s="356" t="s">
        <v>1112</v>
      </c>
      <c r="B484" s="1"/>
      <c r="C484" s="164"/>
      <c r="D484" s="496"/>
      <c r="E484" s="403" t="s">
        <v>188</v>
      </c>
      <c r="F484" s="404"/>
      <c r="G484" s="404"/>
      <c r="H484" s="405"/>
      <c r="I484" s="437"/>
      <c r="J484" s="96">
        <f t="shared" si="15"/>
        <v>59</v>
      </c>
      <c r="K484" s="163" t="str">
        <f t="shared" ref="K484:K503" si="16">IF(OR(COUNTIF(L484:V484,"未確認")&gt;0,COUNTIF(L484:V484,"*")&gt;0),"※","")</f>
        <v>※</v>
      </c>
      <c r="L484" s="97"/>
      <c r="M484" s="97"/>
      <c r="N484" s="97"/>
      <c r="O484" s="97"/>
      <c r="P484" s="97">
        <v>42</v>
      </c>
      <c r="Q484" s="97" t="s">
        <v>1103</v>
      </c>
      <c r="R484" s="97">
        <v>0</v>
      </c>
      <c r="S484" s="97" t="s">
        <v>1103</v>
      </c>
      <c r="T484" s="97"/>
      <c r="U484" s="97">
        <v>17</v>
      </c>
      <c r="V484" s="97">
        <v>0</v>
      </c>
    </row>
    <row r="485" spans="1:22" ht="34.5" customHeight="1">
      <c r="A485" s="356" t="s">
        <v>1113</v>
      </c>
      <c r="B485" s="1"/>
      <c r="C485" s="164"/>
      <c r="D485" s="496"/>
      <c r="E485" s="403" t="s">
        <v>189</v>
      </c>
      <c r="F485" s="404"/>
      <c r="G485" s="404"/>
      <c r="H485" s="405"/>
      <c r="I485" s="437"/>
      <c r="J485" s="96" t="str">
        <f t="shared" si="15"/>
        <v>*</v>
      </c>
      <c r="K485" s="163" t="str">
        <f t="shared" si="16"/>
        <v>※</v>
      </c>
      <c r="L485" s="97"/>
      <c r="M485" s="97"/>
      <c r="N485" s="97"/>
      <c r="O485" s="97"/>
      <c r="P485" s="97">
        <v>0</v>
      </c>
      <c r="Q485" s="97" t="s">
        <v>1116</v>
      </c>
      <c r="R485" s="97">
        <v>0</v>
      </c>
      <c r="S485" s="97">
        <v>0</v>
      </c>
      <c r="T485" s="97"/>
      <c r="U485" s="97" t="s">
        <v>462</v>
      </c>
      <c r="V485" s="97">
        <v>0</v>
      </c>
    </row>
    <row r="486" spans="1:22" ht="34.5" customHeight="1">
      <c r="A486" s="356" t="s">
        <v>1114</v>
      </c>
      <c r="B486" s="1"/>
      <c r="C486" s="164"/>
      <c r="D486" s="496"/>
      <c r="E486" s="403" t="s">
        <v>190</v>
      </c>
      <c r="F486" s="404"/>
      <c r="G486" s="404"/>
      <c r="H486" s="405"/>
      <c r="I486" s="437"/>
      <c r="J486" s="96" t="str">
        <f t="shared" si="15"/>
        <v>*</v>
      </c>
      <c r="K486" s="163" t="str">
        <f t="shared" si="16"/>
        <v>※</v>
      </c>
      <c r="L486" s="97"/>
      <c r="M486" s="97"/>
      <c r="N486" s="97"/>
      <c r="O486" s="97"/>
      <c r="P486" s="97">
        <v>0</v>
      </c>
      <c r="Q486" s="97" t="s">
        <v>1103</v>
      </c>
      <c r="R486" s="97">
        <v>0</v>
      </c>
      <c r="S486" s="97">
        <v>0</v>
      </c>
      <c r="T486" s="97"/>
      <c r="U486" s="97" t="s">
        <v>1103</v>
      </c>
      <c r="V486" s="97">
        <v>0</v>
      </c>
    </row>
    <row r="487" spans="1:22" ht="34.5" customHeight="1">
      <c r="A487" s="356" t="s">
        <v>1117</v>
      </c>
      <c r="B487" s="1"/>
      <c r="C487" s="164"/>
      <c r="D487" s="458"/>
      <c r="E487" s="403" t="s">
        <v>191</v>
      </c>
      <c r="F487" s="404"/>
      <c r="G487" s="404"/>
      <c r="H487" s="405"/>
      <c r="I487" s="438"/>
      <c r="J487" s="96">
        <f t="shared" si="15"/>
        <v>19</v>
      </c>
      <c r="K487" s="163" t="str">
        <f t="shared" si="16"/>
        <v/>
      </c>
      <c r="L487" s="97"/>
      <c r="M487" s="97"/>
      <c r="N487" s="97"/>
      <c r="O487" s="97"/>
      <c r="P487" s="97">
        <v>0</v>
      </c>
      <c r="Q487" s="97">
        <v>0</v>
      </c>
      <c r="R487" s="97">
        <v>19</v>
      </c>
      <c r="S487" s="97">
        <v>0</v>
      </c>
      <c r="T487" s="97"/>
      <c r="U487" s="97">
        <v>0</v>
      </c>
      <c r="V487" s="97">
        <v>0</v>
      </c>
    </row>
    <row r="488" spans="1:22" ht="34.5" customHeight="1">
      <c r="A488" s="356" t="s">
        <v>1118</v>
      </c>
      <c r="B488" s="127"/>
      <c r="C488" s="406" t="s">
        <v>192</v>
      </c>
      <c r="D488" s="425"/>
      <c r="E488" s="425"/>
      <c r="F488" s="425"/>
      <c r="G488" s="425"/>
      <c r="H488" s="407"/>
      <c r="I488" s="442" t="s">
        <v>1119</v>
      </c>
      <c r="J488" s="96">
        <f>IF(SUM(L488:V488)=0,IF(COUNTIF(L488:V488,"未確認")&gt;0,"未確認",IF(COUNTIF(L488:V488,"*")&gt;0,"*",SUM(L488:V488))),SUM(L488:V488))</f>
        <v>64</v>
      </c>
      <c r="K488" s="163" t="str">
        <f t="shared" si="16"/>
        <v>※</v>
      </c>
      <c r="L488" s="97">
        <v>0</v>
      </c>
      <c r="M488" s="97">
        <v>0</v>
      </c>
      <c r="N488" s="97">
        <v>0</v>
      </c>
      <c r="O488" s="97">
        <v>0</v>
      </c>
      <c r="P488" s="97">
        <v>0</v>
      </c>
      <c r="Q488" s="97">
        <v>0</v>
      </c>
      <c r="R488" s="97">
        <v>20</v>
      </c>
      <c r="S488" s="97" t="s">
        <v>1115</v>
      </c>
      <c r="T488" s="97">
        <v>0</v>
      </c>
      <c r="U488" s="97">
        <v>44</v>
      </c>
      <c r="V488" s="97">
        <v>0</v>
      </c>
    </row>
    <row r="489" spans="1:22" ht="34.5" customHeight="1">
      <c r="A489" s="356" t="s">
        <v>1120</v>
      </c>
      <c r="B489" s="1"/>
      <c r="C489" s="164"/>
      <c r="D489" s="495" t="s">
        <v>193</v>
      </c>
      <c r="E489" s="403" t="s">
        <v>180</v>
      </c>
      <c r="F489" s="404"/>
      <c r="G489" s="404"/>
      <c r="H489" s="405"/>
      <c r="I489" s="437"/>
      <c r="J489" s="96">
        <f t="shared" ref="J489:J503" si="17">IF(SUM(L489:V489)=0,IF(COUNTIF(L489:V489,"未確認")&gt;0,"未確認",IF(COUNTIF(L489:V489,"~*")&gt;0,"*",SUM(L489:V489))),SUM(L489:V489))</f>
        <v>0</v>
      </c>
      <c r="K489" s="163" t="str">
        <f t="shared" si="16"/>
        <v/>
      </c>
      <c r="L489" s="97"/>
      <c r="M489" s="97"/>
      <c r="N489" s="97"/>
      <c r="O489" s="97"/>
      <c r="P489" s="97"/>
      <c r="Q489" s="97"/>
      <c r="R489" s="97">
        <v>0</v>
      </c>
      <c r="S489" s="97">
        <v>0</v>
      </c>
      <c r="T489" s="97"/>
      <c r="U489" s="97">
        <v>0</v>
      </c>
      <c r="V489" s="97"/>
    </row>
    <row r="490" spans="1:22" ht="34.5" customHeight="1">
      <c r="A490" s="356" t="s">
        <v>1121</v>
      </c>
      <c r="B490" s="1"/>
      <c r="C490" s="164"/>
      <c r="D490" s="496"/>
      <c r="E490" s="403" t="s">
        <v>181</v>
      </c>
      <c r="F490" s="404"/>
      <c r="G490" s="404"/>
      <c r="H490" s="405"/>
      <c r="I490" s="437"/>
      <c r="J490" s="96">
        <f t="shared" si="17"/>
        <v>38</v>
      </c>
      <c r="K490" s="163" t="str">
        <f t="shared" si="16"/>
        <v/>
      </c>
      <c r="L490" s="97"/>
      <c r="M490" s="97"/>
      <c r="N490" s="97"/>
      <c r="O490" s="97"/>
      <c r="P490" s="97"/>
      <c r="Q490" s="97"/>
      <c r="R490" s="97">
        <v>24</v>
      </c>
      <c r="S490" s="97">
        <v>0</v>
      </c>
      <c r="T490" s="97"/>
      <c r="U490" s="97">
        <v>14</v>
      </c>
      <c r="V490" s="97"/>
    </row>
    <row r="491" spans="1:22" ht="34.5" customHeight="1">
      <c r="A491" s="356" t="s">
        <v>1123</v>
      </c>
      <c r="B491" s="1"/>
      <c r="C491" s="164"/>
      <c r="D491" s="496"/>
      <c r="E491" s="403" t="s">
        <v>182</v>
      </c>
      <c r="F491" s="404"/>
      <c r="G491" s="404"/>
      <c r="H491" s="405"/>
      <c r="I491" s="437"/>
      <c r="J491" s="96">
        <f t="shared" si="17"/>
        <v>0</v>
      </c>
      <c r="K491" s="163" t="str">
        <f t="shared" si="16"/>
        <v/>
      </c>
      <c r="L491" s="97"/>
      <c r="M491" s="97"/>
      <c r="N491" s="97"/>
      <c r="O491" s="97"/>
      <c r="P491" s="97"/>
      <c r="Q491" s="97"/>
      <c r="R491" s="97">
        <v>0</v>
      </c>
      <c r="S491" s="97">
        <v>0</v>
      </c>
      <c r="T491" s="97"/>
      <c r="U491" s="97">
        <v>0</v>
      </c>
      <c r="V491" s="97"/>
    </row>
    <row r="492" spans="1:22" ht="34.5" customHeight="1">
      <c r="A492" s="356" t="s">
        <v>1124</v>
      </c>
      <c r="B492" s="1"/>
      <c r="C492" s="164"/>
      <c r="D492" s="496"/>
      <c r="E492" s="403" t="s">
        <v>183</v>
      </c>
      <c r="F492" s="404"/>
      <c r="G492" s="404"/>
      <c r="H492" s="405"/>
      <c r="I492" s="437"/>
      <c r="J492" s="96">
        <f t="shared" si="17"/>
        <v>0</v>
      </c>
      <c r="K492" s="163" t="str">
        <f t="shared" si="16"/>
        <v/>
      </c>
      <c r="L492" s="97"/>
      <c r="M492" s="97"/>
      <c r="N492" s="97"/>
      <c r="O492" s="97"/>
      <c r="P492" s="97"/>
      <c r="Q492" s="97"/>
      <c r="R492" s="97">
        <v>0</v>
      </c>
      <c r="S492" s="97">
        <v>0</v>
      </c>
      <c r="T492" s="97"/>
      <c r="U492" s="97">
        <v>0</v>
      </c>
      <c r="V492" s="97"/>
    </row>
    <row r="493" spans="1:22" ht="34.5" customHeight="1">
      <c r="A493" s="356" t="s">
        <v>1125</v>
      </c>
      <c r="B493" s="1"/>
      <c r="C493" s="164"/>
      <c r="D493" s="496"/>
      <c r="E493" s="403" t="s">
        <v>184</v>
      </c>
      <c r="F493" s="404"/>
      <c r="G493" s="404"/>
      <c r="H493" s="405"/>
      <c r="I493" s="437"/>
      <c r="J493" s="96">
        <f t="shared" si="17"/>
        <v>0</v>
      </c>
      <c r="K493" s="163" t="str">
        <f t="shared" si="16"/>
        <v/>
      </c>
      <c r="L493" s="97"/>
      <c r="M493" s="97"/>
      <c r="N493" s="97"/>
      <c r="O493" s="97"/>
      <c r="P493" s="97"/>
      <c r="Q493" s="97"/>
      <c r="R493" s="97">
        <v>0</v>
      </c>
      <c r="S493" s="97">
        <v>0</v>
      </c>
      <c r="T493" s="97"/>
      <c r="U493" s="97">
        <v>0</v>
      </c>
      <c r="V493" s="97"/>
    </row>
    <row r="494" spans="1:22" ht="34.5" customHeight="1">
      <c r="A494" s="356" t="s">
        <v>1126</v>
      </c>
      <c r="B494" s="1"/>
      <c r="C494" s="164"/>
      <c r="D494" s="496"/>
      <c r="E494" s="403" t="s">
        <v>185</v>
      </c>
      <c r="F494" s="404"/>
      <c r="G494" s="404"/>
      <c r="H494" s="405"/>
      <c r="I494" s="437"/>
      <c r="J494" s="96">
        <f t="shared" si="17"/>
        <v>0</v>
      </c>
      <c r="K494" s="163" t="str">
        <f t="shared" si="16"/>
        <v/>
      </c>
      <c r="L494" s="97"/>
      <c r="M494" s="97"/>
      <c r="N494" s="97"/>
      <c r="O494" s="97"/>
      <c r="P494" s="97"/>
      <c r="Q494" s="97"/>
      <c r="R494" s="97">
        <v>0</v>
      </c>
      <c r="S494" s="97">
        <v>0</v>
      </c>
      <c r="T494" s="97"/>
      <c r="U494" s="97">
        <v>0</v>
      </c>
      <c r="V494" s="97"/>
    </row>
    <row r="495" spans="1:22" ht="34.5" customHeight="1">
      <c r="A495" s="356" t="s">
        <v>1127</v>
      </c>
      <c r="B495" s="1"/>
      <c r="C495" s="164"/>
      <c r="D495" s="496"/>
      <c r="E495" s="403" t="s">
        <v>186</v>
      </c>
      <c r="F495" s="404"/>
      <c r="G495" s="404"/>
      <c r="H495" s="405"/>
      <c r="I495" s="437"/>
      <c r="J495" s="96" t="str">
        <f t="shared" si="17"/>
        <v>*</v>
      </c>
      <c r="K495" s="163" t="str">
        <f t="shared" si="16"/>
        <v>※</v>
      </c>
      <c r="L495" s="97"/>
      <c r="M495" s="97"/>
      <c r="N495" s="97"/>
      <c r="O495" s="97"/>
      <c r="P495" s="97"/>
      <c r="Q495" s="97"/>
      <c r="R495" s="97">
        <v>0</v>
      </c>
      <c r="S495" s="97">
        <v>0</v>
      </c>
      <c r="T495" s="97"/>
      <c r="U495" s="97" t="s">
        <v>1122</v>
      </c>
      <c r="V495" s="97"/>
    </row>
    <row r="496" spans="1:22" ht="34.5" customHeight="1">
      <c r="A496" s="356" t="s">
        <v>1128</v>
      </c>
      <c r="B496" s="1"/>
      <c r="C496" s="164"/>
      <c r="D496" s="496"/>
      <c r="E496" s="403" t="s">
        <v>187</v>
      </c>
      <c r="F496" s="404"/>
      <c r="G496" s="404"/>
      <c r="H496" s="405"/>
      <c r="I496" s="437"/>
      <c r="J496" s="96" t="str">
        <f t="shared" si="17"/>
        <v>*</v>
      </c>
      <c r="K496" s="163" t="str">
        <f t="shared" si="16"/>
        <v>※</v>
      </c>
      <c r="L496" s="97"/>
      <c r="M496" s="97"/>
      <c r="N496" s="97"/>
      <c r="O496" s="97"/>
      <c r="P496" s="97"/>
      <c r="Q496" s="97"/>
      <c r="R496" s="97">
        <v>0</v>
      </c>
      <c r="S496" s="97">
        <v>0</v>
      </c>
      <c r="T496" s="97"/>
      <c r="U496" s="97" t="s">
        <v>1122</v>
      </c>
      <c r="V496" s="97"/>
    </row>
    <row r="497" spans="1:22" ht="34.5" customHeight="1">
      <c r="A497" s="356" t="s">
        <v>1129</v>
      </c>
      <c r="B497" s="1"/>
      <c r="C497" s="164"/>
      <c r="D497" s="496"/>
      <c r="E497" s="403" t="s">
        <v>188</v>
      </c>
      <c r="F497" s="404"/>
      <c r="G497" s="404"/>
      <c r="H497" s="405"/>
      <c r="I497" s="437"/>
      <c r="J497" s="96">
        <f t="shared" si="17"/>
        <v>16</v>
      </c>
      <c r="K497" s="163" t="str">
        <f t="shared" si="16"/>
        <v>※</v>
      </c>
      <c r="L497" s="97"/>
      <c r="M497" s="97"/>
      <c r="N497" s="97"/>
      <c r="O497" s="97"/>
      <c r="P497" s="97"/>
      <c r="Q497" s="97"/>
      <c r="R497" s="97">
        <v>0</v>
      </c>
      <c r="S497" s="97" t="s">
        <v>1116</v>
      </c>
      <c r="T497" s="97"/>
      <c r="U497" s="97">
        <v>16</v>
      </c>
      <c r="V497" s="97"/>
    </row>
    <row r="498" spans="1:22" ht="34.5" customHeight="1">
      <c r="A498" s="356" t="s">
        <v>1130</v>
      </c>
      <c r="B498" s="1"/>
      <c r="C498" s="164"/>
      <c r="D498" s="496"/>
      <c r="E498" s="403" t="s">
        <v>189</v>
      </c>
      <c r="F498" s="404"/>
      <c r="G498" s="404"/>
      <c r="H498" s="405"/>
      <c r="I498" s="437"/>
      <c r="J498" s="96" t="str">
        <f t="shared" si="17"/>
        <v>*</v>
      </c>
      <c r="K498" s="163" t="str">
        <f t="shared" si="16"/>
        <v>※</v>
      </c>
      <c r="L498" s="97"/>
      <c r="M498" s="97"/>
      <c r="N498" s="97"/>
      <c r="O498" s="97"/>
      <c r="P498" s="97"/>
      <c r="Q498" s="97"/>
      <c r="R498" s="97">
        <v>0</v>
      </c>
      <c r="S498" s="97">
        <v>0</v>
      </c>
      <c r="T498" s="97"/>
      <c r="U498" s="97" t="s">
        <v>1116</v>
      </c>
      <c r="V498" s="97"/>
    </row>
    <row r="499" spans="1:22" ht="34.5" customHeight="1">
      <c r="A499" s="356" t="s">
        <v>1131</v>
      </c>
      <c r="B499" s="1"/>
      <c r="C499" s="164"/>
      <c r="D499" s="496"/>
      <c r="E499" s="403" t="s">
        <v>190</v>
      </c>
      <c r="F499" s="404"/>
      <c r="G499" s="404"/>
      <c r="H499" s="405"/>
      <c r="I499" s="437"/>
      <c r="J499" s="96" t="str">
        <f t="shared" si="17"/>
        <v>*</v>
      </c>
      <c r="K499" s="163" t="str">
        <f t="shared" si="16"/>
        <v>※</v>
      </c>
      <c r="L499" s="97"/>
      <c r="M499" s="97"/>
      <c r="N499" s="97"/>
      <c r="O499" s="97"/>
      <c r="P499" s="97"/>
      <c r="Q499" s="97"/>
      <c r="R499" s="97">
        <v>0</v>
      </c>
      <c r="S499" s="97">
        <v>0</v>
      </c>
      <c r="T499" s="97"/>
      <c r="U499" s="97" t="s">
        <v>1115</v>
      </c>
      <c r="V499" s="97"/>
    </row>
    <row r="500" spans="1:22" ht="34.5" customHeight="1">
      <c r="A500" s="356" t="s">
        <v>1132</v>
      </c>
      <c r="B500" s="1"/>
      <c r="C500" s="164"/>
      <c r="D500" s="458"/>
      <c r="E500" s="403" t="s">
        <v>191</v>
      </c>
      <c r="F500" s="404"/>
      <c r="G500" s="404"/>
      <c r="H500" s="405"/>
      <c r="I500" s="438"/>
      <c r="J500" s="96">
        <f t="shared" si="17"/>
        <v>0</v>
      </c>
      <c r="K500" s="163" t="str">
        <f t="shared" si="16"/>
        <v/>
      </c>
      <c r="L500" s="97"/>
      <c r="M500" s="97"/>
      <c r="N500" s="97"/>
      <c r="O500" s="97"/>
      <c r="P500" s="97"/>
      <c r="Q500" s="97"/>
      <c r="R500" s="97">
        <v>0</v>
      </c>
      <c r="S500" s="97">
        <v>0</v>
      </c>
      <c r="T500" s="97"/>
      <c r="U500" s="97">
        <v>0</v>
      </c>
      <c r="V500" s="97"/>
    </row>
    <row r="501" spans="1:22" ht="56.1" customHeight="1">
      <c r="A501" s="356" t="s">
        <v>1133</v>
      </c>
      <c r="B501" s="127"/>
      <c r="C501" s="403" t="s">
        <v>194</v>
      </c>
      <c r="D501" s="404"/>
      <c r="E501" s="404"/>
      <c r="F501" s="404"/>
      <c r="G501" s="404"/>
      <c r="H501" s="405"/>
      <c r="I501" s="102" t="s">
        <v>1134</v>
      </c>
      <c r="J501" s="96">
        <f t="shared" si="17"/>
        <v>0</v>
      </c>
      <c r="K501" s="163" t="str">
        <f t="shared" si="16"/>
        <v/>
      </c>
      <c r="L501" s="97">
        <v>0</v>
      </c>
      <c r="M501" s="97">
        <v>0</v>
      </c>
      <c r="N501" s="97">
        <v>0</v>
      </c>
      <c r="O501" s="97">
        <v>0</v>
      </c>
      <c r="P501" s="97">
        <v>0</v>
      </c>
      <c r="Q501" s="97">
        <v>0</v>
      </c>
      <c r="R501" s="97">
        <v>0</v>
      </c>
      <c r="S501" s="97">
        <v>0</v>
      </c>
      <c r="T501" s="97">
        <v>0</v>
      </c>
      <c r="U501" s="97">
        <v>0</v>
      </c>
      <c r="V501" s="97">
        <v>0</v>
      </c>
    </row>
    <row r="502" spans="1:22" ht="70.150000000000006" customHeight="1">
      <c r="A502" s="356" t="s">
        <v>1135</v>
      </c>
      <c r="B502" s="127"/>
      <c r="C502" s="403" t="s">
        <v>195</v>
      </c>
      <c r="D502" s="404"/>
      <c r="E502" s="404"/>
      <c r="F502" s="404"/>
      <c r="G502" s="404"/>
      <c r="H502" s="405"/>
      <c r="I502" s="102" t="s">
        <v>1533</v>
      </c>
      <c r="J502" s="96" t="str">
        <f t="shared" si="17"/>
        <v>*</v>
      </c>
      <c r="K502" s="163" t="str">
        <f t="shared" si="16"/>
        <v>※</v>
      </c>
      <c r="L502" s="97">
        <v>0</v>
      </c>
      <c r="M502" s="97">
        <v>0</v>
      </c>
      <c r="N502" s="97">
        <v>0</v>
      </c>
      <c r="O502" s="97">
        <v>0</v>
      </c>
      <c r="P502" s="97">
        <v>0</v>
      </c>
      <c r="Q502" s="97">
        <v>0</v>
      </c>
      <c r="R502" s="97">
        <v>0</v>
      </c>
      <c r="S502" s="97">
        <v>0</v>
      </c>
      <c r="T502" s="97">
        <v>0</v>
      </c>
      <c r="U502" s="97" t="s">
        <v>1122</v>
      </c>
      <c r="V502" s="97">
        <v>0</v>
      </c>
    </row>
    <row r="503" spans="1:22" ht="70.150000000000006" customHeight="1">
      <c r="A503" s="356" t="s">
        <v>1136</v>
      </c>
      <c r="B503" s="127"/>
      <c r="C503" s="403" t="s">
        <v>196</v>
      </c>
      <c r="D503" s="404"/>
      <c r="E503" s="404"/>
      <c r="F503" s="404"/>
      <c r="G503" s="404"/>
      <c r="H503" s="405"/>
      <c r="I503" s="102" t="s">
        <v>1670</v>
      </c>
      <c r="J503" s="96" t="str">
        <f t="shared" si="17"/>
        <v>*</v>
      </c>
      <c r="K503" s="163" t="str">
        <f t="shared" si="16"/>
        <v>※</v>
      </c>
      <c r="L503" s="97">
        <v>0</v>
      </c>
      <c r="M503" s="97">
        <v>0</v>
      </c>
      <c r="N503" s="97">
        <v>0</v>
      </c>
      <c r="O503" s="97">
        <v>0</v>
      </c>
      <c r="P503" s="97">
        <v>0</v>
      </c>
      <c r="Q503" s="97">
        <v>0</v>
      </c>
      <c r="R503" s="97">
        <v>0</v>
      </c>
      <c r="S503" s="97" t="s">
        <v>1122</v>
      </c>
      <c r="T503" s="97">
        <v>0</v>
      </c>
      <c r="U503" s="97" t="s">
        <v>1122</v>
      </c>
      <c r="V503" s="97">
        <v>0</v>
      </c>
    </row>
    <row r="504" spans="1:22" s="77" customFormat="1" ht="17.25" customHeight="1">
      <c r="A504" s="342"/>
      <c r="B504" s="14"/>
      <c r="C504" s="14"/>
      <c r="D504" s="14"/>
      <c r="E504" s="14"/>
      <c r="F504" s="14"/>
      <c r="G504" s="14"/>
      <c r="H504" s="10"/>
      <c r="I504" s="10"/>
      <c r="J504" s="74"/>
      <c r="K504" s="75"/>
      <c r="L504" s="76"/>
      <c r="M504" s="76"/>
      <c r="N504" s="76"/>
      <c r="O504" s="76"/>
      <c r="P504" s="76"/>
      <c r="Q504" s="76"/>
    </row>
    <row r="505" spans="1:22" s="70" customFormat="1">
      <c r="A505" s="342"/>
      <c r="B505" s="71"/>
      <c r="C505" s="52"/>
      <c r="D505" s="52"/>
      <c r="E505" s="52"/>
      <c r="F505" s="52"/>
      <c r="G505" s="52"/>
      <c r="H505" s="78"/>
      <c r="I505" s="78"/>
      <c r="J505" s="74"/>
      <c r="K505" s="75"/>
      <c r="L505" s="76"/>
      <c r="M505" s="76"/>
      <c r="N505" s="76"/>
      <c r="O505" s="76"/>
      <c r="P505" s="76"/>
      <c r="Q505" s="76"/>
    </row>
    <row r="506" spans="1:22">
      <c r="A506" s="342"/>
      <c r="B506" s="165"/>
      <c r="C506" s="3"/>
      <c r="D506" s="3"/>
      <c r="F506" s="3"/>
      <c r="G506" s="3"/>
      <c r="H506" s="334"/>
      <c r="I506" s="334"/>
      <c r="J506" s="51"/>
      <c r="K506" s="24"/>
      <c r="L506" s="89"/>
      <c r="M506" s="89"/>
      <c r="N506" s="89"/>
      <c r="O506" s="89"/>
      <c r="P506" s="89"/>
      <c r="Q506" s="89"/>
      <c r="R506" s="8"/>
      <c r="S506" s="8"/>
      <c r="T506" s="8"/>
      <c r="U506" s="8"/>
      <c r="V506" s="8"/>
    </row>
    <row r="507" spans="1:22">
      <c r="A507" s="342"/>
      <c r="B507" s="14" t="s">
        <v>198</v>
      </c>
      <c r="C507" s="88"/>
      <c r="D507" s="88"/>
      <c r="E507" s="88"/>
      <c r="F507" s="88"/>
      <c r="G507" s="88"/>
      <c r="H507" s="10"/>
      <c r="I507" s="10"/>
      <c r="J507" s="51"/>
      <c r="K507" s="24"/>
      <c r="L507" s="89"/>
      <c r="M507" s="89"/>
      <c r="N507" s="89"/>
      <c r="O507" s="89"/>
      <c r="P507" s="89"/>
      <c r="Q507" s="89"/>
      <c r="R507" s="8"/>
      <c r="S507" s="8"/>
      <c r="T507" s="8"/>
      <c r="U507" s="8"/>
      <c r="V507" s="8"/>
    </row>
    <row r="508" spans="1:22">
      <c r="A508" s="342"/>
      <c r="B508" s="14"/>
      <c r="C508" s="14"/>
      <c r="D508" s="14"/>
      <c r="E508" s="14"/>
      <c r="F508" s="14"/>
      <c r="G508" s="14"/>
      <c r="H508" s="10"/>
      <c r="I508" s="10"/>
      <c r="L508" s="191"/>
      <c r="M508" s="191"/>
      <c r="N508" s="191"/>
      <c r="O508" s="191"/>
      <c r="P508" s="191"/>
      <c r="Q508" s="191"/>
      <c r="R508" s="8"/>
      <c r="S508" s="8"/>
      <c r="T508" s="8"/>
      <c r="U508" s="8"/>
      <c r="V508" s="8"/>
    </row>
    <row r="509" spans="1:22" ht="34.5" customHeight="1">
      <c r="A509" s="342"/>
      <c r="B509" s="14"/>
      <c r="C509" s="14" t="s">
        <v>1535</v>
      </c>
      <c r="D509" s="3"/>
      <c r="F509" s="3"/>
      <c r="G509" s="3"/>
      <c r="H509" s="334"/>
      <c r="I509" s="334"/>
      <c r="J509" s="65" t="s">
        <v>18</v>
      </c>
      <c r="K509" s="147"/>
      <c r="L509" s="56" t="s">
        <v>610</v>
      </c>
      <c r="M509" s="56" t="s">
        <v>609</v>
      </c>
      <c r="N509" s="56" t="s">
        <v>608</v>
      </c>
      <c r="O509" s="56" t="s">
        <v>605</v>
      </c>
      <c r="P509" s="56" t="s">
        <v>604</v>
      </c>
      <c r="Q509" s="56" t="s">
        <v>603</v>
      </c>
      <c r="R509" s="56" t="s">
        <v>602</v>
      </c>
      <c r="S509" s="56" t="s">
        <v>601</v>
      </c>
      <c r="T509" s="56" t="s">
        <v>607</v>
      </c>
      <c r="U509" s="56" t="s">
        <v>600</v>
      </c>
      <c r="V509" s="56" t="s">
        <v>606</v>
      </c>
    </row>
    <row r="510" spans="1:22" ht="20.25" customHeight="1">
      <c r="A510" s="342"/>
      <c r="B510" s="1"/>
      <c r="C510" s="497"/>
      <c r="D510" s="498"/>
      <c r="E510" s="498"/>
      <c r="F510" s="498"/>
      <c r="G510" s="88"/>
      <c r="H510" s="334"/>
      <c r="I510" s="57" t="s">
        <v>1238</v>
      </c>
      <c r="J510" s="58"/>
      <c r="K510" s="148"/>
      <c r="L510" s="60" t="s">
        <v>1644</v>
      </c>
      <c r="M510" s="60" t="s">
        <v>1644</v>
      </c>
      <c r="N510" s="60" t="s">
        <v>1644</v>
      </c>
      <c r="O510" s="60" t="s">
        <v>1644</v>
      </c>
      <c r="P510" s="60" t="s">
        <v>458</v>
      </c>
      <c r="Q510" s="60" t="s">
        <v>458</v>
      </c>
      <c r="R510" s="60" t="s">
        <v>458</v>
      </c>
      <c r="S510" s="60" t="s">
        <v>458</v>
      </c>
      <c r="T510" s="60" t="s">
        <v>1644</v>
      </c>
      <c r="U510" s="60" t="s">
        <v>482</v>
      </c>
      <c r="V510" s="60" t="s">
        <v>494</v>
      </c>
    </row>
    <row r="511" spans="1:22" ht="42" customHeight="1">
      <c r="A511" s="356" t="s">
        <v>1139</v>
      </c>
      <c r="B511" s="1"/>
      <c r="C511" s="403" t="s">
        <v>199</v>
      </c>
      <c r="D511" s="404"/>
      <c r="E511" s="404"/>
      <c r="F511" s="404"/>
      <c r="G511" s="404"/>
      <c r="H511" s="405"/>
      <c r="I511" s="339" t="s">
        <v>1140</v>
      </c>
      <c r="J511" s="96">
        <f t="shared" ref="J511:J518" si="18">IF(SUM(L511:V511)=0,IF(COUNTIF(L511:V511,"未確認")&gt;0,"未確認",IF(COUNTIF(L511:V511,"~*")&gt;0,"*",SUM(L511:V511))),SUM(L511:V511))</f>
        <v>12</v>
      </c>
      <c r="K511" s="163" t="str">
        <f t="shared" ref="K511:K518" si="19">IF(OR(COUNTIF(L511:V511,"未確認")&gt;0,COUNTIF(L511:V511,"*")&gt;0),"※","")</f>
        <v>※</v>
      </c>
      <c r="L511" s="97">
        <v>0</v>
      </c>
      <c r="M511" s="97">
        <v>0</v>
      </c>
      <c r="N511" s="97">
        <v>0</v>
      </c>
      <c r="O511" s="97">
        <v>0</v>
      </c>
      <c r="P511" s="97">
        <v>0</v>
      </c>
      <c r="Q511" s="97" t="s">
        <v>1110</v>
      </c>
      <c r="R511" s="97">
        <v>0</v>
      </c>
      <c r="S511" s="97">
        <v>0</v>
      </c>
      <c r="T511" s="97">
        <v>0</v>
      </c>
      <c r="U511" s="97">
        <v>12</v>
      </c>
      <c r="V511" s="97">
        <v>0</v>
      </c>
    </row>
    <row r="512" spans="1:22" ht="84" customHeight="1">
      <c r="A512" s="356" t="s">
        <v>1141</v>
      </c>
      <c r="B512" s="166"/>
      <c r="C512" s="403" t="s">
        <v>201</v>
      </c>
      <c r="D512" s="404"/>
      <c r="E512" s="404"/>
      <c r="F512" s="404"/>
      <c r="G512" s="404"/>
      <c r="H512" s="405"/>
      <c r="I512" s="102" t="s">
        <v>1671</v>
      </c>
      <c r="J512" s="96">
        <f t="shared" si="18"/>
        <v>80</v>
      </c>
      <c r="K512" s="163" t="str">
        <f t="shared" si="19"/>
        <v>※</v>
      </c>
      <c r="L512" s="97">
        <v>0</v>
      </c>
      <c r="M512" s="97">
        <v>0</v>
      </c>
      <c r="N512" s="97">
        <v>0</v>
      </c>
      <c r="O512" s="97">
        <v>0</v>
      </c>
      <c r="P512" s="97">
        <v>33</v>
      </c>
      <c r="Q512" s="97">
        <v>17</v>
      </c>
      <c r="R512" s="97" t="s">
        <v>1122</v>
      </c>
      <c r="S512" s="97">
        <v>18</v>
      </c>
      <c r="T512" s="97">
        <v>0</v>
      </c>
      <c r="U512" s="97">
        <v>12</v>
      </c>
      <c r="V512" s="97">
        <v>0</v>
      </c>
    </row>
    <row r="513" spans="1:22" ht="56.1" customHeight="1">
      <c r="A513" s="356" t="s">
        <v>1143</v>
      </c>
      <c r="B513" s="166"/>
      <c r="C513" s="403" t="s">
        <v>202</v>
      </c>
      <c r="D513" s="404"/>
      <c r="E513" s="404"/>
      <c r="F513" s="404"/>
      <c r="G513" s="404"/>
      <c r="H513" s="405"/>
      <c r="I513" s="102" t="s">
        <v>1672</v>
      </c>
      <c r="J513" s="96" t="str">
        <f t="shared" si="18"/>
        <v>*</v>
      </c>
      <c r="K513" s="163" t="str">
        <f t="shared" si="19"/>
        <v>※</v>
      </c>
      <c r="L513" s="97">
        <v>0</v>
      </c>
      <c r="M513" s="97">
        <v>0</v>
      </c>
      <c r="N513" s="97">
        <v>0</v>
      </c>
      <c r="O513" s="97">
        <v>0</v>
      </c>
      <c r="P513" s="97">
        <v>0</v>
      </c>
      <c r="Q513" s="97">
        <v>0</v>
      </c>
      <c r="R513" s="97">
        <v>0</v>
      </c>
      <c r="S513" s="97">
        <v>0</v>
      </c>
      <c r="T513" s="97">
        <v>0</v>
      </c>
      <c r="U513" s="97" t="s">
        <v>1122</v>
      </c>
      <c r="V513" s="97">
        <v>0</v>
      </c>
    </row>
    <row r="514" spans="1:22" ht="56.1" customHeight="1">
      <c r="A514" s="356" t="s">
        <v>1145</v>
      </c>
      <c r="B514" s="166"/>
      <c r="C514" s="403" t="s">
        <v>204</v>
      </c>
      <c r="D514" s="404"/>
      <c r="E514" s="404"/>
      <c r="F514" s="404"/>
      <c r="G514" s="404"/>
      <c r="H514" s="405"/>
      <c r="I514" s="102" t="s">
        <v>1673</v>
      </c>
      <c r="J514" s="96" t="str">
        <f t="shared" si="18"/>
        <v>*</v>
      </c>
      <c r="K514" s="163" t="str">
        <f t="shared" si="19"/>
        <v>※</v>
      </c>
      <c r="L514" s="97">
        <v>0</v>
      </c>
      <c r="M514" s="97">
        <v>0</v>
      </c>
      <c r="N514" s="97">
        <v>0</v>
      </c>
      <c r="O514" s="97">
        <v>0</v>
      </c>
      <c r="P514" s="97" t="s">
        <v>1110</v>
      </c>
      <c r="Q514" s="97" t="s">
        <v>1122</v>
      </c>
      <c r="R514" s="97" t="s">
        <v>1110</v>
      </c>
      <c r="S514" s="97" t="s">
        <v>1122</v>
      </c>
      <c r="T514" s="97">
        <v>0</v>
      </c>
      <c r="U514" s="97">
        <v>0</v>
      </c>
      <c r="V514" s="97">
        <v>0</v>
      </c>
    </row>
    <row r="515" spans="1:22" ht="71.25">
      <c r="A515" s="356" t="s">
        <v>1147</v>
      </c>
      <c r="B515" s="166"/>
      <c r="C515" s="403" t="s">
        <v>205</v>
      </c>
      <c r="D515" s="404"/>
      <c r="E515" s="404"/>
      <c r="F515" s="404"/>
      <c r="G515" s="404"/>
      <c r="H515" s="405"/>
      <c r="I515" s="102" t="s">
        <v>1541</v>
      </c>
      <c r="J515" s="96">
        <f t="shared" si="18"/>
        <v>29</v>
      </c>
      <c r="K515" s="163" t="str">
        <f t="shared" si="19"/>
        <v>※</v>
      </c>
      <c r="L515" s="97">
        <v>0</v>
      </c>
      <c r="M515" s="97">
        <v>0</v>
      </c>
      <c r="N515" s="97">
        <v>0</v>
      </c>
      <c r="O515" s="97">
        <v>0</v>
      </c>
      <c r="P515" s="97">
        <v>18</v>
      </c>
      <c r="Q515" s="97">
        <v>11</v>
      </c>
      <c r="R515" s="97" t="s">
        <v>1110</v>
      </c>
      <c r="S515" s="97" t="s">
        <v>1110</v>
      </c>
      <c r="T515" s="97">
        <v>0</v>
      </c>
      <c r="U515" s="97" t="s">
        <v>1122</v>
      </c>
      <c r="V515" s="97">
        <v>0</v>
      </c>
    </row>
    <row r="516" spans="1:22" s="98" customFormat="1" ht="84" customHeight="1">
      <c r="A516" s="356" t="s">
        <v>1148</v>
      </c>
      <c r="B516" s="166"/>
      <c r="C516" s="422" t="s">
        <v>451</v>
      </c>
      <c r="D516" s="423"/>
      <c r="E516" s="423"/>
      <c r="F516" s="423"/>
      <c r="G516" s="423"/>
      <c r="H516" s="424"/>
      <c r="I516" s="102" t="s">
        <v>1674</v>
      </c>
      <c r="J516" s="96" t="str">
        <f t="shared" si="18"/>
        <v>*</v>
      </c>
      <c r="K516" s="163" t="str">
        <f t="shared" si="19"/>
        <v>※</v>
      </c>
      <c r="L516" s="97">
        <v>0</v>
      </c>
      <c r="M516" s="97">
        <v>0</v>
      </c>
      <c r="N516" s="97">
        <v>0</v>
      </c>
      <c r="O516" s="97">
        <v>0</v>
      </c>
      <c r="P516" s="97">
        <v>0</v>
      </c>
      <c r="Q516" s="97">
        <v>0</v>
      </c>
      <c r="R516" s="97">
        <v>0</v>
      </c>
      <c r="S516" s="97" t="s">
        <v>1116</v>
      </c>
      <c r="T516" s="97">
        <v>0</v>
      </c>
      <c r="U516" s="97">
        <v>0</v>
      </c>
      <c r="V516" s="97">
        <v>0</v>
      </c>
    </row>
    <row r="517" spans="1:22" s="98" customFormat="1" ht="70.150000000000006" customHeight="1">
      <c r="A517" s="356" t="s">
        <v>1150</v>
      </c>
      <c r="B517" s="166"/>
      <c r="C517" s="403" t="s">
        <v>206</v>
      </c>
      <c r="D517" s="404"/>
      <c r="E517" s="404"/>
      <c r="F517" s="404"/>
      <c r="G517" s="404"/>
      <c r="H517" s="405"/>
      <c r="I517" s="102" t="s">
        <v>1675</v>
      </c>
      <c r="J517" s="96">
        <f t="shared" si="18"/>
        <v>14</v>
      </c>
      <c r="K517" s="163" t="str">
        <f t="shared" si="19"/>
        <v>※</v>
      </c>
      <c r="L517" s="97">
        <v>0</v>
      </c>
      <c r="M517" s="97">
        <v>0</v>
      </c>
      <c r="N517" s="97">
        <v>0</v>
      </c>
      <c r="O517" s="97">
        <v>0</v>
      </c>
      <c r="P517" s="97">
        <v>14</v>
      </c>
      <c r="Q517" s="97" t="s">
        <v>1122</v>
      </c>
      <c r="R517" s="97" t="s">
        <v>1110</v>
      </c>
      <c r="S517" s="97" t="s">
        <v>1122</v>
      </c>
      <c r="T517" s="97">
        <v>0</v>
      </c>
      <c r="U517" s="97">
        <v>0</v>
      </c>
      <c r="V517" s="97">
        <v>0</v>
      </c>
    </row>
    <row r="518" spans="1:22" s="98" customFormat="1" ht="84" customHeight="1">
      <c r="A518" s="356" t="s">
        <v>1152</v>
      </c>
      <c r="B518" s="166"/>
      <c r="C518" s="403" t="s">
        <v>208</v>
      </c>
      <c r="D518" s="404"/>
      <c r="E518" s="404"/>
      <c r="F518" s="404"/>
      <c r="G518" s="404"/>
      <c r="H518" s="405"/>
      <c r="I518" s="102" t="s">
        <v>1676</v>
      </c>
      <c r="J518" s="96">
        <f t="shared" si="18"/>
        <v>0</v>
      </c>
      <c r="K518" s="163" t="str">
        <f t="shared" si="19"/>
        <v/>
      </c>
      <c r="L518" s="97">
        <v>0</v>
      </c>
      <c r="M518" s="97">
        <v>0</v>
      </c>
      <c r="N518" s="97">
        <v>0</v>
      </c>
      <c r="O518" s="97">
        <v>0</v>
      </c>
      <c r="P518" s="97">
        <v>0</v>
      </c>
      <c r="Q518" s="97">
        <v>0</v>
      </c>
      <c r="R518" s="97">
        <v>0</v>
      </c>
      <c r="S518" s="97">
        <v>0</v>
      </c>
      <c r="T518" s="97">
        <v>0</v>
      </c>
      <c r="U518" s="97">
        <v>0</v>
      </c>
      <c r="V518" s="97">
        <v>0</v>
      </c>
    </row>
    <row r="519" spans="1:22" s="77" customFormat="1">
      <c r="A519" s="342"/>
      <c r="B519" s="14"/>
      <c r="C519" s="14"/>
      <c r="D519" s="14"/>
      <c r="E519" s="14"/>
      <c r="F519" s="14"/>
      <c r="G519" s="14"/>
      <c r="H519" s="10"/>
      <c r="I519" s="10"/>
      <c r="J519" s="74"/>
      <c r="K519" s="75"/>
      <c r="L519" s="76"/>
      <c r="M519" s="76"/>
      <c r="N519" s="76"/>
      <c r="O519" s="76"/>
      <c r="P519" s="76"/>
      <c r="Q519" s="76"/>
    </row>
    <row r="520" spans="1:22">
      <c r="A520" s="342"/>
      <c r="B520" s="14"/>
      <c r="C520" s="14"/>
      <c r="D520" s="14"/>
      <c r="E520" s="14"/>
      <c r="F520" s="14"/>
      <c r="G520" s="14"/>
      <c r="H520" s="10"/>
      <c r="I520" s="10"/>
      <c r="L520" s="64"/>
      <c r="M520" s="64"/>
      <c r="N520" s="64"/>
      <c r="O520" s="64"/>
      <c r="P520" s="64"/>
      <c r="Q520" s="64"/>
      <c r="R520" s="8"/>
      <c r="S520" s="8"/>
      <c r="T520" s="8"/>
      <c r="U520" s="8"/>
      <c r="V520" s="8"/>
    </row>
    <row r="521" spans="1:22" ht="34.5" customHeight="1">
      <c r="A521" s="342"/>
      <c r="B521" s="14"/>
      <c r="C521" s="14" t="s">
        <v>1677</v>
      </c>
      <c r="D521" s="3"/>
      <c r="F521" s="3"/>
      <c r="G521" s="3"/>
      <c r="H521" s="334"/>
      <c r="I521" s="334"/>
      <c r="J521" s="65" t="s">
        <v>18</v>
      </c>
      <c r="K521" s="147"/>
      <c r="L521" s="56" t="s">
        <v>610</v>
      </c>
      <c r="M521" s="56" t="s">
        <v>609</v>
      </c>
      <c r="N521" s="56" t="s">
        <v>608</v>
      </c>
      <c r="O521" s="56" t="s">
        <v>605</v>
      </c>
      <c r="P521" s="56" t="s">
        <v>604</v>
      </c>
      <c r="Q521" s="56" t="s">
        <v>603</v>
      </c>
      <c r="R521" s="56" t="s">
        <v>602</v>
      </c>
      <c r="S521" s="56" t="s">
        <v>601</v>
      </c>
      <c r="T521" s="56" t="s">
        <v>607</v>
      </c>
      <c r="U521" s="56" t="s">
        <v>600</v>
      </c>
      <c r="V521" s="56" t="s">
        <v>606</v>
      </c>
    </row>
    <row r="522" spans="1:22" ht="20.25" customHeight="1">
      <c r="A522" s="342"/>
      <c r="B522" s="1"/>
      <c r="C522" s="497"/>
      <c r="D522" s="498"/>
      <c r="E522" s="498"/>
      <c r="F522" s="498"/>
      <c r="G522" s="88"/>
      <c r="H522" s="334"/>
      <c r="I522" s="57" t="s">
        <v>1155</v>
      </c>
      <c r="J522" s="58"/>
      <c r="K522" s="148"/>
      <c r="L522" s="60" t="s">
        <v>1644</v>
      </c>
      <c r="M522" s="60" t="s">
        <v>1644</v>
      </c>
      <c r="N522" s="60" t="s">
        <v>1644</v>
      </c>
      <c r="O522" s="60" t="s">
        <v>1644</v>
      </c>
      <c r="P522" s="60" t="s">
        <v>458</v>
      </c>
      <c r="Q522" s="60" t="s">
        <v>458</v>
      </c>
      <c r="R522" s="60" t="s">
        <v>458</v>
      </c>
      <c r="S522" s="60" t="s">
        <v>458</v>
      </c>
      <c r="T522" s="60" t="s">
        <v>1644</v>
      </c>
      <c r="U522" s="60" t="s">
        <v>482</v>
      </c>
      <c r="V522" s="60" t="s">
        <v>494</v>
      </c>
    </row>
    <row r="523" spans="1:22" s="95" customFormat="1" ht="57">
      <c r="A523" s="356" t="s">
        <v>1156</v>
      </c>
      <c r="B523" s="166"/>
      <c r="C523" s="499" t="s">
        <v>209</v>
      </c>
      <c r="D523" s="500"/>
      <c r="E523" s="500"/>
      <c r="F523" s="500"/>
      <c r="G523" s="500"/>
      <c r="H523" s="501"/>
      <c r="I523" s="102" t="s">
        <v>1678</v>
      </c>
      <c r="J523" s="167">
        <f>IF(SUM(L523:V523)=0,IF(COUNTIF(L523:V523,"未確認")&gt;0,"未確認",IF(COUNTIF(L523:V523,"~*")&gt;0,"*",SUM(L523:V523))),SUM(L523:V523))</f>
        <v>0</v>
      </c>
      <c r="K523" s="163" t="str">
        <f>IF(OR(COUNTIF(L523:V523,"未確認")&gt;0,COUNTIF(L523:V523,"*")&gt;0),"※","")</f>
        <v/>
      </c>
      <c r="L523" s="97">
        <v>0</v>
      </c>
      <c r="M523" s="97">
        <v>0</v>
      </c>
      <c r="N523" s="97">
        <v>0</v>
      </c>
      <c r="O523" s="97">
        <v>0</v>
      </c>
      <c r="P523" s="97">
        <v>0</v>
      </c>
      <c r="Q523" s="97">
        <v>0</v>
      </c>
      <c r="R523" s="97">
        <v>0</v>
      </c>
      <c r="S523" s="97">
        <v>0</v>
      </c>
      <c r="T523" s="97">
        <v>0</v>
      </c>
      <c r="U523" s="97">
        <v>0</v>
      </c>
      <c r="V523" s="97">
        <v>0</v>
      </c>
    </row>
    <row r="524" spans="1:22" s="95" customFormat="1" ht="42.75">
      <c r="A524" s="356"/>
      <c r="B524" s="166"/>
      <c r="C524" s="499" t="s">
        <v>1679</v>
      </c>
      <c r="D524" s="500"/>
      <c r="E524" s="500"/>
      <c r="F524" s="500"/>
      <c r="G524" s="500"/>
      <c r="H524" s="501"/>
      <c r="I524" s="102" t="s">
        <v>1159</v>
      </c>
      <c r="J524" s="167">
        <f>IF(SUM(L524:V524)=0,IF(COUNTIF(L524:V524,"未確認")&gt;0,"未確認",IF(COUNTIF(L524:V524,"~*")&gt;0,"*",SUM(L524:V524))),SUM(L524:V524))</f>
        <v>0</v>
      </c>
      <c r="K524" s="163" t="str">
        <f>IF(OR(COUNTIF(L524:V524,"未確認")&gt;0,COUNTIF(L524:V524,"*")&gt;0),"※","")</f>
        <v/>
      </c>
      <c r="L524" s="97">
        <v>0</v>
      </c>
      <c r="M524" s="97">
        <v>0</v>
      </c>
      <c r="N524" s="97">
        <v>0</v>
      </c>
      <c r="O524" s="97">
        <v>0</v>
      </c>
      <c r="P524" s="97">
        <v>0</v>
      </c>
      <c r="Q524" s="97">
        <v>0</v>
      </c>
      <c r="R524" s="97">
        <v>0</v>
      </c>
      <c r="S524" s="97">
        <v>0</v>
      </c>
      <c r="T524" s="97">
        <v>0</v>
      </c>
      <c r="U524" s="97">
        <v>0</v>
      </c>
      <c r="V524" s="97">
        <v>0</v>
      </c>
    </row>
    <row r="525" spans="1:22" s="95" customFormat="1" ht="71.25">
      <c r="A525" s="356" t="s">
        <v>1160</v>
      </c>
      <c r="B525" s="166"/>
      <c r="C525" s="499" t="s">
        <v>211</v>
      </c>
      <c r="D525" s="500"/>
      <c r="E525" s="500"/>
      <c r="F525" s="500"/>
      <c r="G525" s="500"/>
      <c r="H525" s="501"/>
      <c r="I525" s="102" t="s">
        <v>1680</v>
      </c>
      <c r="J525" s="167">
        <f>IF(SUM(L525:V525)=0,IF(COUNTIF(L525:V525,"未確認")&gt;0,"未確認",IF(COUNTIF(L525:V525,"~*")&gt;0,"*",SUM(L525:V525))),SUM(L525:V525))</f>
        <v>0</v>
      </c>
      <c r="K525" s="163" t="str">
        <f>IF(OR(COUNTIF(L525:V525,"未確認")&gt;0,COUNTIF(L525:V525,"*")&gt;0),"※","")</f>
        <v/>
      </c>
      <c r="L525" s="97">
        <v>0</v>
      </c>
      <c r="M525" s="97">
        <v>0</v>
      </c>
      <c r="N525" s="97">
        <v>0</v>
      </c>
      <c r="O525" s="97">
        <v>0</v>
      </c>
      <c r="P525" s="97">
        <v>0</v>
      </c>
      <c r="Q525" s="97">
        <v>0</v>
      </c>
      <c r="R525" s="97">
        <v>0</v>
      </c>
      <c r="S525" s="97">
        <v>0</v>
      </c>
      <c r="T525" s="97">
        <v>0</v>
      </c>
      <c r="U525" s="97">
        <v>0</v>
      </c>
      <c r="V525" s="97">
        <v>0</v>
      </c>
    </row>
    <row r="526" spans="1:22" s="77" customFormat="1">
      <c r="A526" s="342"/>
      <c r="B526" s="14"/>
      <c r="C526" s="14"/>
      <c r="D526" s="14"/>
      <c r="E526" s="14"/>
      <c r="F526" s="14"/>
      <c r="G526" s="14"/>
      <c r="H526" s="10"/>
      <c r="I526" s="10"/>
      <c r="J526" s="74"/>
      <c r="K526" s="75"/>
      <c r="L526" s="64"/>
      <c r="M526" s="64"/>
      <c r="N526" s="64"/>
      <c r="O526" s="64"/>
      <c r="P526" s="64"/>
      <c r="Q526" s="64"/>
    </row>
    <row r="527" spans="1:22">
      <c r="A527" s="342"/>
      <c r="B527" s="14"/>
      <c r="C527" s="14"/>
      <c r="D527" s="14"/>
      <c r="E527" s="14"/>
      <c r="F527" s="14"/>
      <c r="G527" s="14"/>
      <c r="H527" s="10"/>
      <c r="I527" s="10"/>
      <c r="L527" s="64"/>
      <c r="M527" s="64"/>
      <c r="N527" s="64"/>
      <c r="O527" s="64"/>
      <c r="P527" s="64"/>
      <c r="Q527" s="64"/>
      <c r="R527" s="8"/>
      <c r="S527" s="8"/>
      <c r="T527" s="8"/>
      <c r="U527" s="8"/>
      <c r="V527" s="8"/>
    </row>
    <row r="528" spans="1:22" ht="34.5" customHeight="1">
      <c r="A528" s="342"/>
      <c r="B528" s="14"/>
      <c r="C528" s="14" t="s">
        <v>1549</v>
      </c>
      <c r="D528" s="3"/>
      <c r="F528" s="3"/>
      <c r="G528" s="3"/>
      <c r="H528" s="334"/>
      <c r="I528" s="334"/>
      <c r="J528" s="65" t="s">
        <v>18</v>
      </c>
      <c r="K528" s="147"/>
      <c r="L528" s="56" t="s">
        <v>610</v>
      </c>
      <c r="M528" s="56" t="s">
        <v>609</v>
      </c>
      <c r="N528" s="56" t="s">
        <v>608</v>
      </c>
      <c r="O528" s="56" t="s">
        <v>605</v>
      </c>
      <c r="P528" s="56" t="s">
        <v>604</v>
      </c>
      <c r="Q528" s="56" t="s">
        <v>603</v>
      </c>
      <c r="R528" s="56" t="s">
        <v>602</v>
      </c>
      <c r="S528" s="56" t="s">
        <v>601</v>
      </c>
      <c r="T528" s="56" t="s">
        <v>607</v>
      </c>
      <c r="U528" s="56" t="s">
        <v>600</v>
      </c>
      <c r="V528" s="56" t="s">
        <v>606</v>
      </c>
    </row>
    <row r="529" spans="1:22" ht="20.25" customHeight="1">
      <c r="A529" s="342"/>
      <c r="B529" s="1"/>
      <c r="C529" s="504"/>
      <c r="D529" s="504"/>
      <c r="E529" s="504"/>
      <c r="F529" s="504"/>
      <c r="G529" s="88"/>
      <c r="H529" s="334"/>
      <c r="I529" s="57" t="s">
        <v>1155</v>
      </c>
      <c r="J529" s="58"/>
      <c r="K529" s="148"/>
      <c r="L529" s="60" t="s">
        <v>1644</v>
      </c>
      <c r="M529" s="60" t="s">
        <v>1644</v>
      </c>
      <c r="N529" s="60" t="s">
        <v>1644</v>
      </c>
      <c r="O529" s="60" t="s">
        <v>1644</v>
      </c>
      <c r="P529" s="60" t="s">
        <v>458</v>
      </c>
      <c r="Q529" s="60" t="s">
        <v>458</v>
      </c>
      <c r="R529" s="60" t="s">
        <v>458</v>
      </c>
      <c r="S529" s="60" t="s">
        <v>458</v>
      </c>
      <c r="T529" s="60" t="s">
        <v>1644</v>
      </c>
      <c r="U529" s="60" t="s">
        <v>482</v>
      </c>
      <c r="V529" s="60" t="s">
        <v>494</v>
      </c>
    </row>
    <row r="530" spans="1:22" s="95" customFormat="1" ht="71.25">
      <c r="A530" s="356" t="s">
        <v>1162</v>
      </c>
      <c r="B530" s="166"/>
      <c r="C530" s="499" t="s">
        <v>214</v>
      </c>
      <c r="D530" s="500"/>
      <c r="E530" s="500"/>
      <c r="F530" s="500"/>
      <c r="G530" s="500"/>
      <c r="H530" s="501"/>
      <c r="I530" s="102" t="s">
        <v>1163</v>
      </c>
      <c r="J530" s="167">
        <f>IF(SUM(L530:V530)=0,IF(COUNTIF(L530:V530,"未確認")&gt;0,"未確認",IF(COUNTIF(L530:V530,"~*")&gt;0,"*",SUM(L530:V530))),SUM(L530:V530))</f>
        <v>0</v>
      </c>
      <c r="K530" s="163" t="str">
        <f>IF(OR(COUNTIF(L530:V530,"未確認")&gt;0,COUNTIF(L530:V530,"*")&gt;0),"※","")</f>
        <v/>
      </c>
      <c r="L530" s="97">
        <v>0</v>
      </c>
      <c r="M530" s="97">
        <v>0</v>
      </c>
      <c r="N530" s="97">
        <v>0</v>
      </c>
      <c r="O530" s="97">
        <v>0</v>
      </c>
      <c r="P530" s="97">
        <v>0</v>
      </c>
      <c r="Q530" s="97">
        <v>0</v>
      </c>
      <c r="R530" s="97">
        <v>0</v>
      </c>
      <c r="S530" s="97">
        <v>0</v>
      </c>
      <c r="T530" s="97">
        <v>0</v>
      </c>
      <c r="U530" s="97">
        <v>0</v>
      </c>
      <c r="V530" s="97">
        <v>0</v>
      </c>
    </row>
    <row r="531" spans="1:22" s="77" customFormat="1">
      <c r="A531" s="342"/>
      <c r="B531" s="14"/>
      <c r="C531" s="14"/>
      <c r="D531" s="14"/>
      <c r="E531" s="14"/>
      <c r="F531" s="14"/>
      <c r="G531" s="14"/>
      <c r="H531" s="10"/>
      <c r="I531" s="10"/>
      <c r="J531" s="74"/>
      <c r="K531" s="75"/>
      <c r="L531" s="76"/>
      <c r="M531" s="76"/>
      <c r="N531" s="76"/>
      <c r="O531" s="76"/>
      <c r="P531" s="76"/>
      <c r="Q531" s="76"/>
    </row>
    <row r="532" spans="1:22">
      <c r="A532" s="342"/>
      <c r="B532" s="14"/>
      <c r="C532" s="14"/>
      <c r="D532" s="14"/>
      <c r="E532" s="14"/>
      <c r="F532" s="14"/>
      <c r="G532" s="14"/>
      <c r="H532" s="10"/>
      <c r="I532" s="10"/>
      <c r="L532" s="64"/>
      <c r="M532" s="64"/>
      <c r="N532" s="64"/>
      <c r="O532" s="64"/>
      <c r="P532" s="64"/>
      <c r="Q532" s="64"/>
      <c r="R532" s="8"/>
      <c r="S532" s="8"/>
      <c r="T532" s="8"/>
      <c r="U532" s="8"/>
      <c r="V532" s="8"/>
    </row>
    <row r="533" spans="1:22" ht="34.5" customHeight="1">
      <c r="A533" s="342"/>
      <c r="B533" s="14"/>
      <c r="C533" s="14" t="s">
        <v>1681</v>
      </c>
      <c r="D533" s="3"/>
      <c r="F533" s="3"/>
      <c r="G533" s="3"/>
      <c r="H533" s="334"/>
      <c r="I533" s="334"/>
      <c r="J533" s="65" t="s">
        <v>18</v>
      </c>
      <c r="K533" s="147"/>
      <c r="L533" s="56" t="s">
        <v>610</v>
      </c>
      <c r="M533" s="56" t="s">
        <v>609</v>
      </c>
      <c r="N533" s="56" t="s">
        <v>608</v>
      </c>
      <c r="O533" s="56" t="s">
        <v>605</v>
      </c>
      <c r="P533" s="56" t="s">
        <v>604</v>
      </c>
      <c r="Q533" s="56" t="s">
        <v>603</v>
      </c>
      <c r="R533" s="56" t="s">
        <v>602</v>
      </c>
      <c r="S533" s="56" t="s">
        <v>601</v>
      </c>
      <c r="T533" s="56" t="s">
        <v>607</v>
      </c>
      <c r="U533" s="56" t="s">
        <v>600</v>
      </c>
      <c r="V533" s="56" t="s">
        <v>606</v>
      </c>
    </row>
    <row r="534" spans="1:22" ht="20.25" customHeight="1">
      <c r="A534" s="342"/>
      <c r="B534" s="1"/>
      <c r="C534" s="504"/>
      <c r="D534" s="505"/>
      <c r="E534" s="505"/>
      <c r="F534" s="505"/>
      <c r="G534" s="88"/>
      <c r="H534" s="334"/>
      <c r="I534" s="57" t="s">
        <v>1155</v>
      </c>
      <c r="J534" s="58"/>
      <c r="K534" s="148"/>
      <c r="L534" s="60" t="s">
        <v>1644</v>
      </c>
      <c r="M534" s="60" t="s">
        <v>1644</v>
      </c>
      <c r="N534" s="60" t="s">
        <v>1644</v>
      </c>
      <c r="O534" s="60" t="s">
        <v>1644</v>
      </c>
      <c r="P534" s="60" t="s">
        <v>458</v>
      </c>
      <c r="Q534" s="60" t="s">
        <v>458</v>
      </c>
      <c r="R534" s="60" t="s">
        <v>458</v>
      </c>
      <c r="S534" s="60" t="s">
        <v>458</v>
      </c>
      <c r="T534" s="60" t="s">
        <v>1644</v>
      </c>
      <c r="U534" s="60" t="s">
        <v>482</v>
      </c>
      <c r="V534" s="60" t="s">
        <v>494</v>
      </c>
    </row>
    <row r="535" spans="1:22" s="77" customFormat="1" ht="34.5" customHeight="1">
      <c r="A535" s="355" t="s">
        <v>1165</v>
      </c>
      <c r="B535" s="166"/>
      <c r="C535" s="403" t="s">
        <v>217</v>
      </c>
      <c r="D535" s="404"/>
      <c r="E535" s="404"/>
      <c r="F535" s="404"/>
      <c r="G535" s="404"/>
      <c r="H535" s="405"/>
      <c r="I535" s="102" t="s">
        <v>1552</v>
      </c>
      <c r="J535" s="96">
        <f>IF(SUM(L535:V535)=0,IF(COUNTIF(L535:V535,"未確認")&gt;0,"未確認",IF(COUNTIF(L535:V535,"~*")&gt;0,"*",SUM(L535:V535))),SUM(L535:V535))</f>
        <v>0</v>
      </c>
      <c r="K535" s="163" t="str">
        <f>IF(OR(COUNTIF(L535:V535,"未確認")&gt;0,COUNTIF(L535:V535,"*")&gt;0),"※","")</f>
        <v/>
      </c>
      <c r="L535" s="97">
        <v>0</v>
      </c>
      <c r="M535" s="97">
        <v>0</v>
      </c>
      <c r="N535" s="97">
        <v>0</v>
      </c>
      <c r="O535" s="97">
        <v>0</v>
      </c>
      <c r="P535" s="97">
        <v>0</v>
      </c>
      <c r="Q535" s="97">
        <v>0</v>
      </c>
      <c r="R535" s="97">
        <v>0</v>
      </c>
      <c r="S535" s="97">
        <v>0</v>
      </c>
      <c r="T535" s="97">
        <v>0</v>
      </c>
      <c r="U535" s="97">
        <v>0</v>
      </c>
      <c r="V535" s="97">
        <v>0</v>
      </c>
    </row>
    <row r="536" spans="1:22" s="77" customFormat="1">
      <c r="A536" s="342"/>
      <c r="B536" s="14"/>
      <c r="C536" s="14"/>
      <c r="D536" s="14"/>
      <c r="E536" s="14"/>
      <c r="F536" s="14"/>
      <c r="G536" s="14"/>
      <c r="H536" s="10"/>
      <c r="I536" s="10"/>
      <c r="J536" s="74"/>
      <c r="K536" s="75"/>
      <c r="L536" s="76"/>
      <c r="M536" s="76"/>
      <c r="N536" s="76"/>
      <c r="O536" s="76"/>
      <c r="P536" s="76"/>
      <c r="Q536" s="76"/>
    </row>
    <row r="537" spans="1:22">
      <c r="A537" s="342"/>
      <c r="B537" s="14"/>
      <c r="C537" s="14"/>
      <c r="D537" s="14"/>
      <c r="E537" s="14"/>
      <c r="F537" s="14"/>
      <c r="G537" s="14"/>
      <c r="H537" s="10"/>
      <c r="I537" s="10"/>
      <c r="J537" s="53"/>
      <c r="K537" s="24"/>
      <c r="L537" s="64"/>
      <c r="M537" s="64"/>
      <c r="N537" s="64"/>
      <c r="O537" s="64"/>
      <c r="P537" s="64"/>
      <c r="Q537" s="64"/>
      <c r="R537" s="8"/>
      <c r="S537" s="8"/>
      <c r="T537" s="8"/>
      <c r="U537" s="8"/>
      <c r="V537" s="8"/>
    </row>
    <row r="538" spans="1:22" ht="34.5" customHeight="1">
      <c r="A538" s="342"/>
      <c r="B538" s="14"/>
      <c r="C538" s="14" t="s">
        <v>1682</v>
      </c>
      <c r="D538" s="3"/>
      <c r="F538" s="3"/>
      <c r="G538" s="3"/>
      <c r="H538" s="334"/>
      <c r="I538" s="334"/>
      <c r="J538" s="65" t="s">
        <v>18</v>
      </c>
      <c r="K538" s="147"/>
      <c r="L538" s="56" t="s">
        <v>610</v>
      </c>
      <c r="M538" s="56" t="s">
        <v>609</v>
      </c>
      <c r="N538" s="56" t="s">
        <v>608</v>
      </c>
      <c r="O538" s="56" t="s">
        <v>605</v>
      </c>
      <c r="P538" s="56" t="s">
        <v>604</v>
      </c>
      <c r="Q538" s="56" t="s">
        <v>603</v>
      </c>
      <c r="R538" s="56" t="s">
        <v>602</v>
      </c>
      <c r="S538" s="56" t="s">
        <v>601</v>
      </c>
      <c r="T538" s="56" t="s">
        <v>607</v>
      </c>
      <c r="U538" s="56" t="s">
        <v>600</v>
      </c>
      <c r="V538" s="56" t="s">
        <v>606</v>
      </c>
    </row>
    <row r="539" spans="1:22" ht="20.25" customHeight="1">
      <c r="A539" s="342"/>
      <c r="B539" s="1"/>
      <c r="C539" s="497"/>
      <c r="D539" s="498"/>
      <c r="E539" s="498"/>
      <c r="F539" s="498"/>
      <c r="G539" s="88"/>
      <c r="H539" s="334"/>
      <c r="I539" s="57" t="s">
        <v>1155</v>
      </c>
      <c r="J539" s="58"/>
      <c r="K539" s="148"/>
      <c r="L539" s="60" t="s">
        <v>1644</v>
      </c>
      <c r="M539" s="60" t="s">
        <v>1644</v>
      </c>
      <c r="N539" s="60" t="s">
        <v>1644</v>
      </c>
      <c r="O539" s="60" t="s">
        <v>1644</v>
      </c>
      <c r="P539" s="60" t="s">
        <v>458</v>
      </c>
      <c r="Q539" s="60" t="s">
        <v>458</v>
      </c>
      <c r="R539" s="60" t="s">
        <v>458</v>
      </c>
      <c r="S539" s="60" t="s">
        <v>458</v>
      </c>
      <c r="T539" s="60" t="s">
        <v>1644</v>
      </c>
      <c r="U539" s="60" t="s">
        <v>482</v>
      </c>
      <c r="V539" s="60" t="s">
        <v>494</v>
      </c>
    </row>
    <row r="540" spans="1:22" s="95" customFormat="1" ht="56.1" customHeight="1">
      <c r="A540" s="356" t="s">
        <v>1169</v>
      </c>
      <c r="B540" s="166"/>
      <c r="C540" s="403" t="s">
        <v>220</v>
      </c>
      <c r="D540" s="404"/>
      <c r="E540" s="404"/>
      <c r="F540" s="404"/>
      <c r="G540" s="404"/>
      <c r="H540" s="405"/>
      <c r="I540" s="102" t="s">
        <v>1683</v>
      </c>
      <c r="J540" s="96">
        <f t="shared" ref="J540:J545" si="20">IF(SUM(L540:V540)=0,IF(COUNTIF(L540:V540,"未確認")&gt;0,"未確認",IF(COUNTIF(L540:V540,"~*")&gt;0,"*",SUM(L540:V540))),SUM(L540:V540))</f>
        <v>0</v>
      </c>
      <c r="K540" s="163" t="str">
        <f t="shared" ref="K540:K545" si="21">IF(OR(COUNTIF(L540:V540,"未確認")&gt;0,COUNTIF(L540:V540,"*")&gt;0),"※","")</f>
        <v/>
      </c>
      <c r="L540" s="97">
        <v>0</v>
      </c>
      <c r="M540" s="97">
        <v>0</v>
      </c>
      <c r="N540" s="97">
        <v>0</v>
      </c>
      <c r="O540" s="97">
        <v>0</v>
      </c>
      <c r="P540" s="97">
        <v>0</v>
      </c>
      <c r="Q540" s="97">
        <v>0</v>
      </c>
      <c r="R540" s="97">
        <v>0</v>
      </c>
      <c r="S540" s="97">
        <v>0</v>
      </c>
      <c r="T540" s="97">
        <v>0</v>
      </c>
      <c r="U540" s="97">
        <v>0</v>
      </c>
      <c r="V540" s="97">
        <v>0</v>
      </c>
    </row>
    <row r="541" spans="1:22" s="95" customFormat="1" ht="70.150000000000006" customHeight="1">
      <c r="A541" s="356" t="s">
        <v>1171</v>
      </c>
      <c r="B541" s="166"/>
      <c r="C541" s="403" t="s">
        <v>221</v>
      </c>
      <c r="D541" s="404"/>
      <c r="E541" s="404"/>
      <c r="F541" s="404"/>
      <c r="G541" s="404"/>
      <c r="H541" s="405"/>
      <c r="I541" s="102" t="s">
        <v>1172</v>
      </c>
      <c r="J541" s="96">
        <f t="shared" si="20"/>
        <v>0</v>
      </c>
      <c r="K541" s="163" t="str">
        <f t="shared" si="21"/>
        <v/>
      </c>
      <c r="L541" s="97">
        <v>0</v>
      </c>
      <c r="M541" s="97">
        <v>0</v>
      </c>
      <c r="N541" s="97">
        <v>0</v>
      </c>
      <c r="O541" s="97">
        <v>0</v>
      </c>
      <c r="P541" s="97">
        <v>0</v>
      </c>
      <c r="Q541" s="97">
        <v>0</v>
      </c>
      <c r="R541" s="97">
        <v>0</v>
      </c>
      <c r="S541" s="97">
        <v>0</v>
      </c>
      <c r="T541" s="97">
        <v>0</v>
      </c>
      <c r="U541" s="97">
        <v>0</v>
      </c>
      <c r="V541" s="97">
        <v>0</v>
      </c>
    </row>
    <row r="542" spans="1:22" s="95" customFormat="1" ht="42.75" customHeight="1">
      <c r="A542" s="356" t="s">
        <v>1173</v>
      </c>
      <c r="B542" s="166"/>
      <c r="C542" s="403" t="s">
        <v>222</v>
      </c>
      <c r="D542" s="404"/>
      <c r="E542" s="404"/>
      <c r="F542" s="404"/>
      <c r="G542" s="404"/>
      <c r="H542" s="405"/>
      <c r="I542" s="502" t="s">
        <v>1684</v>
      </c>
      <c r="J542" s="96">
        <f t="shared" si="20"/>
        <v>0</v>
      </c>
      <c r="K542" s="163" t="str">
        <f t="shared" si="21"/>
        <v/>
      </c>
      <c r="L542" s="97">
        <v>0</v>
      </c>
      <c r="M542" s="97">
        <v>0</v>
      </c>
      <c r="N542" s="97">
        <v>0</v>
      </c>
      <c r="O542" s="97">
        <v>0</v>
      </c>
      <c r="P542" s="97">
        <v>0</v>
      </c>
      <c r="Q542" s="97">
        <v>0</v>
      </c>
      <c r="R542" s="97">
        <v>0</v>
      </c>
      <c r="S542" s="97">
        <v>0</v>
      </c>
      <c r="T542" s="97">
        <v>0</v>
      </c>
      <c r="U542" s="97">
        <v>0</v>
      </c>
      <c r="V542" s="97">
        <v>0</v>
      </c>
    </row>
    <row r="543" spans="1:22" s="95" customFormat="1" ht="42.75" customHeight="1">
      <c r="A543" s="356" t="s">
        <v>1175</v>
      </c>
      <c r="B543" s="166"/>
      <c r="C543" s="403" t="s">
        <v>1685</v>
      </c>
      <c r="D543" s="404"/>
      <c r="E543" s="404"/>
      <c r="F543" s="404"/>
      <c r="G543" s="404"/>
      <c r="H543" s="405"/>
      <c r="I543" s="503"/>
      <c r="J543" s="96">
        <f t="shared" si="20"/>
        <v>25</v>
      </c>
      <c r="K543" s="163" t="str">
        <f t="shared" si="21"/>
        <v>※</v>
      </c>
      <c r="L543" s="97">
        <v>0</v>
      </c>
      <c r="M543" s="97">
        <v>0</v>
      </c>
      <c r="N543" s="97">
        <v>0</v>
      </c>
      <c r="O543" s="97">
        <v>0</v>
      </c>
      <c r="P543" s="97">
        <v>11</v>
      </c>
      <c r="Q543" s="97" t="s">
        <v>1110</v>
      </c>
      <c r="R543" s="97" t="s">
        <v>1122</v>
      </c>
      <c r="S543" s="97">
        <v>14</v>
      </c>
      <c r="T543" s="97">
        <v>0</v>
      </c>
      <c r="U543" s="97" t="s">
        <v>1116</v>
      </c>
      <c r="V543" s="97" t="s">
        <v>1122</v>
      </c>
    </row>
    <row r="544" spans="1:22" s="95" customFormat="1" ht="70.150000000000006" customHeight="1">
      <c r="A544" s="356" t="s">
        <v>1177</v>
      </c>
      <c r="B544" s="166"/>
      <c r="C544" s="403" t="s">
        <v>223</v>
      </c>
      <c r="D544" s="404"/>
      <c r="E544" s="404"/>
      <c r="F544" s="404"/>
      <c r="G544" s="404"/>
      <c r="H544" s="405"/>
      <c r="I544" s="102" t="s">
        <v>1686</v>
      </c>
      <c r="J544" s="96">
        <f t="shared" si="20"/>
        <v>0</v>
      </c>
      <c r="K544" s="163" t="str">
        <f t="shared" si="21"/>
        <v/>
      </c>
      <c r="L544" s="97">
        <v>0</v>
      </c>
      <c r="M544" s="97">
        <v>0</v>
      </c>
      <c r="N544" s="97">
        <v>0</v>
      </c>
      <c r="O544" s="97">
        <v>0</v>
      </c>
      <c r="P544" s="97">
        <v>0</v>
      </c>
      <c r="Q544" s="97">
        <v>0</v>
      </c>
      <c r="R544" s="97">
        <v>0</v>
      </c>
      <c r="S544" s="97">
        <v>0</v>
      </c>
      <c r="T544" s="97">
        <v>0</v>
      </c>
      <c r="U544" s="97">
        <v>0</v>
      </c>
      <c r="V544" s="97">
        <v>0</v>
      </c>
    </row>
    <row r="545" spans="1:22" s="95" customFormat="1" ht="56.1" customHeight="1">
      <c r="A545" s="356" t="s">
        <v>1178</v>
      </c>
      <c r="B545" s="166"/>
      <c r="C545" s="403" t="s">
        <v>224</v>
      </c>
      <c r="D545" s="404"/>
      <c r="E545" s="404"/>
      <c r="F545" s="404"/>
      <c r="G545" s="404"/>
      <c r="H545" s="405"/>
      <c r="I545" s="102" t="s">
        <v>1687</v>
      </c>
      <c r="J545" s="96">
        <f t="shared" si="20"/>
        <v>0</v>
      </c>
      <c r="K545" s="163" t="str">
        <f t="shared" si="21"/>
        <v/>
      </c>
      <c r="L545" s="97">
        <v>0</v>
      </c>
      <c r="M545" s="97">
        <v>0</v>
      </c>
      <c r="N545" s="97">
        <v>0</v>
      </c>
      <c r="O545" s="97">
        <v>0</v>
      </c>
      <c r="P545" s="97">
        <v>0</v>
      </c>
      <c r="Q545" s="97">
        <v>0</v>
      </c>
      <c r="R545" s="97">
        <v>0</v>
      </c>
      <c r="S545" s="97">
        <v>0</v>
      </c>
      <c r="T545" s="97">
        <v>0</v>
      </c>
      <c r="U545" s="97">
        <v>0</v>
      </c>
      <c r="V545" s="97">
        <v>0</v>
      </c>
    </row>
    <row r="546" spans="1:22" s="77" customFormat="1">
      <c r="A546" s="342"/>
      <c r="B546" s="14"/>
      <c r="C546" s="14"/>
      <c r="D546" s="14"/>
      <c r="E546" s="14"/>
      <c r="F546" s="14"/>
      <c r="G546" s="14"/>
      <c r="H546" s="10"/>
      <c r="I546" s="10"/>
      <c r="J546" s="74"/>
      <c r="K546" s="75"/>
      <c r="L546" s="76"/>
      <c r="M546" s="76"/>
      <c r="N546" s="76"/>
      <c r="O546" s="76"/>
      <c r="P546" s="76"/>
      <c r="Q546" s="76"/>
    </row>
    <row r="547" spans="1:22" s="70" customFormat="1">
      <c r="A547" s="342"/>
      <c r="B547" s="71"/>
      <c r="C547" s="52"/>
      <c r="D547" s="52"/>
      <c r="E547" s="52"/>
      <c r="F547" s="52"/>
      <c r="G547" s="52"/>
      <c r="H547" s="78"/>
      <c r="I547" s="78"/>
      <c r="J547" s="74"/>
      <c r="K547" s="75"/>
      <c r="L547" s="76"/>
      <c r="M547" s="76"/>
      <c r="N547" s="76"/>
      <c r="O547" s="76"/>
      <c r="P547" s="76"/>
      <c r="Q547" s="76"/>
    </row>
    <row r="548" spans="1:22" s="95" customFormat="1">
      <c r="A548" s="342"/>
      <c r="B548" s="166"/>
      <c r="C548" s="3"/>
      <c r="D548" s="3"/>
      <c r="E548" s="3"/>
      <c r="F548" s="3"/>
      <c r="G548" s="3"/>
      <c r="H548" s="334"/>
      <c r="I548" s="334"/>
      <c r="J548" s="51"/>
      <c r="K548" s="24"/>
      <c r="L548" s="89"/>
      <c r="M548" s="89"/>
      <c r="N548" s="89"/>
      <c r="O548" s="89"/>
      <c r="P548" s="89"/>
      <c r="Q548" s="89"/>
    </row>
    <row r="549" spans="1:22" s="95" customFormat="1">
      <c r="A549" s="342"/>
      <c r="B549" s="14" t="s">
        <v>225</v>
      </c>
      <c r="C549" s="14"/>
      <c r="D549" s="14"/>
      <c r="E549" s="14"/>
      <c r="F549" s="14"/>
      <c r="G549" s="14"/>
      <c r="H549" s="10"/>
      <c r="I549" s="10"/>
      <c r="J549" s="51"/>
      <c r="K549" s="24"/>
      <c r="L549" s="89"/>
      <c r="M549" s="89"/>
      <c r="N549" s="89"/>
      <c r="O549" s="89"/>
      <c r="P549" s="89"/>
      <c r="Q549" s="89"/>
    </row>
    <row r="550" spans="1:22">
      <c r="A550" s="342"/>
      <c r="B550" s="14"/>
      <c r="C550" s="14"/>
      <c r="D550" s="14"/>
      <c r="E550" s="14"/>
      <c r="F550" s="14"/>
      <c r="G550" s="14"/>
      <c r="H550" s="10"/>
      <c r="I550" s="10"/>
      <c r="L550" s="64"/>
      <c r="M550" s="64"/>
      <c r="N550" s="64"/>
      <c r="O550" s="64"/>
      <c r="P550" s="64"/>
      <c r="Q550" s="64"/>
      <c r="R550" s="8"/>
      <c r="S550" s="8"/>
      <c r="T550" s="8"/>
      <c r="U550" s="8"/>
      <c r="V550" s="8"/>
    </row>
    <row r="551" spans="1:22" s="1" customFormat="1" ht="34.5" customHeight="1">
      <c r="A551" s="342"/>
      <c r="B551" s="14"/>
      <c r="C551" s="3"/>
      <c r="D551" s="3"/>
      <c r="E551" s="3"/>
      <c r="F551" s="3"/>
      <c r="G551" s="3"/>
      <c r="H551" s="334"/>
      <c r="I551" s="334"/>
      <c r="J551" s="65" t="s">
        <v>18</v>
      </c>
      <c r="K551" s="147"/>
      <c r="L551" s="56" t="s">
        <v>610</v>
      </c>
      <c r="M551" s="56" t="s">
        <v>609</v>
      </c>
      <c r="N551" s="56" t="s">
        <v>608</v>
      </c>
      <c r="O551" s="56" t="s">
        <v>605</v>
      </c>
      <c r="P551" s="56" t="s">
        <v>604</v>
      </c>
      <c r="Q551" s="56" t="s">
        <v>603</v>
      </c>
      <c r="R551" s="56" t="s">
        <v>602</v>
      </c>
      <c r="S551" s="56" t="s">
        <v>601</v>
      </c>
      <c r="T551" s="56" t="s">
        <v>607</v>
      </c>
      <c r="U551" s="56" t="s">
        <v>600</v>
      </c>
      <c r="V551" s="56" t="s">
        <v>606</v>
      </c>
    </row>
    <row r="552" spans="1:22" s="1" customFormat="1" ht="20.25" customHeight="1">
      <c r="A552" s="342"/>
      <c r="C552" s="52"/>
      <c r="D552" s="3"/>
      <c r="E552" s="3"/>
      <c r="F552" s="3"/>
      <c r="G552" s="3"/>
      <c r="H552" s="334"/>
      <c r="I552" s="57" t="s">
        <v>1168</v>
      </c>
      <c r="J552" s="58"/>
      <c r="K552" s="148"/>
      <c r="L552" s="60" t="s">
        <v>1644</v>
      </c>
      <c r="M552" s="60" t="s">
        <v>1644</v>
      </c>
      <c r="N552" s="60" t="s">
        <v>1644</v>
      </c>
      <c r="O552" s="60" t="s">
        <v>1644</v>
      </c>
      <c r="P552" s="60" t="s">
        <v>458</v>
      </c>
      <c r="Q552" s="60" t="s">
        <v>458</v>
      </c>
      <c r="R552" s="60" t="s">
        <v>458</v>
      </c>
      <c r="S552" s="60" t="s">
        <v>458</v>
      </c>
      <c r="T552" s="60" t="s">
        <v>1644</v>
      </c>
      <c r="U552" s="60" t="s">
        <v>482</v>
      </c>
      <c r="V552" s="60" t="s">
        <v>494</v>
      </c>
    </row>
    <row r="553" spans="1:22" s="95" customFormat="1" ht="70.150000000000006" customHeight="1">
      <c r="A553" s="356" t="s">
        <v>1180</v>
      </c>
      <c r="C553" s="403" t="s">
        <v>226</v>
      </c>
      <c r="D553" s="404"/>
      <c r="E553" s="404"/>
      <c r="F553" s="404"/>
      <c r="G553" s="404"/>
      <c r="H553" s="405"/>
      <c r="I553" s="102" t="s">
        <v>1688</v>
      </c>
      <c r="J553" s="96">
        <f t="shared" ref="J553:J565" si="22">IF(SUM(L553:V553)=0,IF(COUNTIF(L553:V553,"未確認")&gt;0,"未確認",IF(COUNTIF(L553:V553,"~*")&gt;0,"*",SUM(L553:V553))),SUM(L553:V553))</f>
        <v>0</v>
      </c>
      <c r="K553" s="163" t="str">
        <f t="shared" ref="K553:K565" si="23">IF(OR(COUNTIF(L553:V553,"未確認")&gt;0,COUNTIF(L553:V553,"*")&gt;0),"※","")</f>
        <v/>
      </c>
      <c r="L553" s="97">
        <v>0</v>
      </c>
      <c r="M553" s="97">
        <v>0</v>
      </c>
      <c r="N553" s="97">
        <v>0</v>
      </c>
      <c r="O553" s="97">
        <v>0</v>
      </c>
      <c r="P553" s="97">
        <v>0</v>
      </c>
      <c r="Q553" s="97">
        <v>0</v>
      </c>
      <c r="R553" s="97">
        <v>0</v>
      </c>
      <c r="S553" s="97">
        <v>0</v>
      </c>
      <c r="T553" s="97">
        <v>0</v>
      </c>
      <c r="U553" s="97">
        <v>0</v>
      </c>
      <c r="V553" s="97">
        <v>0</v>
      </c>
    </row>
    <row r="554" spans="1:22" s="95" customFormat="1" ht="70.150000000000006" customHeight="1">
      <c r="A554" s="356" t="s">
        <v>1182</v>
      </c>
      <c r="B554" s="99"/>
      <c r="C554" s="403" t="s">
        <v>228</v>
      </c>
      <c r="D554" s="404"/>
      <c r="E554" s="404"/>
      <c r="F554" s="404"/>
      <c r="G554" s="404"/>
      <c r="H554" s="405"/>
      <c r="I554" s="102" t="s">
        <v>1560</v>
      </c>
      <c r="J554" s="96">
        <f t="shared" si="22"/>
        <v>0</v>
      </c>
      <c r="K554" s="163" t="str">
        <f t="shared" si="23"/>
        <v/>
      </c>
      <c r="L554" s="97">
        <v>0</v>
      </c>
      <c r="M554" s="97">
        <v>0</v>
      </c>
      <c r="N554" s="97">
        <v>0</v>
      </c>
      <c r="O554" s="97">
        <v>0</v>
      </c>
      <c r="P554" s="97">
        <v>0</v>
      </c>
      <c r="Q554" s="97">
        <v>0</v>
      </c>
      <c r="R554" s="97">
        <v>0</v>
      </c>
      <c r="S554" s="97">
        <v>0</v>
      </c>
      <c r="T554" s="97">
        <v>0</v>
      </c>
      <c r="U554" s="97">
        <v>0</v>
      </c>
      <c r="V554" s="97">
        <v>0</v>
      </c>
    </row>
    <row r="555" spans="1:22" s="95" customFormat="1" ht="70.150000000000006" customHeight="1">
      <c r="A555" s="356" t="s">
        <v>1184</v>
      </c>
      <c r="B555" s="99"/>
      <c r="C555" s="403" t="s">
        <v>229</v>
      </c>
      <c r="D555" s="404"/>
      <c r="E555" s="404"/>
      <c r="F555" s="404"/>
      <c r="G555" s="404"/>
      <c r="H555" s="405"/>
      <c r="I555" s="102" t="s">
        <v>1561</v>
      </c>
      <c r="J555" s="96">
        <f t="shared" si="22"/>
        <v>0</v>
      </c>
      <c r="K555" s="163" t="str">
        <f t="shared" si="23"/>
        <v/>
      </c>
      <c r="L555" s="97">
        <v>0</v>
      </c>
      <c r="M555" s="97">
        <v>0</v>
      </c>
      <c r="N555" s="97">
        <v>0</v>
      </c>
      <c r="O555" s="97">
        <v>0</v>
      </c>
      <c r="P555" s="97">
        <v>0</v>
      </c>
      <c r="Q555" s="97">
        <v>0</v>
      </c>
      <c r="R555" s="97">
        <v>0</v>
      </c>
      <c r="S555" s="97">
        <v>0</v>
      </c>
      <c r="T555" s="97">
        <v>0</v>
      </c>
      <c r="U555" s="97">
        <v>0</v>
      </c>
      <c r="V555" s="97">
        <v>0</v>
      </c>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v>0</v>
      </c>
      <c r="M556" s="97">
        <v>0</v>
      </c>
      <c r="N556" s="97">
        <v>0</v>
      </c>
      <c r="O556" s="97">
        <v>0</v>
      </c>
      <c r="P556" s="97">
        <v>0</v>
      </c>
      <c r="Q556" s="97">
        <v>0</v>
      </c>
      <c r="R556" s="97">
        <v>0</v>
      </c>
      <c r="S556" s="97">
        <v>0</v>
      </c>
      <c r="T556" s="97">
        <v>0</v>
      </c>
      <c r="U556" s="97">
        <v>0</v>
      </c>
      <c r="V556" s="97">
        <v>0</v>
      </c>
    </row>
    <row r="557" spans="1:22" s="95" customFormat="1" ht="70.150000000000006" customHeight="1">
      <c r="A557" s="356" t="s">
        <v>1187</v>
      </c>
      <c r="B557" s="99"/>
      <c r="C557" s="403" t="s">
        <v>232</v>
      </c>
      <c r="D557" s="404"/>
      <c r="E557" s="404"/>
      <c r="F557" s="404"/>
      <c r="G557" s="404"/>
      <c r="H557" s="405"/>
      <c r="I557" s="102" t="s">
        <v>1689</v>
      </c>
      <c r="J557" s="96">
        <f t="shared" si="22"/>
        <v>0</v>
      </c>
      <c r="K557" s="163" t="str">
        <f t="shared" si="23"/>
        <v/>
      </c>
      <c r="L557" s="97">
        <v>0</v>
      </c>
      <c r="M557" s="97">
        <v>0</v>
      </c>
      <c r="N557" s="97">
        <v>0</v>
      </c>
      <c r="O557" s="97">
        <v>0</v>
      </c>
      <c r="P557" s="97">
        <v>0</v>
      </c>
      <c r="Q557" s="97">
        <v>0</v>
      </c>
      <c r="R557" s="97">
        <v>0</v>
      </c>
      <c r="S557" s="97">
        <v>0</v>
      </c>
      <c r="T557" s="97">
        <v>0</v>
      </c>
      <c r="U557" s="97">
        <v>0</v>
      </c>
      <c r="V557" s="97">
        <v>0</v>
      </c>
    </row>
    <row r="558" spans="1:22" s="95" customFormat="1" ht="98.1" customHeight="1">
      <c r="A558" s="356" t="s">
        <v>1188</v>
      </c>
      <c r="B558" s="99"/>
      <c r="C558" s="403" t="s">
        <v>233</v>
      </c>
      <c r="D558" s="404"/>
      <c r="E558" s="404"/>
      <c r="F558" s="404"/>
      <c r="G558" s="404"/>
      <c r="H558" s="405"/>
      <c r="I558" s="102" t="s">
        <v>1690</v>
      </c>
      <c r="J558" s="96">
        <f t="shared" si="22"/>
        <v>0</v>
      </c>
      <c r="K558" s="163" t="str">
        <f t="shared" si="23"/>
        <v/>
      </c>
      <c r="L558" s="97">
        <v>0</v>
      </c>
      <c r="M558" s="97">
        <v>0</v>
      </c>
      <c r="N558" s="97">
        <v>0</v>
      </c>
      <c r="O558" s="97">
        <v>0</v>
      </c>
      <c r="P558" s="97">
        <v>0</v>
      </c>
      <c r="Q558" s="97">
        <v>0</v>
      </c>
      <c r="R558" s="97">
        <v>0</v>
      </c>
      <c r="S558" s="97">
        <v>0</v>
      </c>
      <c r="T558" s="97">
        <v>0</v>
      </c>
      <c r="U558" s="97">
        <v>0</v>
      </c>
      <c r="V558" s="97">
        <v>0</v>
      </c>
    </row>
    <row r="559" spans="1:22" s="95" customFormat="1" ht="84" customHeight="1">
      <c r="A559" s="356" t="s">
        <v>1190</v>
      </c>
      <c r="B559" s="99"/>
      <c r="C559" s="403" t="s">
        <v>235</v>
      </c>
      <c r="D559" s="404"/>
      <c r="E559" s="404"/>
      <c r="F559" s="404"/>
      <c r="G559" s="404"/>
      <c r="H559" s="405"/>
      <c r="I559" s="102" t="s">
        <v>236</v>
      </c>
      <c r="J559" s="96">
        <f t="shared" si="22"/>
        <v>0</v>
      </c>
      <c r="K559" s="163" t="str">
        <f t="shared" si="23"/>
        <v/>
      </c>
      <c r="L559" s="97">
        <v>0</v>
      </c>
      <c r="M559" s="97">
        <v>0</v>
      </c>
      <c r="N559" s="97">
        <v>0</v>
      </c>
      <c r="O559" s="97">
        <v>0</v>
      </c>
      <c r="P559" s="97">
        <v>0</v>
      </c>
      <c r="Q559" s="97">
        <v>0</v>
      </c>
      <c r="R559" s="97">
        <v>0</v>
      </c>
      <c r="S559" s="97">
        <v>0</v>
      </c>
      <c r="T559" s="97">
        <v>0</v>
      </c>
      <c r="U559" s="97">
        <v>0</v>
      </c>
      <c r="V559" s="97">
        <v>0</v>
      </c>
    </row>
    <row r="560" spans="1:22" s="95" customFormat="1" ht="70.150000000000006" customHeight="1">
      <c r="A560" s="356" t="s">
        <v>1192</v>
      </c>
      <c r="B560" s="99"/>
      <c r="C560" s="403" t="s">
        <v>237</v>
      </c>
      <c r="D560" s="404"/>
      <c r="E560" s="404"/>
      <c r="F560" s="404"/>
      <c r="G560" s="404"/>
      <c r="H560" s="405"/>
      <c r="I560" s="102" t="s">
        <v>1193</v>
      </c>
      <c r="J560" s="96">
        <f t="shared" si="22"/>
        <v>0</v>
      </c>
      <c r="K560" s="163" t="str">
        <f t="shared" si="23"/>
        <v/>
      </c>
      <c r="L560" s="97">
        <v>0</v>
      </c>
      <c r="M560" s="97">
        <v>0</v>
      </c>
      <c r="N560" s="97">
        <v>0</v>
      </c>
      <c r="O560" s="97">
        <v>0</v>
      </c>
      <c r="P560" s="97">
        <v>0</v>
      </c>
      <c r="Q560" s="97">
        <v>0</v>
      </c>
      <c r="R560" s="97">
        <v>0</v>
      </c>
      <c r="S560" s="97">
        <v>0</v>
      </c>
      <c r="T560" s="97">
        <v>0</v>
      </c>
      <c r="U560" s="97">
        <v>0</v>
      </c>
      <c r="V560" s="97">
        <v>0</v>
      </c>
    </row>
    <row r="561" spans="1:22" s="95" customFormat="1" ht="70.150000000000006" customHeight="1">
      <c r="A561" s="356" t="s">
        <v>1194</v>
      </c>
      <c r="B561" s="99"/>
      <c r="C561" s="422" t="s">
        <v>420</v>
      </c>
      <c r="D561" s="423"/>
      <c r="E561" s="423"/>
      <c r="F561" s="423"/>
      <c r="G561" s="423"/>
      <c r="H561" s="424"/>
      <c r="I561" s="112" t="s">
        <v>1691</v>
      </c>
      <c r="J561" s="96">
        <f t="shared" si="22"/>
        <v>0</v>
      </c>
      <c r="K561" s="163" t="str">
        <f t="shared" si="23"/>
        <v/>
      </c>
      <c r="L561" s="97">
        <v>0</v>
      </c>
      <c r="M561" s="97">
        <v>0</v>
      </c>
      <c r="N561" s="97">
        <v>0</v>
      </c>
      <c r="O561" s="97">
        <v>0</v>
      </c>
      <c r="P561" s="97">
        <v>0</v>
      </c>
      <c r="Q561" s="97">
        <v>0</v>
      </c>
      <c r="R561" s="97">
        <v>0</v>
      </c>
      <c r="S561" s="97">
        <v>0</v>
      </c>
      <c r="T561" s="97">
        <v>0</v>
      </c>
      <c r="U561" s="97">
        <v>0</v>
      </c>
      <c r="V561" s="97">
        <v>0</v>
      </c>
    </row>
    <row r="562" spans="1:22" s="95" customFormat="1" ht="42.75">
      <c r="A562" s="356" t="s">
        <v>1196</v>
      </c>
      <c r="B562" s="99"/>
      <c r="C562" s="403" t="s">
        <v>239</v>
      </c>
      <c r="D562" s="404"/>
      <c r="E562" s="404"/>
      <c r="F562" s="404"/>
      <c r="G562" s="404"/>
      <c r="H562" s="405"/>
      <c r="I562" s="112" t="s">
        <v>240</v>
      </c>
      <c r="J562" s="96">
        <f t="shared" si="22"/>
        <v>0</v>
      </c>
      <c r="K562" s="163" t="str">
        <f t="shared" si="23"/>
        <v/>
      </c>
      <c r="L562" s="97">
        <v>0</v>
      </c>
      <c r="M562" s="97">
        <v>0</v>
      </c>
      <c r="N562" s="97">
        <v>0</v>
      </c>
      <c r="O562" s="97">
        <v>0</v>
      </c>
      <c r="P562" s="97">
        <v>0</v>
      </c>
      <c r="Q562" s="97">
        <v>0</v>
      </c>
      <c r="R562" s="97">
        <v>0</v>
      </c>
      <c r="S562" s="97">
        <v>0</v>
      </c>
      <c r="T562" s="97">
        <v>0</v>
      </c>
      <c r="U562" s="97">
        <v>0</v>
      </c>
      <c r="V562" s="97">
        <v>0</v>
      </c>
    </row>
    <row r="563" spans="1:22"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v>0</v>
      </c>
      <c r="M563" s="97">
        <v>0</v>
      </c>
      <c r="N563" s="97">
        <v>0</v>
      </c>
      <c r="O563" s="97">
        <v>0</v>
      </c>
      <c r="P563" s="97">
        <v>0</v>
      </c>
      <c r="Q563" s="97">
        <v>0</v>
      </c>
      <c r="R563" s="97">
        <v>0</v>
      </c>
      <c r="S563" s="97">
        <v>0</v>
      </c>
      <c r="T563" s="97">
        <v>0</v>
      </c>
      <c r="U563" s="97">
        <v>0</v>
      </c>
      <c r="V563" s="97">
        <v>0</v>
      </c>
    </row>
    <row r="564" spans="1:22" s="95" customFormat="1" ht="70.150000000000006" customHeight="1">
      <c r="A564" s="356" t="s">
        <v>1198</v>
      </c>
      <c r="B564" s="99"/>
      <c r="C564" s="403" t="s">
        <v>243</v>
      </c>
      <c r="D564" s="404"/>
      <c r="E564" s="404"/>
      <c r="F564" s="404"/>
      <c r="G564" s="404"/>
      <c r="H564" s="405"/>
      <c r="I564" s="112" t="s">
        <v>1692</v>
      </c>
      <c r="J564" s="96">
        <f t="shared" si="22"/>
        <v>0</v>
      </c>
      <c r="K564" s="163" t="str">
        <f t="shared" si="23"/>
        <v/>
      </c>
      <c r="L564" s="97">
        <v>0</v>
      </c>
      <c r="M564" s="97">
        <v>0</v>
      </c>
      <c r="N564" s="97">
        <v>0</v>
      </c>
      <c r="O564" s="97">
        <v>0</v>
      </c>
      <c r="P564" s="97">
        <v>0</v>
      </c>
      <c r="Q564" s="97">
        <v>0</v>
      </c>
      <c r="R564" s="97">
        <v>0</v>
      </c>
      <c r="S564" s="97">
        <v>0</v>
      </c>
      <c r="T564" s="97">
        <v>0</v>
      </c>
      <c r="U564" s="97">
        <v>0</v>
      </c>
      <c r="V564" s="97">
        <v>0</v>
      </c>
    </row>
    <row r="565" spans="1:22" s="95" customFormat="1" ht="70.150000000000006" customHeight="1">
      <c r="A565" s="356" t="s">
        <v>1199</v>
      </c>
      <c r="B565" s="99"/>
      <c r="C565" s="403" t="s">
        <v>244</v>
      </c>
      <c r="D565" s="404"/>
      <c r="E565" s="404"/>
      <c r="F565" s="404"/>
      <c r="G565" s="404"/>
      <c r="H565" s="405"/>
      <c r="I565" s="112" t="s">
        <v>1693</v>
      </c>
      <c r="J565" s="96">
        <f t="shared" si="22"/>
        <v>0</v>
      </c>
      <c r="K565" s="163" t="str">
        <f t="shared" si="23"/>
        <v/>
      </c>
      <c r="L565" s="97">
        <v>0</v>
      </c>
      <c r="M565" s="97">
        <v>0</v>
      </c>
      <c r="N565" s="97">
        <v>0</v>
      </c>
      <c r="O565" s="97">
        <v>0</v>
      </c>
      <c r="P565" s="97">
        <v>0</v>
      </c>
      <c r="Q565" s="97">
        <v>0</v>
      </c>
      <c r="R565" s="97">
        <v>0</v>
      </c>
      <c r="S565" s="97">
        <v>0</v>
      </c>
      <c r="T565" s="97">
        <v>0</v>
      </c>
      <c r="U565" s="97">
        <v>0</v>
      </c>
      <c r="V565" s="97">
        <v>0</v>
      </c>
    </row>
    <row r="566" spans="1:22" s="95" customFormat="1" ht="113.65" customHeight="1">
      <c r="A566" s="355" t="s">
        <v>1200</v>
      </c>
      <c r="B566" s="99"/>
      <c r="C566" s="422" t="s">
        <v>1694</v>
      </c>
      <c r="D566" s="423"/>
      <c r="E566" s="423"/>
      <c r="F566" s="423"/>
      <c r="G566" s="423"/>
      <c r="H566" s="424"/>
      <c r="I566" s="329" t="s">
        <v>1202</v>
      </c>
      <c r="J566" s="181"/>
      <c r="K566" s="193"/>
      <c r="L566" s="172" t="s">
        <v>1204</v>
      </c>
      <c r="M566" s="172" t="s">
        <v>1204</v>
      </c>
      <c r="N566" s="172" t="s">
        <v>1204</v>
      </c>
      <c r="O566" s="172" t="s">
        <v>1204</v>
      </c>
      <c r="P566" s="172" t="s">
        <v>1209</v>
      </c>
      <c r="Q566" s="172" t="s">
        <v>1205</v>
      </c>
      <c r="R566" s="172" t="s">
        <v>1205</v>
      </c>
      <c r="S566" s="172" t="s">
        <v>1208</v>
      </c>
      <c r="T566" s="172" t="s">
        <v>1210</v>
      </c>
      <c r="U566" s="172" t="s">
        <v>1205</v>
      </c>
      <c r="V566" s="172" t="s">
        <v>1206</v>
      </c>
    </row>
    <row r="567" spans="1:22" s="77" customFormat="1" ht="65.099999999999994" customHeight="1">
      <c r="A567" s="342"/>
      <c r="B567" s="99"/>
      <c r="C567" s="428" t="s">
        <v>441</v>
      </c>
      <c r="D567" s="429"/>
      <c r="E567" s="429"/>
      <c r="F567" s="429"/>
      <c r="G567" s="429"/>
      <c r="H567" s="430"/>
      <c r="I567" s="436" t="s">
        <v>1695</v>
      </c>
      <c r="J567" s="168"/>
      <c r="K567" s="169"/>
      <c r="L567" s="104"/>
      <c r="M567" s="108"/>
      <c r="N567" s="108"/>
      <c r="O567" s="108"/>
      <c r="P567" s="108"/>
      <c r="Q567" s="108"/>
      <c r="R567" s="108"/>
      <c r="S567" s="108"/>
      <c r="T567" s="108"/>
      <c r="U567" s="108"/>
      <c r="V567" s="108"/>
    </row>
    <row r="568" spans="1:22" s="77" customFormat="1" ht="34.5" customHeight="1">
      <c r="A568" s="355" t="s">
        <v>1212</v>
      </c>
      <c r="B568" s="99"/>
      <c r="C568" s="170"/>
      <c r="D568" s="506" t="s">
        <v>246</v>
      </c>
      <c r="E568" s="507"/>
      <c r="F568" s="507"/>
      <c r="G568" s="507"/>
      <c r="H568" s="508"/>
      <c r="I568" s="476"/>
      <c r="J568" s="168"/>
      <c r="K568" s="171"/>
      <c r="L568" s="172">
        <v>0</v>
      </c>
      <c r="M568" s="172">
        <v>0</v>
      </c>
      <c r="N568" s="172">
        <v>0</v>
      </c>
      <c r="O568" s="172">
        <v>0</v>
      </c>
      <c r="P568" s="172">
        <v>42.2</v>
      </c>
      <c r="Q568" s="172">
        <v>39.299999999999997</v>
      </c>
      <c r="R568" s="172">
        <v>28.4</v>
      </c>
      <c r="S568" s="172">
        <v>52.1</v>
      </c>
      <c r="T568" s="172">
        <v>0</v>
      </c>
      <c r="U568" s="172">
        <v>96.8</v>
      </c>
      <c r="V568" s="172">
        <v>0</v>
      </c>
    </row>
    <row r="569" spans="1:22" s="77" customFormat="1" ht="34.5" customHeight="1">
      <c r="A569" s="355" t="s">
        <v>1213</v>
      </c>
      <c r="B569" s="99"/>
      <c r="C569" s="170"/>
      <c r="D569" s="506" t="s">
        <v>247</v>
      </c>
      <c r="E569" s="507"/>
      <c r="F569" s="507"/>
      <c r="G569" s="507"/>
      <c r="H569" s="508"/>
      <c r="I569" s="476"/>
      <c r="J569" s="168"/>
      <c r="K569" s="171"/>
      <c r="L569" s="172">
        <v>0</v>
      </c>
      <c r="M569" s="172">
        <v>0</v>
      </c>
      <c r="N569" s="172">
        <v>0</v>
      </c>
      <c r="O569" s="172">
        <v>0</v>
      </c>
      <c r="P569" s="172">
        <v>28.1</v>
      </c>
      <c r="Q569" s="172">
        <v>25.8</v>
      </c>
      <c r="R569" s="172">
        <v>15.3</v>
      </c>
      <c r="S569" s="172">
        <v>37.6</v>
      </c>
      <c r="T569" s="172">
        <v>0</v>
      </c>
      <c r="U569" s="172">
        <v>87.2</v>
      </c>
      <c r="V569" s="172">
        <v>0</v>
      </c>
    </row>
    <row r="570" spans="1:22" s="77" customFormat="1" ht="34.5" customHeight="1">
      <c r="A570" s="355" t="s">
        <v>1214</v>
      </c>
      <c r="B570" s="99"/>
      <c r="C570" s="170"/>
      <c r="D570" s="506" t="s">
        <v>421</v>
      </c>
      <c r="E570" s="507"/>
      <c r="F570" s="507"/>
      <c r="G570" s="507"/>
      <c r="H570" s="508"/>
      <c r="I570" s="476"/>
      <c r="J570" s="168"/>
      <c r="K570" s="171"/>
      <c r="L570" s="172">
        <v>0</v>
      </c>
      <c r="M570" s="172">
        <v>0</v>
      </c>
      <c r="N570" s="172">
        <v>0</v>
      </c>
      <c r="O570" s="172">
        <v>0</v>
      </c>
      <c r="P570" s="172">
        <v>14.9</v>
      </c>
      <c r="Q570" s="172">
        <v>12.1</v>
      </c>
      <c r="R570" s="172">
        <v>12.8</v>
      </c>
      <c r="S570" s="172">
        <v>16.600000000000001</v>
      </c>
      <c r="T570" s="172">
        <v>0</v>
      </c>
      <c r="U570" s="172">
        <v>84</v>
      </c>
      <c r="V570" s="172">
        <v>0</v>
      </c>
    </row>
    <row r="571" spans="1:22" s="77" customFormat="1" ht="34.5" customHeight="1">
      <c r="A571" s="355" t="s">
        <v>1215</v>
      </c>
      <c r="B571" s="99"/>
      <c r="C571" s="170"/>
      <c r="D571" s="506" t="s">
        <v>248</v>
      </c>
      <c r="E571" s="507"/>
      <c r="F571" s="507"/>
      <c r="G571" s="507"/>
      <c r="H571" s="508"/>
      <c r="I571" s="476"/>
      <c r="J571" s="168"/>
      <c r="K571" s="171"/>
      <c r="L571" s="172">
        <v>0</v>
      </c>
      <c r="M571" s="172">
        <v>0</v>
      </c>
      <c r="N571" s="172">
        <v>0</v>
      </c>
      <c r="O571" s="172">
        <v>0</v>
      </c>
      <c r="P571" s="172">
        <v>14.5</v>
      </c>
      <c r="Q571" s="172">
        <v>7.3</v>
      </c>
      <c r="R571" s="172">
        <v>5</v>
      </c>
      <c r="S571" s="172">
        <v>22.4</v>
      </c>
      <c r="T571" s="172">
        <v>0</v>
      </c>
      <c r="U571" s="172">
        <v>38.299999999999997</v>
      </c>
      <c r="V571" s="172">
        <v>0</v>
      </c>
    </row>
    <row r="572" spans="1:22" s="77" customFormat="1" ht="34.5" customHeight="1">
      <c r="A572" s="355" t="s">
        <v>1216</v>
      </c>
      <c r="B572" s="99"/>
      <c r="C572" s="170"/>
      <c r="D572" s="506" t="s">
        <v>555</v>
      </c>
      <c r="E572" s="507"/>
      <c r="F572" s="507"/>
      <c r="G572" s="507"/>
      <c r="H572" s="508"/>
      <c r="I572" s="476"/>
      <c r="J572" s="168"/>
      <c r="K572" s="171"/>
      <c r="L572" s="172">
        <v>0</v>
      </c>
      <c r="M572" s="172">
        <v>0</v>
      </c>
      <c r="N572" s="172">
        <v>0</v>
      </c>
      <c r="O572" s="172">
        <v>0</v>
      </c>
      <c r="P572" s="172">
        <v>2.2000000000000002</v>
      </c>
      <c r="Q572" s="172">
        <v>3.3</v>
      </c>
      <c r="R572" s="172">
        <v>14</v>
      </c>
      <c r="S572" s="172">
        <v>8.4</v>
      </c>
      <c r="T572" s="172">
        <v>0</v>
      </c>
      <c r="U572" s="172">
        <v>66</v>
      </c>
      <c r="V572" s="172">
        <v>0</v>
      </c>
    </row>
    <row r="573" spans="1:22" s="77" customFormat="1" ht="34.5" customHeight="1">
      <c r="A573" s="355" t="s">
        <v>1218</v>
      </c>
      <c r="B573" s="99"/>
      <c r="C573" s="214"/>
      <c r="D573" s="506" t="s">
        <v>1219</v>
      </c>
      <c r="E573" s="507"/>
      <c r="F573" s="507"/>
      <c r="G573" s="507"/>
      <c r="H573" s="508"/>
      <c r="I573" s="476"/>
      <c r="J573" s="168"/>
      <c r="K573" s="171"/>
      <c r="L573" s="172">
        <v>0</v>
      </c>
      <c r="M573" s="172">
        <v>0</v>
      </c>
      <c r="N573" s="172">
        <v>0</v>
      </c>
      <c r="O573" s="172">
        <v>0</v>
      </c>
      <c r="P573" s="172">
        <v>7</v>
      </c>
      <c r="Q573" s="172">
        <v>2.2000000000000002</v>
      </c>
      <c r="R573" s="172">
        <v>1.8</v>
      </c>
      <c r="S573" s="172">
        <v>2.7</v>
      </c>
      <c r="T573" s="172">
        <v>0</v>
      </c>
      <c r="U573" s="172">
        <v>25.5</v>
      </c>
      <c r="V573" s="172">
        <v>0</v>
      </c>
    </row>
    <row r="574" spans="1:22" s="77" customFormat="1" ht="34.5" customHeight="1">
      <c r="A574" s="355" t="s">
        <v>1220</v>
      </c>
      <c r="B574" s="99"/>
      <c r="C574" s="335"/>
      <c r="D574" s="506" t="s">
        <v>1696</v>
      </c>
      <c r="E574" s="507"/>
      <c r="F574" s="507"/>
      <c r="G574" s="507"/>
      <c r="H574" s="508"/>
      <c r="I574" s="476"/>
      <c r="J574" s="173"/>
      <c r="K574" s="174"/>
      <c r="L574" s="172">
        <v>0</v>
      </c>
      <c r="M574" s="172">
        <v>0</v>
      </c>
      <c r="N574" s="172">
        <v>0</v>
      </c>
      <c r="O574" s="172">
        <v>0</v>
      </c>
      <c r="P574" s="172">
        <v>24</v>
      </c>
      <c r="Q574" s="172">
        <v>18.5</v>
      </c>
      <c r="R574" s="172">
        <v>22.1</v>
      </c>
      <c r="S574" s="172">
        <v>30.9</v>
      </c>
      <c r="T574" s="172">
        <v>0</v>
      </c>
      <c r="U574" s="172">
        <v>98.9</v>
      </c>
      <c r="V574" s="172">
        <v>0</v>
      </c>
    </row>
    <row r="575" spans="1:22" s="77" customFormat="1" ht="42.75" customHeight="1">
      <c r="A575" s="342"/>
      <c r="B575" s="99"/>
      <c r="C575" s="428" t="s">
        <v>442</v>
      </c>
      <c r="D575" s="429"/>
      <c r="E575" s="429"/>
      <c r="F575" s="429"/>
      <c r="G575" s="429"/>
      <c r="H575" s="430"/>
      <c r="I575" s="476"/>
      <c r="J575" s="168"/>
      <c r="K575" s="169"/>
      <c r="L575" s="104"/>
      <c r="M575" s="108"/>
      <c r="N575" s="108"/>
      <c r="O575" s="108"/>
      <c r="P575" s="108"/>
      <c r="Q575" s="108"/>
      <c r="R575" s="108"/>
      <c r="S575" s="108"/>
      <c r="T575" s="108"/>
      <c r="U575" s="108"/>
      <c r="V575" s="108"/>
    </row>
    <row r="576" spans="1:22" s="77" customFormat="1" ht="34.5" customHeight="1">
      <c r="A576" s="355" t="s">
        <v>1222</v>
      </c>
      <c r="B576" s="99"/>
      <c r="C576" s="170"/>
      <c r="D576" s="506" t="s">
        <v>246</v>
      </c>
      <c r="E576" s="507"/>
      <c r="F576" s="507"/>
      <c r="G576" s="507"/>
      <c r="H576" s="508"/>
      <c r="I576" s="476"/>
      <c r="J576" s="168"/>
      <c r="K576" s="171"/>
      <c r="L576" s="172">
        <v>0</v>
      </c>
      <c r="M576" s="172">
        <v>0</v>
      </c>
      <c r="N576" s="172">
        <v>0</v>
      </c>
      <c r="O576" s="172">
        <v>0</v>
      </c>
      <c r="P576" s="172">
        <v>0</v>
      </c>
      <c r="Q576" s="172">
        <v>0</v>
      </c>
      <c r="R576" s="172">
        <v>0</v>
      </c>
      <c r="S576" s="172">
        <v>0</v>
      </c>
      <c r="T576" s="172">
        <v>0</v>
      </c>
      <c r="U576" s="172">
        <v>0</v>
      </c>
      <c r="V576" s="172">
        <v>10.1</v>
      </c>
    </row>
    <row r="577" spans="1:22" s="77" customFormat="1" ht="34.5" customHeight="1">
      <c r="A577" s="355" t="s">
        <v>1223</v>
      </c>
      <c r="B577" s="99"/>
      <c r="C577" s="170"/>
      <c r="D577" s="506" t="s">
        <v>247</v>
      </c>
      <c r="E577" s="507"/>
      <c r="F577" s="507"/>
      <c r="G577" s="507"/>
      <c r="H577" s="508"/>
      <c r="I577" s="476"/>
      <c r="J577" s="168"/>
      <c r="K577" s="171"/>
      <c r="L577" s="172">
        <v>0</v>
      </c>
      <c r="M577" s="172">
        <v>0</v>
      </c>
      <c r="N577" s="172">
        <v>0</v>
      </c>
      <c r="O577" s="172">
        <v>0</v>
      </c>
      <c r="P577" s="172">
        <v>0</v>
      </c>
      <c r="Q577" s="172">
        <v>0</v>
      </c>
      <c r="R577" s="172">
        <v>0</v>
      </c>
      <c r="S577" s="172">
        <v>0</v>
      </c>
      <c r="T577" s="172">
        <v>0</v>
      </c>
      <c r="U577" s="172">
        <v>0</v>
      </c>
      <c r="V577" s="172">
        <v>5.0999999999999996</v>
      </c>
    </row>
    <row r="578" spans="1:22" s="77" customFormat="1" ht="34.5" customHeight="1">
      <c r="A578" s="355" t="s">
        <v>1224</v>
      </c>
      <c r="B578" s="99"/>
      <c r="C578" s="170"/>
      <c r="D578" s="506" t="s">
        <v>421</v>
      </c>
      <c r="E578" s="507"/>
      <c r="F578" s="507"/>
      <c r="G578" s="507"/>
      <c r="H578" s="508"/>
      <c r="I578" s="476"/>
      <c r="J578" s="168"/>
      <c r="K578" s="171"/>
      <c r="L578" s="172">
        <v>0</v>
      </c>
      <c r="M578" s="172">
        <v>0</v>
      </c>
      <c r="N578" s="172">
        <v>0</v>
      </c>
      <c r="O578" s="172">
        <v>0</v>
      </c>
      <c r="P578" s="172">
        <v>0</v>
      </c>
      <c r="Q578" s="172">
        <v>0</v>
      </c>
      <c r="R578" s="172">
        <v>0</v>
      </c>
      <c r="S578" s="172">
        <v>0</v>
      </c>
      <c r="T578" s="172">
        <v>0</v>
      </c>
      <c r="U578" s="172">
        <v>0</v>
      </c>
      <c r="V578" s="172">
        <v>2</v>
      </c>
    </row>
    <row r="579" spans="1:22" s="77" customFormat="1" ht="34.5" customHeight="1">
      <c r="A579" s="355" t="s">
        <v>1225</v>
      </c>
      <c r="B579" s="99"/>
      <c r="C579" s="170"/>
      <c r="D579" s="506" t="s">
        <v>248</v>
      </c>
      <c r="E579" s="507"/>
      <c r="F579" s="507"/>
      <c r="G579" s="507"/>
      <c r="H579" s="508"/>
      <c r="I579" s="476"/>
      <c r="J579" s="168"/>
      <c r="K579" s="171"/>
      <c r="L579" s="172">
        <v>0</v>
      </c>
      <c r="M579" s="172">
        <v>0</v>
      </c>
      <c r="N579" s="172">
        <v>0</v>
      </c>
      <c r="O579" s="172">
        <v>0</v>
      </c>
      <c r="P579" s="172">
        <v>0</v>
      </c>
      <c r="Q579" s="172">
        <v>0</v>
      </c>
      <c r="R579" s="172">
        <v>0</v>
      </c>
      <c r="S579" s="172">
        <v>0</v>
      </c>
      <c r="T579" s="172">
        <v>0</v>
      </c>
      <c r="U579" s="172">
        <v>0</v>
      </c>
      <c r="V579" s="172">
        <v>0.9</v>
      </c>
    </row>
    <row r="580" spans="1:22" s="77" customFormat="1" ht="34.5" customHeight="1">
      <c r="A580" s="355" t="s">
        <v>1226</v>
      </c>
      <c r="B580" s="99"/>
      <c r="C580" s="170"/>
      <c r="D580" s="506" t="s">
        <v>1697</v>
      </c>
      <c r="E580" s="507"/>
      <c r="F580" s="507"/>
      <c r="G580" s="507"/>
      <c r="H580" s="508"/>
      <c r="I580" s="476"/>
      <c r="J580" s="168"/>
      <c r="K580" s="171"/>
      <c r="L580" s="172">
        <v>0</v>
      </c>
      <c r="M580" s="172">
        <v>0</v>
      </c>
      <c r="N580" s="172">
        <v>0</v>
      </c>
      <c r="O580" s="172">
        <v>0</v>
      </c>
      <c r="P580" s="172">
        <v>0</v>
      </c>
      <c r="Q580" s="172">
        <v>0</v>
      </c>
      <c r="R580" s="172">
        <v>0</v>
      </c>
      <c r="S580" s="172">
        <v>0</v>
      </c>
      <c r="T580" s="172">
        <v>0</v>
      </c>
      <c r="U580" s="172">
        <v>0</v>
      </c>
      <c r="V580" s="172">
        <v>0</v>
      </c>
    </row>
    <row r="581" spans="1:22" s="77" customFormat="1" ht="34.5" customHeight="1">
      <c r="A581" s="355" t="s">
        <v>1227</v>
      </c>
      <c r="B581" s="99"/>
      <c r="C581" s="170"/>
      <c r="D581" s="506" t="s">
        <v>1219</v>
      </c>
      <c r="E581" s="507"/>
      <c r="F581" s="507"/>
      <c r="G581" s="507"/>
      <c r="H581" s="508"/>
      <c r="I581" s="476"/>
      <c r="J581" s="168"/>
      <c r="K581" s="171"/>
      <c r="L581" s="172">
        <v>0</v>
      </c>
      <c r="M581" s="172">
        <v>0</v>
      </c>
      <c r="N581" s="172">
        <v>0</v>
      </c>
      <c r="O581" s="172">
        <v>0</v>
      </c>
      <c r="P581" s="172">
        <v>0</v>
      </c>
      <c r="Q581" s="172">
        <v>0</v>
      </c>
      <c r="R581" s="172">
        <v>0</v>
      </c>
      <c r="S581" s="172">
        <v>0</v>
      </c>
      <c r="T581" s="172">
        <v>0</v>
      </c>
      <c r="U581" s="172">
        <v>0</v>
      </c>
      <c r="V581" s="172">
        <v>1.9</v>
      </c>
    </row>
    <row r="582" spans="1:22" s="77" customFormat="1" ht="34.5" customHeight="1">
      <c r="A582" s="355" t="s">
        <v>1228</v>
      </c>
      <c r="B582" s="99"/>
      <c r="C582" s="337"/>
      <c r="D582" s="506" t="s">
        <v>1696</v>
      </c>
      <c r="E582" s="507"/>
      <c r="F582" s="507"/>
      <c r="G582" s="507"/>
      <c r="H582" s="508"/>
      <c r="I582" s="476"/>
      <c r="J582" s="173"/>
      <c r="K582" s="174"/>
      <c r="L582" s="172">
        <v>0</v>
      </c>
      <c r="M582" s="172">
        <v>0</v>
      </c>
      <c r="N582" s="172">
        <v>0</v>
      </c>
      <c r="O582" s="172">
        <v>0</v>
      </c>
      <c r="P582" s="172">
        <v>0</v>
      </c>
      <c r="Q582" s="172">
        <v>0</v>
      </c>
      <c r="R582" s="172">
        <v>0</v>
      </c>
      <c r="S582" s="172">
        <v>0</v>
      </c>
      <c r="T582" s="172">
        <v>0</v>
      </c>
      <c r="U582" s="172">
        <v>0</v>
      </c>
      <c r="V582" s="172">
        <v>2.7</v>
      </c>
    </row>
    <row r="583" spans="1:22" s="77" customFormat="1" ht="42.75" customHeight="1">
      <c r="A583" s="342"/>
      <c r="B583" s="99"/>
      <c r="C583" s="428" t="s">
        <v>249</v>
      </c>
      <c r="D583" s="429"/>
      <c r="E583" s="429"/>
      <c r="F583" s="429"/>
      <c r="G583" s="429"/>
      <c r="H583" s="430"/>
      <c r="I583" s="476"/>
      <c r="J583" s="175"/>
      <c r="K583" s="169"/>
      <c r="L583" s="104"/>
      <c r="M583" s="108"/>
      <c r="N583" s="108"/>
      <c r="O583" s="108"/>
      <c r="P583" s="108"/>
      <c r="Q583" s="108"/>
      <c r="R583" s="108"/>
      <c r="S583" s="108"/>
      <c r="T583" s="108"/>
      <c r="U583" s="108"/>
      <c r="V583" s="108"/>
    </row>
    <row r="584" spans="1:22" s="77" customFormat="1" ht="34.5" customHeight="1">
      <c r="A584" s="355" t="s">
        <v>1230</v>
      </c>
      <c r="B584" s="99"/>
      <c r="C584" s="170"/>
      <c r="D584" s="506" t="s">
        <v>246</v>
      </c>
      <c r="E584" s="507"/>
      <c r="F584" s="507"/>
      <c r="G584" s="507"/>
      <c r="H584" s="508"/>
      <c r="I584" s="476"/>
      <c r="J584" s="168"/>
      <c r="K584" s="171"/>
      <c r="L584" s="172">
        <v>0</v>
      </c>
      <c r="M584" s="172">
        <v>0</v>
      </c>
      <c r="N584" s="172">
        <v>0</v>
      </c>
      <c r="O584" s="172">
        <v>0</v>
      </c>
      <c r="P584" s="172">
        <v>0</v>
      </c>
      <c r="Q584" s="172">
        <v>0</v>
      </c>
      <c r="R584" s="172">
        <v>0</v>
      </c>
      <c r="S584" s="172">
        <v>0</v>
      </c>
      <c r="T584" s="172">
        <v>0</v>
      </c>
      <c r="U584" s="172">
        <v>0</v>
      </c>
      <c r="V584" s="172">
        <v>0</v>
      </c>
    </row>
    <row r="585" spans="1:22" s="77" customFormat="1" ht="34.5" customHeight="1">
      <c r="A585" s="355" t="s">
        <v>1231</v>
      </c>
      <c r="B585" s="99"/>
      <c r="C585" s="170"/>
      <c r="D585" s="506" t="s">
        <v>247</v>
      </c>
      <c r="E585" s="507"/>
      <c r="F585" s="507"/>
      <c r="G585" s="507"/>
      <c r="H585" s="508"/>
      <c r="I585" s="476"/>
      <c r="J585" s="168"/>
      <c r="K585" s="171"/>
      <c r="L585" s="172">
        <v>0</v>
      </c>
      <c r="M585" s="172">
        <v>0</v>
      </c>
      <c r="N585" s="172">
        <v>0</v>
      </c>
      <c r="O585" s="172">
        <v>0</v>
      </c>
      <c r="P585" s="172">
        <v>0</v>
      </c>
      <c r="Q585" s="172">
        <v>0</v>
      </c>
      <c r="R585" s="172">
        <v>0</v>
      </c>
      <c r="S585" s="172">
        <v>0</v>
      </c>
      <c r="T585" s="172">
        <v>0</v>
      </c>
      <c r="U585" s="172">
        <v>0</v>
      </c>
      <c r="V585" s="172">
        <v>0</v>
      </c>
    </row>
    <row r="586" spans="1:22" s="77" customFormat="1" ht="34.5" customHeight="1">
      <c r="A586" s="355" t="s">
        <v>1232</v>
      </c>
      <c r="B586" s="99"/>
      <c r="C586" s="170"/>
      <c r="D586" s="506" t="s">
        <v>421</v>
      </c>
      <c r="E586" s="507"/>
      <c r="F586" s="507"/>
      <c r="G586" s="507"/>
      <c r="H586" s="508"/>
      <c r="I586" s="476"/>
      <c r="J586" s="168"/>
      <c r="K586" s="171"/>
      <c r="L586" s="172">
        <v>0</v>
      </c>
      <c r="M586" s="172">
        <v>0</v>
      </c>
      <c r="N586" s="172">
        <v>0</v>
      </c>
      <c r="O586" s="172">
        <v>0</v>
      </c>
      <c r="P586" s="172">
        <v>0</v>
      </c>
      <c r="Q586" s="172">
        <v>0</v>
      </c>
      <c r="R586" s="172">
        <v>0</v>
      </c>
      <c r="S586" s="172">
        <v>0</v>
      </c>
      <c r="T586" s="172">
        <v>0</v>
      </c>
      <c r="U586" s="172">
        <v>0</v>
      </c>
      <c r="V586" s="172">
        <v>0</v>
      </c>
    </row>
    <row r="587" spans="1:22" s="77" customFormat="1" ht="34.5" customHeight="1">
      <c r="A587" s="355" t="s">
        <v>1233</v>
      </c>
      <c r="B587" s="99"/>
      <c r="C587" s="170"/>
      <c r="D587" s="506" t="s">
        <v>248</v>
      </c>
      <c r="E587" s="507"/>
      <c r="F587" s="507"/>
      <c r="G587" s="507"/>
      <c r="H587" s="508"/>
      <c r="I587" s="476"/>
      <c r="J587" s="168"/>
      <c r="K587" s="171"/>
      <c r="L587" s="172">
        <v>0</v>
      </c>
      <c r="M587" s="172">
        <v>0</v>
      </c>
      <c r="N587" s="172">
        <v>0</v>
      </c>
      <c r="O587" s="172">
        <v>0</v>
      </c>
      <c r="P587" s="172">
        <v>0</v>
      </c>
      <c r="Q587" s="172">
        <v>0</v>
      </c>
      <c r="R587" s="172">
        <v>0</v>
      </c>
      <c r="S587" s="172">
        <v>0</v>
      </c>
      <c r="T587" s="172">
        <v>0</v>
      </c>
      <c r="U587" s="172">
        <v>0</v>
      </c>
      <c r="V587" s="172">
        <v>0</v>
      </c>
    </row>
    <row r="588" spans="1:22" s="77" customFormat="1" ht="34.5" customHeight="1">
      <c r="A588" s="355" t="s">
        <v>1234</v>
      </c>
      <c r="B588" s="99"/>
      <c r="C588" s="170"/>
      <c r="D588" s="506" t="s">
        <v>1235</v>
      </c>
      <c r="E588" s="507"/>
      <c r="F588" s="507"/>
      <c r="G588" s="507"/>
      <c r="H588" s="508"/>
      <c r="I588" s="476"/>
      <c r="J588" s="168"/>
      <c r="K588" s="171"/>
      <c r="L588" s="172">
        <v>0</v>
      </c>
      <c r="M588" s="172">
        <v>0</v>
      </c>
      <c r="N588" s="172">
        <v>0</v>
      </c>
      <c r="O588" s="172">
        <v>0</v>
      </c>
      <c r="P588" s="172">
        <v>0</v>
      </c>
      <c r="Q588" s="172">
        <v>0</v>
      </c>
      <c r="R588" s="172">
        <v>0</v>
      </c>
      <c r="S588" s="172">
        <v>0</v>
      </c>
      <c r="T588" s="172">
        <v>0</v>
      </c>
      <c r="U588" s="172">
        <v>0</v>
      </c>
      <c r="V588" s="172">
        <v>0</v>
      </c>
    </row>
    <row r="589" spans="1:22" s="77" customFormat="1" ht="34.5" customHeight="1">
      <c r="A589" s="355" t="s">
        <v>1236</v>
      </c>
      <c r="B589" s="99"/>
      <c r="C589" s="170"/>
      <c r="D589" s="506" t="s">
        <v>1698</v>
      </c>
      <c r="E589" s="507"/>
      <c r="F589" s="507"/>
      <c r="G589" s="507"/>
      <c r="H589" s="508"/>
      <c r="I589" s="476"/>
      <c r="J589" s="168"/>
      <c r="K589" s="171"/>
      <c r="L589" s="172">
        <v>0</v>
      </c>
      <c r="M589" s="172">
        <v>0</v>
      </c>
      <c r="N589" s="172">
        <v>0</v>
      </c>
      <c r="O589" s="172">
        <v>0</v>
      </c>
      <c r="P589" s="172">
        <v>0</v>
      </c>
      <c r="Q589" s="172">
        <v>0</v>
      </c>
      <c r="R589" s="172">
        <v>0</v>
      </c>
      <c r="S589" s="172">
        <v>0</v>
      </c>
      <c r="T589" s="172">
        <v>0</v>
      </c>
      <c r="U589" s="172">
        <v>0</v>
      </c>
      <c r="V589" s="172">
        <v>0</v>
      </c>
    </row>
    <row r="590" spans="1:22" s="77" customFormat="1" ht="34.5" customHeight="1">
      <c r="A590" s="355" t="s">
        <v>1237</v>
      </c>
      <c r="B590" s="99"/>
      <c r="C590" s="337"/>
      <c r="D590" s="506" t="s">
        <v>1696</v>
      </c>
      <c r="E590" s="507"/>
      <c r="F590" s="507"/>
      <c r="G590" s="507"/>
      <c r="H590" s="508"/>
      <c r="I590" s="467"/>
      <c r="J590" s="173"/>
      <c r="K590" s="174"/>
      <c r="L590" s="172">
        <v>0</v>
      </c>
      <c r="M590" s="172">
        <v>0</v>
      </c>
      <c r="N590" s="172">
        <v>0</v>
      </c>
      <c r="O590" s="172">
        <v>0</v>
      </c>
      <c r="P590" s="172">
        <v>0</v>
      </c>
      <c r="Q590" s="172">
        <v>0</v>
      </c>
      <c r="R590" s="172">
        <v>0</v>
      </c>
      <c r="S590" s="172">
        <v>0</v>
      </c>
      <c r="T590" s="172">
        <v>0</v>
      </c>
      <c r="U590" s="172">
        <v>0</v>
      </c>
      <c r="V590" s="172">
        <v>0</v>
      </c>
    </row>
    <row r="591" spans="1:22" s="77" customFormat="1">
      <c r="A591" s="342"/>
      <c r="B591" s="14"/>
      <c r="C591" s="14"/>
      <c r="D591" s="14"/>
      <c r="E591" s="14"/>
      <c r="F591" s="14"/>
      <c r="G591" s="14"/>
      <c r="H591" s="10"/>
      <c r="I591" s="10"/>
      <c r="J591" s="74"/>
      <c r="K591" s="75"/>
      <c r="L591" s="76"/>
      <c r="M591" s="76"/>
      <c r="N591" s="76"/>
      <c r="O591" s="76"/>
      <c r="P591" s="76"/>
      <c r="Q591" s="76"/>
    </row>
    <row r="592" spans="1:22" s="70" customFormat="1">
      <c r="A592" s="342"/>
      <c r="B592" s="71"/>
      <c r="C592" s="52"/>
      <c r="D592" s="52"/>
      <c r="E592" s="52"/>
      <c r="F592" s="52"/>
      <c r="G592" s="52"/>
      <c r="H592" s="78"/>
      <c r="I592" s="78"/>
      <c r="J592" s="74"/>
      <c r="K592" s="75"/>
      <c r="L592" s="76"/>
      <c r="M592" s="76"/>
      <c r="N592" s="76"/>
      <c r="O592" s="76"/>
      <c r="P592" s="76"/>
      <c r="Q592" s="76"/>
    </row>
    <row r="593" spans="1:22" s="77" customFormat="1">
      <c r="A593" s="342"/>
      <c r="B593" s="99"/>
      <c r="C593" s="3"/>
      <c r="D593" s="3"/>
      <c r="E593" s="3"/>
      <c r="F593" s="3"/>
      <c r="G593" s="3"/>
      <c r="H593" s="334"/>
      <c r="I593" s="334"/>
      <c r="J593" s="51"/>
      <c r="K593" s="24"/>
      <c r="L593" s="89"/>
      <c r="M593" s="89"/>
      <c r="N593" s="89"/>
      <c r="O593" s="89"/>
      <c r="P593" s="89"/>
      <c r="Q593" s="89"/>
    </row>
    <row r="594" spans="1:22" s="77" customFormat="1">
      <c r="A594" s="342"/>
      <c r="B594" s="14" t="s">
        <v>250</v>
      </c>
      <c r="C594" s="14"/>
      <c r="D594" s="14"/>
      <c r="E594" s="14"/>
      <c r="F594" s="14"/>
      <c r="G594" s="14"/>
      <c r="H594" s="10"/>
      <c r="I594" s="10"/>
      <c r="J594" s="51"/>
      <c r="K594" s="24"/>
      <c r="L594" s="89"/>
      <c r="M594" s="89"/>
      <c r="N594" s="89"/>
      <c r="O594" s="89"/>
      <c r="P594" s="89"/>
      <c r="Q594" s="89"/>
    </row>
    <row r="595" spans="1:22">
      <c r="A595" s="342"/>
      <c r="B595" s="14"/>
      <c r="C595" s="14"/>
      <c r="D595" s="14"/>
      <c r="E595" s="14"/>
      <c r="F595" s="14"/>
      <c r="G595" s="14"/>
      <c r="H595" s="10"/>
      <c r="I595" s="10"/>
      <c r="L595" s="64"/>
      <c r="M595" s="64"/>
      <c r="N595" s="64"/>
      <c r="O595" s="64"/>
      <c r="P595" s="64"/>
      <c r="Q595" s="64"/>
      <c r="R595" s="8"/>
      <c r="S595" s="8"/>
      <c r="T595" s="8"/>
      <c r="U595" s="8"/>
      <c r="V595" s="8"/>
    </row>
    <row r="596" spans="1:22" s="1" customFormat="1" ht="34.5" customHeight="1">
      <c r="A596" s="342"/>
      <c r="B596" s="14"/>
      <c r="C596" s="3"/>
      <c r="D596" s="3"/>
      <c r="E596" s="3"/>
      <c r="F596" s="3"/>
      <c r="G596" s="3"/>
      <c r="H596" s="334"/>
      <c r="I596" s="334"/>
      <c r="J596" s="65" t="s">
        <v>18</v>
      </c>
      <c r="K596" s="147"/>
      <c r="L596" s="56" t="s">
        <v>610</v>
      </c>
      <c r="M596" s="56" t="s">
        <v>609</v>
      </c>
      <c r="N596" s="56" t="s">
        <v>608</v>
      </c>
      <c r="O596" s="56" t="s">
        <v>605</v>
      </c>
      <c r="P596" s="56" t="s">
        <v>604</v>
      </c>
      <c r="Q596" s="56" t="s">
        <v>603</v>
      </c>
      <c r="R596" s="56" t="s">
        <v>602</v>
      </c>
      <c r="S596" s="56" t="s">
        <v>601</v>
      </c>
      <c r="T596" s="56" t="s">
        <v>607</v>
      </c>
      <c r="U596" s="56" t="s">
        <v>600</v>
      </c>
      <c r="V596" s="56" t="s">
        <v>606</v>
      </c>
    </row>
    <row r="597" spans="1:22" s="1" customFormat="1" ht="20.25" customHeight="1">
      <c r="A597" s="342"/>
      <c r="C597" s="52"/>
      <c r="D597" s="3"/>
      <c r="E597" s="3"/>
      <c r="F597" s="3"/>
      <c r="G597" s="3"/>
      <c r="H597" s="334"/>
      <c r="I597" s="57" t="s">
        <v>1155</v>
      </c>
      <c r="J597" s="58"/>
      <c r="K597" s="148"/>
      <c r="L597" s="60" t="s">
        <v>1644</v>
      </c>
      <c r="M597" s="60" t="s">
        <v>1644</v>
      </c>
      <c r="N597" s="60" t="s">
        <v>1644</v>
      </c>
      <c r="O597" s="60" t="s">
        <v>1644</v>
      </c>
      <c r="P597" s="60" t="s">
        <v>458</v>
      </c>
      <c r="Q597" s="60" t="s">
        <v>458</v>
      </c>
      <c r="R597" s="60" t="s">
        <v>458</v>
      </c>
      <c r="S597" s="60" t="s">
        <v>458</v>
      </c>
      <c r="T597" s="60" t="s">
        <v>1644</v>
      </c>
      <c r="U597" s="60" t="s">
        <v>482</v>
      </c>
      <c r="V597" s="60" t="s">
        <v>494</v>
      </c>
    </row>
    <row r="598" spans="1:22" s="95" customFormat="1" ht="70.150000000000006" customHeight="1">
      <c r="A598" s="356" t="s">
        <v>1239</v>
      </c>
      <c r="C598" s="403" t="s">
        <v>251</v>
      </c>
      <c r="D598" s="404"/>
      <c r="E598" s="404"/>
      <c r="F598" s="404"/>
      <c r="G598" s="404"/>
      <c r="H598" s="405"/>
      <c r="I598" s="339" t="s">
        <v>1581</v>
      </c>
      <c r="J598" s="96">
        <f>IF(SUM(L598:V598)=0,IF(COUNTIF(L598:V598,"未確認")&gt;0,"未確認",IF(COUNTIF(L598:V598,"~*")&gt;0,"*",SUM(L598:V598))),SUM(L598:V598))</f>
        <v>0</v>
      </c>
      <c r="K598" s="163" t="str">
        <f>IF(OR(COUNTIF(L598:V598,"未確認")&gt;0,COUNTIF(L598:V598,"*")&gt;0),"※","")</f>
        <v/>
      </c>
      <c r="L598" s="97">
        <v>0</v>
      </c>
      <c r="M598" s="97">
        <v>0</v>
      </c>
      <c r="N598" s="97">
        <v>0</v>
      </c>
      <c r="O598" s="97">
        <v>0</v>
      </c>
      <c r="P598" s="97">
        <v>0</v>
      </c>
      <c r="Q598" s="97">
        <v>0</v>
      </c>
      <c r="R598" s="97">
        <v>0</v>
      </c>
      <c r="S598" s="97">
        <v>0</v>
      </c>
      <c r="T598" s="97">
        <v>0</v>
      </c>
      <c r="U598" s="97">
        <v>0</v>
      </c>
      <c r="V598" s="97">
        <v>0</v>
      </c>
    </row>
    <row r="599" spans="1:22" s="95" customFormat="1" ht="70.150000000000006" customHeight="1">
      <c r="A599" s="356" t="s">
        <v>1241</v>
      </c>
      <c r="B599" s="71"/>
      <c r="C599" s="403" t="s">
        <v>1699</v>
      </c>
      <c r="D599" s="404"/>
      <c r="E599" s="404"/>
      <c r="F599" s="404"/>
      <c r="G599" s="404"/>
      <c r="H599" s="405"/>
      <c r="I599" s="339" t="s">
        <v>254</v>
      </c>
      <c r="J599" s="96" t="str">
        <f>IF(SUM(L599:V599)=0,IF(COUNTIF(L599:V599,"未確認")&gt;0,"未確認",IF(COUNTIF(L599:V599,"~*")&gt;0,"*",SUM(L599:V599))),SUM(L599:V599))</f>
        <v>*</v>
      </c>
      <c r="K599" s="163" t="str">
        <f>IF(OR(COUNTIF(L599:V599,"未確認")&gt;0,COUNTIF(L599:V599,"*")&gt;0),"※","")</f>
        <v>※</v>
      </c>
      <c r="L599" s="97">
        <v>0</v>
      </c>
      <c r="M599" s="97">
        <v>0</v>
      </c>
      <c r="N599" s="97">
        <v>0</v>
      </c>
      <c r="O599" s="97">
        <v>0</v>
      </c>
      <c r="P599" s="97" t="s">
        <v>1122</v>
      </c>
      <c r="Q599" s="97" t="s">
        <v>1110</v>
      </c>
      <c r="R599" s="97" t="s">
        <v>1122</v>
      </c>
      <c r="S599" s="97" t="s">
        <v>1110</v>
      </c>
      <c r="T599" s="97">
        <v>0</v>
      </c>
      <c r="U599" s="97" t="s">
        <v>1122</v>
      </c>
      <c r="V599" s="97">
        <v>0</v>
      </c>
    </row>
    <row r="600" spans="1:22" s="95" customFormat="1" ht="72" customHeight="1">
      <c r="A600" s="356" t="s">
        <v>1243</v>
      </c>
      <c r="B600" s="71"/>
      <c r="C600" s="403" t="s">
        <v>1700</v>
      </c>
      <c r="D600" s="404"/>
      <c r="E600" s="404"/>
      <c r="F600" s="404"/>
      <c r="G600" s="404"/>
      <c r="H600" s="405"/>
      <c r="I600" s="339" t="s">
        <v>1245</v>
      </c>
      <c r="J600" s="96">
        <f>IF(SUM(L600:V600)=0,IF(COUNTIF(L600:V600,"未確認")&gt;0,"未確認",IF(COUNTIF(L600:V600,"~*")&gt;0,"*",SUM(L600:V600))),SUM(L600:V600))</f>
        <v>0</v>
      </c>
      <c r="K600" s="163" t="str">
        <f>IF(OR(COUNTIF(L600:V600,"未確認")&gt;0,COUNTIF(L600:V600,"*")&gt;0),"※","")</f>
        <v/>
      </c>
      <c r="L600" s="97">
        <v>0</v>
      </c>
      <c r="M600" s="97">
        <v>0</v>
      </c>
      <c r="N600" s="97">
        <v>0</v>
      </c>
      <c r="O600" s="97">
        <v>0</v>
      </c>
      <c r="P600" s="97">
        <v>0</v>
      </c>
      <c r="Q600" s="97">
        <v>0</v>
      </c>
      <c r="R600" s="97">
        <v>0</v>
      </c>
      <c r="S600" s="97">
        <v>0</v>
      </c>
      <c r="T600" s="97">
        <v>0</v>
      </c>
      <c r="U600" s="97">
        <v>0</v>
      </c>
      <c r="V600" s="97">
        <v>0</v>
      </c>
    </row>
    <row r="601" spans="1:22" s="95" customFormat="1" ht="56.1" customHeight="1">
      <c r="A601" s="356" t="s">
        <v>1246</v>
      </c>
      <c r="B601" s="71"/>
      <c r="C601" s="403" t="s">
        <v>255</v>
      </c>
      <c r="D601" s="404"/>
      <c r="E601" s="404"/>
      <c r="F601" s="404"/>
      <c r="G601" s="404"/>
      <c r="H601" s="405"/>
      <c r="I601" s="327" t="s">
        <v>1247</v>
      </c>
      <c r="J601" s="96">
        <f>IF(SUM(L601:V601)=0,IF(COUNTIF(L601:V601,"未確認")&gt;0,"未確認",IF(COUNTIF(L601:V601,"~*")&gt;0,"*",SUM(L601:V601))),SUM(L601:V601))</f>
        <v>44</v>
      </c>
      <c r="K601" s="163" t="str">
        <f>IF(OR(COUNTIF(L601:V601,"未確認")&gt;0,COUNTIF(L601:V601,"*")&gt;0),"※","")</f>
        <v>※</v>
      </c>
      <c r="L601" s="97">
        <v>0</v>
      </c>
      <c r="M601" s="97">
        <v>0</v>
      </c>
      <c r="N601" s="97">
        <v>0</v>
      </c>
      <c r="O601" s="97">
        <v>0</v>
      </c>
      <c r="P601" s="97">
        <v>12</v>
      </c>
      <c r="Q601" s="97">
        <v>19</v>
      </c>
      <c r="R601" s="97">
        <v>13</v>
      </c>
      <c r="S601" s="97" t="s">
        <v>1110</v>
      </c>
      <c r="T601" s="97">
        <v>0</v>
      </c>
      <c r="U601" s="97" t="s">
        <v>1110</v>
      </c>
      <c r="V601" s="97">
        <v>0</v>
      </c>
    </row>
    <row r="602" spans="1:22" s="95" customFormat="1" ht="84" customHeight="1">
      <c r="A602" s="356" t="s">
        <v>1248</v>
      </c>
      <c r="B602" s="71"/>
      <c r="C602" s="403" t="s">
        <v>257</v>
      </c>
      <c r="D602" s="404"/>
      <c r="E602" s="404"/>
      <c r="F602" s="404"/>
      <c r="G602" s="404"/>
      <c r="H602" s="405"/>
      <c r="I602" s="339" t="s">
        <v>1585</v>
      </c>
      <c r="J602" s="96">
        <f>IF(SUM(L602:V602)=0,IF(COUNTIF(L602:V602,"未確認")&gt;0,"未確認",IF(COUNTIF(L602:V602,"~*")&gt;0,"*",SUM(L602:V602))),SUM(L602:V602))</f>
        <v>0</v>
      </c>
      <c r="K602" s="163" t="str">
        <f>IF(OR(COUNTIF(L602:V602,"未確認")&gt;0,COUNTIF(L602:V602,"*")&gt;0),"※","")</f>
        <v/>
      </c>
      <c r="L602" s="97">
        <v>0</v>
      </c>
      <c r="M602" s="97">
        <v>0</v>
      </c>
      <c r="N602" s="97">
        <v>0</v>
      </c>
      <c r="O602" s="97">
        <v>0</v>
      </c>
      <c r="P602" s="97">
        <v>0</v>
      </c>
      <c r="Q602" s="97">
        <v>0</v>
      </c>
      <c r="R602" s="97">
        <v>0</v>
      </c>
      <c r="S602" s="97">
        <v>0</v>
      </c>
      <c r="T602" s="97">
        <v>0</v>
      </c>
      <c r="U602" s="97">
        <v>0</v>
      </c>
      <c r="V602" s="97">
        <v>0</v>
      </c>
    </row>
    <row r="603" spans="1:22" s="95" customFormat="1" ht="35.1" customHeight="1">
      <c r="A603" s="355" t="s">
        <v>1250</v>
      </c>
      <c r="B603" s="71"/>
      <c r="C603" s="428" t="s">
        <v>423</v>
      </c>
      <c r="D603" s="429"/>
      <c r="E603" s="429"/>
      <c r="F603" s="429"/>
      <c r="G603" s="429"/>
      <c r="H603" s="430"/>
      <c r="I603" s="442" t="s">
        <v>1701</v>
      </c>
      <c r="J603" s="114">
        <v>2014</v>
      </c>
      <c r="K603" s="163" t="str">
        <f>IF(OR(COUNTIF(L603:V603,"未確認")&gt;0,COUNTIF(L603:V603,"~*")&gt;0),"※","")</f>
        <v/>
      </c>
      <c r="L603" s="357"/>
      <c r="M603" s="357"/>
      <c r="N603" s="357"/>
      <c r="O603" s="357"/>
      <c r="P603" s="357"/>
      <c r="Q603" s="357"/>
      <c r="R603" s="357"/>
      <c r="S603" s="357"/>
      <c r="T603" s="357"/>
      <c r="U603" s="357"/>
      <c r="V603" s="357"/>
    </row>
    <row r="604" spans="1:22" s="95" customFormat="1" ht="35.1" customHeight="1">
      <c r="A604" s="355" t="s">
        <v>1252</v>
      </c>
      <c r="B604" s="71"/>
      <c r="C604" s="332"/>
      <c r="D604" s="333"/>
      <c r="E604" s="422" t="s">
        <v>260</v>
      </c>
      <c r="F604" s="423"/>
      <c r="G604" s="423"/>
      <c r="H604" s="424"/>
      <c r="I604" s="438"/>
      <c r="J604" s="114">
        <v>347</v>
      </c>
      <c r="K604" s="163" t="str">
        <f>IF(OR(COUNTIF(L604:V604,"未確認")&gt;0,COUNTIF(L604:V604,"~*")&gt;0),"※","")</f>
        <v/>
      </c>
      <c r="L604" s="357"/>
      <c r="M604" s="357"/>
      <c r="N604" s="357"/>
      <c r="O604" s="357"/>
      <c r="P604" s="357"/>
      <c r="Q604" s="357"/>
      <c r="R604" s="357"/>
      <c r="S604" s="357"/>
      <c r="T604" s="357"/>
      <c r="U604" s="357"/>
      <c r="V604" s="357"/>
    </row>
    <row r="605" spans="1:22" s="95" customFormat="1" ht="35.1" customHeight="1">
      <c r="A605" s="355" t="s">
        <v>1253</v>
      </c>
      <c r="B605" s="71"/>
      <c r="C605" s="428" t="s">
        <v>424</v>
      </c>
      <c r="D605" s="429"/>
      <c r="E605" s="429"/>
      <c r="F605" s="429"/>
      <c r="G605" s="429"/>
      <c r="H605" s="430"/>
      <c r="I605" s="436" t="s">
        <v>1254</v>
      </c>
      <c r="J605" s="114">
        <v>763</v>
      </c>
      <c r="K605" s="163" t="str">
        <f>IF(OR(COUNTIF(L605:V605,"未確認")&gt;0,COUNTIF(L605:V605,"~*")&gt;0),"※","")</f>
        <v/>
      </c>
      <c r="L605" s="357"/>
      <c r="M605" s="357"/>
      <c r="N605" s="357"/>
      <c r="O605" s="357"/>
      <c r="P605" s="357"/>
      <c r="Q605" s="357"/>
      <c r="R605" s="357"/>
      <c r="S605" s="357"/>
      <c r="T605" s="357"/>
      <c r="U605" s="357"/>
      <c r="V605" s="357"/>
    </row>
    <row r="606" spans="1:22" s="95" customFormat="1" ht="35.1" customHeight="1">
      <c r="A606" s="355" t="s">
        <v>1255</v>
      </c>
      <c r="B606" s="71"/>
      <c r="C606" s="332"/>
      <c r="D606" s="333"/>
      <c r="E606" s="422" t="s">
        <v>260</v>
      </c>
      <c r="F606" s="423"/>
      <c r="G606" s="423"/>
      <c r="H606" s="424"/>
      <c r="I606" s="488"/>
      <c r="J606" s="114">
        <v>181</v>
      </c>
      <c r="K606" s="163" t="str">
        <f>IF(OR(COUNTIF(L606:V606,"未確認")&gt;0,COUNTIF(L606:V606,"~*")&gt;0),"※","")</f>
        <v/>
      </c>
      <c r="L606" s="357"/>
      <c r="M606" s="357"/>
      <c r="N606" s="357"/>
      <c r="O606" s="357"/>
      <c r="P606" s="357"/>
      <c r="Q606" s="357"/>
      <c r="R606" s="357"/>
      <c r="S606" s="357"/>
      <c r="T606" s="357"/>
      <c r="U606" s="357"/>
      <c r="V606" s="357"/>
    </row>
    <row r="607" spans="1:22" s="95" customFormat="1" ht="42" customHeight="1">
      <c r="A607" s="355" t="s">
        <v>1256</v>
      </c>
      <c r="B607" s="71"/>
      <c r="C607" s="422" t="s">
        <v>425</v>
      </c>
      <c r="D607" s="423"/>
      <c r="E607" s="423"/>
      <c r="F607" s="423"/>
      <c r="G607" s="423"/>
      <c r="H607" s="424"/>
      <c r="I607" s="102" t="s">
        <v>1702</v>
      </c>
      <c r="J607" s="96">
        <v>1136</v>
      </c>
      <c r="K607" s="163" t="str">
        <f>IF(OR(COUNTIF(L607:V607,"未確認")&gt;0,COUNTIF(L607:V607,"~*")&gt;0),"※","")</f>
        <v/>
      </c>
      <c r="L607" s="357"/>
      <c r="M607" s="357"/>
      <c r="N607" s="357"/>
      <c r="O607" s="357"/>
      <c r="P607" s="357"/>
      <c r="Q607" s="357"/>
      <c r="R607" s="357"/>
      <c r="S607" s="357"/>
      <c r="T607" s="357"/>
      <c r="U607" s="357"/>
      <c r="V607" s="357"/>
    </row>
    <row r="608" spans="1:22" s="95" customFormat="1" ht="56.1" customHeight="1">
      <c r="A608" s="356" t="s">
        <v>1258</v>
      </c>
      <c r="B608" s="71"/>
      <c r="C608" s="403" t="s">
        <v>263</v>
      </c>
      <c r="D608" s="404"/>
      <c r="E608" s="404"/>
      <c r="F608" s="404"/>
      <c r="G608" s="404"/>
      <c r="H608" s="405"/>
      <c r="I608" s="102" t="s">
        <v>264</v>
      </c>
      <c r="J608" s="96">
        <f t="shared" ref="J608:J613" si="24">IF(SUM(L608:V608)=0,IF(COUNTIF(L608:V608,"未確認")&gt;0,"未確認",IF(COUNTIF(L608:V608,"~*")&gt;0,"*",SUM(L608:V608))),SUM(L608:V608))</f>
        <v>0</v>
      </c>
      <c r="K608" s="163" t="str">
        <f t="shared" ref="K608:K613" si="25">IF(OR(COUNTIF(L608:V608,"未確認")&gt;0,COUNTIF(L608:V608,"*")&gt;0),"※","")</f>
        <v/>
      </c>
      <c r="L608" s="97">
        <v>0</v>
      </c>
      <c r="M608" s="97">
        <v>0</v>
      </c>
      <c r="N608" s="97">
        <v>0</v>
      </c>
      <c r="O608" s="97">
        <v>0</v>
      </c>
      <c r="P608" s="97">
        <v>0</v>
      </c>
      <c r="Q608" s="97">
        <v>0</v>
      </c>
      <c r="R608" s="97">
        <v>0</v>
      </c>
      <c r="S608" s="97">
        <v>0</v>
      </c>
      <c r="T608" s="97">
        <v>0</v>
      </c>
      <c r="U608" s="97">
        <v>0</v>
      </c>
      <c r="V608" s="97">
        <v>0</v>
      </c>
    </row>
    <row r="609" spans="1:22" s="95" customFormat="1" ht="56.1" customHeight="1">
      <c r="A609" s="356" t="s">
        <v>1259</v>
      </c>
      <c r="B609" s="71"/>
      <c r="C609" s="403" t="s">
        <v>1703</v>
      </c>
      <c r="D609" s="404"/>
      <c r="E609" s="404"/>
      <c r="F609" s="404"/>
      <c r="G609" s="404"/>
      <c r="H609" s="405"/>
      <c r="I609" s="102" t="s">
        <v>266</v>
      </c>
      <c r="J609" s="96">
        <f t="shared" si="24"/>
        <v>0</v>
      </c>
      <c r="K609" s="163" t="str">
        <f t="shared" si="25"/>
        <v/>
      </c>
      <c r="L609" s="97">
        <v>0</v>
      </c>
      <c r="M609" s="97">
        <v>0</v>
      </c>
      <c r="N609" s="97">
        <v>0</v>
      </c>
      <c r="O609" s="97">
        <v>0</v>
      </c>
      <c r="P609" s="97">
        <v>0</v>
      </c>
      <c r="Q609" s="97">
        <v>0</v>
      </c>
      <c r="R609" s="97">
        <v>0</v>
      </c>
      <c r="S609" s="97">
        <v>0</v>
      </c>
      <c r="T609" s="97">
        <v>0</v>
      </c>
      <c r="U609" s="97">
        <v>0</v>
      </c>
      <c r="V609" s="97">
        <v>0</v>
      </c>
    </row>
    <row r="610" spans="1:22" s="77" customFormat="1" ht="56.1" customHeight="1">
      <c r="A610" s="356" t="s">
        <v>1261</v>
      </c>
      <c r="B610" s="71"/>
      <c r="C610" s="403" t="s">
        <v>267</v>
      </c>
      <c r="D610" s="404"/>
      <c r="E610" s="404"/>
      <c r="F610" s="404"/>
      <c r="G610" s="404"/>
      <c r="H610" s="405"/>
      <c r="I610" s="102" t="s">
        <v>268</v>
      </c>
      <c r="J610" s="96" t="str">
        <f t="shared" si="24"/>
        <v>*</v>
      </c>
      <c r="K610" s="163" t="str">
        <f t="shared" si="25"/>
        <v>※</v>
      </c>
      <c r="L610" s="97">
        <v>0</v>
      </c>
      <c r="M610" s="97">
        <v>0</v>
      </c>
      <c r="N610" s="97">
        <v>0</v>
      </c>
      <c r="O610" s="97">
        <v>0</v>
      </c>
      <c r="P610" s="97">
        <v>0</v>
      </c>
      <c r="Q610" s="97">
        <v>0</v>
      </c>
      <c r="R610" s="97">
        <v>0</v>
      </c>
      <c r="S610" s="97">
        <v>0</v>
      </c>
      <c r="T610" s="97">
        <v>0</v>
      </c>
      <c r="U610" s="97" t="s">
        <v>1110</v>
      </c>
      <c r="V610" s="97">
        <v>0</v>
      </c>
    </row>
    <row r="611" spans="1:22" s="77" customFormat="1" ht="56.1" customHeight="1">
      <c r="A611" s="356" t="s">
        <v>1262</v>
      </c>
      <c r="B611" s="71"/>
      <c r="C611" s="403" t="s">
        <v>269</v>
      </c>
      <c r="D611" s="404"/>
      <c r="E611" s="404"/>
      <c r="F611" s="404"/>
      <c r="G611" s="404"/>
      <c r="H611" s="405"/>
      <c r="I611" s="102" t="s">
        <v>1263</v>
      </c>
      <c r="J611" s="96">
        <f t="shared" si="24"/>
        <v>0</v>
      </c>
      <c r="K611" s="163" t="str">
        <f t="shared" si="25"/>
        <v/>
      </c>
      <c r="L611" s="97">
        <v>0</v>
      </c>
      <c r="M611" s="97">
        <v>0</v>
      </c>
      <c r="N611" s="97">
        <v>0</v>
      </c>
      <c r="O611" s="97">
        <v>0</v>
      </c>
      <c r="P611" s="97">
        <v>0</v>
      </c>
      <c r="Q611" s="97">
        <v>0</v>
      </c>
      <c r="R611" s="97">
        <v>0</v>
      </c>
      <c r="S611" s="97">
        <v>0</v>
      </c>
      <c r="T611" s="97">
        <v>0</v>
      </c>
      <c r="U611" s="97">
        <v>0</v>
      </c>
      <c r="V611" s="97">
        <v>0</v>
      </c>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v>0</v>
      </c>
      <c r="M612" s="97">
        <v>0</v>
      </c>
      <c r="N612" s="97">
        <v>0</v>
      </c>
      <c r="O612" s="97">
        <v>0</v>
      </c>
      <c r="P612" s="97">
        <v>0</v>
      </c>
      <c r="Q612" s="97">
        <v>0</v>
      </c>
      <c r="R612" s="97">
        <v>0</v>
      </c>
      <c r="S612" s="97">
        <v>0</v>
      </c>
      <c r="T612" s="97">
        <v>0</v>
      </c>
      <c r="U612" s="97">
        <v>0</v>
      </c>
      <c r="V612" s="97">
        <v>0</v>
      </c>
    </row>
    <row r="613" spans="1:22" s="77" customFormat="1" ht="56.1" customHeight="1">
      <c r="A613" s="356" t="s">
        <v>1265</v>
      </c>
      <c r="B613" s="71"/>
      <c r="C613" s="403" t="s">
        <v>272</v>
      </c>
      <c r="D613" s="404"/>
      <c r="E613" s="404"/>
      <c r="F613" s="404"/>
      <c r="G613" s="404"/>
      <c r="H613" s="405"/>
      <c r="I613" s="102" t="s">
        <v>1704</v>
      </c>
      <c r="J613" s="96">
        <f t="shared" si="24"/>
        <v>0</v>
      </c>
      <c r="K613" s="163" t="str">
        <f t="shared" si="25"/>
        <v/>
      </c>
      <c r="L613" s="97">
        <v>0</v>
      </c>
      <c r="M613" s="97">
        <v>0</v>
      </c>
      <c r="N613" s="97">
        <v>0</v>
      </c>
      <c r="O613" s="97">
        <v>0</v>
      </c>
      <c r="P613" s="97">
        <v>0</v>
      </c>
      <c r="Q613" s="97">
        <v>0</v>
      </c>
      <c r="R613" s="97">
        <v>0</v>
      </c>
      <c r="S613" s="97">
        <v>0</v>
      </c>
      <c r="T613" s="97">
        <v>0</v>
      </c>
      <c r="U613" s="97">
        <v>0</v>
      </c>
      <c r="V613" s="97">
        <v>0</v>
      </c>
    </row>
    <row r="614" spans="1:22" s="77" customFormat="1">
      <c r="A614" s="342"/>
      <c r="B614" s="14"/>
      <c r="C614" s="14"/>
      <c r="D614" s="14"/>
      <c r="E614" s="14"/>
      <c r="F614" s="14"/>
      <c r="G614" s="14"/>
      <c r="H614" s="10"/>
      <c r="I614" s="10"/>
      <c r="J614" s="74"/>
      <c r="K614" s="75"/>
      <c r="L614" s="76"/>
      <c r="M614" s="76"/>
      <c r="N614" s="76"/>
      <c r="O614" s="76"/>
      <c r="P614" s="76"/>
      <c r="Q614" s="76"/>
    </row>
    <row r="615" spans="1:22" s="70" customFormat="1">
      <c r="A615" s="342"/>
      <c r="B615" s="71"/>
      <c r="C615" s="52"/>
      <c r="D615" s="52"/>
      <c r="E615" s="52"/>
      <c r="F615" s="52"/>
      <c r="G615" s="52"/>
      <c r="H615" s="78"/>
      <c r="I615" s="78"/>
      <c r="J615" s="74"/>
      <c r="K615" s="75"/>
      <c r="L615" s="76"/>
      <c r="M615" s="76"/>
      <c r="N615" s="76"/>
      <c r="O615" s="76"/>
      <c r="P615" s="76"/>
      <c r="Q615" s="76"/>
    </row>
    <row r="616" spans="1:22" s="77" customFormat="1">
      <c r="A616" s="342"/>
      <c r="B616" s="71"/>
      <c r="C616" s="3"/>
      <c r="D616" s="3"/>
      <c r="E616" s="109"/>
      <c r="F616" s="109"/>
      <c r="G616" s="109"/>
      <c r="H616" s="110"/>
      <c r="I616" s="110"/>
      <c r="J616" s="74"/>
      <c r="K616" s="75"/>
      <c r="L616" s="76"/>
      <c r="M616" s="76"/>
      <c r="N616" s="76"/>
      <c r="O616" s="76"/>
      <c r="P616" s="76"/>
      <c r="Q616" s="76"/>
    </row>
    <row r="617" spans="1:22" s="77" customFormat="1">
      <c r="A617" s="342"/>
      <c r="B617" s="14" t="s">
        <v>274</v>
      </c>
      <c r="C617" s="88"/>
      <c r="D617" s="88"/>
      <c r="E617" s="88"/>
      <c r="F617" s="88"/>
      <c r="G617" s="88"/>
      <c r="H617" s="10"/>
      <c r="I617" s="10"/>
      <c r="J617" s="74"/>
      <c r="K617" s="75"/>
      <c r="L617" s="76"/>
      <c r="M617" s="76"/>
      <c r="N617" s="76"/>
      <c r="O617" s="76"/>
      <c r="P617" s="76"/>
      <c r="Q617" s="76"/>
    </row>
    <row r="618" spans="1:22">
      <c r="A618" s="342"/>
      <c r="B618" s="14"/>
      <c r="C618" s="14"/>
      <c r="D618" s="14"/>
      <c r="E618" s="14"/>
      <c r="F618" s="14"/>
      <c r="G618" s="14"/>
      <c r="H618" s="10"/>
      <c r="I618" s="10"/>
      <c r="L618" s="64"/>
      <c r="M618" s="64"/>
      <c r="N618" s="64"/>
      <c r="O618" s="64"/>
      <c r="P618" s="64"/>
      <c r="Q618" s="64"/>
      <c r="R618" s="8"/>
      <c r="S618" s="8"/>
      <c r="T618" s="8"/>
      <c r="U618" s="8"/>
      <c r="V618" s="8"/>
    </row>
    <row r="619" spans="1:22" ht="34.5" customHeight="1">
      <c r="A619" s="342"/>
      <c r="B619" s="14"/>
      <c r="C619" s="3"/>
      <c r="D619" s="3"/>
      <c r="F619" s="3"/>
      <c r="G619" s="3"/>
      <c r="H619" s="334"/>
      <c r="I619" s="334"/>
      <c r="J619" s="65" t="s">
        <v>18</v>
      </c>
      <c r="K619" s="177"/>
      <c r="L619" s="56" t="s">
        <v>610</v>
      </c>
      <c r="M619" s="56" t="s">
        <v>609</v>
      </c>
      <c r="N619" s="56" t="s">
        <v>608</v>
      </c>
      <c r="O619" s="56" t="s">
        <v>605</v>
      </c>
      <c r="P619" s="56" t="s">
        <v>604</v>
      </c>
      <c r="Q619" s="56" t="s">
        <v>603</v>
      </c>
      <c r="R619" s="56" t="s">
        <v>602</v>
      </c>
      <c r="S619" s="56" t="s">
        <v>601</v>
      </c>
      <c r="T619" s="56" t="s">
        <v>607</v>
      </c>
      <c r="U619" s="56" t="s">
        <v>600</v>
      </c>
      <c r="V619" s="56" t="s">
        <v>606</v>
      </c>
    </row>
    <row r="620" spans="1:22" ht="20.25" customHeight="1">
      <c r="A620" s="342"/>
      <c r="B620" s="1"/>
      <c r="C620" s="52"/>
      <c r="D620" s="3"/>
      <c r="F620" s="3"/>
      <c r="G620" s="3"/>
      <c r="H620" s="334"/>
      <c r="I620" s="57" t="s">
        <v>1238</v>
      </c>
      <c r="J620" s="58"/>
      <c r="K620" s="178"/>
      <c r="L620" s="60" t="s">
        <v>1644</v>
      </c>
      <c r="M620" s="60" t="s">
        <v>1644</v>
      </c>
      <c r="N620" s="60" t="s">
        <v>1644</v>
      </c>
      <c r="O620" s="60" t="s">
        <v>1644</v>
      </c>
      <c r="P620" s="60" t="s">
        <v>458</v>
      </c>
      <c r="Q620" s="60" t="s">
        <v>458</v>
      </c>
      <c r="R620" s="60" t="s">
        <v>458</v>
      </c>
      <c r="S620" s="60" t="s">
        <v>458</v>
      </c>
      <c r="T620" s="60" t="s">
        <v>1644</v>
      </c>
      <c r="U620" s="60" t="s">
        <v>482</v>
      </c>
      <c r="V620" s="60" t="s">
        <v>494</v>
      </c>
    </row>
    <row r="621" spans="1:22" s="98" customFormat="1" ht="71.25" customHeight="1">
      <c r="A621" s="356" t="s">
        <v>1267</v>
      </c>
      <c r="B621" s="95"/>
      <c r="C621" s="422" t="s">
        <v>426</v>
      </c>
      <c r="D621" s="423"/>
      <c r="E621" s="423"/>
      <c r="F621" s="423"/>
      <c r="G621" s="423"/>
      <c r="H621" s="424"/>
      <c r="I621" s="509" t="s">
        <v>1592</v>
      </c>
      <c r="J621" s="96">
        <f t="shared" ref="J621:J631" si="26">IF(SUM(L621:V621)=0,IF(COUNTIF(L621:V621,"未確認")&gt;0,"未確認",IF(COUNTIF(L621:V621,"~*")&gt;0,"*",SUM(L621:V621))),SUM(L621:V621))</f>
        <v>0</v>
      </c>
      <c r="K621" s="163" t="str">
        <f t="shared" ref="K621:K631" si="27">IF(OR(COUNTIF(L621:V621,"未確認")&gt;0,COUNTIF(L621:V621,"*")&gt;0),"※","")</f>
        <v/>
      </c>
      <c r="L621" s="97">
        <v>0</v>
      </c>
      <c r="M621" s="97">
        <v>0</v>
      </c>
      <c r="N621" s="97">
        <v>0</v>
      </c>
      <c r="O621" s="97">
        <v>0</v>
      </c>
      <c r="P621" s="97">
        <v>0</v>
      </c>
      <c r="Q621" s="97">
        <v>0</v>
      </c>
      <c r="R621" s="97">
        <v>0</v>
      </c>
      <c r="S621" s="97">
        <v>0</v>
      </c>
      <c r="T621" s="97">
        <v>0</v>
      </c>
      <c r="U621" s="97">
        <v>0</v>
      </c>
      <c r="V621" s="97">
        <v>0</v>
      </c>
    </row>
    <row r="622" spans="1:22" s="98" customFormat="1" ht="71.25" customHeight="1">
      <c r="A622" s="356" t="s">
        <v>1269</v>
      </c>
      <c r="B622" s="95"/>
      <c r="C622" s="422" t="s">
        <v>427</v>
      </c>
      <c r="D622" s="423"/>
      <c r="E622" s="423"/>
      <c r="F622" s="423"/>
      <c r="G622" s="423"/>
      <c r="H622" s="424"/>
      <c r="I622" s="510"/>
      <c r="J622" s="96" t="str">
        <f t="shared" si="26"/>
        <v>*</v>
      </c>
      <c r="K622" s="163" t="str">
        <f t="shared" si="27"/>
        <v>※</v>
      </c>
      <c r="L622" s="97">
        <v>0</v>
      </c>
      <c r="M622" s="97">
        <v>0</v>
      </c>
      <c r="N622" s="97">
        <v>0</v>
      </c>
      <c r="O622" s="97">
        <v>0</v>
      </c>
      <c r="P622" s="97" t="s">
        <v>1122</v>
      </c>
      <c r="Q622" s="97" t="s">
        <v>1122</v>
      </c>
      <c r="R622" s="97" t="s">
        <v>1122</v>
      </c>
      <c r="S622" s="97" t="s">
        <v>1122</v>
      </c>
      <c r="T622" s="97">
        <v>0</v>
      </c>
      <c r="U622" s="97">
        <v>0</v>
      </c>
      <c r="V622" s="97">
        <v>0</v>
      </c>
    </row>
    <row r="623" spans="1:22" s="98" customFormat="1" ht="71.25" customHeight="1">
      <c r="A623" s="356" t="s">
        <v>1270</v>
      </c>
      <c r="B623" s="95"/>
      <c r="C623" s="422" t="s">
        <v>1705</v>
      </c>
      <c r="D623" s="423"/>
      <c r="E623" s="423"/>
      <c r="F623" s="423"/>
      <c r="G623" s="423"/>
      <c r="H623" s="424"/>
      <c r="I623" s="511"/>
      <c r="J623" s="96">
        <f t="shared" si="26"/>
        <v>0</v>
      </c>
      <c r="K623" s="163" t="str">
        <f t="shared" si="27"/>
        <v/>
      </c>
      <c r="L623" s="97">
        <v>0</v>
      </c>
      <c r="M623" s="97">
        <v>0</v>
      </c>
      <c r="N623" s="97">
        <v>0</v>
      </c>
      <c r="O623" s="97">
        <v>0</v>
      </c>
      <c r="P623" s="97">
        <v>0</v>
      </c>
      <c r="Q623" s="97">
        <v>0</v>
      </c>
      <c r="R623" s="97">
        <v>0</v>
      </c>
      <c r="S623" s="97">
        <v>0</v>
      </c>
      <c r="T623" s="97">
        <v>0</v>
      </c>
      <c r="U623" s="97">
        <v>0</v>
      </c>
      <c r="V623" s="97">
        <v>0</v>
      </c>
    </row>
    <row r="624" spans="1:22" s="98" customFormat="1" ht="70.150000000000006" customHeight="1">
      <c r="A624" s="356" t="s">
        <v>1271</v>
      </c>
      <c r="B624" s="95"/>
      <c r="C624" s="422" t="s">
        <v>1594</v>
      </c>
      <c r="D624" s="423"/>
      <c r="E624" s="423"/>
      <c r="F624" s="423"/>
      <c r="G624" s="423"/>
      <c r="H624" s="424"/>
      <c r="I624" s="215" t="s">
        <v>446</v>
      </c>
      <c r="J624" s="96">
        <f t="shared" si="26"/>
        <v>0</v>
      </c>
      <c r="K624" s="163" t="str">
        <f t="shared" si="27"/>
        <v/>
      </c>
      <c r="L624" s="97">
        <v>0</v>
      </c>
      <c r="M624" s="97">
        <v>0</v>
      </c>
      <c r="N624" s="97">
        <v>0</v>
      </c>
      <c r="O624" s="97">
        <v>0</v>
      </c>
      <c r="P624" s="97">
        <v>0</v>
      </c>
      <c r="Q624" s="97">
        <v>0</v>
      </c>
      <c r="R624" s="97">
        <v>0</v>
      </c>
      <c r="S624" s="97">
        <v>0</v>
      </c>
      <c r="T624" s="97">
        <v>0</v>
      </c>
      <c r="U624" s="97">
        <v>0</v>
      </c>
      <c r="V624" s="97">
        <v>0</v>
      </c>
    </row>
    <row r="625" spans="1:22" s="98" customFormat="1" ht="84" customHeight="1">
      <c r="A625" s="356" t="s">
        <v>1273</v>
      </c>
      <c r="B625" s="95"/>
      <c r="C625" s="403" t="s">
        <v>1595</v>
      </c>
      <c r="D625" s="404"/>
      <c r="E625" s="404"/>
      <c r="F625" s="404"/>
      <c r="G625" s="404"/>
      <c r="H625" s="405"/>
      <c r="I625" s="102" t="s">
        <v>1706</v>
      </c>
      <c r="J625" s="96">
        <f t="shared" si="26"/>
        <v>0</v>
      </c>
      <c r="K625" s="163" t="str">
        <f t="shared" si="27"/>
        <v/>
      </c>
      <c r="L625" s="97">
        <v>0</v>
      </c>
      <c r="M625" s="97">
        <v>0</v>
      </c>
      <c r="N625" s="97">
        <v>0</v>
      </c>
      <c r="O625" s="97">
        <v>0</v>
      </c>
      <c r="P625" s="97">
        <v>0</v>
      </c>
      <c r="Q625" s="97">
        <v>0</v>
      </c>
      <c r="R625" s="97">
        <v>0</v>
      </c>
      <c r="S625" s="97">
        <v>0</v>
      </c>
      <c r="T625" s="97">
        <v>0</v>
      </c>
      <c r="U625" s="97">
        <v>0</v>
      </c>
      <c r="V625" s="97">
        <v>0</v>
      </c>
    </row>
    <row r="626" spans="1:22" s="98" customFormat="1" ht="100.35" customHeight="1">
      <c r="A626" s="356" t="s">
        <v>1276</v>
      </c>
      <c r="B626" s="95"/>
      <c r="C626" s="422" t="s">
        <v>1707</v>
      </c>
      <c r="D626" s="423"/>
      <c r="E626" s="423"/>
      <c r="F626" s="423"/>
      <c r="G626" s="423"/>
      <c r="H626" s="424"/>
      <c r="I626" s="112" t="s">
        <v>1278</v>
      </c>
      <c r="J626" s="96">
        <f t="shared" si="26"/>
        <v>66</v>
      </c>
      <c r="K626" s="163" t="str">
        <f t="shared" si="27"/>
        <v/>
      </c>
      <c r="L626" s="97">
        <v>0</v>
      </c>
      <c r="M626" s="97">
        <v>0</v>
      </c>
      <c r="N626" s="97">
        <v>0</v>
      </c>
      <c r="O626" s="97">
        <v>0</v>
      </c>
      <c r="P626" s="97">
        <v>0</v>
      </c>
      <c r="Q626" s="97">
        <v>0</v>
      </c>
      <c r="R626" s="97">
        <v>0</v>
      </c>
      <c r="S626" s="97">
        <v>0</v>
      </c>
      <c r="T626" s="97">
        <v>0</v>
      </c>
      <c r="U626" s="97">
        <v>0</v>
      </c>
      <c r="V626" s="97">
        <v>66</v>
      </c>
    </row>
    <row r="627" spans="1:22" s="98" customFormat="1" ht="84" customHeight="1">
      <c r="A627" s="356" t="s">
        <v>1279</v>
      </c>
      <c r="B627" s="99"/>
      <c r="C627" s="422" t="s">
        <v>1280</v>
      </c>
      <c r="D627" s="423"/>
      <c r="E627" s="423"/>
      <c r="F627" s="423"/>
      <c r="G627" s="423"/>
      <c r="H627" s="424"/>
      <c r="I627" s="112" t="s">
        <v>448</v>
      </c>
      <c r="J627" s="96">
        <f t="shared" si="26"/>
        <v>0</v>
      </c>
      <c r="K627" s="163" t="str">
        <f t="shared" si="27"/>
        <v/>
      </c>
      <c r="L627" s="97">
        <v>0</v>
      </c>
      <c r="M627" s="97">
        <v>0</v>
      </c>
      <c r="N627" s="97">
        <v>0</v>
      </c>
      <c r="O627" s="97">
        <v>0</v>
      </c>
      <c r="P627" s="97">
        <v>0</v>
      </c>
      <c r="Q627" s="97">
        <v>0</v>
      </c>
      <c r="R627" s="97">
        <v>0</v>
      </c>
      <c r="S627" s="97">
        <v>0</v>
      </c>
      <c r="T627" s="97">
        <v>0</v>
      </c>
      <c r="U627" s="97">
        <v>0</v>
      </c>
      <c r="V627" s="97">
        <v>0</v>
      </c>
    </row>
    <row r="628" spans="1:22" s="98" customFormat="1" ht="98.1" customHeight="1">
      <c r="A628" s="356" t="s">
        <v>1281</v>
      </c>
      <c r="B628" s="99"/>
      <c r="C628" s="403" t="s">
        <v>1282</v>
      </c>
      <c r="D628" s="404"/>
      <c r="E628" s="404"/>
      <c r="F628" s="404"/>
      <c r="G628" s="404"/>
      <c r="H628" s="405"/>
      <c r="I628" s="102" t="s">
        <v>1708</v>
      </c>
      <c r="J628" s="96" t="str">
        <f t="shared" si="26"/>
        <v>*</v>
      </c>
      <c r="K628" s="163" t="str">
        <f t="shared" si="27"/>
        <v>※</v>
      </c>
      <c r="L628" s="97">
        <v>0</v>
      </c>
      <c r="M628" s="97">
        <v>0</v>
      </c>
      <c r="N628" s="97">
        <v>0</v>
      </c>
      <c r="O628" s="97">
        <v>0</v>
      </c>
      <c r="P628" s="97" t="s">
        <v>1110</v>
      </c>
      <c r="Q628" s="97">
        <v>0</v>
      </c>
      <c r="R628" s="97">
        <v>0</v>
      </c>
      <c r="S628" s="97">
        <v>0</v>
      </c>
      <c r="T628" s="97">
        <v>0</v>
      </c>
      <c r="U628" s="97">
        <v>0</v>
      </c>
      <c r="V628" s="97">
        <v>0</v>
      </c>
    </row>
    <row r="629" spans="1:22" s="98" customFormat="1" ht="84" customHeight="1">
      <c r="A629" s="356" t="s">
        <v>1284</v>
      </c>
      <c r="B629" s="99"/>
      <c r="C629" s="422" t="s">
        <v>428</v>
      </c>
      <c r="D629" s="423"/>
      <c r="E629" s="423"/>
      <c r="F629" s="423"/>
      <c r="G629" s="423"/>
      <c r="H629" s="424"/>
      <c r="I629" s="102" t="s">
        <v>277</v>
      </c>
      <c r="J629" s="96" t="str">
        <f t="shared" si="26"/>
        <v>*</v>
      </c>
      <c r="K629" s="163" t="str">
        <f t="shared" si="27"/>
        <v>※</v>
      </c>
      <c r="L629" s="97">
        <v>0</v>
      </c>
      <c r="M629" s="97">
        <v>0</v>
      </c>
      <c r="N629" s="97">
        <v>0</v>
      </c>
      <c r="O629" s="97">
        <v>0</v>
      </c>
      <c r="P629" s="97" t="s">
        <v>1122</v>
      </c>
      <c r="Q629" s="97" t="s">
        <v>1116</v>
      </c>
      <c r="R629" s="97">
        <v>0</v>
      </c>
      <c r="S629" s="97" t="s">
        <v>1110</v>
      </c>
      <c r="T629" s="97">
        <v>0</v>
      </c>
      <c r="U629" s="97">
        <v>0</v>
      </c>
      <c r="V629" s="97">
        <v>0</v>
      </c>
    </row>
    <row r="630" spans="1:22" s="98" customFormat="1" ht="70.150000000000006" customHeight="1">
      <c r="A630" s="356" t="s">
        <v>1286</v>
      </c>
      <c r="B630" s="99"/>
      <c r="C630" s="403" t="s">
        <v>1287</v>
      </c>
      <c r="D630" s="404"/>
      <c r="E630" s="404"/>
      <c r="F630" s="404"/>
      <c r="G630" s="404"/>
      <c r="H630" s="405"/>
      <c r="I630" s="102" t="s">
        <v>1710</v>
      </c>
      <c r="J630" s="96">
        <f t="shared" si="26"/>
        <v>15</v>
      </c>
      <c r="K630" s="163" t="str">
        <f t="shared" si="27"/>
        <v>※</v>
      </c>
      <c r="L630" s="97">
        <v>0</v>
      </c>
      <c r="M630" s="97">
        <v>0</v>
      </c>
      <c r="N630" s="97">
        <v>0</v>
      </c>
      <c r="O630" s="97">
        <v>0</v>
      </c>
      <c r="P630" s="97" t="s">
        <v>1116</v>
      </c>
      <c r="Q630" s="97" t="s">
        <v>1122</v>
      </c>
      <c r="R630" s="97">
        <v>15</v>
      </c>
      <c r="S630" s="97" t="s">
        <v>1122</v>
      </c>
      <c r="T630" s="97">
        <v>0</v>
      </c>
      <c r="U630" s="97">
        <v>0</v>
      </c>
      <c r="V630" s="97">
        <v>0</v>
      </c>
    </row>
    <row r="631" spans="1:22" s="98" customFormat="1" ht="84" customHeight="1">
      <c r="A631" s="356" t="s">
        <v>1289</v>
      </c>
      <c r="B631" s="99"/>
      <c r="C631" s="403" t="s">
        <v>278</v>
      </c>
      <c r="D631" s="404"/>
      <c r="E631" s="404"/>
      <c r="F631" s="404"/>
      <c r="G631" s="404"/>
      <c r="H631" s="405"/>
      <c r="I631" s="102" t="s">
        <v>1711</v>
      </c>
      <c r="J631" s="96">
        <f t="shared" si="26"/>
        <v>0</v>
      </c>
      <c r="K631" s="163" t="str">
        <f t="shared" si="27"/>
        <v/>
      </c>
      <c r="L631" s="97">
        <v>0</v>
      </c>
      <c r="M631" s="97">
        <v>0</v>
      </c>
      <c r="N631" s="97">
        <v>0</v>
      </c>
      <c r="O631" s="97">
        <v>0</v>
      </c>
      <c r="P631" s="97">
        <v>0</v>
      </c>
      <c r="Q631" s="97">
        <v>0</v>
      </c>
      <c r="R631" s="97">
        <v>0</v>
      </c>
      <c r="S631" s="97">
        <v>0</v>
      </c>
      <c r="T631" s="97">
        <v>0</v>
      </c>
      <c r="U631" s="97">
        <v>0</v>
      </c>
      <c r="V631" s="97">
        <v>0</v>
      </c>
    </row>
    <row r="632" spans="1:22" s="77" customFormat="1">
      <c r="A632" s="342"/>
      <c r="B632" s="14"/>
      <c r="C632" s="14"/>
      <c r="D632" s="14"/>
      <c r="E632" s="14"/>
      <c r="F632" s="14"/>
      <c r="G632" s="14"/>
      <c r="H632" s="10"/>
      <c r="I632" s="10"/>
      <c r="J632" s="74"/>
      <c r="K632" s="75"/>
      <c r="L632" s="76"/>
      <c r="M632" s="76"/>
      <c r="N632" s="76"/>
      <c r="O632" s="76"/>
      <c r="P632" s="76"/>
      <c r="Q632" s="76"/>
    </row>
    <row r="633" spans="1:22" s="70" customFormat="1">
      <c r="A633" s="342"/>
      <c r="B633" s="71"/>
      <c r="C633" s="52"/>
      <c r="D633" s="52"/>
      <c r="E633" s="52"/>
      <c r="F633" s="52"/>
      <c r="G633" s="52"/>
      <c r="H633" s="78"/>
      <c r="I633" s="78"/>
      <c r="J633" s="74"/>
      <c r="K633" s="75"/>
      <c r="L633" s="76"/>
      <c r="M633" s="76"/>
      <c r="N633" s="76"/>
      <c r="O633" s="76"/>
      <c r="P633" s="76"/>
      <c r="Q633" s="76"/>
    </row>
    <row r="634" spans="1:22" s="95" customFormat="1">
      <c r="A634" s="342"/>
      <c r="B634" s="99"/>
      <c r="C634" s="3"/>
      <c r="D634" s="3"/>
      <c r="E634" s="3"/>
      <c r="F634" s="3"/>
      <c r="G634" s="3"/>
      <c r="H634" s="334"/>
      <c r="I634" s="334"/>
      <c r="J634" s="51"/>
      <c r="K634" s="24"/>
      <c r="L634" s="89"/>
      <c r="M634" s="89"/>
      <c r="N634" s="89"/>
      <c r="O634" s="89"/>
      <c r="P634" s="89"/>
      <c r="Q634" s="89"/>
    </row>
    <row r="635" spans="1:22" s="95" customFormat="1">
      <c r="A635" s="342"/>
      <c r="B635" s="14" t="s">
        <v>280</v>
      </c>
      <c r="C635" s="3"/>
      <c r="D635" s="3"/>
      <c r="E635" s="3"/>
      <c r="F635" s="3"/>
      <c r="G635" s="3"/>
      <c r="H635" s="334"/>
      <c r="I635" s="334"/>
      <c r="J635" s="51"/>
      <c r="K635" s="24"/>
      <c r="L635" s="89"/>
      <c r="M635" s="89"/>
      <c r="N635" s="89"/>
      <c r="O635" s="89"/>
      <c r="P635" s="89"/>
      <c r="Q635" s="89"/>
    </row>
    <row r="636" spans="1:22">
      <c r="A636" s="342"/>
      <c r="B636" s="14"/>
      <c r="C636" s="14"/>
      <c r="D636" s="14"/>
      <c r="E636" s="14"/>
      <c r="F636" s="14"/>
      <c r="G636" s="14"/>
      <c r="H636" s="10"/>
      <c r="I636" s="10"/>
      <c r="J636" s="53"/>
      <c r="K636" s="24"/>
      <c r="L636" s="64"/>
      <c r="M636" s="64"/>
      <c r="N636" s="64"/>
      <c r="O636" s="64"/>
      <c r="P636" s="64"/>
      <c r="Q636" s="64"/>
      <c r="R636" s="8"/>
      <c r="S636" s="8"/>
      <c r="T636" s="8"/>
      <c r="U636" s="8"/>
      <c r="V636" s="8"/>
    </row>
    <row r="637" spans="1:22" ht="34.5" customHeight="1">
      <c r="A637" s="342"/>
      <c r="B637" s="14"/>
      <c r="C637" s="3"/>
      <c r="D637" s="3"/>
      <c r="F637" s="3"/>
      <c r="G637" s="3"/>
      <c r="H637" s="334"/>
      <c r="I637" s="334"/>
      <c r="J637" s="65" t="s">
        <v>18</v>
      </c>
      <c r="K637" s="147"/>
      <c r="L637" s="56" t="s">
        <v>610</v>
      </c>
      <c r="M637" s="56" t="s">
        <v>609</v>
      </c>
      <c r="N637" s="56" t="s">
        <v>608</v>
      </c>
      <c r="O637" s="56" t="s">
        <v>605</v>
      </c>
      <c r="P637" s="56" t="s">
        <v>604</v>
      </c>
      <c r="Q637" s="56" t="s">
        <v>603</v>
      </c>
      <c r="R637" s="56" t="s">
        <v>602</v>
      </c>
      <c r="S637" s="56" t="s">
        <v>601</v>
      </c>
      <c r="T637" s="56" t="s">
        <v>607</v>
      </c>
      <c r="U637" s="56" t="s">
        <v>600</v>
      </c>
      <c r="V637" s="56" t="s">
        <v>606</v>
      </c>
    </row>
    <row r="638" spans="1:22" ht="20.25" customHeight="1">
      <c r="A638" s="342"/>
      <c r="B638" s="1"/>
      <c r="C638" s="52"/>
      <c r="D638" s="3"/>
      <c r="F638" s="3"/>
      <c r="G638" s="3"/>
      <c r="H638" s="334"/>
      <c r="I638" s="57" t="s">
        <v>1155</v>
      </c>
      <c r="J638" s="58"/>
      <c r="K638" s="148"/>
      <c r="L638" s="60" t="s">
        <v>1644</v>
      </c>
      <c r="M638" s="60" t="s">
        <v>1644</v>
      </c>
      <c r="N638" s="60" t="s">
        <v>1644</v>
      </c>
      <c r="O638" s="60" t="s">
        <v>1644</v>
      </c>
      <c r="P638" s="60" t="s">
        <v>458</v>
      </c>
      <c r="Q638" s="60" t="s">
        <v>458</v>
      </c>
      <c r="R638" s="60" t="s">
        <v>458</v>
      </c>
      <c r="S638" s="60" t="s">
        <v>458</v>
      </c>
      <c r="T638" s="60" t="s">
        <v>1644</v>
      </c>
      <c r="U638" s="60" t="s">
        <v>482</v>
      </c>
      <c r="V638" s="60" t="s">
        <v>494</v>
      </c>
    </row>
    <row r="639" spans="1:22" s="98" customFormat="1" ht="70.150000000000006" customHeight="1">
      <c r="A639" s="356" t="s">
        <v>1292</v>
      </c>
      <c r="B639" s="95"/>
      <c r="C639" s="403" t="s">
        <v>1712</v>
      </c>
      <c r="D639" s="404"/>
      <c r="E639" s="404"/>
      <c r="F639" s="404"/>
      <c r="G639" s="404"/>
      <c r="H639" s="405"/>
      <c r="I639" s="102" t="s">
        <v>282</v>
      </c>
      <c r="J639" s="96" t="str">
        <f t="shared" ref="J639:J646" si="28">IF(SUM(L639:V639)=0,IF(COUNTIF(L639:V639,"未確認")&gt;0,"未確認",IF(COUNTIF(L639:V639,"~*")&gt;0,"*",SUM(L639:V639))),SUM(L639:V639))</f>
        <v>*</v>
      </c>
      <c r="K639" s="163" t="str">
        <f t="shared" ref="K639:K646" si="29">IF(OR(COUNTIF(L639:V639,"未確認")&gt;0,COUNTIF(L639:V639,"*")&gt;0),"※","")</f>
        <v>※</v>
      </c>
      <c r="L639" s="97">
        <v>0</v>
      </c>
      <c r="M639" s="97">
        <v>0</v>
      </c>
      <c r="N639" s="97">
        <v>0</v>
      </c>
      <c r="O639" s="97">
        <v>0</v>
      </c>
      <c r="P639" s="97" t="s">
        <v>1122</v>
      </c>
      <c r="Q639" s="97" t="s">
        <v>1110</v>
      </c>
      <c r="R639" s="97" t="s">
        <v>1122</v>
      </c>
      <c r="S639" s="97" t="s">
        <v>1122</v>
      </c>
      <c r="T639" s="97">
        <v>0</v>
      </c>
      <c r="U639" s="97" t="s">
        <v>1122</v>
      </c>
      <c r="V639" s="97">
        <v>0</v>
      </c>
    </row>
    <row r="640" spans="1:22" s="98" customFormat="1" ht="56.1" customHeight="1">
      <c r="A640" s="356" t="s">
        <v>1293</v>
      </c>
      <c r="B640" s="99"/>
      <c r="C640" s="403" t="s">
        <v>1294</v>
      </c>
      <c r="D640" s="404"/>
      <c r="E640" s="404"/>
      <c r="F640" s="404"/>
      <c r="G640" s="404"/>
      <c r="H640" s="405"/>
      <c r="I640" s="102" t="s">
        <v>284</v>
      </c>
      <c r="J640" s="96">
        <f t="shared" si="28"/>
        <v>131</v>
      </c>
      <c r="K640" s="163" t="str">
        <f t="shared" si="29"/>
        <v/>
      </c>
      <c r="L640" s="97">
        <v>0</v>
      </c>
      <c r="M640" s="97">
        <v>0</v>
      </c>
      <c r="N640" s="97">
        <v>0</v>
      </c>
      <c r="O640" s="97">
        <v>0</v>
      </c>
      <c r="P640" s="97">
        <v>33</v>
      </c>
      <c r="Q640" s="97">
        <v>32</v>
      </c>
      <c r="R640" s="97">
        <v>11</v>
      </c>
      <c r="S640" s="97">
        <v>42</v>
      </c>
      <c r="T640" s="97">
        <v>0</v>
      </c>
      <c r="U640" s="97">
        <v>13</v>
      </c>
      <c r="V640" s="97">
        <v>0</v>
      </c>
    </row>
    <row r="641" spans="1:22" s="98" customFormat="1" ht="57">
      <c r="A641" s="356" t="s">
        <v>1295</v>
      </c>
      <c r="B641" s="99"/>
      <c r="C641" s="403" t="s">
        <v>1296</v>
      </c>
      <c r="D641" s="404"/>
      <c r="E641" s="404"/>
      <c r="F641" s="404"/>
      <c r="G641" s="404"/>
      <c r="H641" s="405"/>
      <c r="I641" s="102" t="s">
        <v>286</v>
      </c>
      <c r="J641" s="96">
        <f t="shared" si="28"/>
        <v>63</v>
      </c>
      <c r="K641" s="163" t="str">
        <f t="shared" si="29"/>
        <v>※</v>
      </c>
      <c r="L641" s="97">
        <v>0</v>
      </c>
      <c r="M641" s="97">
        <v>0</v>
      </c>
      <c r="N641" s="97">
        <v>0</v>
      </c>
      <c r="O641" s="97">
        <v>0</v>
      </c>
      <c r="P641" s="97">
        <v>17</v>
      </c>
      <c r="Q641" s="97">
        <v>13</v>
      </c>
      <c r="R641" s="97">
        <v>10</v>
      </c>
      <c r="S641" s="97">
        <v>23</v>
      </c>
      <c r="T641" s="97">
        <v>0</v>
      </c>
      <c r="U641" s="97" t="s">
        <v>1115</v>
      </c>
      <c r="V641" s="97">
        <v>0</v>
      </c>
    </row>
    <row r="642" spans="1:22" s="98" customFormat="1" ht="56.1" customHeight="1">
      <c r="A642" s="356" t="s">
        <v>1297</v>
      </c>
      <c r="B642" s="99"/>
      <c r="C642" s="422" t="s">
        <v>443</v>
      </c>
      <c r="D642" s="423"/>
      <c r="E642" s="423"/>
      <c r="F642" s="423"/>
      <c r="G642" s="423"/>
      <c r="H642" s="424"/>
      <c r="I642" s="102" t="s">
        <v>287</v>
      </c>
      <c r="J642" s="96">
        <f t="shared" si="28"/>
        <v>49</v>
      </c>
      <c r="K642" s="163" t="str">
        <f t="shared" si="29"/>
        <v>※</v>
      </c>
      <c r="L642" s="97">
        <v>0</v>
      </c>
      <c r="M642" s="97">
        <v>0</v>
      </c>
      <c r="N642" s="97">
        <v>0</v>
      </c>
      <c r="O642" s="97">
        <v>0</v>
      </c>
      <c r="P642" s="97">
        <v>0</v>
      </c>
      <c r="Q642" s="97" t="s">
        <v>1116</v>
      </c>
      <c r="R642" s="97" t="s">
        <v>1122</v>
      </c>
      <c r="S642" s="97">
        <v>15</v>
      </c>
      <c r="T642" s="97">
        <v>0</v>
      </c>
      <c r="U642" s="97">
        <v>34</v>
      </c>
      <c r="V642" s="97">
        <v>0</v>
      </c>
    </row>
    <row r="643" spans="1:22" s="98" customFormat="1" ht="84" customHeight="1">
      <c r="A643" s="356" t="s">
        <v>1298</v>
      </c>
      <c r="B643" s="99"/>
      <c r="C643" s="403" t="s">
        <v>1609</v>
      </c>
      <c r="D643" s="404"/>
      <c r="E643" s="404"/>
      <c r="F643" s="404"/>
      <c r="G643" s="404"/>
      <c r="H643" s="405"/>
      <c r="I643" s="102" t="s">
        <v>288</v>
      </c>
      <c r="J643" s="96">
        <f t="shared" si="28"/>
        <v>72</v>
      </c>
      <c r="K643" s="163" t="str">
        <f t="shared" si="29"/>
        <v>※</v>
      </c>
      <c r="L643" s="97">
        <v>0</v>
      </c>
      <c r="M643" s="97">
        <v>0</v>
      </c>
      <c r="N643" s="97">
        <v>0</v>
      </c>
      <c r="O643" s="97">
        <v>0</v>
      </c>
      <c r="P643" s="97" t="s">
        <v>1122</v>
      </c>
      <c r="Q643" s="97">
        <v>10</v>
      </c>
      <c r="R643" s="97">
        <v>24</v>
      </c>
      <c r="S643" s="97">
        <v>28</v>
      </c>
      <c r="T643" s="97">
        <v>0</v>
      </c>
      <c r="U643" s="97">
        <v>10</v>
      </c>
      <c r="V643" s="97">
        <v>0</v>
      </c>
    </row>
    <row r="644" spans="1:22" s="98" customFormat="1" ht="70.150000000000006" customHeight="1">
      <c r="A644" s="356" t="s">
        <v>1300</v>
      </c>
      <c r="B644" s="99"/>
      <c r="C644" s="403" t="s">
        <v>1301</v>
      </c>
      <c r="D644" s="404"/>
      <c r="E644" s="404"/>
      <c r="F644" s="404"/>
      <c r="G644" s="404"/>
      <c r="H644" s="405"/>
      <c r="I644" s="102" t="s">
        <v>289</v>
      </c>
      <c r="J644" s="96" t="str">
        <f t="shared" si="28"/>
        <v>*</v>
      </c>
      <c r="K644" s="163" t="str">
        <f t="shared" si="29"/>
        <v>※</v>
      </c>
      <c r="L644" s="97">
        <v>0</v>
      </c>
      <c r="M644" s="97">
        <v>0</v>
      </c>
      <c r="N644" s="97">
        <v>0</v>
      </c>
      <c r="O644" s="97">
        <v>0</v>
      </c>
      <c r="P644" s="97">
        <v>0</v>
      </c>
      <c r="Q644" s="97">
        <v>0</v>
      </c>
      <c r="R644" s="97">
        <v>0</v>
      </c>
      <c r="S644" s="97">
        <v>0</v>
      </c>
      <c r="T644" s="97">
        <v>0</v>
      </c>
      <c r="U644" s="97" t="s">
        <v>1110</v>
      </c>
      <c r="V644" s="97">
        <v>0</v>
      </c>
    </row>
    <row r="645" spans="1:22" s="98" customFormat="1" ht="98.1" customHeight="1">
      <c r="A645" s="356" t="s">
        <v>1302</v>
      </c>
      <c r="B645" s="99"/>
      <c r="C645" s="403" t="s">
        <v>1713</v>
      </c>
      <c r="D645" s="404"/>
      <c r="E645" s="404"/>
      <c r="F645" s="404"/>
      <c r="G645" s="404"/>
      <c r="H645" s="405"/>
      <c r="I645" s="102" t="s">
        <v>291</v>
      </c>
      <c r="J645" s="96">
        <f t="shared" si="28"/>
        <v>18</v>
      </c>
      <c r="K645" s="163" t="str">
        <f t="shared" si="29"/>
        <v>※</v>
      </c>
      <c r="L645" s="97">
        <v>0</v>
      </c>
      <c r="M645" s="97">
        <v>0</v>
      </c>
      <c r="N645" s="97">
        <v>0</v>
      </c>
      <c r="O645" s="97">
        <v>0</v>
      </c>
      <c r="P645" s="97">
        <v>0</v>
      </c>
      <c r="Q645" s="97">
        <v>18</v>
      </c>
      <c r="R645" s="97" t="s">
        <v>1122</v>
      </c>
      <c r="S645" s="97" t="s">
        <v>1115</v>
      </c>
      <c r="T645" s="97">
        <v>0</v>
      </c>
      <c r="U645" s="97" t="s">
        <v>1122</v>
      </c>
      <c r="V645" s="97" t="s">
        <v>1110</v>
      </c>
    </row>
    <row r="646" spans="1:22" s="98" customFormat="1" ht="84" customHeight="1">
      <c r="A646" s="356" t="s">
        <v>1304</v>
      </c>
      <c r="B646" s="99"/>
      <c r="C646" s="422" t="s">
        <v>429</v>
      </c>
      <c r="D646" s="423"/>
      <c r="E646" s="423"/>
      <c r="F646" s="423"/>
      <c r="G646" s="423"/>
      <c r="H646" s="424"/>
      <c r="I646" s="102" t="s">
        <v>292</v>
      </c>
      <c r="J646" s="96">
        <f t="shared" si="28"/>
        <v>0</v>
      </c>
      <c r="K646" s="163" t="str">
        <f t="shared" si="29"/>
        <v/>
      </c>
      <c r="L646" s="97">
        <v>0</v>
      </c>
      <c r="M646" s="97">
        <v>0</v>
      </c>
      <c r="N646" s="97">
        <v>0</v>
      </c>
      <c r="O646" s="97">
        <v>0</v>
      </c>
      <c r="P646" s="97">
        <v>0</v>
      </c>
      <c r="Q646" s="97">
        <v>0</v>
      </c>
      <c r="R646" s="97">
        <v>0</v>
      </c>
      <c r="S646" s="97">
        <v>0</v>
      </c>
      <c r="T646" s="97">
        <v>0</v>
      </c>
      <c r="U646" s="97">
        <v>0</v>
      </c>
      <c r="V646" s="97">
        <v>0</v>
      </c>
    </row>
    <row r="647" spans="1:22" s="77" customFormat="1">
      <c r="A647" s="342"/>
      <c r="B647" s="14"/>
      <c r="C647" s="14"/>
      <c r="D647" s="14"/>
      <c r="E647" s="14"/>
      <c r="F647" s="14"/>
      <c r="G647" s="14"/>
      <c r="H647" s="10"/>
      <c r="I647" s="10"/>
      <c r="J647" s="74"/>
      <c r="K647" s="75"/>
      <c r="L647" s="76"/>
      <c r="M647" s="76"/>
      <c r="N647" s="76"/>
      <c r="O647" s="76"/>
      <c r="P647" s="76"/>
      <c r="Q647" s="76"/>
    </row>
    <row r="648" spans="1:22" s="70" customFormat="1">
      <c r="A648" s="342"/>
      <c r="B648" s="71"/>
      <c r="C648" s="52"/>
      <c r="D648" s="52"/>
      <c r="E648" s="52"/>
      <c r="F648" s="52"/>
      <c r="G648" s="52"/>
      <c r="H648" s="78"/>
      <c r="I648" s="78"/>
      <c r="J648" s="74"/>
      <c r="K648" s="75"/>
      <c r="L648" s="76"/>
      <c r="M648" s="76"/>
      <c r="N648" s="76"/>
      <c r="O648" s="76"/>
      <c r="P648" s="76"/>
      <c r="Q648" s="76"/>
    </row>
    <row r="649" spans="1:22" s="95" customFormat="1">
      <c r="A649" s="342"/>
      <c r="B649" s="99"/>
      <c r="C649" s="3"/>
      <c r="D649" s="3"/>
      <c r="E649" s="3"/>
      <c r="F649" s="3"/>
      <c r="G649" s="3"/>
      <c r="H649" s="334"/>
      <c r="I649" s="334"/>
      <c r="J649" s="51"/>
      <c r="K649" s="24"/>
      <c r="L649" s="89"/>
      <c r="M649" s="89"/>
      <c r="N649" s="89"/>
      <c r="O649" s="89"/>
      <c r="P649" s="89"/>
      <c r="Q649" s="89"/>
    </row>
    <row r="650" spans="1:22" s="95" customFormat="1">
      <c r="A650" s="342"/>
      <c r="B650" s="14" t="s">
        <v>1611</v>
      </c>
      <c r="C650" s="3"/>
      <c r="D650" s="3"/>
      <c r="E650" s="3"/>
      <c r="F650" s="3"/>
      <c r="G650" s="3"/>
      <c r="H650" s="334"/>
      <c r="I650" s="334"/>
      <c r="J650" s="51"/>
      <c r="K650" s="24"/>
      <c r="L650" s="89"/>
      <c r="M650" s="89"/>
      <c r="N650" s="89"/>
      <c r="O650" s="89"/>
      <c r="P650" s="89"/>
      <c r="Q650" s="89"/>
    </row>
    <row r="651" spans="1:22">
      <c r="A651" s="342"/>
      <c r="B651" s="14"/>
      <c r="C651" s="14"/>
      <c r="D651" s="14"/>
      <c r="E651" s="14"/>
      <c r="F651" s="14"/>
      <c r="G651" s="14"/>
      <c r="H651" s="10"/>
      <c r="I651" s="10"/>
      <c r="J651" s="53"/>
      <c r="K651" s="24"/>
      <c r="L651" s="64"/>
      <c r="M651" s="64"/>
      <c r="N651" s="64"/>
      <c r="O651" s="64"/>
      <c r="P651" s="64"/>
      <c r="Q651" s="64"/>
      <c r="R651" s="8"/>
      <c r="S651" s="8"/>
      <c r="T651" s="8"/>
      <c r="U651" s="8"/>
      <c r="V651" s="8"/>
    </row>
    <row r="652" spans="1:22" ht="34.5" customHeight="1">
      <c r="A652" s="342"/>
      <c r="B652" s="14"/>
      <c r="C652" s="3"/>
      <c r="D652" s="3"/>
      <c r="F652" s="3"/>
      <c r="G652" s="3"/>
      <c r="H652" s="334"/>
      <c r="I652" s="334"/>
      <c r="J652" s="65" t="s">
        <v>18</v>
      </c>
      <c r="K652" s="147"/>
      <c r="L652" s="56" t="s">
        <v>1714</v>
      </c>
      <c r="M652" s="56" t="s">
        <v>1715</v>
      </c>
      <c r="N652" s="56" t="s">
        <v>1715</v>
      </c>
      <c r="O652" s="56" t="s">
        <v>1715</v>
      </c>
      <c r="P652" s="56" t="s">
        <v>1311</v>
      </c>
      <c r="Q652" s="56" t="s">
        <v>1311</v>
      </c>
      <c r="R652" s="56" t="s">
        <v>1311</v>
      </c>
      <c r="S652" s="56" t="s">
        <v>1311</v>
      </c>
      <c r="T652" s="56" t="s">
        <v>1716</v>
      </c>
      <c r="U652" s="56" t="s">
        <v>1717</v>
      </c>
      <c r="V652" s="56" t="s">
        <v>1718</v>
      </c>
    </row>
    <row r="653" spans="1:22" ht="20.25" customHeight="1">
      <c r="A653" s="342"/>
      <c r="B653" s="1"/>
      <c r="C653" s="52"/>
      <c r="D653" s="3"/>
      <c r="F653" s="3"/>
      <c r="G653" s="3"/>
      <c r="H653" s="334"/>
      <c r="I653" s="57" t="s">
        <v>1155</v>
      </c>
      <c r="J653" s="58"/>
      <c r="K653" s="148"/>
      <c r="L653" s="60"/>
      <c r="M653" s="60"/>
      <c r="N653" s="60"/>
      <c r="O653" s="60"/>
      <c r="P653" s="60"/>
      <c r="Q653" s="60"/>
      <c r="R653" s="60"/>
      <c r="S653" s="60"/>
      <c r="T653" s="60"/>
      <c r="U653" s="60"/>
      <c r="V653" s="60"/>
    </row>
    <row r="654" spans="1:22" s="98" customFormat="1" ht="42" customHeight="1">
      <c r="A654" s="356" t="s">
        <v>1314</v>
      </c>
      <c r="B654" s="95"/>
      <c r="C654" s="406" t="s">
        <v>1315</v>
      </c>
      <c r="D654" s="425"/>
      <c r="E654" s="425"/>
      <c r="F654" s="425"/>
      <c r="G654" s="425"/>
      <c r="H654" s="407"/>
      <c r="I654" s="102" t="s">
        <v>293</v>
      </c>
      <c r="J654" s="96">
        <f t="shared" ref="J654:J668" si="30">IF(SUM(L654:V654)=0,IF(COUNTIF(L654:V654,"未確認")&gt;0,"未確認",IF(COUNTIF(L654:V654,"~*")&gt;0,"*",SUM(L654:V654))),SUM(L654:V654))</f>
        <v>108</v>
      </c>
      <c r="K654" s="163" t="str">
        <f t="shared" ref="K654:K668" si="31">IF(OR(COUNTIF(L654:V654,"未確認")&gt;0,COUNTIF(L654:V654,"*")&gt;0),"※","")</f>
        <v>※</v>
      </c>
      <c r="L654" s="97">
        <v>0</v>
      </c>
      <c r="M654" s="97">
        <v>0</v>
      </c>
      <c r="N654" s="97">
        <v>0</v>
      </c>
      <c r="O654" s="97">
        <v>0</v>
      </c>
      <c r="P654" s="97">
        <v>15</v>
      </c>
      <c r="Q654" s="97">
        <v>15</v>
      </c>
      <c r="R654" s="97">
        <v>64</v>
      </c>
      <c r="S654" s="97">
        <v>14</v>
      </c>
      <c r="T654" s="97">
        <v>0</v>
      </c>
      <c r="U654" s="97" t="s">
        <v>1115</v>
      </c>
      <c r="V654" s="97">
        <v>0</v>
      </c>
    </row>
    <row r="655" spans="1:22" s="98" customFormat="1" ht="70.150000000000006" customHeight="1">
      <c r="A655" s="356" t="s">
        <v>1316</v>
      </c>
      <c r="B655" s="71"/>
      <c r="C655" s="150"/>
      <c r="D655" s="179"/>
      <c r="E655" s="403" t="s">
        <v>1317</v>
      </c>
      <c r="F655" s="404"/>
      <c r="G655" s="404"/>
      <c r="H655" s="405"/>
      <c r="I655" s="102" t="s">
        <v>294</v>
      </c>
      <c r="J655" s="96">
        <f t="shared" si="30"/>
        <v>0</v>
      </c>
      <c r="K655" s="163" t="str">
        <f t="shared" si="31"/>
        <v/>
      </c>
      <c r="L655" s="97">
        <v>0</v>
      </c>
      <c r="M655" s="97">
        <v>0</v>
      </c>
      <c r="N655" s="97">
        <v>0</v>
      </c>
      <c r="O655" s="97">
        <v>0</v>
      </c>
      <c r="P655" s="97">
        <v>0</v>
      </c>
      <c r="Q655" s="97">
        <v>0</v>
      </c>
      <c r="R655" s="97">
        <v>0</v>
      </c>
      <c r="S655" s="97">
        <v>0</v>
      </c>
      <c r="T655" s="97">
        <v>0</v>
      </c>
      <c r="U655" s="97">
        <v>0</v>
      </c>
      <c r="V655" s="97">
        <v>0</v>
      </c>
    </row>
    <row r="656" spans="1:22" s="98" customFormat="1" ht="70.150000000000006" customHeight="1">
      <c r="A656" s="356" t="s">
        <v>1318</v>
      </c>
      <c r="B656" s="71"/>
      <c r="C656" s="150"/>
      <c r="D656" s="179"/>
      <c r="E656" s="403" t="s">
        <v>1319</v>
      </c>
      <c r="F656" s="404"/>
      <c r="G656" s="404"/>
      <c r="H656" s="405"/>
      <c r="I656" s="102" t="s">
        <v>295</v>
      </c>
      <c r="J656" s="96" t="str">
        <f t="shared" si="30"/>
        <v>*</v>
      </c>
      <c r="K656" s="163" t="str">
        <f t="shared" si="31"/>
        <v>※</v>
      </c>
      <c r="L656" s="97">
        <v>0</v>
      </c>
      <c r="M656" s="97">
        <v>0</v>
      </c>
      <c r="N656" s="97">
        <v>0</v>
      </c>
      <c r="O656" s="97">
        <v>0</v>
      </c>
      <c r="P656" s="97" t="s">
        <v>1110</v>
      </c>
      <c r="Q656" s="97" t="s">
        <v>1116</v>
      </c>
      <c r="R656" s="97" t="s">
        <v>1122</v>
      </c>
      <c r="S656" s="97" t="s">
        <v>1122</v>
      </c>
      <c r="T656" s="97">
        <v>0</v>
      </c>
      <c r="U656" s="97">
        <v>0</v>
      </c>
      <c r="V656" s="97">
        <v>0</v>
      </c>
    </row>
    <row r="657" spans="1:22" s="98" customFormat="1" ht="70.150000000000006" customHeight="1">
      <c r="A657" s="356" t="s">
        <v>1320</v>
      </c>
      <c r="B657" s="71"/>
      <c r="C657" s="322"/>
      <c r="D657" s="325"/>
      <c r="E657" s="403" t="s">
        <v>400</v>
      </c>
      <c r="F657" s="404"/>
      <c r="G657" s="404"/>
      <c r="H657" s="405"/>
      <c r="I657" s="102" t="s">
        <v>296</v>
      </c>
      <c r="J657" s="96">
        <f t="shared" si="30"/>
        <v>14</v>
      </c>
      <c r="K657" s="163" t="str">
        <f t="shared" si="31"/>
        <v>※</v>
      </c>
      <c r="L657" s="97">
        <v>0</v>
      </c>
      <c r="M657" s="97">
        <v>0</v>
      </c>
      <c r="N657" s="97">
        <v>0</v>
      </c>
      <c r="O657" s="97">
        <v>0</v>
      </c>
      <c r="P657" s="97">
        <v>14</v>
      </c>
      <c r="Q657" s="97" t="s">
        <v>1116</v>
      </c>
      <c r="R657" s="97">
        <v>0</v>
      </c>
      <c r="S657" s="97" t="s">
        <v>1122</v>
      </c>
      <c r="T657" s="97">
        <v>0</v>
      </c>
      <c r="U657" s="97" t="s">
        <v>1115</v>
      </c>
      <c r="V657" s="97">
        <v>0</v>
      </c>
    </row>
    <row r="658" spans="1:22" s="98" customFormat="1" ht="84" customHeight="1">
      <c r="A658" s="356" t="s">
        <v>1321</v>
      </c>
      <c r="B658" s="71"/>
      <c r="C658" s="322"/>
      <c r="D658" s="325"/>
      <c r="E658" s="403" t="s">
        <v>1322</v>
      </c>
      <c r="F658" s="404"/>
      <c r="G658" s="404"/>
      <c r="H658" s="405"/>
      <c r="I658" s="102" t="s">
        <v>297</v>
      </c>
      <c r="J658" s="96">
        <f t="shared" si="30"/>
        <v>61</v>
      </c>
      <c r="K658" s="163" t="str">
        <f t="shared" si="31"/>
        <v>※</v>
      </c>
      <c r="L658" s="97">
        <v>0</v>
      </c>
      <c r="M658" s="97">
        <v>0</v>
      </c>
      <c r="N658" s="97">
        <v>0</v>
      </c>
      <c r="O658" s="97">
        <v>0</v>
      </c>
      <c r="P658" s="97" t="s">
        <v>1115</v>
      </c>
      <c r="Q658" s="97" t="s">
        <v>1122</v>
      </c>
      <c r="R658" s="97">
        <v>61</v>
      </c>
      <c r="S658" s="97" t="s">
        <v>1122</v>
      </c>
      <c r="T658" s="97">
        <v>0</v>
      </c>
      <c r="U658" s="97">
        <v>0</v>
      </c>
      <c r="V658" s="97">
        <v>0</v>
      </c>
    </row>
    <row r="659" spans="1:22" s="98" customFormat="1" ht="70.150000000000006" customHeight="1">
      <c r="A659" s="356" t="s">
        <v>1323</v>
      </c>
      <c r="B659" s="71"/>
      <c r="C659" s="150"/>
      <c r="D659" s="179"/>
      <c r="E659" s="403" t="s">
        <v>1324</v>
      </c>
      <c r="F659" s="404"/>
      <c r="G659" s="404"/>
      <c r="H659" s="405"/>
      <c r="I659" s="102" t="s">
        <v>298</v>
      </c>
      <c r="J659" s="96">
        <f t="shared" si="30"/>
        <v>0</v>
      </c>
      <c r="K659" s="163" t="str">
        <f t="shared" si="31"/>
        <v/>
      </c>
      <c r="L659" s="97">
        <v>0</v>
      </c>
      <c r="M659" s="97">
        <v>0</v>
      </c>
      <c r="N659" s="97">
        <v>0</v>
      </c>
      <c r="O659" s="97">
        <v>0</v>
      </c>
      <c r="P659" s="97">
        <v>0</v>
      </c>
      <c r="Q659" s="97">
        <v>0</v>
      </c>
      <c r="R659" s="97">
        <v>0</v>
      </c>
      <c r="S659" s="97">
        <v>0</v>
      </c>
      <c r="T659" s="97">
        <v>0</v>
      </c>
      <c r="U659" s="97">
        <v>0</v>
      </c>
      <c r="V659" s="97">
        <v>0</v>
      </c>
    </row>
    <row r="660" spans="1:22" s="98" customFormat="1" ht="56.1" customHeight="1">
      <c r="A660" s="356" t="s">
        <v>1325</v>
      </c>
      <c r="B660" s="71"/>
      <c r="C660" s="150"/>
      <c r="D660" s="179"/>
      <c r="E660" s="403" t="s">
        <v>1719</v>
      </c>
      <c r="F660" s="404"/>
      <c r="G660" s="404"/>
      <c r="H660" s="405"/>
      <c r="I660" s="102" t="s">
        <v>299</v>
      </c>
      <c r="J660" s="96">
        <f t="shared" si="30"/>
        <v>0</v>
      </c>
      <c r="K660" s="163" t="str">
        <f t="shared" si="31"/>
        <v/>
      </c>
      <c r="L660" s="97">
        <v>0</v>
      </c>
      <c r="M660" s="97">
        <v>0</v>
      </c>
      <c r="N660" s="97">
        <v>0</v>
      </c>
      <c r="O660" s="97">
        <v>0</v>
      </c>
      <c r="P660" s="97">
        <v>0</v>
      </c>
      <c r="Q660" s="97">
        <v>0</v>
      </c>
      <c r="R660" s="97">
        <v>0</v>
      </c>
      <c r="S660" s="97">
        <v>0</v>
      </c>
      <c r="T660" s="97">
        <v>0</v>
      </c>
      <c r="U660" s="97">
        <v>0</v>
      </c>
      <c r="V660" s="97">
        <v>0</v>
      </c>
    </row>
    <row r="661" spans="1:22" s="98" customFormat="1" ht="70.150000000000006" customHeight="1">
      <c r="A661" s="356" t="s">
        <v>1327</v>
      </c>
      <c r="B661" s="71"/>
      <c r="C661" s="150"/>
      <c r="D661" s="179"/>
      <c r="E661" s="403" t="s">
        <v>1720</v>
      </c>
      <c r="F661" s="404"/>
      <c r="G661" s="404"/>
      <c r="H661" s="405"/>
      <c r="I661" s="102" t="s">
        <v>300</v>
      </c>
      <c r="J661" s="96" t="str">
        <f t="shared" si="30"/>
        <v>*</v>
      </c>
      <c r="K661" s="163" t="str">
        <f t="shared" si="31"/>
        <v>※</v>
      </c>
      <c r="L661" s="97">
        <v>0</v>
      </c>
      <c r="M661" s="97">
        <v>0</v>
      </c>
      <c r="N661" s="97">
        <v>0</v>
      </c>
      <c r="O661" s="97">
        <v>0</v>
      </c>
      <c r="P661" s="97">
        <v>0</v>
      </c>
      <c r="Q661" s="97">
        <v>0</v>
      </c>
      <c r="R661" s="97">
        <v>0</v>
      </c>
      <c r="S661" s="97" t="s">
        <v>1122</v>
      </c>
      <c r="T661" s="97">
        <v>0</v>
      </c>
      <c r="U661" s="97">
        <v>0</v>
      </c>
      <c r="V661" s="97">
        <v>0</v>
      </c>
    </row>
    <row r="662" spans="1:22" s="98" customFormat="1" ht="70.150000000000006" customHeight="1">
      <c r="A662" s="356" t="s">
        <v>1329</v>
      </c>
      <c r="B662" s="71"/>
      <c r="C662" s="152"/>
      <c r="D662" s="180"/>
      <c r="E662" s="403" t="s">
        <v>1721</v>
      </c>
      <c r="F662" s="404"/>
      <c r="G662" s="404"/>
      <c r="H662" s="405"/>
      <c r="I662" s="102" t="s">
        <v>301</v>
      </c>
      <c r="J662" s="96">
        <f t="shared" si="30"/>
        <v>0</v>
      </c>
      <c r="K662" s="163" t="str">
        <f t="shared" si="31"/>
        <v/>
      </c>
      <c r="L662" s="97">
        <v>0</v>
      </c>
      <c r="M662" s="97">
        <v>0</v>
      </c>
      <c r="N662" s="97">
        <v>0</v>
      </c>
      <c r="O662" s="97">
        <v>0</v>
      </c>
      <c r="P662" s="97">
        <v>0</v>
      </c>
      <c r="Q662" s="97">
        <v>0</v>
      </c>
      <c r="R662" s="97">
        <v>0</v>
      </c>
      <c r="S662" s="97">
        <v>0</v>
      </c>
      <c r="T662" s="97">
        <v>0</v>
      </c>
      <c r="U662" s="97">
        <v>0</v>
      </c>
      <c r="V662" s="97">
        <v>0</v>
      </c>
    </row>
    <row r="663" spans="1:22" s="98" customFormat="1" ht="70.150000000000006" customHeight="1">
      <c r="A663" s="356" t="s">
        <v>1331</v>
      </c>
      <c r="B663" s="71"/>
      <c r="C663" s="403" t="s">
        <v>1722</v>
      </c>
      <c r="D663" s="404"/>
      <c r="E663" s="404"/>
      <c r="F663" s="404"/>
      <c r="G663" s="404"/>
      <c r="H663" s="405"/>
      <c r="I663" s="102" t="s">
        <v>302</v>
      </c>
      <c r="J663" s="96">
        <f t="shared" si="30"/>
        <v>70</v>
      </c>
      <c r="K663" s="163" t="str">
        <f t="shared" si="31"/>
        <v>※</v>
      </c>
      <c r="L663" s="97">
        <v>0</v>
      </c>
      <c r="M663" s="97">
        <v>0</v>
      </c>
      <c r="N663" s="97">
        <v>0</v>
      </c>
      <c r="O663" s="97">
        <v>0</v>
      </c>
      <c r="P663" s="97">
        <v>12</v>
      </c>
      <c r="Q663" s="97" t="s">
        <v>1122</v>
      </c>
      <c r="R663" s="97">
        <v>58</v>
      </c>
      <c r="S663" s="97" t="s">
        <v>1122</v>
      </c>
      <c r="T663" s="97">
        <v>0</v>
      </c>
      <c r="U663" s="97" t="s">
        <v>1122</v>
      </c>
      <c r="V663" s="97">
        <v>0</v>
      </c>
    </row>
    <row r="664" spans="1:22" s="98" customFormat="1" ht="72" customHeight="1">
      <c r="A664" s="356" t="s">
        <v>1333</v>
      </c>
      <c r="B664" s="71"/>
      <c r="C664" s="422" t="s">
        <v>1334</v>
      </c>
      <c r="D664" s="423"/>
      <c r="E664" s="423"/>
      <c r="F664" s="423"/>
      <c r="G664" s="423"/>
      <c r="H664" s="424"/>
      <c r="I664" s="112" t="s">
        <v>1723</v>
      </c>
      <c r="J664" s="96">
        <f t="shared" si="30"/>
        <v>0</v>
      </c>
      <c r="K664" s="163" t="str">
        <f t="shared" si="31"/>
        <v/>
      </c>
      <c r="L664" s="97">
        <v>0</v>
      </c>
      <c r="M664" s="97">
        <v>0</v>
      </c>
      <c r="N664" s="97">
        <v>0</v>
      </c>
      <c r="O664" s="97">
        <v>0</v>
      </c>
      <c r="P664" s="97">
        <v>0</v>
      </c>
      <c r="Q664" s="97">
        <v>0</v>
      </c>
      <c r="R664" s="97">
        <v>0</v>
      </c>
      <c r="S664" s="97">
        <v>0</v>
      </c>
      <c r="T664" s="97">
        <v>0</v>
      </c>
      <c r="U664" s="97">
        <v>0</v>
      </c>
      <c r="V664" s="97">
        <v>0</v>
      </c>
    </row>
    <row r="665" spans="1:22" s="98" customFormat="1" ht="70.150000000000006" customHeight="1">
      <c r="A665" s="356" t="s">
        <v>1336</v>
      </c>
      <c r="B665" s="71"/>
      <c r="C665" s="403" t="s">
        <v>1724</v>
      </c>
      <c r="D665" s="404"/>
      <c r="E665" s="404"/>
      <c r="F665" s="404"/>
      <c r="G665" s="404"/>
      <c r="H665" s="405"/>
      <c r="I665" s="102" t="s">
        <v>303</v>
      </c>
      <c r="J665" s="96">
        <f t="shared" si="30"/>
        <v>50</v>
      </c>
      <c r="K665" s="163" t="str">
        <f t="shared" si="31"/>
        <v>※</v>
      </c>
      <c r="L665" s="97">
        <v>0</v>
      </c>
      <c r="M665" s="97">
        <v>0</v>
      </c>
      <c r="N665" s="97">
        <v>0</v>
      </c>
      <c r="O665" s="97">
        <v>0</v>
      </c>
      <c r="P665" s="97" t="s">
        <v>1122</v>
      </c>
      <c r="Q665" s="97" t="s">
        <v>1122</v>
      </c>
      <c r="R665" s="97">
        <v>50</v>
      </c>
      <c r="S665" s="97" t="s">
        <v>1122</v>
      </c>
      <c r="T665" s="97">
        <v>0</v>
      </c>
      <c r="U665" s="97" t="s">
        <v>1122</v>
      </c>
      <c r="V665" s="97">
        <v>0</v>
      </c>
    </row>
    <row r="666" spans="1:22" s="98" customFormat="1" ht="56.1" customHeight="1">
      <c r="A666" s="356" t="s">
        <v>1338</v>
      </c>
      <c r="B666" s="71"/>
      <c r="C666" s="403" t="s">
        <v>1339</v>
      </c>
      <c r="D666" s="404"/>
      <c r="E666" s="404"/>
      <c r="F666" s="404"/>
      <c r="G666" s="404"/>
      <c r="H666" s="405"/>
      <c r="I666" s="102" t="s">
        <v>305</v>
      </c>
      <c r="J666" s="96">
        <f t="shared" si="30"/>
        <v>0</v>
      </c>
      <c r="K666" s="163" t="str">
        <f t="shared" si="31"/>
        <v/>
      </c>
      <c r="L666" s="97">
        <v>0</v>
      </c>
      <c r="M666" s="97">
        <v>0</v>
      </c>
      <c r="N666" s="97">
        <v>0</v>
      </c>
      <c r="O666" s="97">
        <v>0</v>
      </c>
      <c r="P666" s="97">
        <v>0</v>
      </c>
      <c r="Q666" s="97">
        <v>0</v>
      </c>
      <c r="R666" s="97">
        <v>0</v>
      </c>
      <c r="S666" s="97">
        <v>0</v>
      </c>
      <c r="T666" s="97">
        <v>0</v>
      </c>
      <c r="U666" s="97">
        <v>0</v>
      </c>
      <c r="V666" s="97">
        <v>0</v>
      </c>
    </row>
    <row r="667" spans="1:22" s="98" customFormat="1" ht="70.150000000000006" customHeight="1">
      <c r="A667" s="356" t="s">
        <v>1340</v>
      </c>
      <c r="B667" s="71"/>
      <c r="C667" s="422" t="s">
        <v>1725</v>
      </c>
      <c r="D667" s="423"/>
      <c r="E667" s="423"/>
      <c r="F667" s="423"/>
      <c r="G667" s="423"/>
      <c r="H667" s="424"/>
      <c r="I667" s="102" t="s">
        <v>306</v>
      </c>
      <c r="J667" s="96">
        <f t="shared" si="30"/>
        <v>0</v>
      </c>
      <c r="K667" s="163" t="str">
        <f t="shared" si="31"/>
        <v/>
      </c>
      <c r="L667" s="97">
        <v>0</v>
      </c>
      <c r="M667" s="97">
        <v>0</v>
      </c>
      <c r="N667" s="97">
        <v>0</v>
      </c>
      <c r="O667" s="97">
        <v>0</v>
      </c>
      <c r="P667" s="97">
        <v>0</v>
      </c>
      <c r="Q667" s="97">
        <v>0</v>
      </c>
      <c r="R667" s="97">
        <v>0</v>
      </c>
      <c r="S667" s="97">
        <v>0</v>
      </c>
      <c r="T667" s="97">
        <v>0</v>
      </c>
      <c r="U667" s="97">
        <v>0</v>
      </c>
      <c r="V667" s="97">
        <v>0</v>
      </c>
    </row>
    <row r="668" spans="1:22" s="98" customFormat="1" ht="84" customHeight="1">
      <c r="A668" s="356" t="s">
        <v>1342</v>
      </c>
      <c r="B668" s="71"/>
      <c r="C668" s="403" t="s">
        <v>1726</v>
      </c>
      <c r="D668" s="404"/>
      <c r="E668" s="404"/>
      <c r="F668" s="404"/>
      <c r="G668" s="404"/>
      <c r="H668" s="405"/>
      <c r="I668" s="102" t="s">
        <v>307</v>
      </c>
      <c r="J668" s="96">
        <f t="shared" si="30"/>
        <v>0</v>
      </c>
      <c r="K668" s="163" t="str">
        <f t="shared" si="31"/>
        <v/>
      </c>
      <c r="L668" s="97">
        <v>0</v>
      </c>
      <c r="M668" s="97">
        <v>0</v>
      </c>
      <c r="N668" s="97">
        <v>0</v>
      </c>
      <c r="O668" s="97">
        <v>0</v>
      </c>
      <c r="P668" s="97">
        <v>0</v>
      </c>
      <c r="Q668" s="97">
        <v>0</v>
      </c>
      <c r="R668" s="97">
        <v>0</v>
      </c>
      <c r="S668" s="97">
        <v>0</v>
      </c>
      <c r="T668" s="97">
        <v>0</v>
      </c>
      <c r="U668" s="97">
        <v>0</v>
      </c>
      <c r="V668" s="97">
        <v>0</v>
      </c>
    </row>
    <row r="669" spans="1:22" s="77" customFormat="1">
      <c r="A669" s="342"/>
      <c r="B669" s="14"/>
      <c r="C669" s="14"/>
      <c r="D669" s="14"/>
      <c r="E669" s="14"/>
      <c r="F669" s="14"/>
      <c r="G669" s="14"/>
      <c r="H669" s="10"/>
      <c r="I669" s="10"/>
      <c r="J669" s="74"/>
      <c r="K669" s="75"/>
      <c r="L669" s="76"/>
      <c r="M669" s="76"/>
      <c r="N669" s="76"/>
      <c r="O669" s="76"/>
      <c r="P669" s="76"/>
      <c r="Q669" s="76"/>
    </row>
    <row r="670" spans="1:22" s="70" customFormat="1">
      <c r="A670" s="342"/>
      <c r="B670" s="71"/>
      <c r="C670" s="52"/>
      <c r="D670" s="52"/>
      <c r="E670" s="52"/>
      <c r="F670" s="52"/>
      <c r="G670" s="52"/>
      <c r="H670" s="78"/>
      <c r="I670" s="78"/>
      <c r="J670" s="74"/>
      <c r="K670" s="75"/>
      <c r="L670" s="76"/>
      <c r="M670" s="76"/>
      <c r="N670" s="76"/>
      <c r="O670" s="76"/>
      <c r="P670" s="76"/>
      <c r="Q670" s="76"/>
    </row>
    <row r="671" spans="1:22" s="95" customFormat="1">
      <c r="A671" s="342"/>
      <c r="B671" s="99"/>
      <c r="C671" s="3"/>
      <c r="D671" s="3"/>
      <c r="E671" s="3"/>
      <c r="F671" s="3"/>
      <c r="G671" s="3"/>
      <c r="H671" s="334"/>
      <c r="I671" s="334"/>
      <c r="J671" s="51"/>
      <c r="K671" s="24"/>
      <c r="L671" s="89"/>
      <c r="M671" s="89"/>
      <c r="N671" s="89"/>
      <c r="O671" s="89"/>
      <c r="P671" s="89"/>
      <c r="Q671" s="89"/>
    </row>
    <row r="672" spans="1:22">
      <c r="A672" s="342"/>
      <c r="B672" s="14"/>
      <c r="C672" s="14"/>
      <c r="D672" s="14"/>
      <c r="E672" s="14"/>
      <c r="F672" s="14"/>
      <c r="G672" s="14"/>
      <c r="H672" s="10"/>
      <c r="I672" s="10"/>
      <c r="L672" s="64"/>
      <c r="M672" s="64"/>
      <c r="N672" s="64"/>
      <c r="O672" s="64"/>
      <c r="P672" s="64"/>
      <c r="Q672" s="64"/>
      <c r="R672" s="8"/>
      <c r="S672" s="8"/>
      <c r="T672" s="8"/>
      <c r="U672" s="8"/>
      <c r="V672" s="8"/>
    </row>
    <row r="673" spans="1:22" ht="34.5" customHeight="1">
      <c r="A673" s="342"/>
      <c r="B673" s="14"/>
      <c r="C673" s="3"/>
      <c r="D673" s="3"/>
      <c r="F673" s="3"/>
      <c r="G673" s="3"/>
      <c r="H673" s="334"/>
      <c r="I673" s="334"/>
      <c r="J673" s="65" t="s">
        <v>18</v>
      </c>
      <c r="K673" s="147"/>
      <c r="L673" s="56" t="s">
        <v>610</v>
      </c>
      <c r="M673" s="56" t="s">
        <v>609</v>
      </c>
      <c r="N673" s="56" t="s">
        <v>608</v>
      </c>
      <c r="O673" s="56" t="s">
        <v>605</v>
      </c>
      <c r="P673" s="56" t="s">
        <v>604</v>
      </c>
      <c r="Q673" s="56" t="s">
        <v>603</v>
      </c>
      <c r="R673" s="56" t="s">
        <v>602</v>
      </c>
      <c r="S673" s="56" t="s">
        <v>601</v>
      </c>
      <c r="T673" s="56" t="s">
        <v>607</v>
      </c>
      <c r="U673" s="56" t="s">
        <v>600</v>
      </c>
      <c r="V673" s="56" t="s">
        <v>606</v>
      </c>
    </row>
    <row r="674" spans="1:22" ht="20.25" customHeight="1">
      <c r="A674" s="342"/>
      <c r="B674" s="1"/>
      <c r="C674" s="52"/>
      <c r="D674" s="3"/>
      <c r="F674" s="3"/>
      <c r="G674" s="3"/>
      <c r="H674" s="334"/>
      <c r="I674" s="57" t="s">
        <v>1168</v>
      </c>
      <c r="J674" s="58"/>
      <c r="K674" s="148"/>
      <c r="L674" s="60" t="s">
        <v>1644</v>
      </c>
      <c r="M674" s="60" t="s">
        <v>1644</v>
      </c>
      <c r="N674" s="60" t="s">
        <v>1644</v>
      </c>
      <c r="O674" s="60" t="s">
        <v>1644</v>
      </c>
      <c r="P674" s="60" t="s">
        <v>458</v>
      </c>
      <c r="Q674" s="60" t="s">
        <v>458</v>
      </c>
      <c r="R674" s="60" t="s">
        <v>458</v>
      </c>
      <c r="S674" s="60" t="s">
        <v>458</v>
      </c>
      <c r="T674" s="60" t="s">
        <v>1644</v>
      </c>
      <c r="U674" s="60" t="s">
        <v>482</v>
      </c>
      <c r="V674" s="60" t="s">
        <v>494</v>
      </c>
    </row>
    <row r="675" spans="1:22" s="70" customFormat="1" ht="56.1" customHeight="1">
      <c r="A675" s="355" t="s">
        <v>1344</v>
      </c>
      <c r="B675" s="71"/>
      <c r="C675" s="422" t="s">
        <v>308</v>
      </c>
      <c r="D675" s="423"/>
      <c r="E675" s="423"/>
      <c r="F675" s="423"/>
      <c r="G675" s="423"/>
      <c r="H675" s="424"/>
      <c r="I675" s="112" t="s">
        <v>1727</v>
      </c>
      <c r="J675" s="181"/>
      <c r="K675" s="182"/>
      <c r="L675" s="83" t="s">
        <v>615</v>
      </c>
      <c r="M675" s="83" t="s">
        <v>615</v>
      </c>
      <c r="N675" s="83" t="s">
        <v>615</v>
      </c>
      <c r="O675" s="83" t="s">
        <v>615</v>
      </c>
      <c r="P675" s="83" t="s">
        <v>615</v>
      </c>
      <c r="Q675" s="83" t="s">
        <v>615</v>
      </c>
      <c r="R675" s="83" t="s">
        <v>615</v>
      </c>
      <c r="S675" s="83" t="s">
        <v>615</v>
      </c>
      <c r="T675" s="83" t="s">
        <v>615</v>
      </c>
      <c r="U675" s="83" t="s">
        <v>615</v>
      </c>
      <c r="V675" s="83" t="s">
        <v>615</v>
      </c>
    </row>
    <row r="676" spans="1:22" s="70" customFormat="1" ht="56.1" customHeight="1">
      <c r="A676" s="355" t="s">
        <v>1346</v>
      </c>
      <c r="B676" s="71"/>
      <c r="C676" s="422" t="s">
        <v>310</v>
      </c>
      <c r="D676" s="423"/>
      <c r="E676" s="423"/>
      <c r="F676" s="423"/>
      <c r="G676" s="423"/>
      <c r="H676" s="424"/>
      <c r="I676" s="112" t="s">
        <v>311</v>
      </c>
      <c r="J676" s="181"/>
      <c r="K676" s="182"/>
      <c r="L676" s="183">
        <v>0</v>
      </c>
      <c r="M676" s="183">
        <v>0</v>
      </c>
      <c r="N676" s="183">
        <v>0</v>
      </c>
      <c r="O676" s="183">
        <v>0</v>
      </c>
      <c r="P676" s="183">
        <v>0</v>
      </c>
      <c r="Q676" s="183">
        <v>0</v>
      </c>
      <c r="R676" s="183">
        <v>0</v>
      </c>
      <c r="S676" s="183">
        <v>0</v>
      </c>
      <c r="T676" s="183">
        <v>0</v>
      </c>
      <c r="U676" s="183">
        <v>0</v>
      </c>
      <c r="V676" s="183">
        <v>0</v>
      </c>
    </row>
    <row r="677" spans="1:22" s="70" customFormat="1" ht="56.1" customHeight="1">
      <c r="A677" s="355" t="s">
        <v>1347</v>
      </c>
      <c r="B677" s="71"/>
      <c r="C677" s="422" t="s">
        <v>312</v>
      </c>
      <c r="D677" s="423"/>
      <c r="E677" s="423"/>
      <c r="F677" s="423"/>
      <c r="G677" s="423"/>
      <c r="H677" s="424"/>
      <c r="I677" s="112" t="s">
        <v>313</v>
      </c>
      <c r="J677" s="181"/>
      <c r="K677" s="182"/>
      <c r="L677" s="216">
        <v>0</v>
      </c>
      <c r="M677" s="216">
        <v>0</v>
      </c>
      <c r="N677" s="216">
        <v>0</v>
      </c>
      <c r="O677" s="216">
        <v>0</v>
      </c>
      <c r="P677" s="216">
        <v>0</v>
      </c>
      <c r="Q677" s="216">
        <v>0</v>
      </c>
      <c r="R677" s="216">
        <v>0</v>
      </c>
      <c r="S677" s="216">
        <v>0</v>
      </c>
      <c r="T677" s="216">
        <v>0</v>
      </c>
      <c r="U677" s="216">
        <v>0</v>
      </c>
      <c r="V677" s="216">
        <v>0</v>
      </c>
    </row>
    <row r="678" spans="1:22" s="70" customFormat="1" ht="60" customHeight="1">
      <c r="A678" s="355" t="s">
        <v>1348</v>
      </c>
      <c r="B678" s="71"/>
      <c r="C678" s="428" t="s">
        <v>314</v>
      </c>
      <c r="D678" s="429"/>
      <c r="E678" s="429"/>
      <c r="F678" s="429"/>
      <c r="G678" s="429"/>
      <c r="H678" s="430"/>
      <c r="I678" s="436" t="s">
        <v>1349</v>
      </c>
      <c r="J678" s="181"/>
      <c r="K678" s="182"/>
      <c r="L678" s="217">
        <v>0</v>
      </c>
      <c r="M678" s="217">
        <v>0</v>
      </c>
      <c r="N678" s="217">
        <v>0</v>
      </c>
      <c r="O678" s="217">
        <v>0</v>
      </c>
      <c r="P678" s="217">
        <v>0</v>
      </c>
      <c r="Q678" s="217">
        <v>0</v>
      </c>
      <c r="R678" s="217">
        <v>0</v>
      </c>
      <c r="S678" s="217">
        <v>0</v>
      </c>
      <c r="T678" s="217">
        <v>0</v>
      </c>
      <c r="U678" s="217">
        <v>0</v>
      </c>
      <c r="V678" s="217">
        <v>0</v>
      </c>
    </row>
    <row r="679" spans="1:22" s="70" customFormat="1" ht="35.1" customHeight="1">
      <c r="A679" s="355" t="s">
        <v>1350</v>
      </c>
      <c r="B679" s="71"/>
      <c r="C679" s="184"/>
      <c r="D679" s="185"/>
      <c r="E679" s="428" t="s">
        <v>315</v>
      </c>
      <c r="F679" s="429"/>
      <c r="G679" s="429"/>
      <c r="H679" s="430"/>
      <c r="I679" s="487"/>
      <c r="J679" s="181"/>
      <c r="K679" s="182"/>
      <c r="L679" s="217">
        <v>0</v>
      </c>
      <c r="M679" s="217">
        <v>0</v>
      </c>
      <c r="N679" s="217">
        <v>0</v>
      </c>
      <c r="O679" s="217">
        <v>0</v>
      </c>
      <c r="P679" s="217">
        <v>0</v>
      </c>
      <c r="Q679" s="217">
        <v>0</v>
      </c>
      <c r="R679" s="217">
        <v>0</v>
      </c>
      <c r="S679" s="217">
        <v>0</v>
      </c>
      <c r="T679" s="217">
        <v>0</v>
      </c>
      <c r="U679" s="217">
        <v>0</v>
      </c>
      <c r="V679" s="217">
        <v>0</v>
      </c>
    </row>
    <row r="680" spans="1:22" s="70" customFormat="1" ht="25.9" customHeight="1">
      <c r="A680" s="355" t="s">
        <v>1351</v>
      </c>
      <c r="B680" s="71"/>
      <c r="C680" s="186"/>
      <c r="D680" s="336"/>
      <c r="E680" s="513"/>
      <c r="F680" s="514"/>
      <c r="G680" s="506" t="s">
        <v>431</v>
      </c>
      <c r="H680" s="508"/>
      <c r="I680" s="488"/>
      <c r="J680" s="181"/>
      <c r="K680" s="182"/>
      <c r="L680" s="217">
        <v>0</v>
      </c>
      <c r="M680" s="217">
        <v>0</v>
      </c>
      <c r="N680" s="217">
        <v>0</v>
      </c>
      <c r="O680" s="217">
        <v>0</v>
      </c>
      <c r="P680" s="217">
        <v>0</v>
      </c>
      <c r="Q680" s="217">
        <v>0</v>
      </c>
      <c r="R680" s="217">
        <v>0</v>
      </c>
      <c r="S680" s="217">
        <v>0</v>
      </c>
      <c r="T680" s="217">
        <v>0</v>
      </c>
      <c r="U680" s="217">
        <v>0</v>
      </c>
      <c r="V680" s="217">
        <v>0</v>
      </c>
    </row>
    <row r="681" spans="1:22" s="95" customFormat="1" ht="80.099999999999994" customHeight="1">
      <c r="A681" s="355" t="s">
        <v>1352</v>
      </c>
      <c r="B681" s="71"/>
      <c r="C681" s="428" t="s">
        <v>1353</v>
      </c>
      <c r="D681" s="429"/>
      <c r="E681" s="429"/>
      <c r="F681" s="429"/>
      <c r="G681" s="429"/>
      <c r="H681" s="430"/>
      <c r="I681" s="436" t="s">
        <v>1354</v>
      </c>
      <c r="J681" s="181"/>
      <c r="K681" s="182"/>
      <c r="L681" s="217">
        <v>0</v>
      </c>
      <c r="M681" s="217">
        <v>0</v>
      </c>
      <c r="N681" s="217">
        <v>0</v>
      </c>
      <c r="O681" s="217">
        <v>0</v>
      </c>
      <c r="P681" s="217">
        <v>0</v>
      </c>
      <c r="Q681" s="217">
        <v>0</v>
      </c>
      <c r="R681" s="217">
        <v>0</v>
      </c>
      <c r="S681" s="217">
        <v>0</v>
      </c>
      <c r="T681" s="217">
        <v>0</v>
      </c>
      <c r="U681" s="217">
        <v>0</v>
      </c>
      <c r="V681" s="217">
        <v>0</v>
      </c>
    </row>
    <row r="682" spans="1:22" s="95" customFormat="1" ht="34.5" customHeight="1">
      <c r="A682" s="355" t="s">
        <v>1355</v>
      </c>
      <c r="B682" s="71"/>
      <c r="C682" s="323"/>
      <c r="D682" s="324"/>
      <c r="E682" s="422" t="s">
        <v>1356</v>
      </c>
      <c r="F682" s="423"/>
      <c r="G682" s="423"/>
      <c r="H682" s="424"/>
      <c r="I682" s="512"/>
      <c r="J682" s="181"/>
      <c r="K682" s="182"/>
      <c r="L682" s="217">
        <v>0</v>
      </c>
      <c r="M682" s="217">
        <v>0</v>
      </c>
      <c r="N682" s="217">
        <v>0</v>
      </c>
      <c r="O682" s="217">
        <v>0</v>
      </c>
      <c r="P682" s="217">
        <v>0</v>
      </c>
      <c r="Q682" s="217">
        <v>0</v>
      </c>
      <c r="R682" s="217">
        <v>0</v>
      </c>
      <c r="S682" s="217">
        <v>0</v>
      </c>
      <c r="T682" s="217">
        <v>0</v>
      </c>
      <c r="U682" s="217">
        <v>0</v>
      </c>
      <c r="V682" s="217">
        <v>0</v>
      </c>
    </row>
    <row r="683" spans="1:22" s="70" customFormat="1" ht="56.1" customHeight="1">
      <c r="A683" s="355" t="s">
        <v>1357</v>
      </c>
      <c r="B683" s="71"/>
      <c r="C683" s="422" t="s">
        <v>1358</v>
      </c>
      <c r="D683" s="423"/>
      <c r="E683" s="423"/>
      <c r="F683" s="423"/>
      <c r="G683" s="423"/>
      <c r="H683" s="424"/>
      <c r="I683" s="112" t="s">
        <v>1728</v>
      </c>
      <c r="J683" s="181"/>
      <c r="K683" s="182"/>
      <c r="L683" s="358">
        <v>0</v>
      </c>
      <c r="M683" s="358">
        <v>0</v>
      </c>
      <c r="N683" s="358">
        <v>0</v>
      </c>
      <c r="O683" s="358">
        <v>0</v>
      </c>
      <c r="P683" s="358">
        <v>0</v>
      </c>
      <c r="Q683" s="358">
        <v>0</v>
      </c>
      <c r="R683" s="358">
        <v>0</v>
      </c>
      <c r="S683" s="358">
        <v>0</v>
      </c>
      <c r="T683" s="358">
        <v>0</v>
      </c>
      <c r="U683" s="358">
        <v>0</v>
      </c>
      <c r="V683" s="358">
        <v>0</v>
      </c>
    </row>
    <row r="684" spans="1:22" s="77" customFormat="1">
      <c r="A684" s="342"/>
      <c r="B684" s="14"/>
      <c r="C684" s="52"/>
      <c r="D684" s="52"/>
      <c r="E684" s="14"/>
      <c r="F684" s="14"/>
      <c r="G684" s="14"/>
      <c r="H684" s="10"/>
      <c r="I684" s="10"/>
      <c r="J684" s="74"/>
      <c r="K684" s="75"/>
      <c r="L684" s="76"/>
      <c r="M684" s="76"/>
      <c r="N684" s="76"/>
      <c r="O684" s="76"/>
      <c r="P684" s="76"/>
      <c r="Q684" s="76"/>
    </row>
    <row r="685" spans="1:22" s="70" customFormat="1">
      <c r="A685" s="342"/>
      <c r="B685" s="71"/>
      <c r="C685" s="52"/>
      <c r="D685" s="52"/>
      <c r="E685" s="52"/>
      <c r="F685" s="52"/>
      <c r="G685" s="52"/>
      <c r="H685" s="78"/>
      <c r="I685" s="78"/>
      <c r="J685" s="74"/>
      <c r="K685" s="75"/>
      <c r="L685" s="76"/>
      <c r="M685" s="76"/>
      <c r="N685" s="76"/>
      <c r="O685" s="76"/>
      <c r="P685" s="76"/>
      <c r="Q685" s="76"/>
    </row>
    <row r="686" spans="1:22" s="77" customFormat="1">
      <c r="A686" s="342"/>
      <c r="B686" s="71"/>
      <c r="C686" s="3"/>
      <c r="D686" s="3"/>
      <c r="E686" s="3"/>
      <c r="F686" s="3"/>
      <c r="G686" s="3"/>
      <c r="H686" s="334"/>
      <c r="I686" s="334"/>
      <c r="J686" s="51"/>
      <c r="K686" s="24"/>
      <c r="L686" s="89"/>
      <c r="M686" s="89"/>
      <c r="N686" s="89"/>
      <c r="O686" s="89"/>
      <c r="P686" s="89"/>
      <c r="Q686" s="89"/>
    </row>
    <row r="687" spans="1:22" s="77" customFormat="1">
      <c r="A687" s="342"/>
      <c r="B687" s="14" t="s">
        <v>1729</v>
      </c>
      <c r="C687" s="3"/>
      <c r="D687" s="3"/>
      <c r="E687" s="3"/>
      <c r="F687" s="3"/>
      <c r="G687" s="3"/>
      <c r="H687" s="334"/>
      <c r="I687" s="334"/>
      <c r="J687" s="51"/>
      <c r="K687" s="24"/>
      <c r="L687" s="89"/>
      <c r="M687" s="89"/>
      <c r="N687" s="89"/>
      <c r="O687" s="89"/>
      <c r="P687" s="89"/>
      <c r="Q687" s="89"/>
    </row>
    <row r="688" spans="1:22">
      <c r="A688" s="342"/>
      <c r="B688" s="14"/>
      <c r="C688" s="14"/>
      <c r="D688" s="14"/>
      <c r="E688" s="14"/>
      <c r="F688" s="14"/>
      <c r="G688" s="14"/>
      <c r="H688" s="10"/>
      <c r="I688" s="10"/>
      <c r="L688" s="64"/>
      <c r="M688" s="64"/>
      <c r="N688" s="64"/>
      <c r="O688" s="64"/>
      <c r="P688" s="64"/>
      <c r="Q688" s="64"/>
      <c r="R688" s="8"/>
      <c r="S688" s="8"/>
      <c r="T688" s="8"/>
      <c r="U688" s="8"/>
      <c r="V688" s="8"/>
    </row>
    <row r="689" spans="1:22" ht="34.5" customHeight="1">
      <c r="A689" s="342"/>
      <c r="B689" s="14"/>
      <c r="C689" s="3"/>
      <c r="D689" s="3"/>
      <c r="F689" s="3"/>
      <c r="G689" s="3"/>
      <c r="H689" s="334"/>
      <c r="I689" s="334"/>
      <c r="J689" s="65" t="s">
        <v>18</v>
      </c>
      <c r="K689" s="147"/>
      <c r="L689" s="56" t="s">
        <v>610</v>
      </c>
      <c r="M689" s="56" t="s">
        <v>609</v>
      </c>
      <c r="N689" s="56" t="s">
        <v>608</v>
      </c>
      <c r="O689" s="56" t="s">
        <v>605</v>
      </c>
      <c r="P689" s="56" t="s">
        <v>604</v>
      </c>
      <c r="Q689" s="56" t="s">
        <v>603</v>
      </c>
      <c r="R689" s="56" t="s">
        <v>602</v>
      </c>
      <c r="S689" s="56" t="s">
        <v>601</v>
      </c>
      <c r="T689" s="56" t="s">
        <v>607</v>
      </c>
      <c r="U689" s="56" t="s">
        <v>600</v>
      </c>
      <c r="V689" s="56" t="s">
        <v>606</v>
      </c>
    </row>
    <row r="690" spans="1:22" ht="20.25" customHeight="1">
      <c r="A690" s="342"/>
      <c r="B690" s="1"/>
      <c r="C690" s="52"/>
      <c r="D690" s="3"/>
      <c r="F690" s="3"/>
      <c r="G690" s="3"/>
      <c r="H690" s="334"/>
      <c r="I690" s="57" t="s">
        <v>1238</v>
      </c>
      <c r="J690" s="58"/>
      <c r="K690" s="148"/>
      <c r="L690" s="60" t="s">
        <v>1644</v>
      </c>
      <c r="M690" s="60" t="s">
        <v>1644</v>
      </c>
      <c r="N690" s="60" t="s">
        <v>1644</v>
      </c>
      <c r="O690" s="60" t="s">
        <v>1644</v>
      </c>
      <c r="P690" s="60" t="s">
        <v>458</v>
      </c>
      <c r="Q690" s="60" t="s">
        <v>458</v>
      </c>
      <c r="R690" s="60" t="s">
        <v>458</v>
      </c>
      <c r="S690" s="60" t="s">
        <v>458</v>
      </c>
      <c r="T690" s="60" t="s">
        <v>1644</v>
      </c>
      <c r="U690" s="60" t="s">
        <v>482</v>
      </c>
      <c r="V690" s="60" t="s">
        <v>494</v>
      </c>
    </row>
    <row r="691" spans="1:22" s="98" customFormat="1" ht="112.15" customHeight="1">
      <c r="A691" s="356" t="s">
        <v>1361</v>
      </c>
      <c r="B691" s="99"/>
      <c r="C691" s="422" t="s">
        <v>403</v>
      </c>
      <c r="D691" s="423"/>
      <c r="E691" s="423"/>
      <c r="F691" s="423"/>
      <c r="G691" s="423"/>
      <c r="H691" s="424"/>
      <c r="I691" s="112" t="s">
        <v>450</v>
      </c>
      <c r="J691" s="167">
        <f>IF(SUM(L691:V691)=0,IF(COUNTIF(L691:V691,"未確認")&gt;0,"未確認",IF(COUNTIF(L691:V691,"~*")&gt;0,"*",SUM(L691:V691))),SUM(L691:V691))</f>
        <v>0</v>
      </c>
      <c r="K691" s="163" t="str">
        <f>IF(OR(COUNTIF(L691:V691,"未確認")&gt;0,COUNTIF(L691:V691,"*")&gt;0),"※","")</f>
        <v/>
      </c>
      <c r="L691" s="97">
        <v>0</v>
      </c>
      <c r="M691" s="97">
        <v>0</v>
      </c>
      <c r="N691" s="97">
        <v>0</v>
      </c>
      <c r="O691" s="97">
        <v>0</v>
      </c>
      <c r="P691" s="97">
        <v>0</v>
      </c>
      <c r="Q691" s="97">
        <v>0</v>
      </c>
      <c r="R691" s="97">
        <v>0</v>
      </c>
      <c r="S691" s="97">
        <v>0</v>
      </c>
      <c r="T691" s="97">
        <v>0</v>
      </c>
      <c r="U691" s="97">
        <v>0</v>
      </c>
      <c r="V691" s="97">
        <v>0</v>
      </c>
    </row>
    <row r="692" spans="1:22" s="98" customFormat="1" ht="42" customHeight="1">
      <c r="A692" s="356" t="s">
        <v>1362</v>
      </c>
      <c r="B692" s="99"/>
      <c r="C692" s="403" t="s">
        <v>1730</v>
      </c>
      <c r="D692" s="404"/>
      <c r="E692" s="404"/>
      <c r="F692" s="404"/>
      <c r="G692" s="404"/>
      <c r="H692" s="405"/>
      <c r="I692" s="102" t="s">
        <v>318</v>
      </c>
      <c r="J692" s="167">
        <f>IF(SUM(L692:V692)=0,IF(COUNTIF(L692:V692,"未確認")&gt;0,"未確認",IF(COUNTIF(L692:V692,"~*")&gt;0,"*",SUM(L692:V692))),SUM(L692:V692))</f>
        <v>0</v>
      </c>
      <c r="K692" s="163" t="str">
        <f>IF(OR(COUNTIF(L692:V692,"未確認")&gt;0,COUNTIF(L692:V692,"*")&gt;0),"※","")</f>
        <v/>
      </c>
      <c r="L692" s="97">
        <v>0</v>
      </c>
      <c r="M692" s="97">
        <v>0</v>
      </c>
      <c r="N692" s="97">
        <v>0</v>
      </c>
      <c r="O692" s="97">
        <v>0</v>
      </c>
      <c r="P692" s="97">
        <v>0</v>
      </c>
      <c r="Q692" s="97">
        <v>0</v>
      </c>
      <c r="R692" s="97">
        <v>0</v>
      </c>
      <c r="S692" s="97">
        <v>0</v>
      </c>
      <c r="T692" s="97">
        <v>0</v>
      </c>
      <c r="U692" s="97">
        <v>0</v>
      </c>
      <c r="V692" s="97">
        <v>0</v>
      </c>
    </row>
    <row r="693" spans="1:22" s="98" customFormat="1" ht="84" customHeight="1">
      <c r="A693" s="356" t="s">
        <v>1364</v>
      </c>
      <c r="B693" s="99"/>
      <c r="C693" s="403" t="s">
        <v>1731</v>
      </c>
      <c r="D693" s="404"/>
      <c r="E693" s="404"/>
      <c r="F693" s="404"/>
      <c r="G693" s="404"/>
      <c r="H693" s="405"/>
      <c r="I693" s="102" t="s">
        <v>320</v>
      </c>
      <c r="J693" s="167">
        <f>IF(SUM(L693:V693)=0,IF(COUNTIF(L693:V693,"未確認")&gt;0,"未確認",IF(COUNTIF(L693:V693,"~*")&gt;0,"*",SUM(L693:V693))),SUM(L693:V693))</f>
        <v>0</v>
      </c>
      <c r="K693" s="163" t="str">
        <f>IF(OR(COUNTIF(L693:V693,"未確認")&gt;0,COUNTIF(L693:V693,"*")&gt;0),"※","")</f>
        <v/>
      </c>
      <c r="L693" s="97">
        <v>0</v>
      </c>
      <c r="M693" s="97">
        <v>0</v>
      </c>
      <c r="N693" s="97">
        <v>0</v>
      </c>
      <c r="O693" s="97">
        <v>0</v>
      </c>
      <c r="P693" s="97">
        <v>0</v>
      </c>
      <c r="Q693" s="97">
        <v>0</v>
      </c>
      <c r="R693" s="97">
        <v>0</v>
      </c>
      <c r="S693" s="97">
        <v>0</v>
      </c>
      <c r="T693" s="97">
        <v>0</v>
      </c>
      <c r="U693" s="97">
        <v>0</v>
      </c>
      <c r="V693" s="97">
        <v>0</v>
      </c>
    </row>
    <row r="694" spans="1:22" s="77" customFormat="1">
      <c r="A694" s="342"/>
      <c r="B694" s="14"/>
      <c r="C694" s="14"/>
      <c r="D694" s="14"/>
      <c r="E694" s="14"/>
      <c r="F694" s="14"/>
      <c r="G694" s="14"/>
      <c r="H694" s="10"/>
      <c r="I694" s="10"/>
      <c r="J694" s="74"/>
      <c r="K694" s="75"/>
      <c r="L694" s="76"/>
      <c r="M694" s="76"/>
      <c r="N694" s="76"/>
      <c r="O694" s="76"/>
      <c r="P694" s="76"/>
      <c r="Q694" s="76"/>
    </row>
    <row r="695" spans="1:22" s="70" customFormat="1">
      <c r="A695" s="342"/>
      <c r="B695" s="71"/>
      <c r="C695" s="52"/>
      <c r="D695" s="52"/>
      <c r="E695" s="52"/>
      <c r="F695" s="52"/>
      <c r="G695" s="52"/>
      <c r="H695" s="78"/>
      <c r="I695" s="78"/>
      <c r="J695" s="74"/>
      <c r="K695" s="75"/>
      <c r="L695" s="76"/>
      <c r="M695" s="76"/>
      <c r="N695" s="76"/>
      <c r="O695" s="76"/>
      <c r="P695" s="76"/>
      <c r="Q695" s="76"/>
    </row>
    <row r="696" spans="1:22" s="95" customFormat="1">
      <c r="A696" s="342"/>
      <c r="C696" s="3"/>
      <c r="D696" s="3"/>
      <c r="E696" s="3"/>
      <c r="F696" s="3"/>
      <c r="G696" s="3"/>
      <c r="H696" s="334"/>
      <c r="I696" s="334"/>
      <c r="J696" s="51"/>
      <c r="K696" s="24"/>
      <c r="L696" s="89"/>
      <c r="M696" s="89"/>
      <c r="N696" s="89"/>
      <c r="O696" s="89"/>
      <c r="P696" s="89"/>
      <c r="Q696" s="89"/>
    </row>
    <row r="697" spans="1:22" s="95" customFormat="1">
      <c r="A697" s="342"/>
      <c r="B697" s="14" t="s">
        <v>1732</v>
      </c>
      <c r="C697" s="3"/>
      <c r="D697" s="3"/>
      <c r="E697" s="3"/>
      <c r="F697" s="3"/>
      <c r="G697" s="3"/>
      <c r="H697" s="334"/>
      <c r="I697" s="334"/>
      <c r="J697" s="51"/>
      <c r="K697" s="24"/>
      <c r="L697" s="89"/>
      <c r="M697" s="89"/>
      <c r="N697" s="89"/>
      <c r="O697" s="89"/>
      <c r="P697" s="89"/>
      <c r="Q697" s="89"/>
    </row>
    <row r="698" spans="1:22">
      <c r="A698" s="342"/>
      <c r="B698" s="14"/>
      <c r="C698" s="14"/>
      <c r="D698" s="14"/>
      <c r="E698" s="14"/>
      <c r="F698" s="14"/>
      <c r="G698" s="14"/>
      <c r="H698" s="10"/>
      <c r="I698" s="10"/>
      <c r="L698" s="64"/>
      <c r="M698" s="64"/>
      <c r="N698" s="64"/>
      <c r="O698" s="64"/>
      <c r="P698" s="64"/>
      <c r="Q698" s="64"/>
      <c r="R698" s="8"/>
      <c r="S698" s="8"/>
      <c r="T698" s="8"/>
      <c r="U698" s="8"/>
      <c r="V698" s="8"/>
    </row>
    <row r="699" spans="1:22" ht="34.5" customHeight="1">
      <c r="A699" s="342"/>
      <c r="B699" s="14"/>
      <c r="C699" s="3"/>
      <c r="D699" s="3"/>
      <c r="F699" s="3"/>
      <c r="G699" s="3"/>
      <c r="H699" s="334"/>
      <c r="I699" s="334"/>
      <c r="J699" s="65" t="s">
        <v>18</v>
      </c>
      <c r="K699" s="147"/>
      <c r="L699" s="56" t="s">
        <v>610</v>
      </c>
      <c r="M699" s="56" t="s">
        <v>609</v>
      </c>
      <c r="N699" s="56" t="s">
        <v>608</v>
      </c>
      <c r="O699" s="56" t="s">
        <v>605</v>
      </c>
      <c r="P699" s="56" t="s">
        <v>604</v>
      </c>
      <c r="Q699" s="56" t="s">
        <v>603</v>
      </c>
      <c r="R699" s="56" t="s">
        <v>602</v>
      </c>
      <c r="S699" s="56" t="s">
        <v>601</v>
      </c>
      <c r="T699" s="56" t="s">
        <v>607</v>
      </c>
      <c r="U699" s="56" t="s">
        <v>600</v>
      </c>
      <c r="V699" s="56" t="s">
        <v>606</v>
      </c>
    </row>
    <row r="700" spans="1:22" ht="20.25" customHeight="1">
      <c r="A700" s="342"/>
      <c r="B700" s="1"/>
      <c r="C700" s="52"/>
      <c r="D700" s="3"/>
      <c r="F700" s="3"/>
      <c r="G700" s="3"/>
      <c r="H700" s="334"/>
      <c r="I700" s="57" t="s">
        <v>1155</v>
      </c>
      <c r="J700" s="58"/>
      <c r="K700" s="148"/>
      <c r="L700" s="60" t="s">
        <v>1644</v>
      </c>
      <c r="M700" s="60" t="s">
        <v>1644</v>
      </c>
      <c r="N700" s="60" t="s">
        <v>1644</v>
      </c>
      <c r="O700" s="60" t="s">
        <v>1644</v>
      </c>
      <c r="P700" s="60" t="s">
        <v>458</v>
      </c>
      <c r="Q700" s="60" t="s">
        <v>458</v>
      </c>
      <c r="R700" s="60" t="s">
        <v>458</v>
      </c>
      <c r="S700" s="60" t="s">
        <v>458</v>
      </c>
      <c r="T700" s="60" t="s">
        <v>1644</v>
      </c>
      <c r="U700" s="60" t="s">
        <v>482</v>
      </c>
      <c r="V700" s="60" t="s">
        <v>494</v>
      </c>
    </row>
    <row r="701" spans="1:22" s="98" customFormat="1" ht="56.1" customHeight="1">
      <c r="A701" s="356" t="s">
        <v>1367</v>
      </c>
      <c r="B701" s="95"/>
      <c r="C701" s="403" t="s">
        <v>1368</v>
      </c>
      <c r="D701" s="404"/>
      <c r="E701" s="404"/>
      <c r="F701" s="404"/>
      <c r="G701" s="404"/>
      <c r="H701" s="405"/>
      <c r="I701" s="102" t="s">
        <v>322</v>
      </c>
      <c r="J701" s="96">
        <f>IF(SUM(L701:V701)=0,IF(COUNTIF(L701:V701,"未確認")&gt;0,"未確認",IF(COUNTIF(L701:V701,"~*")&gt;0,"*",SUM(L701:V701))),SUM(L701:V701))</f>
        <v>0</v>
      </c>
      <c r="K701" s="163" t="str">
        <f>IF(OR(COUNTIF(L701:V701,"未確認")&gt;0,COUNTIF(L701:V701,"*")&gt;0),"※","")</f>
        <v/>
      </c>
      <c r="L701" s="97">
        <v>0</v>
      </c>
      <c r="M701" s="97">
        <v>0</v>
      </c>
      <c r="N701" s="97">
        <v>0</v>
      </c>
      <c r="O701" s="97">
        <v>0</v>
      </c>
      <c r="P701" s="97">
        <v>0</v>
      </c>
      <c r="Q701" s="97">
        <v>0</v>
      </c>
      <c r="R701" s="97">
        <v>0</v>
      </c>
      <c r="S701" s="97">
        <v>0</v>
      </c>
      <c r="T701" s="97">
        <v>0</v>
      </c>
      <c r="U701" s="97">
        <v>0</v>
      </c>
      <c r="V701" s="97">
        <v>0</v>
      </c>
    </row>
    <row r="702" spans="1:22" s="98" customFormat="1" ht="56.1" customHeight="1">
      <c r="A702" s="356" t="s">
        <v>1369</v>
      </c>
      <c r="B702" s="99"/>
      <c r="C702" s="403" t="s">
        <v>1370</v>
      </c>
      <c r="D702" s="404"/>
      <c r="E702" s="404"/>
      <c r="F702" s="404"/>
      <c r="G702" s="404"/>
      <c r="H702" s="405"/>
      <c r="I702" s="102" t="s">
        <v>324</v>
      </c>
      <c r="J702" s="96">
        <f>IF(SUM(L702:V702)=0,IF(COUNTIF(L702:V702,"未確認")&gt;0,"未確認",IF(COUNTIF(L702:V702,"~*")&gt;0,"*",SUM(L702:V702))),SUM(L702:V702))</f>
        <v>0</v>
      </c>
      <c r="K702" s="163" t="str">
        <f>IF(OR(COUNTIF(L702:V702,"未確認")&gt;0,COUNTIF(L702:V702,"*")&gt;0),"※","")</f>
        <v/>
      </c>
      <c r="L702" s="97">
        <v>0</v>
      </c>
      <c r="M702" s="97">
        <v>0</v>
      </c>
      <c r="N702" s="97">
        <v>0</v>
      </c>
      <c r="O702" s="97">
        <v>0</v>
      </c>
      <c r="P702" s="97">
        <v>0</v>
      </c>
      <c r="Q702" s="97">
        <v>0</v>
      </c>
      <c r="R702" s="97">
        <v>0</v>
      </c>
      <c r="S702" s="97">
        <v>0</v>
      </c>
      <c r="T702" s="97">
        <v>0</v>
      </c>
      <c r="U702" s="97">
        <v>0</v>
      </c>
      <c r="V702" s="97">
        <v>0</v>
      </c>
    </row>
    <row r="703" spans="1:22" s="98" customFormat="1" ht="70.150000000000006" customHeight="1">
      <c r="A703" s="356" t="s">
        <v>1371</v>
      </c>
      <c r="B703" s="99"/>
      <c r="C703" s="422" t="s">
        <v>1733</v>
      </c>
      <c r="D703" s="423"/>
      <c r="E703" s="423"/>
      <c r="F703" s="423"/>
      <c r="G703" s="423"/>
      <c r="H703" s="424"/>
      <c r="I703" s="102" t="s">
        <v>325</v>
      </c>
      <c r="J703" s="96" t="str">
        <f>IF(SUM(L703:V703)=0,IF(COUNTIF(L703:V703,"未確認")&gt;0,"未確認",IF(COUNTIF(L703:V703,"~*")&gt;0,"*",SUM(L703:V703))),SUM(L703:V703))</f>
        <v>*</v>
      </c>
      <c r="K703" s="163" t="str">
        <f>IF(OR(COUNTIF(L703:V703,"未確認")&gt;0,COUNTIF(L703:V703,"*")&gt;0),"※","")</f>
        <v>※</v>
      </c>
      <c r="L703" s="97">
        <v>0</v>
      </c>
      <c r="M703" s="97">
        <v>0</v>
      </c>
      <c r="N703" s="97">
        <v>0</v>
      </c>
      <c r="O703" s="97">
        <v>0</v>
      </c>
      <c r="P703" s="97">
        <v>0</v>
      </c>
      <c r="Q703" s="97">
        <v>0</v>
      </c>
      <c r="R703" s="97">
        <v>0</v>
      </c>
      <c r="S703" s="97" t="s">
        <v>1110</v>
      </c>
      <c r="T703" s="97">
        <v>0</v>
      </c>
      <c r="U703" s="97">
        <v>0</v>
      </c>
      <c r="V703" s="97">
        <v>0</v>
      </c>
    </row>
    <row r="704" spans="1:22" s="98" customFormat="1" ht="56.1" customHeight="1">
      <c r="A704" s="347" t="s">
        <v>1373</v>
      </c>
      <c r="B704" s="99"/>
      <c r="C704" s="403" t="s">
        <v>326</v>
      </c>
      <c r="D704" s="404"/>
      <c r="E704" s="404"/>
      <c r="F704" s="404"/>
      <c r="G704" s="404"/>
      <c r="H704" s="405"/>
      <c r="I704" s="102" t="s">
        <v>327</v>
      </c>
      <c r="J704" s="96">
        <f>IF(SUM(L704:V704)=0,IF(COUNTIF(L704:V704,"未確認")&gt;0,"未確認",IF(COUNTIF(L704:V704,"~*")&gt;0,"*",SUM(L704:V704))),SUM(L704:V704))</f>
        <v>0</v>
      </c>
      <c r="K704" s="163" t="str">
        <f>IF(OR(COUNTIF(L704:V704,"未確認")&gt;0,COUNTIF(L704:V704,"*")&gt;0),"※","")</f>
        <v/>
      </c>
      <c r="L704" s="97">
        <v>0</v>
      </c>
      <c r="M704" s="97">
        <v>0</v>
      </c>
      <c r="N704" s="97">
        <v>0</v>
      </c>
      <c r="O704" s="97">
        <v>0</v>
      </c>
      <c r="P704" s="97">
        <v>0</v>
      </c>
      <c r="Q704" s="97">
        <v>0</v>
      </c>
      <c r="R704" s="97">
        <v>0</v>
      </c>
      <c r="S704" s="97">
        <v>0</v>
      </c>
      <c r="T704" s="97">
        <v>0</v>
      </c>
      <c r="U704" s="97">
        <v>0</v>
      </c>
      <c r="V704" s="97">
        <v>0</v>
      </c>
    </row>
    <row r="705" spans="1:22" s="98" customFormat="1" ht="70.150000000000006" customHeight="1">
      <c r="A705" s="356" t="s">
        <v>1374</v>
      </c>
      <c r="B705" s="99"/>
      <c r="C705" s="403" t="s">
        <v>1734</v>
      </c>
      <c r="D705" s="404"/>
      <c r="E705" s="404"/>
      <c r="F705" s="404"/>
      <c r="G705" s="404"/>
      <c r="H705" s="405"/>
      <c r="I705" s="102" t="s">
        <v>329</v>
      </c>
      <c r="J705" s="96">
        <f>IF(SUM(L705:V705)=0,IF(COUNTIF(L705:V705,"未確認")&gt;0,"未確認",IF(COUNTIF(L705:V705,"~*")&gt;0,"*",SUM(L705:V705))),SUM(L705:V705))</f>
        <v>0</v>
      </c>
      <c r="K705" s="163" t="str">
        <f>IF(OR(COUNTIF(L705:V705,"未確認")&gt;0,COUNTIF(L705:V705,"*")&gt;0),"※","")</f>
        <v/>
      </c>
      <c r="L705" s="97">
        <v>0</v>
      </c>
      <c r="M705" s="97">
        <v>0</v>
      </c>
      <c r="N705" s="97">
        <v>0</v>
      </c>
      <c r="O705" s="97">
        <v>0</v>
      </c>
      <c r="P705" s="97">
        <v>0</v>
      </c>
      <c r="Q705" s="97">
        <v>0</v>
      </c>
      <c r="R705" s="97">
        <v>0</v>
      </c>
      <c r="S705" s="97">
        <v>0</v>
      </c>
      <c r="T705" s="97">
        <v>0</v>
      </c>
      <c r="U705" s="97">
        <v>0</v>
      </c>
      <c r="V705" s="97">
        <v>0</v>
      </c>
    </row>
    <row r="706" spans="1:22" s="77" customFormat="1">
      <c r="A706" s="342"/>
      <c r="B706" s="14"/>
      <c r="C706" s="14"/>
      <c r="D706" s="14"/>
      <c r="E706" s="14"/>
      <c r="F706" s="14"/>
      <c r="G706" s="14"/>
      <c r="H706" s="10"/>
      <c r="I706" s="10"/>
      <c r="J706" s="74"/>
      <c r="K706" s="75"/>
      <c r="L706" s="76"/>
      <c r="M706" s="76"/>
      <c r="N706" s="76"/>
      <c r="O706" s="76"/>
      <c r="P706" s="76"/>
      <c r="Q706" s="76"/>
    </row>
    <row r="707" spans="1:22" s="70" customFormat="1">
      <c r="A707" s="342"/>
      <c r="B707" s="71"/>
      <c r="C707" s="52"/>
      <c r="D707" s="52"/>
      <c r="E707" s="52"/>
      <c r="F707" s="52"/>
      <c r="G707" s="52"/>
      <c r="H707" s="78"/>
      <c r="I707" s="78"/>
      <c r="J707" s="74"/>
      <c r="K707" s="75"/>
      <c r="L707" s="76"/>
      <c r="M707" s="76"/>
      <c r="N707" s="76"/>
      <c r="O707" s="76"/>
      <c r="P707" s="76"/>
      <c r="Q707" s="76"/>
    </row>
    <row r="708" spans="1:22" s="70" customFormat="1">
      <c r="A708" s="342"/>
      <c r="B708" s="71"/>
      <c r="C708" s="52"/>
      <c r="D708" s="52"/>
      <c r="E708" s="52"/>
      <c r="F708" s="52"/>
      <c r="G708" s="52"/>
      <c r="H708" s="78"/>
      <c r="I708" s="78"/>
      <c r="J708" s="74"/>
      <c r="K708" s="75"/>
      <c r="L708" s="76"/>
      <c r="M708" s="76"/>
      <c r="N708" s="76"/>
      <c r="O708" s="76"/>
      <c r="P708" s="76"/>
      <c r="Q708" s="76"/>
    </row>
    <row r="709" spans="1:22" s="95" customFormat="1">
      <c r="A709" s="342"/>
      <c r="C709" s="3"/>
      <c r="D709" s="3"/>
      <c r="E709" s="3"/>
      <c r="F709" s="3"/>
      <c r="G709" s="3"/>
      <c r="H709" s="334"/>
      <c r="I709" s="334"/>
      <c r="J709" s="51"/>
      <c r="K709" s="24"/>
      <c r="L709" s="89"/>
      <c r="M709" s="89"/>
      <c r="N709" s="89"/>
      <c r="O709" s="89"/>
      <c r="P709" s="89"/>
      <c r="Q709" s="89"/>
    </row>
    <row r="710" spans="1:22" s="95" customFormat="1">
      <c r="A710" s="342"/>
      <c r="B710" s="14" t="s">
        <v>330</v>
      </c>
      <c r="C710" s="3"/>
      <c r="D710" s="3"/>
      <c r="E710" s="3"/>
      <c r="F710" s="3"/>
      <c r="G710" s="3"/>
      <c r="H710" s="334"/>
      <c r="I710" s="334"/>
      <c r="J710" s="51"/>
      <c r="K710" s="24"/>
      <c r="L710" s="89"/>
      <c r="M710" s="89"/>
      <c r="N710" s="89"/>
      <c r="O710" s="89"/>
      <c r="P710" s="89"/>
      <c r="Q710" s="89"/>
    </row>
    <row r="711" spans="1:22">
      <c r="A711" s="342"/>
      <c r="B711" s="14"/>
      <c r="C711" s="14"/>
      <c r="D711" s="14"/>
      <c r="E711" s="14"/>
      <c r="F711" s="14"/>
      <c r="G711" s="14"/>
      <c r="H711" s="10"/>
      <c r="I711" s="10"/>
      <c r="J711" s="53"/>
      <c r="K711" s="24"/>
      <c r="L711" s="64"/>
      <c r="M711" s="64"/>
      <c r="N711" s="64"/>
      <c r="O711" s="64"/>
      <c r="P711" s="64"/>
      <c r="Q711" s="64"/>
      <c r="R711" s="8"/>
      <c r="S711" s="8"/>
      <c r="T711" s="8"/>
      <c r="U711" s="8"/>
      <c r="V711" s="8"/>
    </row>
    <row r="712" spans="1:22" ht="34.5" customHeight="1">
      <c r="A712" s="342"/>
      <c r="B712" s="14"/>
      <c r="C712" s="3"/>
      <c r="D712" s="3"/>
      <c r="F712" s="3"/>
      <c r="G712" s="3"/>
      <c r="H712" s="334"/>
      <c r="I712" s="334"/>
      <c r="J712" s="65" t="s">
        <v>18</v>
      </c>
      <c r="K712" s="147"/>
      <c r="L712" s="56" t="s">
        <v>610</v>
      </c>
      <c r="M712" s="56" t="s">
        <v>609</v>
      </c>
      <c r="N712" s="56" t="s">
        <v>608</v>
      </c>
      <c r="O712" s="56" t="s">
        <v>605</v>
      </c>
      <c r="P712" s="56" t="s">
        <v>604</v>
      </c>
      <c r="Q712" s="56" t="s">
        <v>603</v>
      </c>
      <c r="R712" s="56" t="s">
        <v>602</v>
      </c>
      <c r="S712" s="56" t="s">
        <v>601</v>
      </c>
      <c r="T712" s="56" t="s">
        <v>607</v>
      </c>
      <c r="U712" s="56" t="s">
        <v>600</v>
      </c>
      <c r="V712" s="56" t="s">
        <v>606</v>
      </c>
    </row>
    <row r="713" spans="1:22" ht="20.25" customHeight="1">
      <c r="A713" s="342"/>
      <c r="B713" s="1"/>
      <c r="C713" s="52"/>
      <c r="D713" s="3"/>
      <c r="F713" s="3"/>
      <c r="G713" s="3"/>
      <c r="H713" s="334"/>
      <c r="I713" s="57" t="s">
        <v>1155</v>
      </c>
      <c r="J713" s="58"/>
      <c r="K713" s="148"/>
      <c r="L713" s="60" t="s">
        <v>1644</v>
      </c>
      <c r="M713" s="60" t="s">
        <v>1644</v>
      </c>
      <c r="N713" s="60" t="s">
        <v>1644</v>
      </c>
      <c r="O713" s="60" t="s">
        <v>1644</v>
      </c>
      <c r="P713" s="60" t="s">
        <v>458</v>
      </c>
      <c r="Q713" s="60" t="s">
        <v>458</v>
      </c>
      <c r="R713" s="60" t="s">
        <v>458</v>
      </c>
      <c r="S713" s="60" t="s">
        <v>458</v>
      </c>
      <c r="T713" s="60" t="s">
        <v>1644</v>
      </c>
      <c r="U713" s="60" t="s">
        <v>482</v>
      </c>
      <c r="V713" s="60" t="s">
        <v>494</v>
      </c>
    </row>
    <row r="714" spans="1:22" s="98" customFormat="1" ht="56.1" customHeight="1">
      <c r="A714" s="356" t="s">
        <v>1376</v>
      </c>
      <c r="B714" s="95"/>
      <c r="C714" s="403" t="s">
        <v>332</v>
      </c>
      <c r="D714" s="404"/>
      <c r="E714" s="404"/>
      <c r="F714" s="404"/>
      <c r="G714" s="404"/>
      <c r="H714" s="405"/>
      <c r="I714" s="102" t="s">
        <v>333</v>
      </c>
      <c r="J714" s="96">
        <f>IF(SUM(L714:V714)=0,IF(COUNTIF(L714:V714,"未確認")&gt;0,"未確認",IF(COUNTIF(L714:V714,"~*")&gt;0,"*",SUM(L714:V714))),SUM(L714:V714))</f>
        <v>0</v>
      </c>
      <c r="K714" s="163" t="str">
        <f>IF(OR(COUNTIF(L714:V714,"未確認")&gt;0,COUNTIF(L714:V714,"*")&gt;0),"※","")</f>
        <v/>
      </c>
      <c r="L714" s="97">
        <v>0</v>
      </c>
      <c r="M714" s="97">
        <v>0</v>
      </c>
      <c r="N714" s="97">
        <v>0</v>
      </c>
      <c r="O714" s="97">
        <v>0</v>
      </c>
      <c r="P714" s="97">
        <v>0</v>
      </c>
      <c r="Q714" s="97">
        <v>0</v>
      </c>
      <c r="R714" s="97">
        <v>0</v>
      </c>
      <c r="S714" s="97">
        <v>0</v>
      </c>
      <c r="T714" s="97">
        <v>0</v>
      </c>
      <c r="U714" s="97">
        <v>0</v>
      </c>
      <c r="V714" s="97">
        <v>0</v>
      </c>
    </row>
    <row r="715" spans="1:22" s="98" customFormat="1" ht="70.150000000000006" customHeight="1">
      <c r="A715" s="356" t="s">
        <v>1377</v>
      </c>
      <c r="B715" s="99"/>
      <c r="C715" s="403" t="s">
        <v>334</v>
      </c>
      <c r="D715" s="404"/>
      <c r="E715" s="404"/>
      <c r="F715" s="404"/>
      <c r="G715" s="404"/>
      <c r="H715" s="405"/>
      <c r="I715" s="102" t="s">
        <v>335</v>
      </c>
      <c r="J715" s="96" t="str">
        <f>IF(SUM(L715:V715)=0,IF(COUNTIF(L715:V715,"未確認")&gt;0,"未確認",IF(COUNTIF(L715:V715,"~*")&gt;0,"*",SUM(L715:V715))),SUM(L715:V715))</f>
        <v>*</v>
      </c>
      <c r="K715" s="163" t="str">
        <f>IF(OR(COUNTIF(L715:V715,"未確認")&gt;0,COUNTIF(L715:V715,"*")&gt;0),"※","")</f>
        <v>※</v>
      </c>
      <c r="L715" s="97">
        <v>0</v>
      </c>
      <c r="M715" s="97">
        <v>0</v>
      </c>
      <c r="N715" s="97">
        <v>0</v>
      </c>
      <c r="O715" s="97">
        <v>0</v>
      </c>
      <c r="P715" s="97">
        <v>0</v>
      </c>
      <c r="Q715" s="97">
        <v>0</v>
      </c>
      <c r="R715" s="97">
        <v>0</v>
      </c>
      <c r="S715" s="97">
        <v>0</v>
      </c>
      <c r="T715" s="97">
        <v>0</v>
      </c>
      <c r="U715" s="97" t="s">
        <v>1110</v>
      </c>
      <c r="V715" s="97">
        <v>0</v>
      </c>
    </row>
    <row r="716" spans="1:22" s="98" customFormat="1" ht="70.150000000000006" customHeight="1">
      <c r="A716" s="356" t="s">
        <v>1378</v>
      </c>
      <c r="B716" s="99"/>
      <c r="C716" s="422" t="s">
        <v>433</v>
      </c>
      <c r="D716" s="423"/>
      <c r="E716" s="423"/>
      <c r="F716" s="423"/>
      <c r="G716" s="423"/>
      <c r="H716" s="424"/>
      <c r="I716" s="102" t="s">
        <v>336</v>
      </c>
      <c r="J716" s="96">
        <f>IF(SUM(L716:V716)=0,IF(COUNTIF(L716:V716,"未確認")&gt;0,"未確認",IF(COUNTIF(L716:V716,"~*")&gt;0,"*",SUM(L716:V716))),SUM(L716:V716))</f>
        <v>0</v>
      </c>
      <c r="K716" s="163" t="str">
        <f>IF(OR(COUNTIF(L716:V716,"未確認")&gt;0,COUNTIF(L716:V716,"*")&gt;0),"※","")</f>
        <v/>
      </c>
      <c r="L716" s="97">
        <v>0</v>
      </c>
      <c r="M716" s="97">
        <v>0</v>
      </c>
      <c r="N716" s="97">
        <v>0</v>
      </c>
      <c r="O716" s="97">
        <v>0</v>
      </c>
      <c r="P716" s="97">
        <v>0</v>
      </c>
      <c r="Q716" s="97">
        <v>0</v>
      </c>
      <c r="R716" s="97">
        <v>0</v>
      </c>
      <c r="S716" s="97">
        <v>0</v>
      </c>
      <c r="T716" s="97">
        <v>0</v>
      </c>
      <c r="U716" s="97">
        <v>0</v>
      </c>
      <c r="V716" s="97">
        <v>0</v>
      </c>
    </row>
    <row r="717" spans="1:22" s="98" customFormat="1" ht="70.150000000000006" customHeight="1">
      <c r="A717" s="356" t="s">
        <v>1379</v>
      </c>
      <c r="B717" s="99"/>
      <c r="C717" s="422" t="s">
        <v>434</v>
      </c>
      <c r="D717" s="423"/>
      <c r="E717" s="423"/>
      <c r="F717" s="423"/>
      <c r="G717" s="423"/>
      <c r="H717" s="424"/>
      <c r="I717" s="102" t="s">
        <v>337</v>
      </c>
      <c r="J717" s="96">
        <f>IF(SUM(L717:V717)=0,IF(COUNTIF(L717:V717,"未確認")&gt;0,"未確認",IF(COUNTIF(L717:V717,"~*")&gt;0,"*",SUM(L717:V717))),SUM(L717:V717))</f>
        <v>0</v>
      </c>
      <c r="K717" s="163" t="str">
        <f>IF(OR(COUNTIF(L717:V717,"未確認")&gt;0,COUNTIF(L717:V717,"*")&gt;0),"※","")</f>
        <v/>
      </c>
      <c r="L717" s="97">
        <v>0</v>
      </c>
      <c r="M717" s="97">
        <v>0</v>
      </c>
      <c r="N717" s="97">
        <v>0</v>
      </c>
      <c r="O717" s="97">
        <v>0</v>
      </c>
      <c r="P717" s="97">
        <v>0</v>
      </c>
      <c r="Q717" s="97">
        <v>0</v>
      </c>
      <c r="R717" s="97">
        <v>0</v>
      </c>
      <c r="S717" s="97">
        <v>0</v>
      </c>
      <c r="T717" s="97">
        <v>0</v>
      </c>
      <c r="U717" s="97">
        <v>0</v>
      </c>
      <c r="V717" s="97">
        <v>0</v>
      </c>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3961</v>
      </c>
      <c r="C3" s="189"/>
      <c r="D3" s="189"/>
      <c r="E3" s="189"/>
      <c r="F3" s="189"/>
      <c r="G3" s="189"/>
      <c r="H3" s="219"/>
      <c r="I3" s="9"/>
    </row>
    <row r="4" spans="1:15">
      <c r="A4" s="288"/>
      <c r="B4" s="212" t="s">
        <v>3962</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3963</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3905</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3964</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3912</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3644</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15</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15</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15</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3568</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3965</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3966</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473</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3912</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703</v>
      </c>
      <c r="J136" s="195">
        <v>15</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708</v>
      </c>
      <c r="J146" s="202">
        <v>20</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3912</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3393</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6</v>
      </c>
      <c r="K171" s="261" t="str">
        <f t="shared" ref="K171:K186" si="2">IF(OR(COUNTIF(L171:O171,"未確認")&gt;0,COUNTIF(L171:O171,"*")&gt;0),"※","")</f>
        <v/>
      </c>
      <c r="L171" s="269">
        <v>4</v>
      </c>
      <c r="M171" s="269"/>
      <c r="N171" s="269">
        <v>2</v>
      </c>
      <c r="O171" s="269"/>
      <c r="P171" s="17"/>
      <c r="Q171" s="17"/>
      <c r="R171" s="17"/>
    </row>
    <row r="172" spans="1:18" s="70" customFormat="1" ht="34.5" customHeight="1">
      <c r="A172" s="361" t="s">
        <v>3395</v>
      </c>
      <c r="B172" s="100"/>
      <c r="C172" s="448"/>
      <c r="D172" s="448"/>
      <c r="E172" s="448"/>
      <c r="F172" s="448"/>
      <c r="G172" s="448" t="s">
        <v>71</v>
      </c>
      <c r="H172" s="450"/>
      <c r="I172" s="452"/>
      <c r="J172" s="206">
        <v>2</v>
      </c>
      <c r="K172" s="261" t="str">
        <f t="shared" si="2"/>
        <v/>
      </c>
      <c r="L172" s="270"/>
      <c r="M172" s="270"/>
      <c r="N172" s="270">
        <v>2</v>
      </c>
      <c r="O172" s="270"/>
      <c r="P172" s="17"/>
      <c r="Q172" s="17"/>
      <c r="R172" s="17"/>
    </row>
    <row r="173" spans="1:18" s="70" customFormat="1" ht="34.5" customHeight="1">
      <c r="A173" s="361" t="s">
        <v>3396</v>
      </c>
      <c r="B173" s="100"/>
      <c r="C173" s="448" t="s">
        <v>74</v>
      </c>
      <c r="D173" s="450"/>
      <c r="E173" s="450"/>
      <c r="F173" s="450"/>
      <c r="G173" s="448" t="s">
        <v>69</v>
      </c>
      <c r="H173" s="450"/>
      <c r="I173" s="452"/>
      <c r="J173" s="205">
        <v>6</v>
      </c>
      <c r="K173" s="261" t="str">
        <f t="shared" si="2"/>
        <v/>
      </c>
      <c r="L173" s="269">
        <v>3</v>
      </c>
      <c r="M173" s="269"/>
      <c r="N173" s="269">
        <v>3</v>
      </c>
      <c r="O173" s="269"/>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c r="N174" s="270"/>
      <c r="O174" s="270"/>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c r="M175" s="269"/>
      <c r="N175" s="269"/>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3</v>
      </c>
      <c r="K179" s="261" t="str">
        <f t="shared" si="2"/>
        <v/>
      </c>
      <c r="L179" s="269"/>
      <c r="M179" s="269"/>
      <c r="N179" s="269">
        <v>3</v>
      </c>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3</v>
      </c>
      <c r="K181" s="261" t="str">
        <f t="shared" si="2"/>
        <v/>
      </c>
      <c r="L181" s="269"/>
      <c r="M181" s="269"/>
      <c r="N181" s="269">
        <v>3</v>
      </c>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c r="K188" s="264"/>
      <c r="L188" s="265"/>
      <c r="M188" s="265"/>
      <c r="N188" s="265"/>
      <c r="O188" s="266"/>
      <c r="P188" s="17"/>
      <c r="Q188" s="17"/>
      <c r="R188" s="17"/>
    </row>
    <row r="189" spans="1:18" s="70" customFormat="1" ht="34.5" customHeight="1">
      <c r="A189" s="361" t="s">
        <v>3404</v>
      </c>
      <c r="B189" s="71"/>
      <c r="C189" s="448" t="s">
        <v>3967</v>
      </c>
      <c r="D189" s="449"/>
      <c r="E189" s="449"/>
      <c r="F189" s="449"/>
      <c r="G189" s="448" t="s">
        <v>69</v>
      </c>
      <c r="H189" s="449"/>
      <c r="I189" s="452"/>
      <c r="J189" s="205"/>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1919</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3968</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98</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3924</v>
      </c>
      <c r="D222" s="407"/>
      <c r="E222" s="520" t="s">
        <v>1500</v>
      </c>
      <c r="F222" s="521"/>
      <c r="G222" s="448" t="s">
        <v>104</v>
      </c>
      <c r="H222" s="450"/>
      <c r="I222" s="442" t="s">
        <v>105</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3969</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v>1</v>
      </c>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c r="K229" s="247"/>
      <c r="L229" s="51"/>
      <c r="M229" s="272"/>
      <c r="N229" s="251"/>
      <c r="O229" s="251"/>
      <c r="P229" s="17"/>
      <c r="Q229" s="17"/>
      <c r="R229" s="17"/>
    </row>
    <row r="230" spans="1:18" s="70" customFormat="1" ht="44.65" customHeight="1">
      <c r="A230" s="361" t="s">
        <v>3423</v>
      </c>
      <c r="B230" s="127"/>
      <c r="C230" s="463"/>
      <c r="D230" s="464"/>
      <c r="E230" s="448" t="s">
        <v>115</v>
      </c>
      <c r="F230" s="450"/>
      <c r="G230" s="450"/>
      <c r="H230" s="450"/>
      <c r="I230" s="436" t="s">
        <v>116</v>
      </c>
      <c r="J230" s="210"/>
      <c r="K230" s="247"/>
      <c r="L230" s="251"/>
      <c r="M230" s="251"/>
      <c r="N230" s="251"/>
      <c r="O230" s="251"/>
      <c r="P230" s="17"/>
      <c r="Q230" s="17"/>
      <c r="R230" s="17"/>
    </row>
    <row r="231" spans="1:18" s="70" customFormat="1" ht="44.65" customHeight="1">
      <c r="A231" s="361" t="s">
        <v>3424</v>
      </c>
      <c r="B231" s="127"/>
      <c r="C231" s="463"/>
      <c r="D231" s="464"/>
      <c r="E231" s="448" t="s">
        <v>3970</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3971</v>
      </c>
      <c r="F232" s="450"/>
      <c r="G232" s="450"/>
      <c r="H232" s="450"/>
      <c r="I232" s="102" t="s">
        <v>119</v>
      </c>
      <c r="J232" s="210"/>
      <c r="K232" s="247"/>
      <c r="L232" s="251"/>
      <c r="M232" s="251"/>
      <c r="N232" s="251"/>
      <c r="O232" s="251"/>
      <c r="P232" s="17"/>
      <c r="Q232" s="17"/>
      <c r="R232" s="17"/>
    </row>
    <row r="233" spans="1:18" s="70" customFormat="1" ht="44.65" customHeight="1">
      <c r="A233" s="361" t="s">
        <v>3426</v>
      </c>
      <c r="B233" s="127"/>
      <c r="C233" s="463"/>
      <c r="D233" s="464"/>
      <c r="E233" s="448" t="s">
        <v>120</v>
      </c>
      <c r="F233" s="450"/>
      <c r="G233" s="450"/>
      <c r="H233" s="450"/>
      <c r="I233" s="102" t="s">
        <v>1666</v>
      </c>
      <c r="J233" s="210"/>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1921</v>
      </c>
      <c r="J234" s="210"/>
      <c r="K234" s="247"/>
      <c r="L234" s="251"/>
      <c r="M234" s="251"/>
      <c r="N234" s="251"/>
      <c r="O234" s="251"/>
      <c r="P234" s="17"/>
      <c r="Q234" s="17"/>
      <c r="R234" s="17"/>
    </row>
    <row r="235" spans="1:18" s="70" customFormat="1" ht="44.65" customHeight="1">
      <c r="A235" s="361" t="s">
        <v>3429</v>
      </c>
      <c r="B235" s="127"/>
      <c r="C235" s="463"/>
      <c r="D235" s="464"/>
      <c r="E235" s="448" t="s">
        <v>720</v>
      </c>
      <c r="F235" s="450"/>
      <c r="G235" s="450"/>
      <c r="H235" s="450"/>
      <c r="I235" s="102" t="s">
        <v>125</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3912</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724</v>
      </c>
      <c r="J246" s="276" t="s">
        <v>869</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729</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730</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3966</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180</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3656</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175</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532</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331</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3912</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t="s">
        <v>3972</v>
      </c>
      <c r="K365" s="261" t="str">
        <f t="shared" ref="K365:K393" si="5">IF(OR(COUNTIF(J365,"未確認")&gt;0,COUNTIF(J365,"*")&gt;0),"※","")</f>
        <v>※</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t="s">
        <v>769</v>
      </c>
      <c r="K367" s="261" t="str">
        <f t="shared" si="5"/>
        <v>※</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v>0</v>
      </c>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0</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v>0</v>
      </c>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0</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v>0</v>
      </c>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534</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537</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1641</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1671</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1673</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3530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1676</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1154</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1238</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1678</v>
      </c>
      <c r="J414" s="96"/>
      <c r="K414" s="261" t="str">
        <f>IF(OR(COUNTIF(J414,"未確認")&gt;0,COUNTIF(J414,"*")&gt;0),"※","")</f>
        <v/>
      </c>
      <c r="L414" s="251"/>
      <c r="M414" s="251"/>
      <c r="N414" s="251"/>
      <c r="O414" s="251"/>
      <c r="P414" s="17"/>
      <c r="Q414" s="17"/>
      <c r="R414" s="17"/>
    </row>
    <row r="415" spans="1:18" s="95" customFormat="1" ht="42.75">
      <c r="A415" s="370"/>
      <c r="B415" s="166"/>
      <c r="C415" s="499" t="s">
        <v>1679</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1238</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1681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1641</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218</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1682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1936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1829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331</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227</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550</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1939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1189</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2118</v>
      </c>
      <c r="J454" s="96"/>
      <c r="K454" s="261" t="str">
        <f t="shared" si="8"/>
        <v/>
      </c>
      <c r="L454" s="251"/>
      <c r="M454" s="251"/>
      <c r="N454" s="251"/>
      <c r="O454" s="251"/>
      <c r="P454" s="17"/>
      <c r="Q454" s="17"/>
      <c r="R454" s="17"/>
    </row>
    <row r="455" spans="1:18" s="95" customFormat="1" ht="70.150000000000006" customHeight="1">
      <c r="A455" s="370" t="s">
        <v>1194</v>
      </c>
      <c r="B455" s="99"/>
      <c r="C455" s="448" t="s">
        <v>3658</v>
      </c>
      <c r="D455" s="517"/>
      <c r="E455" s="517"/>
      <c r="F455" s="517"/>
      <c r="G455" s="517"/>
      <c r="H455" s="517"/>
      <c r="I455" s="112" t="s">
        <v>1691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1567</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1834</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1240</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256</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1585</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1591</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1155</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3485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757</v>
      </c>
      <c r="J493" s="96"/>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3487</v>
      </c>
      <c r="J494" s="96" t="s">
        <v>3475</v>
      </c>
      <c r="K494" s="261" t="str">
        <f t="shared" si="10"/>
        <v>※</v>
      </c>
      <c r="L494" s="251"/>
      <c r="M494" s="251"/>
      <c r="N494" s="251"/>
      <c r="O494" s="251"/>
      <c r="P494" s="17"/>
      <c r="Q494" s="17"/>
      <c r="R494" s="17"/>
    </row>
    <row r="495" spans="1:18" s="98" customFormat="1" ht="98.1" customHeight="1">
      <c r="A495" s="370" t="s">
        <v>1276</v>
      </c>
      <c r="B495" s="95"/>
      <c r="C495" s="448" t="s">
        <v>559</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759</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277</v>
      </c>
      <c r="J498" s="96"/>
      <c r="K498" s="261" t="str">
        <f t="shared" si="10"/>
        <v/>
      </c>
      <c r="L498" s="51"/>
      <c r="M498" s="272"/>
      <c r="N498" s="251"/>
      <c r="O498" s="251"/>
      <c r="P498" s="17"/>
      <c r="Q498" s="17"/>
      <c r="R498" s="17"/>
    </row>
    <row r="499" spans="1:18" s="98" customFormat="1" ht="70.150000000000006" customHeight="1">
      <c r="A499" s="370" t="s">
        <v>1286</v>
      </c>
      <c r="B499" s="99"/>
      <c r="C499" s="448" t="s">
        <v>2187</v>
      </c>
      <c r="D499" s="450"/>
      <c r="E499" s="450"/>
      <c r="F499" s="450"/>
      <c r="G499" s="450"/>
      <c r="H499" s="450"/>
      <c r="I499" s="102" t="s">
        <v>562</v>
      </c>
      <c r="J499" s="96" t="s">
        <v>3475</v>
      </c>
      <c r="K499" s="261" t="str">
        <f t="shared" si="10"/>
        <v>※</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1711</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281</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1296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3490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2012</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565</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2663</v>
      </c>
      <c r="D523" s="425"/>
      <c r="E523" s="425"/>
      <c r="F523" s="425"/>
      <c r="G523" s="425"/>
      <c r="H523" s="407"/>
      <c r="I523" s="102" t="s">
        <v>293</v>
      </c>
      <c r="J523" s="96">
        <v>20</v>
      </c>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567</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399</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v>20</v>
      </c>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1324</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1863</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571</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1330</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1865</v>
      </c>
      <c r="D532" s="450"/>
      <c r="E532" s="450"/>
      <c r="F532" s="450"/>
      <c r="G532" s="450"/>
      <c r="H532" s="450"/>
      <c r="I532" s="102" t="s">
        <v>302</v>
      </c>
      <c r="J532" s="96">
        <v>18</v>
      </c>
      <c r="K532" s="261" t="str">
        <f t="shared" si="12"/>
        <v/>
      </c>
      <c r="L532" s="251"/>
      <c r="M532" s="251"/>
      <c r="N532" s="251"/>
      <c r="O532" s="251"/>
      <c r="P532" s="17"/>
      <c r="Q532" s="17"/>
      <c r="R532" s="17"/>
    </row>
    <row r="533" spans="1:18" s="98" customFormat="1" ht="72" customHeight="1">
      <c r="A533" s="370" t="s">
        <v>1333</v>
      </c>
      <c r="B533" s="71"/>
      <c r="C533" s="448" t="s">
        <v>1962</v>
      </c>
      <c r="D533" s="517"/>
      <c r="E533" s="517"/>
      <c r="F533" s="517"/>
      <c r="G533" s="517"/>
      <c r="H533" s="517"/>
      <c r="I533" s="112" t="s">
        <v>449</v>
      </c>
      <c r="J533" s="96"/>
      <c r="K533" s="261" t="str">
        <f t="shared" si="12"/>
        <v/>
      </c>
      <c r="L533" s="251"/>
      <c r="M533" s="251"/>
      <c r="N533" s="251"/>
      <c r="O533" s="251"/>
      <c r="P533" s="17"/>
      <c r="Q533" s="17"/>
      <c r="R533" s="17"/>
    </row>
    <row r="534" spans="1:18" s="98" customFormat="1" ht="70.150000000000006" customHeight="1">
      <c r="A534" s="370" t="s">
        <v>1336</v>
      </c>
      <c r="B534" s="71"/>
      <c r="C534" s="448" t="s">
        <v>1868</v>
      </c>
      <c r="D534" s="450"/>
      <c r="E534" s="450"/>
      <c r="F534" s="450"/>
      <c r="G534" s="450"/>
      <c r="H534" s="450"/>
      <c r="I534" s="102" t="s">
        <v>303</v>
      </c>
      <c r="J534" s="96">
        <v>10</v>
      </c>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1725</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331</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1363</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575</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1155</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323</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1733</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2395</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1967</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3629</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1155</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3544</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3666</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784</v>
      </c>
      <c r="C3" s="189"/>
      <c r="D3" s="189"/>
      <c r="E3" s="189"/>
      <c r="F3" s="189"/>
      <c r="G3" s="189"/>
      <c r="H3" s="219"/>
      <c r="I3" s="9"/>
    </row>
    <row r="4" spans="1:15">
      <c r="A4" s="288"/>
      <c r="B4" s="212" t="s">
        <v>3973</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t="s">
        <v>869</v>
      </c>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3831</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t="s">
        <v>869</v>
      </c>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3974</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3975</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660</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19</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19</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0</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495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331</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703</v>
      </c>
      <c r="J136" s="195">
        <v>19</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708</v>
      </c>
      <c r="J146" s="202">
        <v>27</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3393</v>
      </c>
      <c r="J167" s="205">
        <v>2</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0.1</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0</v>
      </c>
      <c r="K171" s="261" t="str">
        <f t="shared" ref="K171:K186" si="2">IF(OR(COUNTIF(L171:O171,"未確認")&gt;0,COUNTIF(L171:O171,"*")&gt;0),"※","")</f>
        <v/>
      </c>
      <c r="L171" s="269">
        <v>0</v>
      </c>
      <c r="M171" s="269"/>
      <c r="N171" s="269">
        <v>0</v>
      </c>
      <c r="O171" s="269"/>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v>0</v>
      </c>
      <c r="M172" s="270"/>
      <c r="N172" s="270">
        <v>0</v>
      </c>
      <c r="O172" s="270"/>
      <c r="P172" s="17"/>
      <c r="Q172" s="17"/>
      <c r="R172" s="17"/>
    </row>
    <row r="173" spans="1:18" s="70" customFormat="1" ht="34.5" customHeight="1">
      <c r="A173" s="361" t="s">
        <v>3396</v>
      </c>
      <c r="B173" s="100"/>
      <c r="C173" s="448" t="s">
        <v>74</v>
      </c>
      <c r="D173" s="450"/>
      <c r="E173" s="450"/>
      <c r="F173" s="450"/>
      <c r="G173" s="448" t="s">
        <v>69</v>
      </c>
      <c r="H173" s="450"/>
      <c r="I173" s="452"/>
      <c r="J173" s="205">
        <v>13</v>
      </c>
      <c r="K173" s="261" t="str">
        <f t="shared" si="2"/>
        <v/>
      </c>
      <c r="L173" s="269">
        <v>9</v>
      </c>
      <c r="M173" s="269"/>
      <c r="N173" s="269">
        <v>4</v>
      </c>
      <c r="O173" s="269"/>
      <c r="P173" s="17"/>
      <c r="Q173" s="17"/>
      <c r="R173" s="17"/>
    </row>
    <row r="174" spans="1:18" s="70" customFormat="1" ht="34.5" customHeight="1">
      <c r="A174" s="361" t="s">
        <v>3396</v>
      </c>
      <c r="B174" s="100"/>
      <c r="C174" s="450"/>
      <c r="D174" s="450"/>
      <c r="E174" s="450"/>
      <c r="F174" s="450"/>
      <c r="G174" s="448" t="s">
        <v>71</v>
      </c>
      <c r="H174" s="450"/>
      <c r="I174" s="452"/>
      <c r="J174" s="206">
        <v>0.5</v>
      </c>
      <c r="K174" s="261" t="str">
        <f t="shared" si="2"/>
        <v/>
      </c>
      <c r="L174" s="270">
        <v>0</v>
      </c>
      <c r="M174" s="270"/>
      <c r="N174" s="270">
        <v>0.5</v>
      </c>
      <c r="O174" s="270"/>
      <c r="P174" s="17"/>
      <c r="Q174" s="17"/>
      <c r="R174" s="17"/>
    </row>
    <row r="175" spans="1:18" s="70" customFormat="1" ht="34.5" customHeight="1">
      <c r="A175" s="361" t="s">
        <v>3397</v>
      </c>
      <c r="B175" s="100"/>
      <c r="C175" s="448" t="s">
        <v>75</v>
      </c>
      <c r="D175" s="450"/>
      <c r="E175" s="450"/>
      <c r="F175" s="450"/>
      <c r="G175" s="448" t="s">
        <v>69</v>
      </c>
      <c r="H175" s="450"/>
      <c r="I175" s="452"/>
      <c r="J175" s="205">
        <v>5</v>
      </c>
      <c r="K175" s="261" t="str">
        <f t="shared" si="2"/>
        <v/>
      </c>
      <c r="L175" s="269">
        <v>4</v>
      </c>
      <c r="M175" s="269"/>
      <c r="N175" s="269">
        <v>1</v>
      </c>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v>0</v>
      </c>
      <c r="M176" s="270"/>
      <c r="N176" s="270">
        <v>0</v>
      </c>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v>0</v>
      </c>
      <c r="M177" s="269"/>
      <c r="N177" s="269">
        <v>0</v>
      </c>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v>0</v>
      </c>
      <c r="M178" s="270"/>
      <c r="N178" s="270">
        <v>0</v>
      </c>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v>0</v>
      </c>
      <c r="M179" s="269"/>
      <c r="N179" s="269">
        <v>0</v>
      </c>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v>0</v>
      </c>
      <c r="M180" s="270"/>
      <c r="N180" s="270">
        <v>0</v>
      </c>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v>0</v>
      </c>
      <c r="M181" s="269"/>
      <c r="N181" s="269">
        <v>0</v>
      </c>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v>0</v>
      </c>
      <c r="M182" s="270"/>
      <c r="N182" s="270">
        <v>0</v>
      </c>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v>0</v>
      </c>
      <c r="M183" s="269"/>
      <c r="N183" s="269">
        <v>0</v>
      </c>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v>0</v>
      </c>
      <c r="M184" s="270"/>
      <c r="N184" s="270">
        <v>0</v>
      </c>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v>0</v>
      </c>
      <c r="M185" s="269"/>
      <c r="N185" s="269">
        <v>0</v>
      </c>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v>0</v>
      </c>
      <c r="M186" s="270"/>
      <c r="N186" s="270">
        <v>0</v>
      </c>
      <c r="O186" s="270"/>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3519</v>
      </c>
      <c r="D189" s="449"/>
      <c r="E189" s="449"/>
      <c r="F189" s="449"/>
      <c r="G189" s="448" t="s">
        <v>69</v>
      </c>
      <c r="H189" s="449"/>
      <c r="I189" s="452"/>
      <c r="J189" s="205">
        <v>2</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v>0</v>
      </c>
      <c r="M191" s="269"/>
      <c r="N191" s="269">
        <v>0</v>
      </c>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v>0</v>
      </c>
      <c r="M192" s="270"/>
      <c r="N192" s="270">
        <v>0</v>
      </c>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v>0</v>
      </c>
      <c r="M193" s="269"/>
      <c r="N193" s="269">
        <v>0</v>
      </c>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v>0</v>
      </c>
      <c r="M194" s="270"/>
      <c r="N194" s="270">
        <v>0</v>
      </c>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1057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3408</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3976</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3977</v>
      </c>
      <c r="J221" s="58"/>
      <c r="K221" s="148"/>
      <c r="L221" s="251"/>
      <c r="M221" s="251"/>
      <c r="N221" s="251"/>
      <c r="O221" s="251"/>
      <c r="P221" s="17"/>
      <c r="Q221" s="17"/>
      <c r="R221" s="17"/>
    </row>
    <row r="222" spans="1:18" s="70" customFormat="1" ht="34.5" customHeight="1">
      <c r="A222" s="361" t="s">
        <v>3415</v>
      </c>
      <c r="B222" s="1"/>
      <c r="C222" s="406" t="s">
        <v>3978</v>
      </c>
      <c r="D222" s="407"/>
      <c r="E222" s="520" t="s">
        <v>3979</v>
      </c>
      <c r="F222" s="521"/>
      <c r="G222" s="448" t="s">
        <v>104</v>
      </c>
      <c r="H222" s="450"/>
      <c r="I222" s="442" t="s">
        <v>3980</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1</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110</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3981</v>
      </c>
      <c r="J229" s="210"/>
      <c r="K229" s="247"/>
      <c r="L229" s="51"/>
      <c r="M229" s="272"/>
      <c r="N229" s="251"/>
      <c r="O229" s="251"/>
      <c r="P229" s="17"/>
      <c r="Q229" s="17"/>
      <c r="R229" s="17"/>
    </row>
    <row r="230" spans="1:18" s="70" customFormat="1" ht="44.65" customHeight="1">
      <c r="A230" s="361" t="s">
        <v>3423</v>
      </c>
      <c r="B230" s="127"/>
      <c r="C230" s="463"/>
      <c r="D230" s="464"/>
      <c r="E230" s="448" t="s">
        <v>3982</v>
      </c>
      <c r="F230" s="450"/>
      <c r="G230" s="450"/>
      <c r="H230" s="450"/>
      <c r="I230" s="436" t="s">
        <v>3983</v>
      </c>
      <c r="J230" s="210"/>
      <c r="K230" s="247"/>
      <c r="L230" s="251"/>
      <c r="M230" s="251"/>
      <c r="N230" s="251"/>
      <c r="O230" s="251"/>
      <c r="P230" s="17"/>
      <c r="Q230" s="17"/>
      <c r="R230" s="17"/>
    </row>
    <row r="231" spans="1:18" s="70" customFormat="1" ht="44.65" customHeight="1">
      <c r="A231" s="361" t="s">
        <v>3424</v>
      </c>
      <c r="B231" s="127"/>
      <c r="C231" s="463"/>
      <c r="D231" s="464"/>
      <c r="E231" s="448" t="s">
        <v>3984</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3985</v>
      </c>
      <c r="F232" s="450"/>
      <c r="G232" s="450"/>
      <c r="H232" s="450"/>
      <c r="I232" s="102" t="s">
        <v>3986</v>
      </c>
      <c r="J232" s="210"/>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3987</v>
      </c>
      <c r="J233" s="210"/>
      <c r="K233" s="247"/>
      <c r="L233" s="251"/>
      <c r="M233" s="251"/>
      <c r="N233" s="251"/>
      <c r="O233" s="251"/>
      <c r="P233" s="17"/>
      <c r="Q233" s="17"/>
      <c r="R233" s="17"/>
    </row>
    <row r="234" spans="1:18" s="70" customFormat="1" ht="44.65" customHeight="1">
      <c r="A234" s="361" t="s">
        <v>3427</v>
      </c>
      <c r="B234" s="127"/>
      <c r="C234" s="463"/>
      <c r="D234" s="464"/>
      <c r="E234" s="448" t="s">
        <v>3988</v>
      </c>
      <c r="F234" s="450"/>
      <c r="G234" s="450"/>
      <c r="H234" s="450"/>
      <c r="I234" s="102" t="s">
        <v>3989</v>
      </c>
      <c r="J234" s="210"/>
      <c r="K234" s="247"/>
      <c r="L234" s="251"/>
      <c r="M234" s="251"/>
      <c r="N234" s="251"/>
      <c r="O234" s="251"/>
      <c r="P234" s="17"/>
      <c r="Q234" s="17"/>
      <c r="R234" s="17"/>
    </row>
    <row r="235" spans="1:18" s="70" customFormat="1" ht="44.65" customHeight="1">
      <c r="A235" s="361" t="s">
        <v>3429</v>
      </c>
      <c r="B235" s="127"/>
      <c r="C235" s="463"/>
      <c r="D235" s="464"/>
      <c r="E235" s="448" t="s">
        <v>3523</v>
      </c>
      <c r="F235" s="450"/>
      <c r="G235" s="450"/>
      <c r="H235" s="450"/>
      <c r="I235" s="102" t="s">
        <v>3990</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3991</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3992</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3977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869</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869</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869</v>
      </c>
      <c r="K250" s="247"/>
      <c r="L250" s="113"/>
      <c r="M250" s="113"/>
      <c r="N250" s="275"/>
      <c r="O250" s="275"/>
      <c r="P250" s="17"/>
      <c r="Q250" s="17"/>
      <c r="R250" s="17"/>
    </row>
    <row r="251" spans="1:51" s="98" customFormat="1" ht="34.5" customHeight="1">
      <c r="A251" s="361" t="s">
        <v>3433</v>
      </c>
      <c r="B251" s="37"/>
      <c r="C251" s="448" t="s">
        <v>729</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3993</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331</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3977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131</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25</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10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6380</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131</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3977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131</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110</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15</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6</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131</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67</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10</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12</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12</v>
      </c>
      <c r="K310" s="261" t="str">
        <f t="shared" si="3"/>
        <v/>
      </c>
      <c r="L310" s="245"/>
      <c r="M310" s="245"/>
      <c r="N310" s="245"/>
      <c r="O310" s="245"/>
      <c r="P310" s="17"/>
      <c r="Q310" s="17"/>
      <c r="R310" s="17"/>
    </row>
    <row r="311" spans="1:18" s="70" customFormat="1" ht="34.5" customHeight="1">
      <c r="A311" s="361" t="s">
        <v>3458</v>
      </c>
      <c r="B311" s="99"/>
      <c r="C311" s="474"/>
      <c r="D311" s="474"/>
      <c r="E311" s="448" t="s">
        <v>3994</v>
      </c>
      <c r="F311" s="449"/>
      <c r="G311" s="449"/>
      <c r="H311" s="449"/>
      <c r="I311" s="525"/>
      <c r="J311" s="205">
        <v>30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131</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v>2</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3995</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93</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36</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3977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3996</v>
      </c>
      <c r="J332" s="205" t="s">
        <v>461</v>
      </c>
      <c r="K332" s="261" t="str">
        <f>IF(OR(COUNTIF(J332,"未確認")&gt;0,COUNTIF(J332,"*")&gt;0),"※","")</f>
        <v>※</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221</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3977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0</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30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30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3997</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1119</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331</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1671</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3998</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1676</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1154</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210</v>
      </c>
      <c r="J414" s="96"/>
      <c r="K414" s="261" t="str">
        <f>IF(OR(COUNTIF(J414,"未確認")&gt;0,COUNTIF(J414,"*")&gt;0),"※","")</f>
        <v/>
      </c>
      <c r="L414" s="251"/>
      <c r="M414" s="251"/>
      <c r="N414" s="251"/>
      <c r="O414" s="251"/>
      <c r="P414" s="17"/>
      <c r="Q414" s="17"/>
      <c r="R414" s="17"/>
    </row>
    <row r="415" spans="1:18" s="95" customFormat="1" ht="42.75">
      <c r="A415" s="370"/>
      <c r="B415" s="166"/>
      <c r="C415" s="499" t="s">
        <v>1679</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1155</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1681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1155</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1552</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1682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547</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548</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1561</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1689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234</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3344</v>
      </c>
      <c r="J454" s="96"/>
      <c r="K454" s="261" t="str">
        <f t="shared" si="8"/>
        <v/>
      </c>
      <c r="L454" s="251"/>
      <c r="M454" s="251"/>
      <c r="N454" s="251"/>
      <c r="O454" s="251"/>
      <c r="P454" s="17"/>
      <c r="Q454" s="17"/>
      <c r="R454" s="17"/>
    </row>
    <row r="455" spans="1:18" s="95" customFormat="1" ht="70.150000000000006" customHeight="1">
      <c r="A455" s="370" t="s">
        <v>1194</v>
      </c>
      <c r="B455" s="99"/>
      <c r="C455" s="448" t="s">
        <v>3658</v>
      </c>
      <c r="D455" s="517"/>
      <c r="E455" s="517"/>
      <c r="F455" s="517"/>
      <c r="G455" s="517"/>
      <c r="H455" s="517"/>
      <c r="I455" s="112" t="s">
        <v>1691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553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3999</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1581</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1585</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259</v>
      </c>
      <c r="J472" s="205">
        <v>644</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11</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v>409</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t="s">
        <v>461</v>
      </c>
      <c r="K475" s="261" t="str">
        <f t="shared" si="9"/>
        <v>※</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v>20</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556</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1155</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3535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3349</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3487</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561</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1601</v>
      </c>
      <c r="J498" s="96"/>
      <c r="K498" s="261" t="str">
        <f t="shared" si="10"/>
        <v/>
      </c>
      <c r="L498" s="51"/>
      <c r="M498" s="272"/>
      <c r="N498" s="251"/>
      <c r="O498" s="251"/>
      <c r="P498" s="17"/>
      <c r="Q498" s="17"/>
      <c r="R498" s="17"/>
    </row>
    <row r="499" spans="1:18" s="98" customFormat="1" ht="70.150000000000006" customHeight="1">
      <c r="A499" s="370" t="s">
        <v>1286</v>
      </c>
      <c r="B499" s="99"/>
      <c r="C499" s="448" t="s">
        <v>2187</v>
      </c>
      <c r="D499" s="450"/>
      <c r="E499" s="450"/>
      <c r="F499" s="450"/>
      <c r="G499" s="450"/>
      <c r="H499" s="450"/>
      <c r="I499" s="102" t="s">
        <v>2136</v>
      </c>
      <c r="J499" s="96"/>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1955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t="s">
        <v>3475</v>
      </c>
      <c r="K509" s="261" t="str">
        <f t="shared" si="11"/>
        <v>※</v>
      </c>
      <c r="L509" s="251"/>
      <c r="M509" s="251"/>
      <c r="N509" s="251"/>
      <c r="O509" s="251"/>
      <c r="P509" s="17"/>
      <c r="Q509" s="17"/>
      <c r="R509" s="17"/>
    </row>
    <row r="510" spans="1:18" s="98" customFormat="1" ht="57">
      <c r="A510" s="370" t="s">
        <v>1295</v>
      </c>
      <c r="B510" s="99"/>
      <c r="C510" s="403" t="s">
        <v>285</v>
      </c>
      <c r="D510" s="534"/>
      <c r="E510" s="534"/>
      <c r="F510" s="534"/>
      <c r="G510" s="534"/>
      <c r="H510" s="535"/>
      <c r="I510" s="102" t="s">
        <v>286</v>
      </c>
      <c r="J510" s="96" t="s">
        <v>3475</v>
      </c>
      <c r="K510" s="261" t="str">
        <f t="shared" si="11"/>
        <v>※</v>
      </c>
      <c r="L510" s="251"/>
      <c r="M510" s="251"/>
      <c r="N510" s="251"/>
      <c r="O510" s="251"/>
      <c r="P510" s="17"/>
      <c r="Q510" s="17"/>
      <c r="R510" s="17"/>
    </row>
    <row r="511" spans="1:18" s="98" customFormat="1" ht="56.1" customHeight="1">
      <c r="A511" s="370" t="s">
        <v>1297</v>
      </c>
      <c r="B511" s="99"/>
      <c r="C511" s="403" t="s">
        <v>761</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564</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2012</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566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1317</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1319</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2193</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3743</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1961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1334</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402</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1725</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1730</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1732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1155</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1370</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1733</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328</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3664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1155</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3665</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3666</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785</v>
      </c>
      <c r="C3" s="189"/>
      <c r="D3" s="189"/>
      <c r="E3" s="189"/>
      <c r="F3" s="189"/>
      <c r="G3" s="189"/>
      <c r="H3" s="219"/>
      <c r="I3" s="9"/>
    </row>
    <row r="4" spans="1:15">
      <c r="A4" s="288"/>
      <c r="B4" s="212" t="s">
        <v>4000</v>
      </c>
      <c r="C4" s="190"/>
      <c r="D4" s="190"/>
      <c r="E4" s="190"/>
      <c r="F4" s="190"/>
      <c r="G4" s="190"/>
      <c r="H4" s="220"/>
      <c r="I4" s="10"/>
    </row>
    <row r="5" spans="1:15">
      <c r="A5" s="288"/>
      <c r="B5" s="43"/>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4</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4</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4</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4001</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4001</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4002</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3888</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4003</v>
      </c>
      <c r="J125" s="252" t="s">
        <v>645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3888</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4004</v>
      </c>
      <c r="J136" s="195">
        <v>4</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v>0</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v>0</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3888</v>
      </c>
      <c r="J145" s="58"/>
      <c r="K145" s="148"/>
      <c r="L145" s="245"/>
      <c r="M145" s="245"/>
      <c r="N145" s="245"/>
      <c r="O145" s="245"/>
      <c r="P145" s="17"/>
      <c r="Q145" s="17"/>
      <c r="R145" s="17"/>
    </row>
    <row r="146" spans="1:18" s="70" customFormat="1" ht="70.150000000000006" customHeight="1">
      <c r="A146" s="365" t="s">
        <v>3383</v>
      </c>
      <c r="B146" s="1"/>
      <c r="C146" s="448" t="s">
        <v>4005</v>
      </c>
      <c r="D146" s="448"/>
      <c r="E146" s="448"/>
      <c r="F146" s="448"/>
      <c r="G146" s="448"/>
      <c r="H146" s="450"/>
      <c r="I146" s="436" t="s">
        <v>4006</v>
      </c>
      <c r="J146" s="202"/>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4007</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3888</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4008</v>
      </c>
      <c r="J159" s="257"/>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3888</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4009</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3</v>
      </c>
      <c r="K171" s="261" t="str">
        <f t="shared" ref="K171:K186" si="2">IF(OR(COUNTIF(L171:O171,"未確認")&gt;0,COUNTIF(L171:O171,"*")&gt;0),"※","")</f>
        <v/>
      </c>
      <c r="L171" s="269">
        <v>0</v>
      </c>
      <c r="M171" s="269">
        <v>0</v>
      </c>
      <c r="N171" s="269">
        <v>3</v>
      </c>
      <c r="O171" s="269">
        <v>0</v>
      </c>
      <c r="P171" s="17"/>
      <c r="Q171" s="17"/>
      <c r="R171" s="17"/>
    </row>
    <row r="172" spans="1:18" s="70" customFormat="1" ht="34.5" customHeight="1">
      <c r="A172" s="361" t="s">
        <v>3395</v>
      </c>
      <c r="B172" s="100"/>
      <c r="C172" s="448"/>
      <c r="D172" s="448"/>
      <c r="E172" s="448"/>
      <c r="F172" s="448"/>
      <c r="G172" s="448" t="s">
        <v>71</v>
      </c>
      <c r="H172" s="450"/>
      <c r="I172" s="452"/>
      <c r="J172" s="206">
        <v>0.2</v>
      </c>
      <c r="K172" s="261" t="str">
        <f t="shared" si="2"/>
        <v/>
      </c>
      <c r="L172" s="270">
        <v>0</v>
      </c>
      <c r="M172" s="270">
        <v>0</v>
      </c>
      <c r="N172" s="270">
        <v>0.2</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0</v>
      </c>
      <c r="K173" s="261" t="str">
        <f t="shared" si="2"/>
        <v/>
      </c>
      <c r="L173" s="269">
        <v>0</v>
      </c>
      <c r="M173" s="269">
        <v>0</v>
      </c>
      <c r="N173" s="269">
        <v>0</v>
      </c>
      <c r="O173" s="269">
        <v>0</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v>0</v>
      </c>
      <c r="M174" s="270">
        <v>0</v>
      </c>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v>0</v>
      </c>
      <c r="M175" s="269">
        <v>0</v>
      </c>
      <c r="N175" s="269">
        <v>0</v>
      </c>
      <c r="O175" s="269">
        <v>0</v>
      </c>
      <c r="P175" s="17"/>
      <c r="Q175" s="17"/>
      <c r="R175" s="17"/>
    </row>
    <row r="176" spans="1:18" s="70" customFormat="1" ht="34.5" customHeight="1">
      <c r="A176" s="361" t="s">
        <v>3397</v>
      </c>
      <c r="B176" s="100"/>
      <c r="C176" s="450"/>
      <c r="D176" s="450"/>
      <c r="E176" s="450"/>
      <c r="F176" s="450"/>
      <c r="G176" s="448" t="s">
        <v>71</v>
      </c>
      <c r="H176" s="450"/>
      <c r="I176" s="452"/>
      <c r="J176" s="206">
        <v>0.4</v>
      </c>
      <c r="K176" s="261" t="str">
        <f t="shared" si="2"/>
        <v/>
      </c>
      <c r="L176" s="270">
        <v>0</v>
      </c>
      <c r="M176" s="270">
        <v>0</v>
      </c>
      <c r="N176" s="270">
        <v>0.4</v>
      </c>
      <c r="O176" s="270">
        <v>0</v>
      </c>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v>0</v>
      </c>
      <c r="M177" s="269">
        <v>0</v>
      </c>
      <c r="N177" s="269">
        <v>0</v>
      </c>
      <c r="O177" s="269">
        <v>0</v>
      </c>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v>0</v>
      </c>
      <c r="M178" s="270">
        <v>0</v>
      </c>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v>0</v>
      </c>
      <c r="M179" s="269">
        <v>0</v>
      </c>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v>0</v>
      </c>
      <c r="M180" s="270">
        <v>0</v>
      </c>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v>0</v>
      </c>
      <c r="M181" s="269">
        <v>0</v>
      </c>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v>0</v>
      </c>
      <c r="M182" s="270">
        <v>0</v>
      </c>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v>0</v>
      </c>
      <c r="M183" s="269">
        <v>0</v>
      </c>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v>0</v>
      </c>
      <c r="M184" s="270">
        <v>0</v>
      </c>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v>0</v>
      </c>
      <c r="M185" s="269">
        <v>0</v>
      </c>
      <c r="N185" s="269">
        <v>0</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v>0</v>
      </c>
      <c r="M186" s="270">
        <v>0</v>
      </c>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4010</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v>0</v>
      </c>
      <c r="M191" s="269">
        <v>0</v>
      </c>
      <c r="N191" s="269">
        <v>0</v>
      </c>
      <c r="O191" s="269">
        <v>0</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v>0</v>
      </c>
      <c r="M192" s="270">
        <v>0</v>
      </c>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v>0</v>
      </c>
      <c r="M193" s="269">
        <v>0</v>
      </c>
      <c r="N193" s="269">
        <v>0</v>
      </c>
      <c r="O193" s="269">
        <v>0</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v>0</v>
      </c>
      <c r="M194" s="270">
        <v>0</v>
      </c>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1057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3408</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v>0</v>
      </c>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v>0</v>
      </c>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v>0</v>
      </c>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v>0</v>
      </c>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v>0</v>
      </c>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v>0</v>
      </c>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v>0</v>
      </c>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v>0</v>
      </c>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v>0</v>
      </c>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v>0</v>
      </c>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v>0</v>
      </c>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v>0</v>
      </c>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1032</v>
      </c>
      <c r="D222" s="407"/>
      <c r="E222" s="520" t="s">
        <v>1500</v>
      </c>
      <c r="F222" s="521"/>
      <c r="G222" s="448" t="s">
        <v>104</v>
      </c>
      <c r="H222" s="450"/>
      <c r="I222" s="442" t="s">
        <v>1660</v>
      </c>
      <c r="J222" s="210">
        <v>0</v>
      </c>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0</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v>0</v>
      </c>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v>0</v>
      </c>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v>0</v>
      </c>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v>0</v>
      </c>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v>0</v>
      </c>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v>0</v>
      </c>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1664</v>
      </c>
      <c r="J230" s="210">
        <v>0</v>
      </c>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v>0</v>
      </c>
      <c r="K231" s="247"/>
      <c r="L231" s="251"/>
      <c r="M231" s="251"/>
      <c r="N231" s="251"/>
      <c r="O231" s="251"/>
      <c r="P231" s="17"/>
      <c r="Q231" s="17"/>
      <c r="R231" s="17"/>
    </row>
    <row r="232" spans="1:18" s="70" customFormat="1" ht="44.65" customHeight="1">
      <c r="A232" s="361" t="s">
        <v>3425</v>
      </c>
      <c r="B232" s="127"/>
      <c r="C232" s="463"/>
      <c r="D232" s="464"/>
      <c r="E232" s="448" t="s">
        <v>1045</v>
      </c>
      <c r="F232" s="450"/>
      <c r="G232" s="450"/>
      <c r="H232" s="450"/>
      <c r="I232" s="102" t="s">
        <v>1046</v>
      </c>
      <c r="J232" s="210">
        <v>0</v>
      </c>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1666</v>
      </c>
      <c r="J233" s="210">
        <v>0</v>
      </c>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1921</v>
      </c>
      <c r="J234" s="210">
        <v>0</v>
      </c>
      <c r="K234" s="247"/>
      <c r="L234" s="251"/>
      <c r="M234" s="251"/>
      <c r="N234" s="251"/>
      <c r="O234" s="251"/>
      <c r="P234" s="17"/>
      <c r="Q234" s="17"/>
      <c r="R234" s="17"/>
    </row>
    <row r="235" spans="1:18" s="70" customFormat="1" ht="44.65" customHeight="1">
      <c r="A235" s="361" t="s">
        <v>3429</v>
      </c>
      <c r="B235" s="127"/>
      <c r="C235" s="463"/>
      <c r="D235" s="464"/>
      <c r="E235" s="448" t="s">
        <v>3523</v>
      </c>
      <c r="F235" s="450"/>
      <c r="G235" s="450"/>
      <c r="H235" s="450"/>
      <c r="I235" s="102" t="s">
        <v>1050</v>
      </c>
      <c r="J235" s="210">
        <v>0</v>
      </c>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v>0</v>
      </c>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v>0</v>
      </c>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v>0</v>
      </c>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869</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175</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0</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175</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0</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0</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0</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0</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0</v>
      </c>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v>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1669</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0</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v>0</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0</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1119</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1155</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1671</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1540</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3530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1676</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1154</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1678</v>
      </c>
      <c r="J414" s="96"/>
      <c r="K414" s="261" t="str">
        <f>IF(OR(COUNTIF(J414,"未確認")&gt;0,COUNTIF(J414,"*")&gt;0),"※","")</f>
        <v/>
      </c>
      <c r="L414" s="251"/>
      <c r="M414" s="251"/>
      <c r="N414" s="251"/>
      <c r="O414" s="251"/>
      <c r="P414" s="17"/>
      <c r="Q414" s="17"/>
      <c r="R414" s="17"/>
    </row>
    <row r="415" spans="1:18" s="95" customFormat="1" ht="42.75">
      <c r="A415" s="370"/>
      <c r="B415" s="166"/>
      <c r="C415" s="499" t="s">
        <v>1679</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1155</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1681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1155</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1552</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1682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1686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1829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1561</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1689</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1690</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3658</v>
      </c>
      <c r="D455" s="517"/>
      <c r="E455" s="517"/>
      <c r="F455" s="517"/>
      <c r="G455" s="517"/>
      <c r="H455" s="517"/>
      <c r="I455" s="112" t="s">
        <v>1691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1833</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1568</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1581</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1585</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v>0</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0</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v>0</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1257</v>
      </c>
      <c r="J476" s="96">
        <v>0</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1155</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3535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3487</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3536</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1283</v>
      </c>
      <c r="J497" s="96"/>
      <c r="K497" s="261" t="str">
        <f t="shared" si="10"/>
        <v/>
      </c>
      <c r="L497" s="251"/>
      <c r="M497" s="251"/>
      <c r="N497" s="251"/>
      <c r="O497" s="251"/>
      <c r="P497" s="17"/>
      <c r="Q497" s="17"/>
      <c r="R497" s="17"/>
    </row>
    <row r="498" spans="1:18" s="98" customFormat="1" ht="84" customHeight="1">
      <c r="A498" s="370" t="s">
        <v>1284</v>
      </c>
      <c r="B498" s="99"/>
      <c r="C498" s="448" t="s">
        <v>3489</v>
      </c>
      <c r="D498" s="517"/>
      <c r="E498" s="517"/>
      <c r="F498" s="517"/>
      <c r="G498" s="517"/>
      <c r="H498" s="517"/>
      <c r="I498" s="102" t="s">
        <v>1601</v>
      </c>
      <c r="J498" s="96"/>
      <c r="K498" s="261" t="str">
        <f t="shared" si="10"/>
        <v/>
      </c>
      <c r="L498" s="51"/>
      <c r="M498" s="272"/>
      <c r="N498" s="251"/>
      <c r="O498" s="251"/>
      <c r="P498" s="17"/>
      <c r="Q498" s="17"/>
      <c r="R498" s="17"/>
    </row>
    <row r="499" spans="1:18" s="98" customFormat="1" ht="70.150000000000006" customHeight="1">
      <c r="A499" s="370" t="s">
        <v>1286</v>
      </c>
      <c r="B499" s="99"/>
      <c r="C499" s="448" t="s">
        <v>2187</v>
      </c>
      <c r="D499" s="450"/>
      <c r="E499" s="450"/>
      <c r="F499" s="450"/>
      <c r="G499" s="450"/>
      <c r="H499" s="450"/>
      <c r="I499" s="102" t="s">
        <v>2136</v>
      </c>
      <c r="J499" s="96"/>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1955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1296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3490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2012</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1616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1317</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1319</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2193</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1864</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1961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1334</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1868</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1725</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v>0</v>
      </c>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v>0</v>
      </c>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v>0</v>
      </c>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v>0</v>
      </c>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1155</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1730</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1732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1155</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1370</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1733</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1640</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3664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1155</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3665</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3666</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election activeCell="B1" sqref="B1"/>
    </sheetView>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4011</v>
      </c>
      <c r="C3" s="189"/>
      <c r="D3" s="189"/>
      <c r="E3" s="189"/>
      <c r="F3" s="189"/>
      <c r="G3" s="189"/>
      <c r="H3" s="219"/>
      <c r="I3" s="9"/>
    </row>
    <row r="4" spans="1:15">
      <c r="A4" s="288"/>
      <c r="B4" s="212" t="s">
        <v>4012</v>
      </c>
      <c r="C4" s="190"/>
      <c r="D4" s="190"/>
      <c r="E4" s="190"/>
      <c r="F4" s="190"/>
      <c r="G4" s="190"/>
      <c r="H4" s="220"/>
      <c r="I4" s="10"/>
    </row>
    <row r="5" spans="1:15">
      <c r="A5" s="288"/>
      <c r="B5" s="43"/>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4013</v>
      </c>
      <c r="J15" s="384"/>
      <c r="K15" s="384"/>
      <c r="L15" s="224" t="s">
        <v>869</v>
      </c>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4014</v>
      </c>
      <c r="J30" s="395"/>
      <c r="K30" s="396"/>
      <c r="L30" s="224" t="s">
        <v>869</v>
      </c>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4015</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2674</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2818</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3832</v>
      </c>
      <c r="F68" s="27"/>
      <c r="G68" s="236"/>
      <c r="H68" s="16"/>
      <c r="I68" s="36" t="s">
        <v>503</v>
      </c>
      <c r="J68" s="27" t="s">
        <v>2819</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4016</v>
      </c>
      <c r="D82" s="385"/>
      <c r="E82" s="385"/>
      <c r="F82" s="385"/>
      <c r="G82" s="385"/>
      <c r="H82" s="385"/>
      <c r="I82" s="29"/>
      <c r="J82" s="385" t="s">
        <v>4017</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4018</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4019</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1809</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9</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0</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9</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4020</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2449</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3862</v>
      </c>
      <c r="J125" s="252" t="s">
        <v>495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331</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4021</v>
      </c>
      <c r="J136" s="195">
        <v>0</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v>0</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v>0</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4022</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708</v>
      </c>
      <c r="J146" s="202"/>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4023</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4024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1809</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716</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4</v>
      </c>
      <c r="K171" s="261" t="str">
        <f t="shared" ref="K171:K186" si="2">IF(OR(COUNTIF(L171:O171,"未確認")&gt;0,COUNTIF(L171:O171,"*")&gt;0),"※","")</f>
        <v/>
      </c>
      <c r="L171" s="269"/>
      <c r="M171" s="269">
        <v>0</v>
      </c>
      <c r="N171" s="269">
        <v>4</v>
      </c>
      <c r="O171" s="269">
        <v>0</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v>0</v>
      </c>
      <c r="N172" s="270">
        <v>0</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0</v>
      </c>
      <c r="K173" s="261" t="str">
        <f t="shared" si="2"/>
        <v/>
      </c>
      <c r="L173" s="269"/>
      <c r="M173" s="269">
        <v>0</v>
      </c>
      <c r="N173" s="269">
        <v>0</v>
      </c>
      <c r="O173" s="269">
        <v>0</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v>0</v>
      </c>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c r="M175" s="269">
        <v>0</v>
      </c>
      <c r="N175" s="269">
        <v>0</v>
      </c>
      <c r="O175" s="269">
        <v>0</v>
      </c>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v>0</v>
      </c>
      <c r="N176" s="270">
        <v>0</v>
      </c>
      <c r="O176" s="270">
        <v>0</v>
      </c>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v>0</v>
      </c>
      <c r="N177" s="269">
        <v>0</v>
      </c>
      <c r="O177" s="269">
        <v>0</v>
      </c>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v>0</v>
      </c>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v>0</v>
      </c>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v>0</v>
      </c>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v>0</v>
      </c>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v>0</v>
      </c>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v>0</v>
      </c>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v>0</v>
      </c>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v>0</v>
      </c>
      <c r="N185" s="269">
        <v>0</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v>0</v>
      </c>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717</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v>0</v>
      </c>
      <c r="N191" s="269">
        <v>0</v>
      </c>
      <c r="O191" s="269">
        <v>0</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v>0</v>
      </c>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v>0</v>
      </c>
      <c r="N193" s="269">
        <v>0</v>
      </c>
      <c r="O193" s="269">
        <v>0</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v>0</v>
      </c>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2449</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3408</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v>0</v>
      </c>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v>0</v>
      </c>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v>0</v>
      </c>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v>0</v>
      </c>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v>0</v>
      </c>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v>0</v>
      </c>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v>0</v>
      </c>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v>0</v>
      </c>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v>0</v>
      </c>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v>0</v>
      </c>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v>0</v>
      </c>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v>0</v>
      </c>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331</v>
      </c>
      <c r="J221" s="58"/>
      <c r="K221" s="148"/>
      <c r="L221" s="251"/>
      <c r="M221" s="251"/>
      <c r="N221" s="251"/>
      <c r="O221" s="251"/>
      <c r="P221" s="17"/>
      <c r="Q221" s="17"/>
      <c r="R221" s="17"/>
    </row>
    <row r="222" spans="1:18" s="70" customFormat="1" ht="34.5" customHeight="1">
      <c r="A222" s="361" t="s">
        <v>3415</v>
      </c>
      <c r="B222" s="1"/>
      <c r="C222" s="406" t="s">
        <v>4025</v>
      </c>
      <c r="D222" s="407"/>
      <c r="E222" s="520" t="s">
        <v>103</v>
      </c>
      <c r="F222" s="521"/>
      <c r="G222" s="448" t="s">
        <v>104</v>
      </c>
      <c r="H222" s="450"/>
      <c r="I222" s="442" t="s">
        <v>1660</v>
      </c>
      <c r="J222" s="210">
        <v>0</v>
      </c>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0</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v>0</v>
      </c>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v>0</v>
      </c>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v>0</v>
      </c>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v>0</v>
      </c>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v>0</v>
      </c>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114</v>
      </c>
      <c r="J229" s="210">
        <v>0</v>
      </c>
      <c r="K229" s="247"/>
      <c r="L229" s="51"/>
      <c r="M229" s="272"/>
      <c r="N229" s="251"/>
      <c r="O229" s="251"/>
      <c r="P229" s="17"/>
      <c r="Q229" s="17"/>
      <c r="R229" s="17"/>
    </row>
    <row r="230" spans="1:18" s="70" customFormat="1" ht="44.65" customHeight="1">
      <c r="A230" s="361" t="s">
        <v>3423</v>
      </c>
      <c r="B230" s="127"/>
      <c r="C230" s="463"/>
      <c r="D230" s="464"/>
      <c r="E230" s="448" t="s">
        <v>115</v>
      </c>
      <c r="F230" s="450"/>
      <c r="G230" s="450"/>
      <c r="H230" s="450"/>
      <c r="I230" s="436" t="s">
        <v>1664</v>
      </c>
      <c r="J230" s="210">
        <v>0</v>
      </c>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v>0</v>
      </c>
      <c r="K231" s="247"/>
      <c r="L231" s="251"/>
      <c r="M231" s="251"/>
      <c r="N231" s="251"/>
      <c r="O231" s="251"/>
      <c r="P231" s="17"/>
      <c r="Q231" s="17"/>
      <c r="R231" s="17"/>
    </row>
    <row r="232" spans="1:18" s="70" customFormat="1" ht="44.65" customHeight="1">
      <c r="A232" s="361" t="s">
        <v>3425</v>
      </c>
      <c r="B232" s="127"/>
      <c r="C232" s="463"/>
      <c r="D232" s="464"/>
      <c r="E232" s="448" t="s">
        <v>118</v>
      </c>
      <c r="F232" s="450"/>
      <c r="G232" s="450"/>
      <c r="H232" s="450"/>
      <c r="I232" s="102" t="s">
        <v>119</v>
      </c>
      <c r="J232" s="210">
        <v>0</v>
      </c>
      <c r="K232" s="247"/>
      <c r="L232" s="251"/>
      <c r="M232" s="251"/>
      <c r="N232" s="251"/>
      <c r="O232" s="251"/>
      <c r="P232" s="17"/>
      <c r="Q232" s="17"/>
      <c r="R232" s="17"/>
    </row>
    <row r="233" spans="1:18" s="70" customFormat="1" ht="44.65" customHeight="1">
      <c r="A233" s="361" t="s">
        <v>3426</v>
      </c>
      <c r="B233" s="127"/>
      <c r="C233" s="463"/>
      <c r="D233" s="464"/>
      <c r="E233" s="448" t="s">
        <v>120</v>
      </c>
      <c r="F233" s="450"/>
      <c r="G233" s="450"/>
      <c r="H233" s="450"/>
      <c r="I233" s="102" t="s">
        <v>1666</v>
      </c>
      <c r="J233" s="210">
        <v>0</v>
      </c>
      <c r="K233" s="247"/>
      <c r="L233" s="251"/>
      <c r="M233" s="251"/>
      <c r="N233" s="251"/>
      <c r="O233" s="251"/>
      <c r="P233" s="17"/>
      <c r="Q233" s="17"/>
      <c r="R233" s="17"/>
    </row>
    <row r="234" spans="1:18" s="70" customFormat="1" ht="44.65" customHeight="1">
      <c r="A234" s="361" t="s">
        <v>3427</v>
      </c>
      <c r="B234" s="127"/>
      <c r="C234" s="463"/>
      <c r="D234" s="464"/>
      <c r="E234" s="448" t="s">
        <v>719</v>
      </c>
      <c r="F234" s="450"/>
      <c r="G234" s="450"/>
      <c r="H234" s="450"/>
      <c r="I234" s="102" t="s">
        <v>123</v>
      </c>
      <c r="J234" s="210">
        <v>0</v>
      </c>
      <c r="K234" s="247"/>
      <c r="L234" s="251"/>
      <c r="M234" s="251"/>
      <c r="N234" s="251"/>
      <c r="O234" s="251"/>
      <c r="P234" s="17"/>
      <c r="Q234" s="17"/>
      <c r="R234" s="17"/>
    </row>
    <row r="235" spans="1:18" s="70" customFormat="1" ht="44.65" customHeight="1">
      <c r="A235" s="361" t="s">
        <v>3429</v>
      </c>
      <c r="B235" s="127"/>
      <c r="C235" s="463"/>
      <c r="D235" s="464"/>
      <c r="E235" s="448" t="s">
        <v>720</v>
      </c>
      <c r="F235" s="450"/>
      <c r="G235" s="450"/>
      <c r="H235" s="450"/>
      <c r="I235" s="102" t="s">
        <v>1050</v>
      </c>
      <c r="J235" s="210">
        <v>0</v>
      </c>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v>0</v>
      </c>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4026</v>
      </c>
      <c r="J237" s="210">
        <v>0</v>
      </c>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v>0</v>
      </c>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2449</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729</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4027</v>
      </c>
      <c r="D252" s="449"/>
      <c r="E252" s="449"/>
      <c r="F252" s="449"/>
      <c r="G252" s="449"/>
      <c r="H252" s="449"/>
      <c r="I252" s="438"/>
      <c r="J252" s="276" t="s">
        <v>869</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132</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331</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0</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0</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0</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0</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0</v>
      </c>
      <c r="K310" s="261" t="str">
        <f t="shared" si="3"/>
        <v/>
      </c>
      <c r="L310" s="245"/>
      <c r="M310" s="245"/>
      <c r="N310" s="245"/>
      <c r="O310" s="245"/>
      <c r="P310" s="17"/>
      <c r="Q310" s="17"/>
      <c r="R310" s="17"/>
    </row>
    <row r="311" spans="1:18" s="70" customFormat="1" ht="34.5" customHeight="1">
      <c r="A311" s="361" t="s">
        <v>3458</v>
      </c>
      <c r="B311" s="99"/>
      <c r="C311" s="474"/>
      <c r="D311" s="474"/>
      <c r="E311" s="448" t="s">
        <v>155</v>
      </c>
      <c r="F311" s="449"/>
      <c r="G311" s="449"/>
      <c r="H311" s="449"/>
      <c r="I311" s="525"/>
      <c r="J311" s="205">
        <v>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331</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4028</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4029</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0</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331</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744</v>
      </c>
      <c r="J332" s="205">
        <v>0</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331</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0</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331</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533</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2105</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3596</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1814</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2243</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1641</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200</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1671</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1673</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3476</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1153</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2313</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1155</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1546</v>
      </c>
      <c r="J414" s="96"/>
      <c r="K414" s="261" t="str">
        <f>IF(OR(COUNTIF(J414,"未確認")&gt;0,COUNTIF(J414,"*")&gt;0),"※","")</f>
        <v/>
      </c>
      <c r="L414" s="251"/>
      <c r="M414" s="251"/>
      <c r="N414" s="251"/>
      <c r="O414" s="251"/>
      <c r="P414" s="17"/>
      <c r="Q414" s="17"/>
      <c r="R414" s="17"/>
    </row>
    <row r="415" spans="1:18" s="95" customFormat="1" ht="42.75">
      <c r="A415" s="370"/>
      <c r="B415" s="166"/>
      <c r="C415" s="499" t="s">
        <v>2378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1680</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1930</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1641</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1551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1641</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1552</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1999</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1641</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3478</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1686</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1829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1641</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2382</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1938</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2002</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1831</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1191</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2118</v>
      </c>
      <c r="J454" s="96"/>
      <c r="K454" s="261" t="str">
        <f t="shared" si="8"/>
        <v/>
      </c>
      <c r="L454" s="251"/>
      <c r="M454" s="251"/>
      <c r="N454" s="251"/>
      <c r="O454" s="251"/>
      <c r="P454" s="17"/>
      <c r="Q454" s="17"/>
      <c r="R454" s="17"/>
    </row>
    <row r="455" spans="1:18" s="95" customFormat="1" ht="70.150000000000006" customHeight="1">
      <c r="A455" s="370" t="s">
        <v>1194</v>
      </c>
      <c r="B455" s="99"/>
      <c r="C455" s="448" t="s">
        <v>3532</v>
      </c>
      <c r="D455" s="517"/>
      <c r="E455" s="517"/>
      <c r="F455" s="517"/>
      <c r="G455" s="517"/>
      <c r="H455" s="517"/>
      <c r="I455" s="112" t="s">
        <v>2798</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1567</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1693</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1581</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2647</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2474</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1841</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4030</v>
      </c>
      <c r="J472" s="205">
        <v>0</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0</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v>0</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2651</v>
      </c>
      <c r="J476" s="96">
        <v>0</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2267</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1155</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3485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2479</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3735</v>
      </c>
      <c r="J493" s="96"/>
      <c r="K493" s="261" t="str">
        <f t="shared" si="10"/>
        <v/>
      </c>
      <c r="L493" s="251"/>
      <c r="M493" s="251"/>
      <c r="N493" s="251"/>
      <c r="O493" s="251"/>
      <c r="P493" s="17"/>
      <c r="Q493" s="17"/>
      <c r="R493" s="17"/>
    </row>
    <row r="494" spans="1:18" s="98" customFormat="1" ht="84" customHeight="1">
      <c r="A494" s="370" t="s">
        <v>1273</v>
      </c>
      <c r="B494" s="95"/>
      <c r="C494" s="448" t="s">
        <v>1274</v>
      </c>
      <c r="D494" s="448"/>
      <c r="E494" s="448"/>
      <c r="F494" s="448"/>
      <c r="G494" s="448"/>
      <c r="H494" s="448"/>
      <c r="I494" s="102" t="s">
        <v>3487</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1278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4031</v>
      </c>
      <c r="J496" s="96"/>
      <c r="K496" s="261" t="str">
        <f t="shared" si="10"/>
        <v/>
      </c>
      <c r="L496" s="251"/>
      <c r="M496" s="251"/>
      <c r="N496" s="251"/>
      <c r="O496" s="251"/>
      <c r="P496" s="17"/>
      <c r="Q496" s="17"/>
      <c r="R496" s="17"/>
    </row>
    <row r="497" spans="1:18" s="98" customFormat="1" ht="98.1" customHeight="1">
      <c r="A497" s="370" t="s">
        <v>1281</v>
      </c>
      <c r="B497" s="99"/>
      <c r="C497" s="448" t="s">
        <v>3739</v>
      </c>
      <c r="D497" s="450"/>
      <c r="E497" s="450"/>
      <c r="F497" s="450"/>
      <c r="G497" s="450"/>
      <c r="H497" s="450"/>
      <c r="I497" s="102" t="s">
        <v>1848</v>
      </c>
      <c r="J497" s="96"/>
      <c r="K497" s="261" t="str">
        <f t="shared" si="10"/>
        <v/>
      </c>
      <c r="L497" s="251"/>
      <c r="M497" s="251"/>
      <c r="N497" s="251"/>
      <c r="O497" s="251"/>
      <c r="P497" s="17"/>
      <c r="Q497" s="17"/>
      <c r="R497" s="17"/>
    </row>
    <row r="498" spans="1:18" s="98" customFormat="1" ht="84" customHeight="1">
      <c r="A498" s="370" t="s">
        <v>1284</v>
      </c>
      <c r="B498" s="99"/>
      <c r="C498" s="448" t="s">
        <v>3766</v>
      </c>
      <c r="D498" s="517"/>
      <c r="E498" s="517"/>
      <c r="F498" s="517"/>
      <c r="G498" s="517"/>
      <c r="H498" s="517"/>
      <c r="I498" s="102" t="s">
        <v>1849</v>
      </c>
      <c r="J498" s="96"/>
      <c r="K498" s="261" t="str">
        <f t="shared" si="10"/>
        <v/>
      </c>
      <c r="L498" s="51"/>
      <c r="M498" s="272"/>
      <c r="N498" s="251"/>
      <c r="O498" s="251"/>
      <c r="P498" s="17"/>
      <c r="Q498" s="17"/>
      <c r="R498" s="17"/>
    </row>
    <row r="499" spans="1:18" s="98" customFormat="1" ht="70.150000000000006" customHeight="1">
      <c r="A499" s="370" t="s">
        <v>1286</v>
      </c>
      <c r="B499" s="99"/>
      <c r="C499" s="448" t="s">
        <v>2187</v>
      </c>
      <c r="D499" s="450"/>
      <c r="E499" s="450"/>
      <c r="F499" s="450"/>
      <c r="G499" s="450"/>
      <c r="H499" s="450"/>
      <c r="I499" s="102" t="s">
        <v>1710</v>
      </c>
      <c r="J499" s="96"/>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1291</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331</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1296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3539</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2012</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3622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1305</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1057</v>
      </c>
      <c r="J522" s="58"/>
      <c r="K522" s="148"/>
      <c r="L522" s="251"/>
      <c r="M522" s="251"/>
      <c r="N522" s="251"/>
      <c r="O522" s="251"/>
      <c r="P522" s="17"/>
      <c r="Q522" s="17"/>
      <c r="R522" s="17"/>
    </row>
    <row r="523" spans="1:18" s="98" customFormat="1" ht="42" customHeight="1">
      <c r="A523" s="370" t="s">
        <v>1314</v>
      </c>
      <c r="B523" s="95"/>
      <c r="C523" s="406" t="s">
        <v>1616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2808</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4032</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569</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1328</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1961</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3827</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1334</v>
      </c>
      <c r="D533" s="517"/>
      <c r="E533" s="517"/>
      <c r="F533" s="517"/>
      <c r="G533" s="517"/>
      <c r="H533" s="517"/>
      <c r="I533" s="112" t="s">
        <v>1867</v>
      </c>
      <c r="J533" s="96"/>
      <c r="K533" s="261" t="str">
        <f t="shared" si="12"/>
        <v/>
      </c>
      <c r="L533" s="251"/>
      <c r="M533" s="251"/>
      <c r="N533" s="251"/>
      <c r="O533" s="251"/>
      <c r="P533" s="17"/>
      <c r="Q533" s="17"/>
      <c r="R533" s="17"/>
    </row>
    <row r="534" spans="1:18" s="98" customFormat="1" ht="70.150000000000006" customHeight="1">
      <c r="A534" s="370" t="s">
        <v>1336</v>
      </c>
      <c r="B534" s="71"/>
      <c r="C534" s="448" t="s">
        <v>2324</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1341</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1057</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v>0</v>
      </c>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v>0</v>
      </c>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v>0</v>
      </c>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v>0</v>
      </c>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3828</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1238</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3819</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1634</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1635</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1641</v>
      </c>
      <c r="J565" s="58"/>
      <c r="K565" s="148"/>
      <c r="L565" s="251"/>
      <c r="M565" s="251"/>
      <c r="N565" s="251"/>
      <c r="O565" s="251"/>
      <c r="P565" s="17"/>
      <c r="Q565" s="17"/>
      <c r="R565" s="17"/>
    </row>
    <row r="566" spans="1:18" s="98" customFormat="1" ht="56.1" customHeight="1">
      <c r="A566" s="370" t="s">
        <v>1367</v>
      </c>
      <c r="B566" s="95"/>
      <c r="C566" s="403" t="s">
        <v>3706</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2016</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2017</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1876</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2329</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3884</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1641</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3544</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3699</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4033</v>
      </c>
      <c r="C3" s="189"/>
      <c r="D3" s="189"/>
      <c r="E3" s="189"/>
      <c r="F3" s="189"/>
      <c r="G3" s="189"/>
      <c r="H3" s="219"/>
      <c r="I3" s="9"/>
    </row>
    <row r="4" spans="1:15">
      <c r="A4" s="288"/>
      <c r="B4" s="212" t="s">
        <v>4034</v>
      </c>
      <c r="C4" s="190"/>
      <c r="D4" s="190"/>
      <c r="E4" s="190"/>
      <c r="F4" s="190"/>
      <c r="G4" s="190"/>
      <c r="H4" s="220"/>
      <c r="I4" s="10"/>
    </row>
    <row r="5" spans="1:15">
      <c r="A5" s="288"/>
      <c r="B5" s="43" t="s">
        <v>661</v>
      </c>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t="s">
        <v>869</v>
      </c>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4035</v>
      </c>
      <c r="J15" s="384"/>
      <c r="K15" s="384"/>
      <c r="L15" s="224"/>
      <c r="M15" s="5"/>
      <c r="N15" s="218"/>
      <c r="O15" s="218"/>
    </row>
    <row r="16" spans="1:15" s="17" customFormat="1">
      <c r="A16" s="361" t="s">
        <v>3358</v>
      </c>
      <c r="B16" s="13"/>
      <c r="C16" s="15"/>
      <c r="D16" s="15"/>
      <c r="E16" s="15"/>
      <c r="F16" s="15"/>
      <c r="G16" s="15"/>
      <c r="H16" s="16"/>
      <c r="I16" s="384" t="s">
        <v>3708</v>
      </c>
      <c r="J16" s="384"/>
      <c r="K16" s="384"/>
      <c r="L16" s="224"/>
      <c r="M16" s="5"/>
      <c r="N16" s="218"/>
      <c r="O16" s="218"/>
    </row>
    <row r="17" spans="1:71" s="17" customFormat="1">
      <c r="A17" s="361" t="s">
        <v>3358</v>
      </c>
      <c r="B17" s="13"/>
      <c r="C17" s="15"/>
      <c r="D17" s="15"/>
      <c r="E17" s="15"/>
      <c r="F17" s="15"/>
      <c r="G17" s="15"/>
      <c r="H17" s="16"/>
      <c r="I17" s="384" t="s">
        <v>4036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2023</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2021</v>
      </c>
      <c r="J32" s="395"/>
      <c r="K32" s="396"/>
      <c r="L32" s="224"/>
      <c r="M32" s="7"/>
      <c r="N32" s="228"/>
      <c r="O32" s="218"/>
    </row>
    <row r="33" spans="1:71" s="17" customFormat="1">
      <c r="A33" s="361" t="s">
        <v>3359</v>
      </c>
      <c r="B33" s="13"/>
      <c r="C33" s="15"/>
      <c r="D33" s="15"/>
      <c r="E33" s="15"/>
      <c r="F33" s="15"/>
      <c r="G33" s="15"/>
      <c r="H33" s="16"/>
      <c r="I33" s="384" t="s">
        <v>4036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2023</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1383</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2028</v>
      </c>
      <c r="J68" s="27" t="s">
        <v>1396</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3713</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4037</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3714</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3715</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1493</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4038</v>
      </c>
      <c r="J96" s="364" t="s">
        <v>660</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2043</v>
      </c>
      <c r="J104" s="195">
        <v>3</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3</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3</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3716</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4039</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1493</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1420</v>
      </c>
      <c r="J125" s="252" t="s">
        <v>645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1493</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703</v>
      </c>
      <c r="J136" s="195">
        <v>3</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1493</v>
      </c>
      <c r="J145" s="58"/>
      <c r="K145" s="148"/>
      <c r="L145" s="245"/>
      <c r="M145" s="245"/>
      <c r="N145" s="245"/>
      <c r="O145" s="245"/>
      <c r="P145" s="17"/>
      <c r="Q145" s="17"/>
      <c r="R145" s="17"/>
    </row>
    <row r="146" spans="1:18" s="70" customFormat="1" ht="70.150000000000006" customHeight="1">
      <c r="A146" s="365" t="s">
        <v>3383</v>
      </c>
      <c r="B146" s="1"/>
      <c r="C146" s="448" t="s">
        <v>3719</v>
      </c>
      <c r="D146" s="448"/>
      <c r="E146" s="448"/>
      <c r="F146" s="448"/>
      <c r="G146" s="448"/>
      <c r="H146" s="450"/>
      <c r="I146" s="436" t="s">
        <v>708</v>
      </c>
      <c r="J146" s="202">
        <v>20</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1493</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3393</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1</v>
      </c>
      <c r="K171" s="261" t="str">
        <f t="shared" ref="K171:K186" si="2">IF(OR(COUNTIF(L171:O171,"未確認")&gt;0,COUNTIF(L171:O171,"*")&gt;0),"※","")</f>
        <v/>
      </c>
      <c r="L171" s="269"/>
      <c r="M171" s="269"/>
      <c r="N171" s="269">
        <v>1</v>
      </c>
      <c r="O171" s="269"/>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c r="N172" s="270">
        <v>0</v>
      </c>
      <c r="O172" s="270"/>
      <c r="P172" s="17"/>
      <c r="Q172" s="17"/>
      <c r="R172" s="17"/>
    </row>
    <row r="173" spans="1:18" s="70" customFormat="1" ht="34.5" customHeight="1">
      <c r="A173" s="361" t="s">
        <v>3396</v>
      </c>
      <c r="B173" s="100"/>
      <c r="C173" s="448" t="s">
        <v>74</v>
      </c>
      <c r="D173" s="450"/>
      <c r="E173" s="450"/>
      <c r="F173" s="450"/>
      <c r="G173" s="448" t="s">
        <v>69</v>
      </c>
      <c r="H173" s="450"/>
      <c r="I173" s="452"/>
      <c r="J173" s="205">
        <v>4</v>
      </c>
      <c r="K173" s="261" t="str">
        <f t="shared" si="2"/>
        <v/>
      </c>
      <c r="L173" s="269"/>
      <c r="M173" s="269"/>
      <c r="N173" s="269">
        <v>4</v>
      </c>
      <c r="O173" s="269"/>
      <c r="P173" s="17"/>
      <c r="Q173" s="17"/>
      <c r="R173" s="17"/>
    </row>
    <row r="174" spans="1:18" s="70" customFormat="1" ht="34.5" customHeight="1">
      <c r="A174" s="361" t="s">
        <v>3396</v>
      </c>
      <c r="B174" s="100"/>
      <c r="C174" s="450"/>
      <c r="D174" s="450"/>
      <c r="E174" s="450"/>
      <c r="F174" s="450"/>
      <c r="G174" s="448" t="s">
        <v>71</v>
      </c>
      <c r="H174" s="450"/>
      <c r="I174" s="452"/>
      <c r="J174" s="206">
        <v>0.5</v>
      </c>
      <c r="K174" s="261" t="str">
        <f t="shared" si="2"/>
        <v/>
      </c>
      <c r="L174" s="270"/>
      <c r="M174" s="270"/>
      <c r="N174" s="270">
        <v>0.5</v>
      </c>
      <c r="O174" s="270"/>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c r="M175" s="269"/>
      <c r="N175" s="269">
        <v>0</v>
      </c>
      <c r="O175" s="269"/>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c r="N176" s="270">
        <v>0</v>
      </c>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v>0</v>
      </c>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v>0</v>
      </c>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v>0</v>
      </c>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v>0</v>
      </c>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v>0</v>
      </c>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v>0</v>
      </c>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v>0</v>
      </c>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v>0</v>
      </c>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v>0</v>
      </c>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v>0</v>
      </c>
      <c r="O186" s="270"/>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3721</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v>0</v>
      </c>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v>0</v>
      </c>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v>0</v>
      </c>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v>0</v>
      </c>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1057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4040</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1493</v>
      </c>
      <c r="J221" s="58"/>
      <c r="K221" s="148"/>
      <c r="L221" s="251"/>
      <c r="M221" s="251"/>
      <c r="N221" s="251"/>
      <c r="O221" s="251"/>
      <c r="P221" s="17"/>
      <c r="Q221" s="17"/>
      <c r="R221" s="17"/>
    </row>
    <row r="222" spans="1:18" s="70" customFormat="1" ht="34.5" customHeight="1">
      <c r="A222" s="361" t="s">
        <v>3415</v>
      </c>
      <c r="B222" s="1"/>
      <c r="C222" s="406" t="s">
        <v>102</v>
      </c>
      <c r="D222" s="407"/>
      <c r="E222" s="520" t="s">
        <v>2090</v>
      </c>
      <c r="F222" s="521"/>
      <c r="G222" s="448" t="s">
        <v>104</v>
      </c>
      <c r="H222" s="450"/>
      <c r="I222" s="442" t="s">
        <v>1660</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114</v>
      </c>
      <c r="J229" s="210"/>
      <c r="K229" s="247"/>
      <c r="L229" s="51"/>
      <c r="M229" s="272"/>
      <c r="N229" s="251"/>
      <c r="O229" s="251"/>
      <c r="P229" s="17"/>
      <c r="Q229" s="17"/>
      <c r="R229" s="17"/>
    </row>
    <row r="230" spans="1:18" s="70" customFormat="1" ht="44.65" customHeight="1">
      <c r="A230" s="361" t="s">
        <v>3423</v>
      </c>
      <c r="B230" s="127"/>
      <c r="C230" s="463"/>
      <c r="D230" s="464"/>
      <c r="E230" s="448" t="s">
        <v>1505</v>
      </c>
      <c r="F230" s="450"/>
      <c r="G230" s="450"/>
      <c r="H230" s="450"/>
      <c r="I230" s="436" t="s">
        <v>1664</v>
      </c>
      <c r="J230" s="210"/>
      <c r="K230" s="247"/>
      <c r="L230" s="251"/>
      <c r="M230" s="251"/>
      <c r="N230" s="251"/>
      <c r="O230" s="251"/>
      <c r="P230" s="17"/>
      <c r="Q230" s="17"/>
      <c r="R230" s="17"/>
    </row>
    <row r="231" spans="1:18" s="70" customFormat="1" ht="44.65" customHeight="1">
      <c r="A231" s="361" t="s">
        <v>3424</v>
      </c>
      <c r="B231" s="127"/>
      <c r="C231" s="463"/>
      <c r="D231" s="464"/>
      <c r="E231" s="448" t="s">
        <v>4041</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1045</v>
      </c>
      <c r="F232" s="450"/>
      <c r="G232" s="450"/>
      <c r="H232" s="450"/>
      <c r="I232" s="102" t="s">
        <v>1046</v>
      </c>
      <c r="J232" s="210"/>
      <c r="K232" s="247"/>
      <c r="L232" s="251"/>
      <c r="M232" s="251"/>
      <c r="N232" s="251"/>
      <c r="O232" s="251"/>
      <c r="P232" s="17"/>
      <c r="Q232" s="17"/>
      <c r="R232" s="17"/>
    </row>
    <row r="233" spans="1:18" s="70" customFormat="1" ht="44.65" customHeight="1">
      <c r="A233" s="361" t="s">
        <v>3426</v>
      </c>
      <c r="B233" s="127"/>
      <c r="C233" s="463"/>
      <c r="D233" s="464"/>
      <c r="E233" s="448" t="s">
        <v>2096</v>
      </c>
      <c r="F233" s="450"/>
      <c r="G233" s="450"/>
      <c r="H233" s="450"/>
      <c r="I233" s="102" t="s">
        <v>121</v>
      </c>
      <c r="J233" s="210"/>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123</v>
      </c>
      <c r="J234" s="210"/>
      <c r="K234" s="247"/>
      <c r="L234" s="251"/>
      <c r="M234" s="251"/>
      <c r="N234" s="251"/>
      <c r="O234" s="251"/>
      <c r="P234" s="17"/>
      <c r="Q234" s="17"/>
      <c r="R234" s="17"/>
    </row>
    <row r="235" spans="1:18" s="70" customFormat="1" ht="44.65" customHeight="1">
      <c r="A235" s="361" t="s">
        <v>3429</v>
      </c>
      <c r="B235" s="127"/>
      <c r="C235" s="463"/>
      <c r="D235" s="464"/>
      <c r="E235" s="448" t="s">
        <v>3523</v>
      </c>
      <c r="F235" s="450"/>
      <c r="G235" s="450"/>
      <c r="H235" s="450"/>
      <c r="I235" s="102" t="s">
        <v>3337</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4042</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2240</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1493</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869</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729</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730</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4043</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1493</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1493</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265</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265</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265</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2101</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1493</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532</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4044</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4045</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1057</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176</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1493</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4046</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2106</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1814</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3341</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537</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1493</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2723</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538</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2245</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4047</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748</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1151</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542</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4048</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1238</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210</v>
      </c>
      <c r="J414" s="96"/>
      <c r="K414" s="261" t="str">
        <f>IF(OR(COUNTIF(J414,"未確認")&gt;0,COUNTIF(J414,"*")&gt;0),"※","")</f>
        <v/>
      </c>
      <c r="L414" s="251"/>
      <c r="M414" s="251"/>
      <c r="N414" s="251"/>
      <c r="O414" s="251"/>
      <c r="P414" s="17"/>
      <c r="Q414" s="17"/>
      <c r="R414" s="17"/>
    </row>
    <row r="415" spans="1:18" s="95" customFormat="1" ht="42.75">
      <c r="A415" s="370"/>
      <c r="B415" s="166"/>
      <c r="C415" s="499" t="s">
        <v>2378</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212</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213</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1641</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1163</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2379</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1168</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1552</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4049</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1057</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1932</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1172</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4050</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2114</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548</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1493</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227</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4051</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3733</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3121</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3814</v>
      </c>
      <c r="D455" s="517"/>
      <c r="E455" s="517"/>
      <c r="F455" s="517"/>
      <c r="G455" s="517"/>
      <c r="H455" s="517"/>
      <c r="I455" s="112" t="s">
        <v>552</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2120</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1568</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1493</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3815</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1840</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1585</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2650</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2266</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4052</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1238</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3485</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2132</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4053</v>
      </c>
      <c r="J493" s="96"/>
      <c r="K493" s="261" t="str">
        <f t="shared" si="10"/>
        <v/>
      </c>
      <c r="L493" s="251"/>
      <c r="M493" s="251"/>
      <c r="N493" s="251"/>
      <c r="O493" s="251"/>
      <c r="P493" s="17"/>
      <c r="Q493" s="17"/>
      <c r="R493" s="17"/>
    </row>
    <row r="494" spans="1:18" s="98" customFormat="1" ht="84" customHeight="1">
      <c r="A494" s="370" t="s">
        <v>1273</v>
      </c>
      <c r="B494" s="95"/>
      <c r="C494" s="448" t="s">
        <v>3002</v>
      </c>
      <c r="D494" s="448"/>
      <c r="E494" s="448"/>
      <c r="F494" s="448"/>
      <c r="G494" s="448"/>
      <c r="H494" s="448"/>
      <c r="I494" s="102" t="s">
        <v>3660</v>
      </c>
      <c r="J494" s="96"/>
      <c r="K494" s="261" t="str">
        <f t="shared" si="10"/>
        <v/>
      </c>
      <c r="L494" s="251"/>
      <c r="M494" s="251"/>
      <c r="N494" s="251"/>
      <c r="O494" s="251"/>
      <c r="P494" s="17"/>
      <c r="Q494" s="17"/>
      <c r="R494" s="17"/>
    </row>
    <row r="495" spans="1:18" s="98" customFormat="1" ht="98.1" customHeight="1">
      <c r="A495" s="370" t="s">
        <v>1276</v>
      </c>
      <c r="B495" s="95"/>
      <c r="C495" s="448" t="s">
        <v>1951</v>
      </c>
      <c r="D495" s="448"/>
      <c r="E495" s="448"/>
      <c r="F495" s="448"/>
      <c r="G495" s="448"/>
      <c r="H495" s="448"/>
      <c r="I495" s="112" t="s">
        <v>1952</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3738</v>
      </c>
      <c r="J496" s="96"/>
      <c r="K496" s="261" t="str">
        <f t="shared" si="10"/>
        <v/>
      </c>
      <c r="L496" s="251"/>
      <c r="M496" s="251"/>
      <c r="N496" s="251"/>
      <c r="O496" s="251"/>
      <c r="P496" s="17"/>
      <c r="Q496" s="17"/>
      <c r="R496" s="17"/>
    </row>
    <row r="497" spans="1:18" s="98" customFormat="1" ht="98.1" customHeight="1">
      <c r="A497" s="370" t="s">
        <v>1281</v>
      </c>
      <c r="B497" s="99"/>
      <c r="C497" s="448" t="s">
        <v>3739</v>
      </c>
      <c r="D497" s="450"/>
      <c r="E497" s="450"/>
      <c r="F497" s="450"/>
      <c r="G497" s="450"/>
      <c r="H497" s="450"/>
      <c r="I497" s="102" t="s">
        <v>1708</v>
      </c>
      <c r="J497" s="96"/>
      <c r="K497" s="261" t="str">
        <f t="shared" si="10"/>
        <v/>
      </c>
      <c r="L497" s="251"/>
      <c r="M497" s="251"/>
      <c r="N497" s="251"/>
      <c r="O497" s="251"/>
      <c r="P497" s="17"/>
      <c r="Q497" s="17"/>
      <c r="R497" s="17"/>
    </row>
    <row r="498" spans="1:18" s="98" customFormat="1" ht="84" customHeight="1">
      <c r="A498" s="370" t="s">
        <v>1284</v>
      </c>
      <c r="B498" s="99"/>
      <c r="C498" s="448" t="s">
        <v>3740</v>
      </c>
      <c r="D498" s="517"/>
      <c r="E498" s="517"/>
      <c r="F498" s="517"/>
      <c r="G498" s="517"/>
      <c r="H498" s="517"/>
      <c r="I498" s="102" t="s">
        <v>1601</v>
      </c>
      <c r="J498" s="96"/>
      <c r="K498" s="261" t="str">
        <f t="shared" si="10"/>
        <v/>
      </c>
      <c r="L498" s="51"/>
      <c r="M498" s="272"/>
      <c r="N498" s="251"/>
      <c r="O498" s="251"/>
      <c r="P498" s="17"/>
      <c r="Q498" s="17"/>
      <c r="R498" s="17"/>
    </row>
    <row r="499" spans="1:18" s="98" customFormat="1" ht="70.150000000000006" customHeight="1">
      <c r="A499" s="370" t="s">
        <v>1286</v>
      </c>
      <c r="B499" s="99"/>
      <c r="C499" s="448" t="s">
        <v>1287</v>
      </c>
      <c r="D499" s="450"/>
      <c r="E499" s="450"/>
      <c r="F499" s="450"/>
      <c r="G499" s="450"/>
      <c r="H499" s="450"/>
      <c r="I499" s="102" t="s">
        <v>1288</v>
      </c>
      <c r="J499" s="96">
        <v>20</v>
      </c>
      <c r="K499" s="261" t="str">
        <f t="shared" si="10"/>
        <v/>
      </c>
      <c r="L499" s="251"/>
      <c r="M499" s="251"/>
      <c r="N499" s="251"/>
      <c r="O499" s="251"/>
      <c r="P499" s="17"/>
      <c r="Q499" s="17"/>
      <c r="R499" s="17"/>
    </row>
    <row r="500" spans="1:18" s="98" customFormat="1" ht="84" customHeight="1">
      <c r="A500" s="370" t="s">
        <v>1289</v>
      </c>
      <c r="B500" s="99"/>
      <c r="C500" s="448" t="s">
        <v>1850</v>
      </c>
      <c r="D500" s="450"/>
      <c r="E500" s="450"/>
      <c r="F500" s="450"/>
      <c r="G500" s="450"/>
      <c r="H500" s="450"/>
      <c r="I500" s="102" t="s">
        <v>1291</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331</v>
      </c>
      <c r="J507" s="58"/>
      <c r="K507" s="148"/>
      <c r="L507" s="251"/>
      <c r="M507" s="251"/>
      <c r="N507" s="251"/>
      <c r="O507" s="251"/>
      <c r="P507" s="17"/>
      <c r="Q507" s="17"/>
      <c r="R507" s="17"/>
    </row>
    <row r="508" spans="1:18" s="98" customFormat="1" ht="70.150000000000006" customHeight="1">
      <c r="A508" s="370" t="s">
        <v>1292</v>
      </c>
      <c r="B508" s="95"/>
      <c r="C508" s="403" t="s">
        <v>1712</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2138</v>
      </c>
      <c r="D509" s="534"/>
      <c r="E509" s="534"/>
      <c r="F509" s="534"/>
      <c r="G509" s="534"/>
      <c r="H509" s="535"/>
      <c r="I509" s="102" t="s">
        <v>284</v>
      </c>
      <c r="J509" s="96">
        <v>20</v>
      </c>
      <c r="K509" s="261" t="str">
        <f t="shared" si="11"/>
        <v/>
      </c>
      <c r="L509" s="251"/>
      <c r="M509" s="251"/>
      <c r="N509" s="251"/>
      <c r="O509" s="251"/>
      <c r="P509" s="17"/>
      <c r="Q509" s="17"/>
      <c r="R509" s="17"/>
    </row>
    <row r="510" spans="1:18" s="98" customFormat="1" ht="57">
      <c r="A510" s="370" t="s">
        <v>1295</v>
      </c>
      <c r="B510" s="99"/>
      <c r="C510" s="403" t="s">
        <v>2274</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3620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2139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1856</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4054</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3622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565</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1641</v>
      </c>
      <c r="J522" s="58"/>
      <c r="K522" s="148"/>
      <c r="L522" s="251"/>
      <c r="M522" s="251"/>
      <c r="N522" s="251"/>
      <c r="O522" s="251"/>
      <c r="P522" s="17"/>
      <c r="Q522" s="17"/>
      <c r="R522" s="17"/>
    </row>
    <row r="523" spans="1:18" s="98" customFormat="1" ht="42" customHeight="1">
      <c r="A523" s="370" t="s">
        <v>1314</v>
      </c>
      <c r="B523" s="95"/>
      <c r="C523" s="406" t="s">
        <v>1616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1959</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2013</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2280</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1324</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570</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1328</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1330</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2282</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4055</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1337</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3696</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3828</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1057</v>
      </c>
      <c r="J555" s="58"/>
      <c r="K555" s="148"/>
      <c r="L555" s="251"/>
      <c r="M555" s="251"/>
      <c r="N555" s="251"/>
      <c r="O555" s="251"/>
      <c r="P555" s="17"/>
      <c r="Q555" s="17"/>
      <c r="R555" s="17"/>
    </row>
    <row r="556" spans="1:18" s="98" customFormat="1" ht="112.15" customHeight="1">
      <c r="A556" s="370" t="s">
        <v>1361</v>
      </c>
      <c r="B556" s="99"/>
      <c r="C556" s="403" t="s">
        <v>4056</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1363</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319</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1635</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1493</v>
      </c>
      <c r="J565" s="58"/>
      <c r="K565" s="148"/>
      <c r="L565" s="251"/>
      <c r="M565" s="251"/>
      <c r="N565" s="251"/>
      <c r="O565" s="251"/>
      <c r="P565" s="17"/>
      <c r="Q565" s="17"/>
      <c r="R565" s="17"/>
    </row>
    <row r="566" spans="1:18" s="98" customFormat="1" ht="56.1" customHeight="1">
      <c r="A566" s="370" t="s">
        <v>1367</v>
      </c>
      <c r="B566" s="95"/>
      <c r="C566" s="403" t="s">
        <v>1636</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323</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1638</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1639</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1375</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4057</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331</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766</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767</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4058</v>
      </c>
      <c r="C3" s="189"/>
      <c r="D3" s="189"/>
      <c r="E3" s="189"/>
      <c r="F3" s="189"/>
      <c r="G3" s="189"/>
      <c r="H3" s="219"/>
      <c r="I3" s="9"/>
    </row>
    <row r="4" spans="1:15">
      <c r="A4" s="288"/>
      <c r="B4" s="212" t="s">
        <v>4059</v>
      </c>
      <c r="C4" s="190"/>
      <c r="D4" s="190"/>
      <c r="E4" s="190"/>
      <c r="F4" s="190"/>
      <c r="G4" s="190"/>
      <c r="H4" s="220"/>
      <c r="I4" s="10"/>
    </row>
    <row r="5" spans="1:15">
      <c r="A5" s="288"/>
      <c r="B5" s="43"/>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t="s">
        <v>869</v>
      </c>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c r="M27" s="5"/>
      <c r="N27" s="218"/>
      <c r="O27" s="218"/>
    </row>
    <row r="28" spans="1:71" s="17" customFormat="1">
      <c r="A28" s="361" t="s">
        <v>3359</v>
      </c>
      <c r="B28" s="19"/>
      <c r="C28" s="15"/>
      <c r="D28" s="15"/>
      <c r="E28" s="15"/>
      <c r="F28" s="15"/>
      <c r="G28" s="15"/>
      <c r="H28" s="16"/>
      <c r="I28" s="394" t="s">
        <v>2</v>
      </c>
      <c r="J28" s="395"/>
      <c r="K28" s="396"/>
      <c r="L28" s="224" t="s">
        <v>869</v>
      </c>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4060</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4061</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4062</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4063</v>
      </c>
      <c r="F68" s="27"/>
      <c r="G68" s="236"/>
      <c r="H68" s="16"/>
      <c r="I68" s="36" t="s">
        <v>4064</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4065</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4066</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4067</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4068</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10</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10</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10</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4069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645</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331</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4070</v>
      </c>
      <c r="J136" s="195">
        <v>10</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t="s">
        <v>338</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t="s">
        <v>338</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4068</v>
      </c>
      <c r="J145" s="58"/>
      <c r="K145" s="148"/>
      <c r="L145" s="245"/>
      <c r="M145" s="245"/>
      <c r="N145" s="245"/>
      <c r="O145" s="245"/>
      <c r="P145" s="17"/>
      <c r="Q145" s="17"/>
      <c r="R145" s="17"/>
    </row>
    <row r="146" spans="1:18" s="70" customFormat="1" ht="70.150000000000006" customHeight="1">
      <c r="A146" s="365" t="s">
        <v>3383</v>
      </c>
      <c r="B146" s="1"/>
      <c r="C146" s="448" t="s">
        <v>4071</v>
      </c>
      <c r="D146" s="448"/>
      <c r="E146" s="448"/>
      <c r="F146" s="448"/>
      <c r="G146" s="448"/>
      <c r="H146" s="450"/>
      <c r="I146" s="436" t="s">
        <v>4072</v>
      </c>
      <c r="J146" s="202">
        <v>69</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4073</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3892</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716</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0.7</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3</v>
      </c>
      <c r="K171" s="261" t="str">
        <f t="shared" ref="K171:K186" si="2">IF(OR(COUNTIF(L171:O171,"未確認")&gt;0,COUNTIF(L171:O171,"*")&gt;0),"※","")</f>
        <v/>
      </c>
      <c r="L171" s="269"/>
      <c r="M171" s="269"/>
      <c r="N171" s="269">
        <v>3</v>
      </c>
      <c r="O171" s="269"/>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c r="N172" s="270"/>
      <c r="O172" s="270"/>
      <c r="P172" s="17"/>
      <c r="Q172" s="17"/>
      <c r="R172" s="17"/>
    </row>
    <row r="173" spans="1:18" s="70" customFormat="1" ht="34.5" customHeight="1">
      <c r="A173" s="361" t="s">
        <v>3396</v>
      </c>
      <c r="B173" s="100"/>
      <c r="C173" s="448" t="s">
        <v>74</v>
      </c>
      <c r="D173" s="450"/>
      <c r="E173" s="450"/>
      <c r="F173" s="450"/>
      <c r="G173" s="448" t="s">
        <v>69</v>
      </c>
      <c r="H173" s="450"/>
      <c r="I173" s="452"/>
      <c r="J173" s="205">
        <v>7</v>
      </c>
      <c r="K173" s="261" t="str">
        <f t="shared" si="2"/>
        <v/>
      </c>
      <c r="L173" s="269"/>
      <c r="M173" s="269"/>
      <c r="N173" s="269">
        <v>7</v>
      </c>
      <c r="O173" s="269"/>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c r="N174" s="270"/>
      <c r="O174" s="270"/>
      <c r="P174" s="17"/>
      <c r="Q174" s="17"/>
      <c r="R174" s="17"/>
    </row>
    <row r="175" spans="1:18" s="70" customFormat="1" ht="34.5" customHeight="1">
      <c r="A175" s="361" t="s">
        <v>3397</v>
      </c>
      <c r="B175" s="100"/>
      <c r="C175" s="448" t="s">
        <v>75</v>
      </c>
      <c r="D175" s="450"/>
      <c r="E175" s="450"/>
      <c r="F175" s="450"/>
      <c r="G175" s="448" t="s">
        <v>69</v>
      </c>
      <c r="H175" s="450"/>
      <c r="I175" s="452"/>
      <c r="J175" s="205">
        <v>4</v>
      </c>
      <c r="K175" s="261" t="str">
        <f t="shared" si="2"/>
        <v/>
      </c>
      <c r="L175" s="269"/>
      <c r="M175" s="269"/>
      <c r="N175" s="269">
        <v>4</v>
      </c>
      <c r="O175" s="269"/>
      <c r="P175" s="17"/>
      <c r="Q175" s="17"/>
      <c r="R175" s="17"/>
    </row>
    <row r="176" spans="1:18" s="70" customFormat="1" ht="34.5" customHeight="1">
      <c r="A176" s="361" t="s">
        <v>3397</v>
      </c>
      <c r="B176" s="100"/>
      <c r="C176" s="450"/>
      <c r="D176" s="450"/>
      <c r="E176" s="450"/>
      <c r="F176" s="450"/>
      <c r="G176" s="448" t="s">
        <v>71</v>
      </c>
      <c r="H176" s="450"/>
      <c r="I176" s="452"/>
      <c r="J176" s="206">
        <v>1.1000000000000001</v>
      </c>
      <c r="K176" s="261" t="str">
        <f t="shared" si="2"/>
        <v/>
      </c>
      <c r="L176" s="270"/>
      <c r="M176" s="270"/>
      <c r="N176" s="270">
        <v>1.1000000000000001</v>
      </c>
      <c r="O176" s="270"/>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c r="N177" s="269"/>
      <c r="O177" s="269"/>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c r="N178" s="270"/>
      <c r="O178" s="270"/>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c r="N179" s="269">
        <v>0</v>
      </c>
      <c r="O179" s="269"/>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c r="N180" s="270"/>
      <c r="O180" s="270"/>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c r="N181" s="269"/>
      <c r="O181" s="269"/>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c r="N182" s="270"/>
      <c r="O182" s="270"/>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c r="N183" s="269"/>
      <c r="O183" s="269"/>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c r="N184" s="270"/>
      <c r="O184" s="270"/>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c r="N185" s="269"/>
      <c r="O185" s="269"/>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c r="N186" s="270"/>
      <c r="O186" s="270"/>
      <c r="P186" s="17"/>
      <c r="Q186" s="17"/>
      <c r="R186" s="17"/>
    </row>
    <row r="187" spans="1:18" s="70" customFormat="1" ht="34.5" customHeight="1">
      <c r="A187" s="361" t="s">
        <v>3403</v>
      </c>
      <c r="B187" s="71"/>
      <c r="C187" s="448" t="s">
        <v>81</v>
      </c>
      <c r="D187" s="449"/>
      <c r="E187" s="449"/>
      <c r="F187" s="449"/>
      <c r="G187" s="448" t="s">
        <v>69</v>
      </c>
      <c r="H187" s="449"/>
      <c r="I187" s="452"/>
      <c r="J187" s="205"/>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c r="K188" s="264"/>
      <c r="L188" s="265"/>
      <c r="M188" s="265"/>
      <c r="N188" s="265"/>
      <c r="O188" s="266"/>
      <c r="P188" s="17"/>
      <c r="Q188" s="17"/>
      <c r="R188" s="17"/>
    </row>
    <row r="189" spans="1:18" s="70" customFormat="1" ht="34.5" customHeight="1">
      <c r="A189" s="361" t="s">
        <v>3404</v>
      </c>
      <c r="B189" s="71"/>
      <c r="C189" s="448" t="s">
        <v>3519</v>
      </c>
      <c r="D189" s="449"/>
      <c r="E189" s="449"/>
      <c r="F189" s="449"/>
      <c r="G189" s="448" t="s">
        <v>69</v>
      </c>
      <c r="H189" s="449"/>
      <c r="I189" s="452"/>
      <c r="J189" s="205"/>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c r="N191" s="269"/>
      <c r="O191" s="269"/>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c r="N192" s="270"/>
      <c r="O192" s="270"/>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c r="N193" s="269"/>
      <c r="O193" s="269"/>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c r="N194" s="270"/>
      <c r="O194" s="270"/>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331</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718</v>
      </c>
      <c r="J202" s="257" t="s">
        <v>455</v>
      </c>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c r="K206" s="264"/>
      <c r="L206" s="251"/>
      <c r="M206" s="251"/>
      <c r="N206" s="251"/>
      <c r="O206" s="251"/>
      <c r="P206" s="17"/>
      <c r="Q206" s="17"/>
      <c r="R206" s="17"/>
    </row>
    <row r="207" spans="1:18" s="70" customFormat="1" ht="34.5" customHeight="1">
      <c r="A207" s="361" t="s">
        <v>3411</v>
      </c>
      <c r="B207" s="127"/>
      <c r="C207" s="448"/>
      <c r="D207" s="448"/>
      <c r="E207" s="448"/>
      <c r="F207" s="450"/>
      <c r="G207" s="448" t="s">
        <v>98</v>
      </c>
      <c r="H207" s="330" t="s">
        <v>95</v>
      </c>
      <c r="I207" s="443"/>
      <c r="J207" s="205"/>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331</v>
      </c>
      <c r="J221" s="58"/>
      <c r="K221" s="148"/>
      <c r="L221" s="251"/>
      <c r="M221" s="251"/>
      <c r="N221" s="251"/>
      <c r="O221" s="251"/>
      <c r="P221" s="17"/>
      <c r="Q221" s="17"/>
      <c r="R221" s="17"/>
    </row>
    <row r="222" spans="1:18" s="70" customFormat="1" ht="34.5" customHeight="1">
      <c r="A222" s="361" t="s">
        <v>3415</v>
      </c>
      <c r="B222" s="1"/>
      <c r="C222" s="406" t="s">
        <v>102</v>
      </c>
      <c r="D222" s="407"/>
      <c r="E222" s="520" t="s">
        <v>103</v>
      </c>
      <c r="F222" s="521"/>
      <c r="G222" s="448" t="s">
        <v>104</v>
      </c>
      <c r="H222" s="450"/>
      <c r="I222" s="442" t="s">
        <v>105</v>
      </c>
      <c r="J222" s="210"/>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c r="K225" s="247"/>
      <c r="L225" s="51"/>
      <c r="M225" s="272"/>
      <c r="N225" s="251"/>
      <c r="O225" s="251"/>
      <c r="P225" s="17"/>
      <c r="Q225" s="17"/>
      <c r="R225" s="17"/>
    </row>
    <row r="226" spans="1:18" s="70" customFormat="1" ht="34.5" customHeight="1">
      <c r="A226" s="361" t="s">
        <v>3419</v>
      </c>
      <c r="B226" s="127"/>
      <c r="C226" s="406" t="s">
        <v>108</v>
      </c>
      <c r="D226" s="462"/>
      <c r="E226" s="448" t="s">
        <v>109</v>
      </c>
      <c r="F226" s="450"/>
      <c r="G226" s="450"/>
      <c r="H226" s="450"/>
      <c r="I226" s="442" t="s">
        <v>110</v>
      </c>
      <c r="J226" s="210"/>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c r="K229" s="247"/>
      <c r="L229" s="51"/>
      <c r="M229" s="272"/>
      <c r="N229" s="251"/>
      <c r="O229" s="251"/>
      <c r="P229" s="17"/>
      <c r="Q229" s="17"/>
      <c r="R229" s="17"/>
    </row>
    <row r="230" spans="1:18" s="70" customFormat="1" ht="44.65" customHeight="1">
      <c r="A230" s="361" t="s">
        <v>3423</v>
      </c>
      <c r="B230" s="127"/>
      <c r="C230" s="463"/>
      <c r="D230" s="464"/>
      <c r="E230" s="448" t="s">
        <v>115</v>
      </c>
      <c r="F230" s="450"/>
      <c r="G230" s="450"/>
      <c r="H230" s="450"/>
      <c r="I230" s="436" t="s">
        <v>4074</v>
      </c>
      <c r="J230" s="210"/>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c r="K231" s="247"/>
      <c r="L231" s="251"/>
      <c r="M231" s="251"/>
      <c r="N231" s="251"/>
      <c r="O231" s="251"/>
      <c r="P231" s="17"/>
      <c r="Q231" s="17"/>
      <c r="R231" s="17"/>
    </row>
    <row r="232" spans="1:18" s="70" customFormat="1" ht="44.65" customHeight="1">
      <c r="A232" s="361" t="s">
        <v>3425</v>
      </c>
      <c r="B232" s="127"/>
      <c r="C232" s="463"/>
      <c r="D232" s="464"/>
      <c r="E232" s="448" t="s">
        <v>118</v>
      </c>
      <c r="F232" s="450"/>
      <c r="G232" s="450"/>
      <c r="H232" s="450"/>
      <c r="I232" s="102" t="s">
        <v>4075</v>
      </c>
      <c r="J232" s="210"/>
      <c r="K232" s="247"/>
      <c r="L232" s="251"/>
      <c r="M232" s="251"/>
      <c r="N232" s="251"/>
      <c r="O232" s="251"/>
      <c r="P232" s="17"/>
      <c r="Q232" s="17"/>
      <c r="R232" s="17"/>
    </row>
    <row r="233" spans="1:18" s="70" customFormat="1" ht="44.65" customHeight="1">
      <c r="A233" s="361" t="s">
        <v>3426</v>
      </c>
      <c r="B233" s="127"/>
      <c r="C233" s="463"/>
      <c r="D233" s="464"/>
      <c r="E233" s="448" t="s">
        <v>4076</v>
      </c>
      <c r="F233" s="450"/>
      <c r="G233" s="450"/>
      <c r="H233" s="450"/>
      <c r="I233" s="102" t="s">
        <v>4077</v>
      </c>
      <c r="J233" s="210"/>
      <c r="K233" s="247"/>
      <c r="L233" s="251"/>
      <c r="M233" s="251"/>
      <c r="N233" s="251"/>
      <c r="O233" s="251"/>
      <c r="P233" s="17"/>
      <c r="Q233" s="17"/>
      <c r="R233" s="17"/>
    </row>
    <row r="234" spans="1:18" s="70" customFormat="1" ht="44.65" customHeight="1">
      <c r="A234" s="361" t="s">
        <v>3427</v>
      </c>
      <c r="B234" s="127"/>
      <c r="C234" s="463"/>
      <c r="D234" s="464"/>
      <c r="E234" s="448" t="s">
        <v>719</v>
      </c>
      <c r="F234" s="450"/>
      <c r="G234" s="450"/>
      <c r="H234" s="450"/>
      <c r="I234" s="102" t="s">
        <v>123</v>
      </c>
      <c r="J234" s="210"/>
      <c r="K234" s="247"/>
      <c r="L234" s="251"/>
      <c r="M234" s="251"/>
      <c r="N234" s="251"/>
      <c r="O234" s="251"/>
      <c r="P234" s="17"/>
      <c r="Q234" s="17"/>
      <c r="R234" s="17"/>
    </row>
    <row r="235" spans="1:18" s="70" customFormat="1" ht="44.65" customHeight="1">
      <c r="A235" s="361" t="s">
        <v>3429</v>
      </c>
      <c r="B235" s="127"/>
      <c r="C235" s="463"/>
      <c r="D235" s="464"/>
      <c r="E235" s="448" t="s">
        <v>720</v>
      </c>
      <c r="F235" s="450"/>
      <c r="G235" s="450"/>
      <c r="H235" s="450"/>
      <c r="I235" s="102" t="s">
        <v>4078</v>
      </c>
      <c r="J235" s="210"/>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127</v>
      </c>
      <c r="J236" s="210"/>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4079</v>
      </c>
      <c r="J237" s="210"/>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131</v>
      </c>
      <c r="J238" s="210"/>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869</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338</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4080</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4068</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4081</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v>190</v>
      </c>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v>190</v>
      </c>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v>190</v>
      </c>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331</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190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190</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190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190</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c r="K310" s="261" t="str">
        <f t="shared" si="3"/>
        <v/>
      </c>
      <c r="L310" s="245"/>
      <c r="M310" s="245"/>
      <c r="N310" s="245"/>
      <c r="O310" s="245"/>
      <c r="P310" s="17"/>
      <c r="Q310" s="17"/>
      <c r="R310" s="17"/>
    </row>
    <row r="311" spans="1:18" s="70" customFormat="1" ht="34.5" customHeight="1">
      <c r="A311" s="361" t="s">
        <v>3458</v>
      </c>
      <c r="B311" s="99"/>
      <c r="C311" s="474"/>
      <c r="D311" s="474"/>
      <c r="E311" s="448" t="s">
        <v>4082</v>
      </c>
      <c r="F311" s="449"/>
      <c r="G311" s="449"/>
      <c r="H311" s="449"/>
      <c r="I311" s="525"/>
      <c r="J311" s="205"/>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1057</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190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160</v>
      </c>
      <c r="F321" s="527"/>
      <c r="G321" s="527"/>
      <c r="H321" s="528"/>
      <c r="I321" s="525"/>
      <c r="J321" s="205"/>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532</v>
      </c>
      <c r="F322" s="527"/>
      <c r="G322" s="527"/>
      <c r="H322" s="528"/>
      <c r="I322" s="525"/>
      <c r="J322" s="205"/>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190</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331</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744</v>
      </c>
      <c r="J332" s="205"/>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t="s">
        <v>461</v>
      </c>
      <c r="K333" s="261" t="str">
        <f>IF(OR(COUNTIF(J333,"未確認")&gt;0,COUNTIF(J333,"*")&gt;0),"※","")</f>
        <v>※</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331</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176</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v>69</v>
      </c>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v>0</v>
      </c>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v>0</v>
      </c>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v>0</v>
      </c>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v>74</v>
      </c>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v>0</v>
      </c>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v>0</v>
      </c>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v>0</v>
      </c>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v>0</v>
      </c>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v>0</v>
      </c>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v>0</v>
      </c>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v>0</v>
      </c>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v>0</v>
      </c>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2105</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4083</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3266</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1815</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4084</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1155</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1816</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2244</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1672</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1818</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1541</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3530</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1676</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1820</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1238</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1678</v>
      </c>
      <c r="J414" s="96"/>
      <c r="K414" s="261" t="str">
        <f>IF(OR(COUNTIF(J414,"未確認")&gt;0,COUNTIF(J414,"*")&gt;0),"※","")</f>
        <v/>
      </c>
      <c r="L414" s="251"/>
      <c r="M414" s="251"/>
      <c r="N414" s="251"/>
      <c r="O414" s="251"/>
      <c r="P414" s="17"/>
      <c r="Q414" s="17"/>
      <c r="R414" s="17"/>
    </row>
    <row r="415" spans="1:18" s="95" customFormat="1" ht="42.75">
      <c r="A415" s="370"/>
      <c r="B415" s="166"/>
      <c r="C415" s="499" t="s">
        <v>2111</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1548</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1641</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1550</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1681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4068</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1931</v>
      </c>
      <c r="J428" s="202"/>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1999</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1238</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2113</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1933</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1826</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2000</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2001</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1688</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2383</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1185</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1830</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4085</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1940</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1193</v>
      </c>
      <c r="J454" s="96"/>
      <c r="K454" s="261" t="str">
        <f t="shared" si="8"/>
        <v/>
      </c>
      <c r="L454" s="251"/>
      <c r="M454" s="251"/>
      <c r="N454" s="251"/>
      <c r="O454" s="251"/>
      <c r="P454" s="17"/>
      <c r="Q454" s="17"/>
      <c r="R454" s="17"/>
    </row>
    <row r="455" spans="1:18" s="95" customFormat="1" ht="70.150000000000006" customHeight="1">
      <c r="A455" s="370" t="s">
        <v>1194</v>
      </c>
      <c r="B455" s="99"/>
      <c r="C455" s="448" t="s">
        <v>3532</v>
      </c>
      <c r="D455" s="517"/>
      <c r="E455" s="517"/>
      <c r="F455" s="517"/>
      <c r="G455" s="517"/>
      <c r="H455" s="517"/>
      <c r="I455" s="112" t="s">
        <v>2798</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1567</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1834</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1238</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1839</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2317</v>
      </c>
      <c r="D469" s="450"/>
      <c r="E469" s="450"/>
      <c r="F469" s="450"/>
      <c r="G469" s="450"/>
      <c r="H469" s="450"/>
      <c r="I469" s="339" t="s">
        <v>1245</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1247</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1585</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2475</v>
      </c>
      <c r="J472" s="205"/>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1587</v>
      </c>
      <c r="J474" s="205"/>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2129</v>
      </c>
      <c r="J476" s="96"/>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1266</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1238</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3734</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4086</v>
      </c>
      <c r="D493" s="448"/>
      <c r="E493" s="448"/>
      <c r="F493" s="448"/>
      <c r="G493" s="448"/>
      <c r="H493" s="448"/>
      <c r="I493" s="215" t="s">
        <v>3692</v>
      </c>
      <c r="J493" s="96"/>
      <c r="K493" s="261" t="str">
        <f t="shared" si="10"/>
        <v/>
      </c>
      <c r="L493" s="251"/>
      <c r="M493" s="251"/>
      <c r="N493" s="251"/>
      <c r="O493" s="251"/>
      <c r="P493" s="17"/>
      <c r="Q493" s="17"/>
      <c r="R493" s="17"/>
    </row>
    <row r="494" spans="1:18" s="98" customFormat="1" ht="84" customHeight="1">
      <c r="A494" s="370" t="s">
        <v>1273</v>
      </c>
      <c r="B494" s="95"/>
      <c r="C494" s="448" t="s">
        <v>4087</v>
      </c>
      <c r="D494" s="448"/>
      <c r="E494" s="448"/>
      <c r="F494" s="448"/>
      <c r="G494" s="448"/>
      <c r="H494" s="448"/>
      <c r="I494" s="102" t="s">
        <v>3487</v>
      </c>
      <c r="J494" s="96"/>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4088</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4031</v>
      </c>
      <c r="J496" s="96"/>
      <c r="K496" s="261" t="str">
        <f t="shared" si="10"/>
        <v/>
      </c>
      <c r="L496" s="251"/>
      <c r="M496" s="251"/>
      <c r="N496" s="251"/>
      <c r="O496" s="251"/>
      <c r="P496" s="17"/>
      <c r="Q496" s="17"/>
      <c r="R496" s="17"/>
    </row>
    <row r="497" spans="1:18" s="98" customFormat="1" ht="98.1" customHeight="1">
      <c r="A497" s="370" t="s">
        <v>1281</v>
      </c>
      <c r="B497" s="99"/>
      <c r="C497" s="448" t="s">
        <v>1282</v>
      </c>
      <c r="D497" s="450"/>
      <c r="E497" s="450"/>
      <c r="F497" s="450"/>
      <c r="G497" s="450"/>
      <c r="H497" s="450"/>
      <c r="I497" s="102" t="s">
        <v>1708</v>
      </c>
      <c r="J497" s="96"/>
      <c r="K497" s="261" t="str">
        <f t="shared" si="10"/>
        <v/>
      </c>
      <c r="L497" s="251"/>
      <c r="M497" s="251"/>
      <c r="N497" s="251"/>
      <c r="O497" s="251"/>
      <c r="P497" s="17"/>
      <c r="Q497" s="17"/>
      <c r="R497" s="17"/>
    </row>
    <row r="498" spans="1:18" s="98" customFormat="1" ht="84" customHeight="1">
      <c r="A498" s="370" t="s">
        <v>1284</v>
      </c>
      <c r="B498" s="99"/>
      <c r="C498" s="448" t="s">
        <v>3537</v>
      </c>
      <c r="D498" s="517"/>
      <c r="E498" s="517"/>
      <c r="F498" s="517"/>
      <c r="G498" s="517"/>
      <c r="H498" s="517"/>
      <c r="I498" s="102" t="s">
        <v>2135</v>
      </c>
      <c r="J498" s="96"/>
      <c r="K498" s="261" t="str">
        <f t="shared" si="10"/>
        <v/>
      </c>
      <c r="L498" s="51"/>
      <c r="M498" s="272"/>
      <c r="N498" s="251"/>
      <c r="O498" s="251"/>
      <c r="P498" s="17"/>
      <c r="Q498" s="17"/>
      <c r="R498" s="17"/>
    </row>
    <row r="499" spans="1:18" s="98" customFormat="1" ht="70.150000000000006" customHeight="1">
      <c r="A499" s="370" t="s">
        <v>1286</v>
      </c>
      <c r="B499" s="99"/>
      <c r="C499" s="448" t="s">
        <v>1287</v>
      </c>
      <c r="D499" s="450"/>
      <c r="E499" s="450"/>
      <c r="F499" s="450"/>
      <c r="G499" s="450"/>
      <c r="H499" s="450"/>
      <c r="I499" s="102" t="s">
        <v>1288</v>
      </c>
      <c r="J499" s="96">
        <v>61</v>
      </c>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1955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2274</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3490</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4089</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1301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2012</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3662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1238</v>
      </c>
      <c r="J522" s="58"/>
      <c r="K522" s="148"/>
      <c r="L522" s="251"/>
      <c r="M522" s="251"/>
      <c r="N522" s="251"/>
      <c r="O522" s="251"/>
      <c r="P522" s="17"/>
      <c r="Q522" s="17"/>
      <c r="R522" s="17"/>
    </row>
    <row r="523" spans="1:18" s="98" customFormat="1" ht="42" customHeight="1">
      <c r="A523" s="370" t="s">
        <v>1314</v>
      </c>
      <c r="B523" s="95"/>
      <c r="C523" s="406" t="s">
        <v>1616</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1959</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4032</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1324</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2667</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4090</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2195</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1962</v>
      </c>
      <c r="D533" s="517"/>
      <c r="E533" s="517"/>
      <c r="F533" s="517"/>
      <c r="G533" s="517"/>
      <c r="H533" s="517"/>
      <c r="I533" s="112" t="s">
        <v>1723</v>
      </c>
      <c r="J533" s="96"/>
      <c r="K533" s="261" t="str">
        <f t="shared" si="12"/>
        <v/>
      </c>
      <c r="L533" s="251"/>
      <c r="M533" s="251"/>
      <c r="N533" s="251"/>
      <c r="O533" s="251"/>
      <c r="P533" s="17"/>
      <c r="Q533" s="17"/>
      <c r="R533" s="17"/>
    </row>
    <row r="534" spans="1:18" s="98" customFormat="1" ht="70.150000000000006" customHeight="1">
      <c r="A534" s="370" t="s">
        <v>1336</v>
      </c>
      <c r="B534" s="71"/>
      <c r="C534" s="448" t="s">
        <v>1337</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1963</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3696</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1726</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1155</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2393</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4068</v>
      </c>
      <c r="J555" s="58"/>
      <c r="K555" s="148"/>
      <c r="L555" s="251"/>
      <c r="M555" s="251"/>
      <c r="N555" s="251"/>
      <c r="O555" s="251"/>
      <c r="P555" s="17"/>
      <c r="Q555" s="17"/>
      <c r="R555" s="17"/>
    </row>
    <row r="556" spans="1:18" s="98" customFormat="1" ht="112.15" customHeight="1">
      <c r="A556" s="370" t="s">
        <v>1361</v>
      </c>
      <c r="B556" s="99"/>
      <c r="C556" s="403" t="s">
        <v>3628</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1730</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1366</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1238</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2016</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1733</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1640</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3629</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1155</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3665</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3545</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786</v>
      </c>
      <c r="C3" s="189"/>
      <c r="D3" s="189"/>
      <c r="E3" s="189"/>
      <c r="F3" s="189"/>
      <c r="G3" s="189"/>
      <c r="H3" s="219"/>
      <c r="I3" s="9"/>
    </row>
    <row r="4" spans="1:15">
      <c r="A4" s="288"/>
      <c r="B4" s="212" t="s">
        <v>4091</v>
      </c>
      <c r="C4" s="190"/>
      <c r="D4" s="190"/>
      <c r="E4" s="190"/>
      <c r="F4" s="190"/>
      <c r="G4" s="190"/>
      <c r="H4" s="220"/>
      <c r="I4" s="10"/>
    </row>
    <row r="5" spans="1:15">
      <c r="A5" s="288"/>
      <c r="B5" s="43"/>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664</v>
      </c>
      <c r="J15" s="384"/>
      <c r="K15" s="384"/>
      <c r="L15" s="224" t="s">
        <v>869</v>
      </c>
      <c r="M15" s="5"/>
      <c r="N15" s="218"/>
      <c r="O15" s="218"/>
    </row>
    <row r="16" spans="1:15" s="17" customFormat="1">
      <c r="A16" s="361" t="s">
        <v>3358</v>
      </c>
      <c r="B16" s="13"/>
      <c r="C16" s="15"/>
      <c r="D16" s="15"/>
      <c r="E16" s="15"/>
      <c r="F16" s="15"/>
      <c r="G16" s="15"/>
      <c r="H16" s="16"/>
      <c r="I16" s="384" t="s">
        <v>665</v>
      </c>
      <c r="J16" s="384"/>
      <c r="K16" s="384"/>
      <c r="L16" s="224"/>
      <c r="M16" s="5"/>
      <c r="N16" s="218"/>
      <c r="O16" s="218"/>
    </row>
    <row r="17" spans="1:71" s="17" customFormat="1">
      <c r="A17" s="361" t="s">
        <v>3358</v>
      </c>
      <c r="B17" s="13"/>
      <c r="C17" s="15"/>
      <c r="D17" s="15"/>
      <c r="E17" s="15"/>
      <c r="F17" s="15"/>
      <c r="G17" s="15"/>
      <c r="H17" s="16"/>
      <c r="I17" s="384" t="s">
        <v>666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c r="M27" s="5"/>
      <c r="N27" s="218"/>
      <c r="O27" s="218"/>
    </row>
    <row r="28" spans="1:71" s="17" customFormat="1">
      <c r="A28" s="361" t="s">
        <v>3359</v>
      </c>
      <c r="B28" s="19"/>
      <c r="C28" s="15"/>
      <c r="D28" s="15"/>
      <c r="E28" s="15"/>
      <c r="F28" s="15"/>
      <c r="G28" s="15"/>
      <c r="H28" s="16"/>
      <c r="I28" s="394" t="s">
        <v>2</v>
      </c>
      <c r="J28" s="395"/>
      <c r="K28" s="396"/>
      <c r="L28" s="224" t="s">
        <v>869</v>
      </c>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347</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497</v>
      </c>
      <c r="J32" s="395"/>
      <c r="K32" s="396"/>
      <c r="L32" s="224"/>
      <c r="M32" s="7"/>
      <c r="N32" s="228"/>
      <c r="O32" s="218"/>
    </row>
    <row r="33" spans="1:71" s="17" customFormat="1">
      <c r="A33" s="361" t="s">
        <v>3359</v>
      </c>
      <c r="B33" s="13"/>
      <c r="C33" s="15"/>
      <c r="D33" s="15"/>
      <c r="E33" s="15"/>
      <c r="F33" s="15"/>
      <c r="G33" s="15"/>
      <c r="H33" s="16"/>
      <c r="I33" s="384" t="s">
        <v>666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670</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347</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497</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345</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499</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500</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501</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341</v>
      </c>
      <c r="F68" s="27"/>
      <c r="G68" s="236"/>
      <c r="H68" s="16"/>
      <c r="I68" s="36" t="s">
        <v>503</v>
      </c>
      <c r="J68" s="27" t="s">
        <v>342</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680</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683</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686</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688</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690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692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694</v>
      </c>
      <c r="D82" s="385"/>
      <c r="E82" s="385"/>
      <c r="F82" s="385"/>
      <c r="G82" s="385"/>
      <c r="H82" s="385"/>
      <c r="I82" s="29"/>
      <c r="J82" s="385" t="s">
        <v>695</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696</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331</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697</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331</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513</v>
      </c>
      <c r="J104" s="195">
        <v>19</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1</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0</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19</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699</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699</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700</v>
      </c>
      <c r="D117" s="404"/>
      <c r="E117" s="404"/>
      <c r="F117" s="404"/>
      <c r="G117" s="404"/>
      <c r="H117" s="405"/>
      <c r="I117" s="444"/>
      <c r="J117" s="248" t="s">
        <v>772</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331</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586</v>
      </c>
      <c r="J125" s="252" t="s">
        <v>891</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495</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471</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469</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331</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703</v>
      </c>
      <c r="J136" s="195">
        <v>0</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v>0</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v>0</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331</v>
      </c>
      <c r="J145" s="58"/>
      <c r="K145" s="148"/>
      <c r="L145" s="245"/>
      <c r="M145" s="245"/>
      <c r="N145" s="245"/>
      <c r="O145" s="245"/>
      <c r="P145" s="17"/>
      <c r="Q145" s="17"/>
      <c r="R145" s="17"/>
    </row>
    <row r="146" spans="1:18" s="70" customFormat="1" ht="70.150000000000006" customHeight="1">
      <c r="A146" s="365" t="s">
        <v>3383</v>
      </c>
      <c r="B146" s="1"/>
      <c r="C146" s="448" t="s">
        <v>707</v>
      </c>
      <c r="D146" s="448"/>
      <c r="E146" s="448"/>
      <c r="F146" s="448"/>
      <c r="G146" s="448"/>
      <c r="H146" s="450"/>
      <c r="I146" s="436" t="s">
        <v>708</v>
      </c>
      <c r="J146" s="202">
        <v>0</v>
      </c>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v>0</v>
      </c>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v>0</v>
      </c>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v>0</v>
      </c>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v>0</v>
      </c>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v>0</v>
      </c>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712</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331</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714</v>
      </c>
      <c r="J159" s="257" t="s">
        <v>455</v>
      </c>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331</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716</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0</v>
      </c>
      <c r="K171" s="261" t="str">
        <f t="shared" ref="K171:K186" si="2">IF(OR(COUNTIF(L171:O171,"未確認")&gt;0,COUNTIF(L171:O171,"*")&gt;0),"※","")</f>
        <v/>
      </c>
      <c r="L171" s="269"/>
      <c r="M171" s="269">
        <v>0</v>
      </c>
      <c r="N171" s="269">
        <v>0</v>
      </c>
      <c r="O171" s="269">
        <v>0</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v>0</v>
      </c>
      <c r="N172" s="270">
        <v>0</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3</v>
      </c>
      <c r="K173" s="261" t="str">
        <f t="shared" si="2"/>
        <v/>
      </c>
      <c r="L173" s="269"/>
      <c r="M173" s="269">
        <v>0</v>
      </c>
      <c r="N173" s="269">
        <v>3</v>
      </c>
      <c r="O173" s="269">
        <v>0</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v>0</v>
      </c>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0</v>
      </c>
      <c r="K175" s="261" t="str">
        <f t="shared" si="2"/>
        <v/>
      </c>
      <c r="L175" s="269"/>
      <c r="M175" s="269">
        <v>0</v>
      </c>
      <c r="N175" s="269">
        <v>0</v>
      </c>
      <c r="O175" s="269">
        <v>0</v>
      </c>
      <c r="P175" s="17"/>
      <c r="Q175" s="17"/>
      <c r="R175" s="17"/>
    </row>
    <row r="176" spans="1:18" s="70" customFormat="1" ht="34.5" customHeight="1">
      <c r="A176" s="361" t="s">
        <v>3397</v>
      </c>
      <c r="B176" s="100"/>
      <c r="C176" s="450"/>
      <c r="D176" s="450"/>
      <c r="E176" s="450"/>
      <c r="F176" s="450"/>
      <c r="G176" s="448" t="s">
        <v>71</v>
      </c>
      <c r="H176" s="450"/>
      <c r="I176" s="452"/>
      <c r="J176" s="206">
        <v>0</v>
      </c>
      <c r="K176" s="261" t="str">
        <f t="shared" si="2"/>
        <v/>
      </c>
      <c r="L176" s="270"/>
      <c r="M176" s="270">
        <v>0</v>
      </c>
      <c r="N176" s="270">
        <v>0</v>
      </c>
      <c r="O176" s="270">
        <v>0</v>
      </c>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v>0</v>
      </c>
      <c r="N177" s="269">
        <v>0</v>
      </c>
      <c r="O177" s="269">
        <v>0</v>
      </c>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v>0</v>
      </c>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v>0</v>
      </c>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v>0</v>
      </c>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v>0</v>
      </c>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v>0</v>
      </c>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v>0</v>
      </c>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v>0</v>
      </c>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1</v>
      </c>
      <c r="K185" s="261" t="str">
        <f t="shared" si="2"/>
        <v/>
      </c>
      <c r="L185" s="269"/>
      <c r="M185" s="269">
        <v>0</v>
      </c>
      <c r="N185" s="269">
        <v>1</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v>0</v>
      </c>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3519</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v>0</v>
      </c>
      <c r="N191" s="269">
        <v>0</v>
      </c>
      <c r="O191" s="269">
        <v>0</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v>0</v>
      </c>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v>0</v>
      </c>
      <c r="N193" s="269">
        <v>0</v>
      </c>
      <c r="O193" s="269">
        <v>0</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v>0</v>
      </c>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1057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3408</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v>0</v>
      </c>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v>0</v>
      </c>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v>0</v>
      </c>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v>0</v>
      </c>
      <c r="K206" s="264"/>
      <c r="L206" s="251"/>
      <c r="M206" s="251"/>
      <c r="N206" s="251"/>
      <c r="O206" s="251"/>
      <c r="P206" s="17"/>
      <c r="Q206" s="17"/>
      <c r="R206" s="17"/>
    </row>
    <row r="207" spans="1:18" s="70" customFormat="1" ht="34.5" customHeight="1">
      <c r="A207" s="361" t="s">
        <v>3411</v>
      </c>
      <c r="B207" s="127"/>
      <c r="C207" s="448"/>
      <c r="D207" s="448"/>
      <c r="E207" s="448"/>
      <c r="F207" s="450"/>
      <c r="G207" s="448" t="s">
        <v>1027</v>
      </c>
      <c r="H207" s="330" t="s">
        <v>95</v>
      </c>
      <c r="I207" s="443"/>
      <c r="J207" s="205">
        <v>0</v>
      </c>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v>0</v>
      </c>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v>0</v>
      </c>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v>0</v>
      </c>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v>0</v>
      </c>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v>0</v>
      </c>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v>0</v>
      </c>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v>0</v>
      </c>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1057</v>
      </c>
      <c r="J221" s="58"/>
      <c r="K221" s="148"/>
      <c r="L221" s="251"/>
      <c r="M221" s="251"/>
      <c r="N221" s="251"/>
      <c r="O221" s="251"/>
      <c r="P221" s="17"/>
      <c r="Q221" s="17"/>
      <c r="R221" s="17"/>
    </row>
    <row r="222" spans="1:18" s="70" customFormat="1" ht="34.5" customHeight="1">
      <c r="A222" s="361" t="s">
        <v>3415</v>
      </c>
      <c r="B222" s="1"/>
      <c r="C222" s="406" t="s">
        <v>1032</v>
      </c>
      <c r="D222" s="407"/>
      <c r="E222" s="520" t="s">
        <v>1500</v>
      </c>
      <c r="F222" s="521"/>
      <c r="G222" s="448" t="s">
        <v>104</v>
      </c>
      <c r="H222" s="450"/>
      <c r="I222" s="442" t="s">
        <v>1660</v>
      </c>
      <c r="J222" s="210">
        <v>0</v>
      </c>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0</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v>0</v>
      </c>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v>0</v>
      </c>
      <c r="K225" s="247"/>
      <c r="L225" s="51"/>
      <c r="M225" s="272"/>
      <c r="N225" s="251"/>
      <c r="O225" s="251"/>
      <c r="P225" s="17"/>
      <c r="Q225" s="17"/>
      <c r="R225" s="17"/>
    </row>
    <row r="226" spans="1:18" s="70" customFormat="1" ht="34.5" customHeight="1">
      <c r="A226" s="361" t="s">
        <v>3419</v>
      </c>
      <c r="B226" s="127"/>
      <c r="C226" s="406" t="s">
        <v>1661</v>
      </c>
      <c r="D226" s="462"/>
      <c r="E226" s="448" t="s">
        <v>109</v>
      </c>
      <c r="F226" s="450"/>
      <c r="G226" s="450"/>
      <c r="H226" s="450"/>
      <c r="I226" s="442" t="s">
        <v>1037</v>
      </c>
      <c r="J226" s="210">
        <v>0</v>
      </c>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v>0</v>
      </c>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v>0</v>
      </c>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1662</v>
      </c>
      <c r="J229" s="210">
        <v>0</v>
      </c>
      <c r="K229" s="247"/>
      <c r="L229" s="51"/>
      <c r="M229" s="272"/>
      <c r="N229" s="251"/>
      <c r="O229" s="251"/>
      <c r="P229" s="17"/>
      <c r="Q229" s="17"/>
      <c r="R229" s="17"/>
    </row>
    <row r="230" spans="1:18" s="70" customFormat="1" ht="44.65" customHeight="1">
      <c r="A230" s="361" t="s">
        <v>3423</v>
      </c>
      <c r="B230" s="127"/>
      <c r="C230" s="463"/>
      <c r="D230" s="464"/>
      <c r="E230" s="448" t="s">
        <v>1663</v>
      </c>
      <c r="F230" s="450"/>
      <c r="G230" s="450"/>
      <c r="H230" s="450"/>
      <c r="I230" s="436" t="s">
        <v>1664</v>
      </c>
      <c r="J230" s="210">
        <v>0</v>
      </c>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v>0</v>
      </c>
      <c r="K231" s="247"/>
      <c r="L231" s="251"/>
      <c r="M231" s="251"/>
      <c r="N231" s="251"/>
      <c r="O231" s="251"/>
      <c r="P231" s="17"/>
      <c r="Q231" s="17"/>
      <c r="R231" s="17"/>
    </row>
    <row r="232" spans="1:18" s="70" customFormat="1" ht="44.65" customHeight="1">
      <c r="A232" s="361" t="s">
        <v>3425</v>
      </c>
      <c r="B232" s="127"/>
      <c r="C232" s="463"/>
      <c r="D232" s="464"/>
      <c r="E232" s="448" t="s">
        <v>1045</v>
      </c>
      <c r="F232" s="450"/>
      <c r="G232" s="450"/>
      <c r="H232" s="450"/>
      <c r="I232" s="102" t="s">
        <v>119</v>
      </c>
      <c r="J232" s="210">
        <v>0</v>
      </c>
      <c r="K232" s="247"/>
      <c r="L232" s="251"/>
      <c r="M232" s="251"/>
      <c r="N232" s="251"/>
      <c r="O232" s="251"/>
      <c r="P232" s="17"/>
      <c r="Q232" s="17"/>
      <c r="R232" s="17"/>
    </row>
    <row r="233" spans="1:18" s="70" customFormat="1" ht="44.65" customHeight="1">
      <c r="A233" s="361" t="s">
        <v>3426</v>
      </c>
      <c r="B233" s="127"/>
      <c r="C233" s="463"/>
      <c r="D233" s="464"/>
      <c r="E233" s="448" t="s">
        <v>1665</v>
      </c>
      <c r="F233" s="450"/>
      <c r="G233" s="450"/>
      <c r="H233" s="450"/>
      <c r="I233" s="102" t="s">
        <v>1666</v>
      </c>
      <c r="J233" s="210">
        <v>0</v>
      </c>
      <c r="K233" s="247"/>
      <c r="L233" s="251"/>
      <c r="M233" s="251"/>
      <c r="N233" s="251"/>
      <c r="O233" s="251"/>
      <c r="P233" s="17"/>
      <c r="Q233" s="17"/>
      <c r="R233" s="17"/>
    </row>
    <row r="234" spans="1:18" s="70" customFormat="1" ht="44.65" customHeight="1">
      <c r="A234" s="361" t="s">
        <v>3427</v>
      </c>
      <c r="B234" s="127"/>
      <c r="C234" s="463"/>
      <c r="D234" s="464"/>
      <c r="E234" s="448" t="s">
        <v>719</v>
      </c>
      <c r="F234" s="450"/>
      <c r="G234" s="450"/>
      <c r="H234" s="450"/>
      <c r="I234" s="102" t="s">
        <v>1921</v>
      </c>
      <c r="J234" s="210">
        <v>0</v>
      </c>
      <c r="K234" s="247"/>
      <c r="L234" s="251"/>
      <c r="M234" s="251"/>
      <c r="N234" s="251"/>
      <c r="O234" s="251"/>
      <c r="P234" s="17"/>
      <c r="Q234" s="17"/>
      <c r="R234" s="17"/>
    </row>
    <row r="235" spans="1:18" s="70" customFormat="1" ht="44.65" customHeight="1">
      <c r="A235" s="361" t="s">
        <v>3429</v>
      </c>
      <c r="B235" s="127"/>
      <c r="C235" s="463"/>
      <c r="D235" s="464"/>
      <c r="E235" s="448" t="s">
        <v>3523</v>
      </c>
      <c r="F235" s="450"/>
      <c r="G235" s="450"/>
      <c r="H235" s="450"/>
      <c r="I235" s="102" t="s">
        <v>125</v>
      </c>
      <c r="J235" s="210">
        <v>0</v>
      </c>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1668</v>
      </c>
      <c r="J236" s="210">
        <v>0</v>
      </c>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1053</v>
      </c>
      <c r="J237" s="210">
        <v>0</v>
      </c>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1055</v>
      </c>
      <c r="J238" s="210">
        <v>0</v>
      </c>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3524</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3653</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869</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1057</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1057</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0</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0</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0</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0</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0</v>
      </c>
      <c r="K310" s="261" t="str">
        <f t="shared" si="3"/>
        <v/>
      </c>
      <c r="L310" s="245"/>
      <c r="M310" s="245"/>
      <c r="N310" s="245"/>
      <c r="O310" s="245"/>
      <c r="P310" s="17"/>
      <c r="Q310" s="17"/>
      <c r="R310" s="17"/>
    </row>
    <row r="311" spans="1:18" s="70" customFormat="1" ht="34.5" customHeight="1">
      <c r="A311" s="361" t="s">
        <v>3458</v>
      </c>
      <c r="B311" s="99"/>
      <c r="C311" s="474"/>
      <c r="D311" s="474"/>
      <c r="E311" s="448" t="s">
        <v>1521</v>
      </c>
      <c r="F311" s="449"/>
      <c r="G311" s="449"/>
      <c r="H311" s="449"/>
      <c r="I311" s="525"/>
      <c r="J311" s="205">
        <v>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331</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1522</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1669</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0</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331</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744</v>
      </c>
      <c r="J332" s="205" t="s">
        <v>461</v>
      </c>
      <c r="K332" s="261" t="str">
        <f>IF(OR(COUNTIF(J332,"未確認")&gt;0,COUNTIF(J332,"*")&gt;0),"※","")</f>
        <v>※</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t="s">
        <v>461</v>
      </c>
      <c r="K333" s="261" t="str">
        <f>IF(OR(COUNTIF(J333,"未確認")&gt;0,COUNTIF(J333,"*")&gt;0),"※","")</f>
        <v>※</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331</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t="s">
        <v>461</v>
      </c>
      <c r="K341" s="261" t="str">
        <f t="shared" ref="K341:K346" si="4">IF(OR(COUNTIF(J341,"未確認")&gt;0,COUNTIF(J341,"*")&gt;0),"※","")</f>
        <v>※</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t="s">
        <v>461</v>
      </c>
      <c r="K342" s="261" t="str">
        <f t="shared" si="4"/>
        <v>※</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1099</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1057</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v>0</v>
      </c>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1119</v>
      </c>
      <c r="J378" s="96">
        <v>0</v>
      </c>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v>0</v>
      </c>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1533</v>
      </c>
      <c r="J392" s="96">
        <v>0</v>
      </c>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1670</v>
      </c>
      <c r="J393" s="96">
        <v>0</v>
      </c>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1535</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331</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v>0</v>
      </c>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1817</v>
      </c>
      <c r="J402" s="96">
        <v>0</v>
      </c>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203</v>
      </c>
      <c r="J403" s="96">
        <v>0</v>
      </c>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1146</v>
      </c>
      <c r="J404" s="96">
        <v>0</v>
      </c>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v>0</v>
      </c>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3730</v>
      </c>
      <c r="J406" s="96">
        <v>0</v>
      </c>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1675</v>
      </c>
      <c r="J407" s="96">
        <v>0</v>
      </c>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3654</v>
      </c>
      <c r="J408" s="96">
        <v>0</v>
      </c>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1154</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1238</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1157</v>
      </c>
      <c r="J414" s="96">
        <v>0</v>
      </c>
      <c r="K414" s="261" t="str">
        <f>IF(OR(COUNTIF(J414,"未確認")&gt;0,COUNTIF(J414,"*")&gt;0),"※","")</f>
        <v/>
      </c>
      <c r="L414" s="251"/>
      <c r="M414" s="251"/>
      <c r="N414" s="251"/>
      <c r="O414" s="251"/>
      <c r="P414" s="17"/>
      <c r="Q414" s="17"/>
      <c r="R414" s="17"/>
    </row>
    <row r="415" spans="1:18" s="95" customFormat="1" ht="42.75">
      <c r="A415" s="370"/>
      <c r="B415" s="166"/>
      <c r="C415" s="499" t="s">
        <v>1158</v>
      </c>
      <c r="D415" s="500"/>
      <c r="E415" s="500"/>
      <c r="F415" s="500"/>
      <c r="G415" s="500"/>
      <c r="H415" s="501"/>
      <c r="I415" s="102" t="s">
        <v>1159</v>
      </c>
      <c r="J415" s="96">
        <v>0</v>
      </c>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2631</v>
      </c>
      <c r="J416" s="96">
        <v>0</v>
      </c>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2182</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1238</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1550</v>
      </c>
      <c r="J422" s="96">
        <v>0</v>
      </c>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2379</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1238</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1931</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4092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1155</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1683</v>
      </c>
      <c r="J434" s="96">
        <v>0</v>
      </c>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1933</v>
      </c>
      <c r="J435" s="96">
        <v>0</v>
      </c>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v>0</v>
      </c>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v>0</v>
      </c>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1686</v>
      </c>
      <c r="J438" s="96">
        <v>0</v>
      </c>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1829</v>
      </c>
      <c r="J439" s="96">
        <v>0</v>
      </c>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1181</v>
      </c>
      <c r="J447" s="96">
        <v>0</v>
      </c>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2383</v>
      </c>
      <c r="J448" s="96">
        <v>0</v>
      </c>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1561</v>
      </c>
      <c r="J449" s="96">
        <v>0</v>
      </c>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v>0</v>
      </c>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1689</v>
      </c>
      <c r="J451" s="96">
        <v>0</v>
      </c>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1831</v>
      </c>
      <c r="J452" s="96">
        <v>0</v>
      </c>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1940</v>
      </c>
      <c r="J453" s="96">
        <v>0</v>
      </c>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2118</v>
      </c>
      <c r="J454" s="96">
        <v>0</v>
      </c>
      <c r="K454" s="261" t="str">
        <f t="shared" si="8"/>
        <v/>
      </c>
      <c r="L454" s="251"/>
      <c r="M454" s="251"/>
      <c r="N454" s="251"/>
      <c r="O454" s="251"/>
      <c r="P454" s="17"/>
      <c r="Q454" s="17"/>
      <c r="R454" s="17"/>
    </row>
    <row r="455" spans="1:18" s="95" customFormat="1" ht="70.150000000000006" customHeight="1">
      <c r="A455" s="370" t="s">
        <v>1194</v>
      </c>
      <c r="B455" s="99"/>
      <c r="C455" s="448" t="s">
        <v>3479</v>
      </c>
      <c r="D455" s="517"/>
      <c r="E455" s="517"/>
      <c r="F455" s="517"/>
      <c r="G455" s="517"/>
      <c r="H455" s="517"/>
      <c r="I455" s="112" t="s">
        <v>1691</v>
      </c>
      <c r="J455" s="96">
        <v>0</v>
      </c>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v>0</v>
      </c>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v>0</v>
      </c>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2256</v>
      </c>
      <c r="J458" s="96">
        <v>0</v>
      </c>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1834</v>
      </c>
      <c r="J459" s="96">
        <v>0</v>
      </c>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1155</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1240</v>
      </c>
      <c r="J467" s="96">
        <v>0</v>
      </c>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1699</v>
      </c>
      <c r="D468" s="450"/>
      <c r="E468" s="450"/>
      <c r="F468" s="450"/>
      <c r="G468" s="450"/>
      <c r="H468" s="450"/>
      <c r="I468" s="339" t="s">
        <v>254</v>
      </c>
      <c r="J468" s="96">
        <v>0</v>
      </c>
      <c r="K468" s="261" t="str">
        <f t="shared" si="9"/>
        <v/>
      </c>
      <c r="L468" s="251"/>
      <c r="M468" s="251"/>
      <c r="N468" s="251"/>
      <c r="O468" s="251"/>
      <c r="P468" s="17"/>
      <c r="Q468" s="17"/>
      <c r="R468" s="17"/>
    </row>
    <row r="469" spans="1:18" s="95" customFormat="1" ht="84" customHeight="1">
      <c r="A469" s="370" t="s">
        <v>1243</v>
      </c>
      <c r="B469" s="71"/>
      <c r="C469" s="448" t="s">
        <v>1944</v>
      </c>
      <c r="D469" s="450"/>
      <c r="E469" s="450"/>
      <c r="F469" s="450"/>
      <c r="G469" s="450"/>
      <c r="H469" s="450"/>
      <c r="I469" s="339" t="s">
        <v>1945</v>
      </c>
      <c r="J469" s="96">
        <v>0</v>
      </c>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256</v>
      </c>
      <c r="J470" s="96">
        <v>0</v>
      </c>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1841</v>
      </c>
      <c r="J471" s="96">
        <v>0</v>
      </c>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2475</v>
      </c>
      <c r="J472" s="205">
        <v>0</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0</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1254</v>
      </c>
      <c r="J474" s="205">
        <v>0</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2129</v>
      </c>
      <c r="J476" s="96">
        <v>0</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v>0</v>
      </c>
      <c r="K477" s="261" t="str">
        <f t="shared" si="9"/>
        <v/>
      </c>
      <c r="L477" s="251"/>
      <c r="M477" s="251"/>
      <c r="N477" s="251"/>
      <c r="O477" s="251"/>
      <c r="P477" s="17"/>
      <c r="Q477" s="17"/>
      <c r="R477" s="17"/>
    </row>
    <row r="478" spans="1:18" s="95" customFormat="1" ht="56.1" customHeight="1">
      <c r="A478" s="370" t="s">
        <v>1259</v>
      </c>
      <c r="B478" s="71"/>
      <c r="C478" s="403" t="s">
        <v>1703</v>
      </c>
      <c r="D478" s="534"/>
      <c r="E478" s="534"/>
      <c r="F478" s="534"/>
      <c r="G478" s="534"/>
      <c r="H478" s="535"/>
      <c r="I478" s="102" t="s">
        <v>266</v>
      </c>
      <c r="J478" s="96">
        <v>0</v>
      </c>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v>0</v>
      </c>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1263</v>
      </c>
      <c r="J480" s="96">
        <v>0</v>
      </c>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v>0</v>
      </c>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1704</v>
      </c>
      <c r="J482" s="96">
        <v>0</v>
      </c>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1155</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3535</v>
      </c>
      <c r="J490" s="96">
        <v>0</v>
      </c>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v>0</v>
      </c>
      <c r="K491" s="261" t="str">
        <f t="shared" si="10"/>
        <v/>
      </c>
      <c r="L491" s="51"/>
      <c r="M491" s="272"/>
      <c r="N491" s="251"/>
      <c r="O491" s="251"/>
      <c r="P491" s="17"/>
      <c r="Q491" s="17"/>
      <c r="R491" s="17"/>
    </row>
    <row r="492" spans="1:18" s="98" customFormat="1" ht="71.25" customHeight="1">
      <c r="A492" s="370" t="s">
        <v>1270</v>
      </c>
      <c r="B492" s="95"/>
      <c r="C492" s="448" t="s">
        <v>1593</v>
      </c>
      <c r="D492" s="448"/>
      <c r="E492" s="448"/>
      <c r="F492" s="448"/>
      <c r="G492" s="448"/>
      <c r="H492" s="448"/>
      <c r="I492" s="511"/>
      <c r="J492" s="96">
        <v>0</v>
      </c>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3486</v>
      </c>
      <c r="J493" s="96">
        <v>0</v>
      </c>
      <c r="K493" s="261" t="str">
        <f t="shared" si="10"/>
        <v/>
      </c>
      <c r="L493" s="251"/>
      <c r="M493" s="251"/>
      <c r="N493" s="251"/>
      <c r="O493" s="251"/>
      <c r="P493" s="17"/>
      <c r="Q493" s="17"/>
      <c r="R493" s="17"/>
    </row>
    <row r="494" spans="1:18" s="98" customFormat="1" ht="84" customHeight="1">
      <c r="A494" s="370" t="s">
        <v>1273</v>
      </c>
      <c r="B494" s="95"/>
      <c r="C494" s="448" t="s">
        <v>1595</v>
      </c>
      <c r="D494" s="448"/>
      <c r="E494" s="448"/>
      <c r="F494" s="448"/>
      <c r="G494" s="448"/>
      <c r="H494" s="448"/>
      <c r="I494" s="102" t="s">
        <v>3660</v>
      </c>
      <c r="J494" s="96">
        <v>0</v>
      </c>
      <c r="K494" s="261" t="str">
        <f t="shared" si="10"/>
        <v/>
      </c>
      <c r="L494" s="251"/>
      <c r="M494" s="251"/>
      <c r="N494" s="251"/>
      <c r="O494" s="251"/>
      <c r="P494" s="17"/>
      <c r="Q494" s="17"/>
      <c r="R494" s="17"/>
    </row>
    <row r="495" spans="1:18" s="98" customFormat="1" ht="98.1" customHeight="1">
      <c r="A495" s="370" t="s">
        <v>1276</v>
      </c>
      <c r="B495" s="95"/>
      <c r="C495" s="448" t="s">
        <v>1277</v>
      </c>
      <c r="D495" s="448"/>
      <c r="E495" s="448"/>
      <c r="F495" s="448"/>
      <c r="G495" s="448"/>
      <c r="H495" s="448"/>
      <c r="I495" s="112" t="s">
        <v>1278</v>
      </c>
      <c r="J495" s="96">
        <v>0</v>
      </c>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3738</v>
      </c>
      <c r="J496" s="96">
        <v>0</v>
      </c>
      <c r="K496" s="261" t="str">
        <f t="shared" si="10"/>
        <v/>
      </c>
      <c r="L496" s="251"/>
      <c r="M496" s="251"/>
      <c r="N496" s="251"/>
      <c r="O496" s="251"/>
      <c r="P496" s="17"/>
      <c r="Q496" s="17"/>
      <c r="R496" s="17"/>
    </row>
    <row r="497" spans="1:18" s="98" customFormat="1" ht="98.1" customHeight="1">
      <c r="A497" s="370" t="s">
        <v>1281</v>
      </c>
      <c r="B497" s="99"/>
      <c r="C497" s="448" t="s">
        <v>2272</v>
      </c>
      <c r="D497" s="450"/>
      <c r="E497" s="450"/>
      <c r="F497" s="450"/>
      <c r="G497" s="450"/>
      <c r="H497" s="450"/>
      <c r="I497" s="102" t="s">
        <v>1283</v>
      </c>
      <c r="J497" s="96">
        <v>0</v>
      </c>
      <c r="K497" s="261" t="str">
        <f t="shared" si="10"/>
        <v/>
      </c>
      <c r="L497" s="251"/>
      <c r="M497" s="251"/>
      <c r="N497" s="251"/>
      <c r="O497" s="251"/>
      <c r="P497" s="17"/>
      <c r="Q497" s="17"/>
      <c r="R497" s="17"/>
    </row>
    <row r="498" spans="1:18" s="98" customFormat="1" ht="84" customHeight="1">
      <c r="A498" s="370" t="s">
        <v>1284</v>
      </c>
      <c r="B498" s="99"/>
      <c r="C498" s="448" t="s">
        <v>3537</v>
      </c>
      <c r="D498" s="517"/>
      <c r="E498" s="517"/>
      <c r="F498" s="517"/>
      <c r="G498" s="517"/>
      <c r="H498" s="517"/>
      <c r="I498" s="102" t="s">
        <v>1601</v>
      </c>
      <c r="J498" s="96">
        <v>0</v>
      </c>
      <c r="K498" s="261" t="str">
        <f t="shared" si="10"/>
        <v/>
      </c>
      <c r="L498" s="51"/>
      <c r="M498" s="272"/>
      <c r="N498" s="251"/>
      <c r="O498" s="251"/>
      <c r="P498" s="17"/>
      <c r="Q498" s="17"/>
      <c r="R498" s="17"/>
    </row>
    <row r="499" spans="1:18" s="98" customFormat="1" ht="70.150000000000006" customHeight="1">
      <c r="A499" s="370" t="s">
        <v>1286</v>
      </c>
      <c r="B499" s="99"/>
      <c r="C499" s="448" t="s">
        <v>2187</v>
      </c>
      <c r="D499" s="450"/>
      <c r="E499" s="450"/>
      <c r="F499" s="450"/>
      <c r="G499" s="450"/>
      <c r="H499" s="450"/>
      <c r="I499" s="102" t="s">
        <v>1288</v>
      </c>
      <c r="J499" s="96">
        <v>0</v>
      </c>
      <c r="K499" s="261" t="str">
        <f t="shared" si="10"/>
        <v/>
      </c>
      <c r="L499" s="251"/>
      <c r="M499" s="251"/>
      <c r="N499" s="251"/>
      <c r="O499" s="251"/>
      <c r="P499" s="17"/>
      <c r="Q499" s="17"/>
      <c r="R499" s="17"/>
    </row>
    <row r="500" spans="1:18" s="98" customFormat="1" ht="84" customHeight="1">
      <c r="A500" s="370" t="s">
        <v>1289</v>
      </c>
      <c r="B500" s="99"/>
      <c r="C500" s="448" t="s">
        <v>1290</v>
      </c>
      <c r="D500" s="450"/>
      <c r="E500" s="450"/>
      <c r="F500" s="450"/>
      <c r="G500" s="450"/>
      <c r="H500" s="450"/>
      <c r="I500" s="102" t="s">
        <v>1955</v>
      </c>
      <c r="J500" s="96">
        <v>0</v>
      </c>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1155</v>
      </c>
      <c r="J507" s="58"/>
      <c r="K507" s="148"/>
      <c r="L507" s="251"/>
      <c r="M507" s="251"/>
      <c r="N507" s="251"/>
      <c r="O507" s="251"/>
      <c r="P507" s="17"/>
      <c r="Q507" s="17"/>
      <c r="R507" s="17"/>
    </row>
    <row r="508" spans="1:18" s="98" customFormat="1" ht="70.150000000000006" customHeight="1">
      <c r="A508" s="370" t="s">
        <v>1292</v>
      </c>
      <c r="B508" s="95"/>
      <c r="C508" s="403" t="s">
        <v>1712</v>
      </c>
      <c r="D508" s="404"/>
      <c r="E508" s="404"/>
      <c r="F508" s="404"/>
      <c r="G508" s="404"/>
      <c r="H508" s="405"/>
      <c r="I508" s="102" t="s">
        <v>282</v>
      </c>
      <c r="J508" s="96">
        <v>0</v>
      </c>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v>0</v>
      </c>
      <c r="K509" s="261" t="str">
        <f t="shared" si="11"/>
        <v/>
      </c>
      <c r="L509" s="251"/>
      <c r="M509" s="251"/>
      <c r="N509" s="251"/>
      <c r="O509" s="251"/>
      <c r="P509" s="17"/>
      <c r="Q509" s="17"/>
      <c r="R509" s="17"/>
    </row>
    <row r="510" spans="1:18" s="98" customFormat="1" ht="57">
      <c r="A510" s="370" t="s">
        <v>1295</v>
      </c>
      <c r="B510" s="99"/>
      <c r="C510" s="403" t="s">
        <v>1956</v>
      </c>
      <c r="D510" s="534"/>
      <c r="E510" s="534"/>
      <c r="F510" s="534"/>
      <c r="G510" s="534"/>
      <c r="H510" s="535"/>
      <c r="I510" s="102" t="s">
        <v>286</v>
      </c>
      <c r="J510" s="96">
        <v>0</v>
      </c>
      <c r="K510" s="261" t="str">
        <f t="shared" si="11"/>
        <v/>
      </c>
      <c r="L510" s="251"/>
      <c r="M510" s="251"/>
      <c r="N510" s="251"/>
      <c r="O510" s="251"/>
      <c r="P510" s="17"/>
      <c r="Q510" s="17"/>
      <c r="R510" s="17"/>
    </row>
    <row r="511" spans="1:18" s="98" customFormat="1" ht="56.1" customHeight="1">
      <c r="A511" s="370" t="s">
        <v>1297</v>
      </c>
      <c r="B511" s="99"/>
      <c r="C511" s="403" t="s">
        <v>3661</v>
      </c>
      <c r="D511" s="539"/>
      <c r="E511" s="539"/>
      <c r="F511" s="539"/>
      <c r="G511" s="539"/>
      <c r="H511" s="540"/>
      <c r="I511" s="102" t="s">
        <v>287</v>
      </c>
      <c r="J511" s="96">
        <v>0</v>
      </c>
      <c r="K511" s="261" t="str">
        <f t="shared" si="11"/>
        <v/>
      </c>
      <c r="L511" s="251"/>
      <c r="M511" s="251"/>
      <c r="N511" s="251"/>
      <c r="O511" s="251"/>
      <c r="P511" s="17"/>
      <c r="Q511" s="17"/>
      <c r="R511" s="17"/>
    </row>
    <row r="512" spans="1:18" s="98" customFormat="1" ht="84" customHeight="1">
      <c r="A512" s="370" t="s">
        <v>1298</v>
      </c>
      <c r="B512" s="99"/>
      <c r="C512" s="403" t="s">
        <v>1299</v>
      </c>
      <c r="D512" s="534"/>
      <c r="E512" s="534"/>
      <c r="F512" s="534"/>
      <c r="G512" s="534"/>
      <c r="H512" s="535"/>
      <c r="I512" s="102" t="s">
        <v>288</v>
      </c>
      <c r="J512" s="96">
        <v>0</v>
      </c>
      <c r="K512" s="261" t="str">
        <f t="shared" si="11"/>
        <v/>
      </c>
      <c r="L512" s="251"/>
      <c r="M512" s="251"/>
      <c r="N512" s="251"/>
      <c r="O512" s="251"/>
      <c r="P512" s="17"/>
      <c r="Q512" s="17"/>
      <c r="R512" s="17"/>
    </row>
    <row r="513" spans="1:18" s="98" customFormat="1" ht="70.150000000000006" customHeight="1">
      <c r="A513" s="370" t="s">
        <v>1300</v>
      </c>
      <c r="B513" s="99"/>
      <c r="C513" s="403" t="s">
        <v>1856</v>
      </c>
      <c r="D513" s="534"/>
      <c r="E513" s="534"/>
      <c r="F513" s="534"/>
      <c r="G513" s="534"/>
      <c r="H513" s="535"/>
      <c r="I513" s="102" t="s">
        <v>289</v>
      </c>
      <c r="J513" s="96">
        <v>0</v>
      </c>
      <c r="K513" s="261" t="str">
        <f t="shared" si="11"/>
        <v/>
      </c>
      <c r="L513" s="251"/>
      <c r="M513" s="251"/>
      <c r="N513" s="251"/>
      <c r="O513" s="251"/>
      <c r="P513" s="17"/>
      <c r="Q513" s="17"/>
      <c r="R513" s="17"/>
    </row>
    <row r="514" spans="1:18" s="98" customFormat="1" ht="98.1" customHeight="1">
      <c r="A514" s="370" t="s">
        <v>1302</v>
      </c>
      <c r="B514" s="99"/>
      <c r="C514" s="403" t="s">
        <v>1303</v>
      </c>
      <c r="D514" s="534"/>
      <c r="E514" s="534"/>
      <c r="F514" s="534"/>
      <c r="G514" s="534"/>
      <c r="H514" s="535"/>
      <c r="I514" s="102" t="s">
        <v>291</v>
      </c>
      <c r="J514" s="96">
        <v>0</v>
      </c>
      <c r="K514" s="261" t="str">
        <f t="shared" si="11"/>
        <v/>
      </c>
      <c r="L514" s="251"/>
      <c r="M514" s="251"/>
      <c r="N514" s="251"/>
      <c r="O514" s="251"/>
      <c r="P514" s="17"/>
      <c r="Q514" s="17"/>
      <c r="R514" s="17"/>
    </row>
    <row r="515" spans="1:18" s="98" customFormat="1" ht="84" customHeight="1">
      <c r="A515" s="370" t="s">
        <v>1304</v>
      </c>
      <c r="B515" s="99"/>
      <c r="C515" s="403" t="s">
        <v>3491</v>
      </c>
      <c r="D515" s="539"/>
      <c r="E515" s="539"/>
      <c r="F515" s="539"/>
      <c r="G515" s="539"/>
      <c r="H515" s="540"/>
      <c r="I515" s="102" t="s">
        <v>292</v>
      </c>
      <c r="J515" s="96">
        <v>0</v>
      </c>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1611</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1616</v>
      </c>
      <c r="D523" s="425"/>
      <c r="E523" s="425"/>
      <c r="F523" s="425"/>
      <c r="G523" s="425"/>
      <c r="H523" s="407"/>
      <c r="I523" s="102" t="s">
        <v>293</v>
      </c>
      <c r="J523" s="96">
        <v>0</v>
      </c>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1317</v>
      </c>
      <c r="F524" s="534"/>
      <c r="G524" s="534"/>
      <c r="H524" s="535"/>
      <c r="I524" s="102" t="s">
        <v>294</v>
      </c>
      <c r="J524" s="96">
        <v>0</v>
      </c>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1319</v>
      </c>
      <c r="F525" s="534"/>
      <c r="G525" s="534"/>
      <c r="H525" s="535"/>
      <c r="I525" s="102" t="s">
        <v>295</v>
      </c>
      <c r="J525" s="96">
        <v>0</v>
      </c>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v>0</v>
      </c>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v>0</v>
      </c>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1324</v>
      </c>
      <c r="F528" s="534"/>
      <c r="G528" s="534"/>
      <c r="H528" s="535"/>
      <c r="I528" s="102" t="s">
        <v>298</v>
      </c>
      <c r="J528" s="96">
        <v>0</v>
      </c>
      <c r="K528" s="261" t="str">
        <f t="shared" si="12"/>
        <v/>
      </c>
      <c r="L528" s="251"/>
      <c r="M528" s="251"/>
      <c r="N528" s="251"/>
      <c r="O528" s="251"/>
      <c r="P528" s="17"/>
      <c r="Q528" s="17"/>
      <c r="R528" s="17"/>
    </row>
    <row r="529" spans="1:18" s="98" customFormat="1" ht="56.1" customHeight="1">
      <c r="A529" s="370" t="s">
        <v>1325</v>
      </c>
      <c r="B529" s="71"/>
      <c r="C529" s="150"/>
      <c r="D529" s="179"/>
      <c r="E529" s="403" t="s">
        <v>1719</v>
      </c>
      <c r="F529" s="534"/>
      <c r="G529" s="534"/>
      <c r="H529" s="535"/>
      <c r="I529" s="102" t="s">
        <v>299</v>
      </c>
      <c r="J529" s="96">
        <v>0</v>
      </c>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1328</v>
      </c>
      <c r="F530" s="534"/>
      <c r="G530" s="534"/>
      <c r="H530" s="535"/>
      <c r="I530" s="102" t="s">
        <v>300</v>
      </c>
      <c r="J530" s="96">
        <v>0</v>
      </c>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1961</v>
      </c>
      <c r="F531" s="534"/>
      <c r="G531" s="534"/>
      <c r="H531" s="535"/>
      <c r="I531" s="102" t="s">
        <v>301</v>
      </c>
      <c r="J531" s="96">
        <v>0</v>
      </c>
      <c r="K531" s="261" t="str">
        <f t="shared" si="12"/>
        <v/>
      </c>
      <c r="L531" s="251"/>
      <c r="M531" s="251"/>
      <c r="N531" s="251"/>
      <c r="O531" s="251"/>
      <c r="P531" s="17"/>
      <c r="Q531" s="17"/>
      <c r="R531" s="17"/>
    </row>
    <row r="532" spans="1:18" s="98" customFormat="1" ht="70.150000000000006" customHeight="1">
      <c r="A532" s="370" t="s">
        <v>1331</v>
      </c>
      <c r="B532" s="71"/>
      <c r="C532" s="448" t="s">
        <v>1332</v>
      </c>
      <c r="D532" s="450"/>
      <c r="E532" s="450"/>
      <c r="F532" s="450"/>
      <c r="G532" s="450"/>
      <c r="H532" s="450"/>
      <c r="I532" s="102" t="s">
        <v>302</v>
      </c>
      <c r="J532" s="96">
        <v>0</v>
      </c>
      <c r="K532" s="261" t="str">
        <f t="shared" si="12"/>
        <v/>
      </c>
      <c r="L532" s="251"/>
      <c r="M532" s="251"/>
      <c r="N532" s="251"/>
      <c r="O532" s="251"/>
      <c r="P532" s="17"/>
      <c r="Q532" s="17"/>
      <c r="R532" s="17"/>
    </row>
    <row r="533" spans="1:18" s="98" customFormat="1" ht="72" customHeight="1">
      <c r="A533" s="370" t="s">
        <v>1333</v>
      </c>
      <c r="B533" s="71"/>
      <c r="C533" s="448" t="s">
        <v>1962</v>
      </c>
      <c r="D533" s="517"/>
      <c r="E533" s="517"/>
      <c r="F533" s="517"/>
      <c r="G533" s="517"/>
      <c r="H533" s="517"/>
      <c r="I533" s="112" t="s">
        <v>1335</v>
      </c>
      <c r="J533" s="96">
        <v>0</v>
      </c>
      <c r="K533" s="261" t="str">
        <f t="shared" si="12"/>
        <v/>
      </c>
      <c r="L533" s="251"/>
      <c r="M533" s="251"/>
      <c r="N533" s="251"/>
      <c r="O533" s="251"/>
      <c r="P533" s="17"/>
      <c r="Q533" s="17"/>
      <c r="R533" s="17"/>
    </row>
    <row r="534" spans="1:18" s="98" customFormat="1" ht="70.150000000000006" customHeight="1">
      <c r="A534" s="370" t="s">
        <v>1336</v>
      </c>
      <c r="B534" s="71"/>
      <c r="C534" s="448" t="s">
        <v>1337</v>
      </c>
      <c r="D534" s="450"/>
      <c r="E534" s="450"/>
      <c r="F534" s="450"/>
      <c r="G534" s="450"/>
      <c r="H534" s="450"/>
      <c r="I534" s="102" t="s">
        <v>303</v>
      </c>
      <c r="J534" s="96">
        <v>0</v>
      </c>
      <c r="K534" s="261" t="str">
        <f t="shared" si="12"/>
        <v/>
      </c>
      <c r="L534" s="251"/>
      <c r="M534" s="251"/>
      <c r="N534" s="251"/>
      <c r="O534" s="251"/>
      <c r="P534" s="17"/>
      <c r="Q534" s="17"/>
      <c r="R534" s="17"/>
    </row>
    <row r="535" spans="1:18" s="98" customFormat="1" ht="56.1" customHeight="1">
      <c r="A535" s="370" t="s">
        <v>1338</v>
      </c>
      <c r="B535" s="71"/>
      <c r="C535" s="448" t="s">
        <v>1339</v>
      </c>
      <c r="D535" s="450"/>
      <c r="E535" s="450"/>
      <c r="F535" s="450"/>
      <c r="G535" s="450"/>
      <c r="H535" s="450"/>
      <c r="I535" s="102" t="s">
        <v>305</v>
      </c>
      <c r="J535" s="96">
        <v>0</v>
      </c>
      <c r="K535" s="261" t="str">
        <f t="shared" si="12"/>
        <v/>
      </c>
      <c r="L535" s="251"/>
      <c r="M535" s="251"/>
      <c r="N535" s="251"/>
      <c r="O535" s="251"/>
      <c r="P535" s="17"/>
      <c r="Q535" s="17"/>
      <c r="R535" s="17"/>
    </row>
    <row r="536" spans="1:18" s="98" customFormat="1" ht="70.150000000000006" customHeight="1">
      <c r="A536" s="370" t="s">
        <v>1340</v>
      </c>
      <c r="B536" s="71"/>
      <c r="C536" s="448" t="s">
        <v>1628</v>
      </c>
      <c r="D536" s="517"/>
      <c r="E536" s="517"/>
      <c r="F536" s="517"/>
      <c r="G536" s="517"/>
      <c r="H536" s="517"/>
      <c r="I536" s="102" t="s">
        <v>306</v>
      </c>
      <c r="J536" s="96">
        <v>0</v>
      </c>
      <c r="K536" s="261" t="str">
        <f t="shared" si="12"/>
        <v/>
      </c>
      <c r="L536" s="251"/>
      <c r="M536" s="251"/>
      <c r="N536" s="251"/>
      <c r="O536" s="251"/>
      <c r="P536" s="17"/>
      <c r="Q536" s="17"/>
      <c r="R536" s="17"/>
    </row>
    <row r="537" spans="1:18" s="98" customFormat="1" ht="84" customHeight="1">
      <c r="A537" s="370" t="s">
        <v>1342</v>
      </c>
      <c r="B537" s="71"/>
      <c r="C537" s="448" t="s">
        <v>1343</v>
      </c>
      <c r="D537" s="450"/>
      <c r="E537" s="450"/>
      <c r="F537" s="450"/>
      <c r="G537" s="450"/>
      <c r="H537" s="450"/>
      <c r="I537" s="102" t="s">
        <v>307</v>
      </c>
      <c r="J537" s="96">
        <v>0</v>
      </c>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1238</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v>0</v>
      </c>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v>0</v>
      </c>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v>0</v>
      </c>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v>0</v>
      </c>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2015</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1238</v>
      </c>
      <c r="J555" s="58"/>
      <c r="K555" s="148"/>
      <c r="L555" s="251"/>
      <c r="M555" s="251"/>
      <c r="N555" s="251"/>
      <c r="O555" s="251"/>
      <c r="P555" s="17"/>
      <c r="Q555" s="17"/>
      <c r="R555" s="17"/>
    </row>
    <row r="556" spans="1:18" s="98" customFormat="1" ht="112.15" customHeight="1">
      <c r="A556" s="370" t="s">
        <v>1361</v>
      </c>
      <c r="B556" s="99"/>
      <c r="C556" s="403" t="s">
        <v>3499</v>
      </c>
      <c r="D556" s="539"/>
      <c r="E556" s="539"/>
      <c r="F556" s="539"/>
      <c r="G556" s="539"/>
      <c r="H556" s="540"/>
      <c r="I556" s="112" t="s">
        <v>450</v>
      </c>
      <c r="J556" s="96">
        <v>0</v>
      </c>
      <c r="K556" s="261" t="str">
        <f>IF(OR(COUNTIF(J556,"未確認")&gt;0,COUNTIF(J556,"*")&gt;0),"※","")</f>
        <v/>
      </c>
      <c r="L556" s="251"/>
      <c r="M556" s="251"/>
      <c r="N556" s="251"/>
      <c r="O556" s="251"/>
      <c r="P556" s="17"/>
      <c r="Q556" s="17"/>
      <c r="R556" s="17"/>
    </row>
    <row r="557" spans="1:18" s="98" customFormat="1" ht="42" customHeight="1">
      <c r="A557" s="370" t="s">
        <v>1362</v>
      </c>
      <c r="B557" s="99"/>
      <c r="C557" s="403" t="s">
        <v>1363</v>
      </c>
      <c r="D557" s="534"/>
      <c r="E557" s="534"/>
      <c r="F557" s="534"/>
      <c r="G557" s="534"/>
      <c r="H557" s="535"/>
      <c r="I557" s="102" t="s">
        <v>318</v>
      </c>
      <c r="J557" s="96">
        <v>0</v>
      </c>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1365</v>
      </c>
      <c r="D558" s="534"/>
      <c r="E558" s="534"/>
      <c r="F558" s="534"/>
      <c r="G558" s="534"/>
      <c r="H558" s="535"/>
      <c r="I558" s="102" t="s">
        <v>320</v>
      </c>
      <c r="J558" s="96">
        <v>0</v>
      </c>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1635</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1155</v>
      </c>
      <c r="J565" s="58"/>
      <c r="K565" s="148"/>
      <c r="L565" s="251"/>
      <c r="M565" s="251"/>
      <c r="N565" s="251"/>
      <c r="O565" s="251"/>
      <c r="P565" s="17"/>
      <c r="Q565" s="17"/>
      <c r="R565" s="17"/>
    </row>
    <row r="566" spans="1:18" s="98" customFormat="1" ht="56.1" customHeight="1">
      <c r="A566" s="370" t="s">
        <v>1367</v>
      </c>
      <c r="B566" s="95"/>
      <c r="C566" s="403" t="s">
        <v>1873</v>
      </c>
      <c r="D566" s="404"/>
      <c r="E566" s="404"/>
      <c r="F566" s="404"/>
      <c r="G566" s="404"/>
      <c r="H566" s="405"/>
      <c r="I566" s="102" t="s">
        <v>322</v>
      </c>
      <c r="J566" s="96">
        <v>0</v>
      </c>
      <c r="K566" s="261" t="str">
        <f>IF(OR(COUNTIF(J566,"未確認")&gt;0,COUNTIF(J566,"*")&gt;0),"※","")</f>
        <v/>
      </c>
      <c r="L566" s="251"/>
      <c r="M566" s="251"/>
      <c r="N566" s="251"/>
      <c r="O566" s="251"/>
      <c r="P566" s="17"/>
      <c r="Q566" s="17"/>
      <c r="R566" s="17"/>
    </row>
    <row r="567" spans="1:18" s="98" customFormat="1" ht="56.1" customHeight="1">
      <c r="A567" s="370" t="s">
        <v>1369</v>
      </c>
      <c r="B567" s="99"/>
      <c r="C567" s="403" t="s">
        <v>1637</v>
      </c>
      <c r="D567" s="534"/>
      <c r="E567" s="534"/>
      <c r="F567" s="534"/>
      <c r="G567" s="534"/>
      <c r="H567" s="535"/>
      <c r="I567" s="102" t="s">
        <v>324</v>
      </c>
      <c r="J567" s="96">
        <v>0</v>
      </c>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1638</v>
      </c>
      <c r="D568" s="539"/>
      <c r="E568" s="539"/>
      <c r="F568" s="539"/>
      <c r="G568" s="539"/>
      <c r="H568" s="540"/>
      <c r="I568" s="102" t="s">
        <v>325</v>
      </c>
      <c r="J568" s="96">
        <v>0</v>
      </c>
      <c r="K568" s="261" t="str">
        <f t="shared" si="15"/>
        <v/>
      </c>
      <c r="L568" s="251"/>
      <c r="M568" s="251"/>
      <c r="N568" s="251"/>
      <c r="O568" s="251"/>
      <c r="P568" s="17"/>
      <c r="Q568" s="17"/>
      <c r="R568" s="17"/>
    </row>
    <row r="569" spans="1:18" s="98" customFormat="1" ht="56.1" customHeight="1">
      <c r="A569" s="365" t="s">
        <v>2395</v>
      </c>
      <c r="B569" s="99"/>
      <c r="C569" s="403" t="s">
        <v>326</v>
      </c>
      <c r="D569" s="534"/>
      <c r="E569" s="534"/>
      <c r="F569" s="534"/>
      <c r="G569" s="534"/>
      <c r="H569" s="535"/>
      <c r="I569" s="102" t="s">
        <v>327</v>
      </c>
      <c r="J569" s="96">
        <v>0</v>
      </c>
      <c r="K569" s="261" t="str">
        <f t="shared" si="15"/>
        <v/>
      </c>
      <c r="L569" s="51"/>
      <c r="M569" s="272"/>
      <c r="N569" s="251"/>
      <c r="O569" s="251"/>
      <c r="P569" s="17"/>
      <c r="Q569" s="17"/>
      <c r="R569" s="17"/>
    </row>
    <row r="570" spans="1:18" s="98" customFormat="1" ht="70.150000000000006" customHeight="1">
      <c r="A570" s="370" t="s">
        <v>1374</v>
      </c>
      <c r="B570" s="99"/>
      <c r="C570" s="403" t="s">
        <v>1967</v>
      </c>
      <c r="D570" s="534"/>
      <c r="E570" s="534"/>
      <c r="F570" s="534"/>
      <c r="G570" s="534"/>
      <c r="H570" s="535"/>
      <c r="I570" s="102" t="s">
        <v>329</v>
      </c>
      <c r="J570" s="96">
        <v>0</v>
      </c>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3500</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1155</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v>0</v>
      </c>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v>0</v>
      </c>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3544</v>
      </c>
      <c r="D580" s="539"/>
      <c r="E580" s="539"/>
      <c r="F580" s="539"/>
      <c r="G580" s="539"/>
      <c r="H580" s="540"/>
      <c r="I580" s="102" t="s">
        <v>336</v>
      </c>
      <c r="J580" s="96">
        <v>0</v>
      </c>
      <c r="K580" s="261" t="str">
        <f t="shared" si="16"/>
        <v/>
      </c>
      <c r="L580" s="51"/>
      <c r="M580" s="272"/>
      <c r="N580" s="251"/>
      <c r="O580" s="251"/>
      <c r="P580" s="17"/>
      <c r="Q580" s="17"/>
      <c r="R580" s="17"/>
    </row>
    <row r="581" spans="1:51" s="98" customFormat="1" ht="70.150000000000006" customHeight="1">
      <c r="A581" s="370" t="s">
        <v>1379</v>
      </c>
      <c r="B581" s="99"/>
      <c r="C581" s="403" t="s">
        <v>3545</v>
      </c>
      <c r="D581" s="404"/>
      <c r="E581" s="404"/>
      <c r="F581" s="404"/>
      <c r="G581" s="404"/>
      <c r="H581" s="405"/>
      <c r="I581" s="102" t="s">
        <v>337</v>
      </c>
      <c r="J581" s="96">
        <v>0</v>
      </c>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17.25"/>
  <cols>
    <col min="1" max="1" width="19.125" style="373" hidden="1" customWidth="1"/>
    <col min="2" max="2" width="2.25" style="8" customWidth="1"/>
    <col min="3" max="4" width="4.625" style="2" customWidth="1"/>
    <col min="5" max="5" width="4.625" style="3" customWidth="1"/>
    <col min="6" max="6" width="4.625" style="2" customWidth="1"/>
    <col min="7" max="7" width="22.375" style="2" customWidth="1"/>
    <col min="8" max="8" width="25.5" style="4" customWidth="1"/>
    <col min="9" max="9" width="56.25" style="4" customWidth="1"/>
    <col min="10" max="10" width="11.375" style="5" customWidth="1"/>
    <col min="11" max="11" width="3.875" style="113" customWidth="1"/>
    <col min="12" max="13" width="11.375" style="5" customWidth="1"/>
    <col min="14" max="15" width="11.375" style="218" customWidth="1"/>
    <col min="16" max="18" width="9" style="8" customWidth="1"/>
    <col min="19" max="16384" width="9" style="8"/>
  </cols>
  <sheetData>
    <row r="1" spans="1:15">
      <c r="A1" s="288"/>
      <c r="B1" s="1"/>
      <c r="N1" s="7"/>
    </row>
    <row r="2" spans="1:15">
      <c r="A2" s="288"/>
      <c r="B2" s="1"/>
    </row>
    <row r="3" spans="1:15" ht="18.75">
      <c r="A3" s="288"/>
      <c r="B3" s="211" t="s">
        <v>4093</v>
      </c>
      <c r="C3" s="189"/>
      <c r="D3" s="189"/>
      <c r="E3" s="189"/>
      <c r="F3" s="189"/>
      <c r="G3" s="189"/>
      <c r="H3" s="219"/>
      <c r="I3" s="9"/>
    </row>
    <row r="4" spans="1:15">
      <c r="A4" s="288"/>
      <c r="B4" s="212" t="s">
        <v>4094</v>
      </c>
      <c r="C4" s="190"/>
      <c r="D4" s="190"/>
      <c r="E4" s="190"/>
      <c r="F4" s="190"/>
      <c r="G4" s="190"/>
      <c r="H4" s="220"/>
      <c r="I4" s="10"/>
    </row>
    <row r="5" spans="1:15">
      <c r="A5" s="288"/>
      <c r="B5" s="43"/>
      <c r="C5" s="221"/>
      <c r="D5" s="221"/>
      <c r="E5" s="221"/>
      <c r="F5" s="221"/>
      <c r="G5" s="11"/>
      <c r="H5" s="12"/>
      <c r="I5" s="12"/>
    </row>
    <row r="6" spans="1:15">
      <c r="A6" s="288"/>
      <c r="B6" s="13"/>
    </row>
    <row r="7" spans="1:15">
      <c r="A7" s="288"/>
      <c r="B7" s="13"/>
    </row>
    <row r="8" spans="1:15" s="17" customFormat="1">
      <c r="A8" s="288"/>
      <c r="B8" s="14" t="s">
        <v>3357</v>
      </c>
      <c r="C8" s="15"/>
      <c r="D8" s="15"/>
      <c r="E8" s="15"/>
      <c r="F8" s="15"/>
      <c r="G8" s="15"/>
      <c r="H8" s="16"/>
      <c r="I8" s="16"/>
      <c r="J8" s="5"/>
      <c r="K8" s="113"/>
      <c r="L8" s="5"/>
      <c r="M8" s="5"/>
      <c r="N8" s="218"/>
      <c r="O8" s="218"/>
    </row>
    <row r="9" spans="1:15" s="17" customFormat="1">
      <c r="A9" s="288"/>
      <c r="B9" s="14"/>
      <c r="C9" s="15"/>
      <c r="D9" s="15"/>
      <c r="E9" s="15"/>
      <c r="F9" s="15"/>
      <c r="G9" s="15"/>
      <c r="H9" s="16"/>
      <c r="I9" s="16"/>
      <c r="J9" s="5"/>
      <c r="K9" s="113"/>
      <c r="L9" s="5"/>
      <c r="M9" s="5"/>
      <c r="N9" s="218"/>
      <c r="O9" s="218"/>
    </row>
    <row r="10" spans="1:15" s="17" customFormat="1">
      <c r="A10" s="288"/>
      <c r="B10" s="18"/>
      <c r="C10" s="15"/>
      <c r="D10" s="15"/>
      <c r="E10" s="15"/>
      <c r="F10" s="15"/>
      <c r="G10" s="15"/>
      <c r="H10" s="16"/>
      <c r="I10" s="386" t="s">
        <v>662</v>
      </c>
      <c r="J10" s="386"/>
      <c r="K10" s="386"/>
      <c r="L10" s="320" t="s">
        <v>663</v>
      </c>
      <c r="M10" s="5"/>
      <c r="N10" s="218"/>
      <c r="O10" s="218"/>
    </row>
    <row r="11" spans="1:15" s="17" customFormat="1" ht="17.25" customHeight="1">
      <c r="A11" s="361" t="s">
        <v>3358</v>
      </c>
      <c r="B11" s="13"/>
      <c r="C11" s="15"/>
      <c r="D11" s="15"/>
      <c r="E11" s="15"/>
      <c r="F11" s="15"/>
      <c r="G11" s="15"/>
      <c r="H11" s="16"/>
      <c r="I11" s="384" t="s">
        <v>0</v>
      </c>
      <c r="J11" s="384"/>
      <c r="K11" s="384"/>
      <c r="L11" s="222"/>
      <c r="M11" s="5"/>
      <c r="N11" s="218"/>
      <c r="O11" s="218"/>
    </row>
    <row r="12" spans="1:15" s="17" customFormat="1">
      <c r="A12" s="361" t="s">
        <v>3358</v>
      </c>
      <c r="B12" s="19"/>
      <c r="C12" s="15"/>
      <c r="D12" s="15"/>
      <c r="E12" s="15"/>
      <c r="F12" s="15"/>
      <c r="G12" s="15"/>
      <c r="H12" s="16"/>
      <c r="I12" s="384" t="s">
        <v>1</v>
      </c>
      <c r="J12" s="384"/>
      <c r="K12" s="384"/>
      <c r="L12" s="223"/>
      <c r="M12" s="5"/>
      <c r="N12" s="218"/>
      <c r="O12" s="218"/>
    </row>
    <row r="13" spans="1:15" s="17" customFormat="1">
      <c r="A13" s="361" t="s">
        <v>3358</v>
      </c>
      <c r="B13" s="19"/>
      <c r="C13" s="15"/>
      <c r="D13" s="15"/>
      <c r="E13" s="15"/>
      <c r="F13" s="15"/>
      <c r="G13" s="15"/>
      <c r="H13" s="16"/>
      <c r="I13" s="384" t="s">
        <v>2</v>
      </c>
      <c r="J13" s="384"/>
      <c r="K13" s="384"/>
      <c r="L13" s="224"/>
      <c r="M13" s="5"/>
      <c r="N13" s="218"/>
      <c r="O13" s="218"/>
    </row>
    <row r="14" spans="1:15" s="17" customFormat="1">
      <c r="A14" s="361" t="s">
        <v>3358</v>
      </c>
      <c r="B14" s="13"/>
      <c r="C14" s="15"/>
      <c r="D14" s="15"/>
      <c r="E14" s="15"/>
      <c r="F14" s="15"/>
      <c r="G14" s="15"/>
      <c r="H14" s="16"/>
      <c r="I14" s="384" t="s">
        <v>3</v>
      </c>
      <c r="J14" s="384"/>
      <c r="K14" s="384"/>
      <c r="L14" s="225"/>
      <c r="M14" s="5"/>
      <c r="N14" s="218"/>
      <c r="O14" s="218"/>
    </row>
    <row r="15" spans="1:15" s="17" customFormat="1">
      <c r="A15" s="361" t="s">
        <v>3358</v>
      </c>
      <c r="B15" s="13"/>
      <c r="C15" s="15"/>
      <c r="D15" s="15"/>
      <c r="E15" s="15"/>
      <c r="F15" s="15"/>
      <c r="G15" s="15"/>
      <c r="H15" s="16"/>
      <c r="I15" s="384" t="s">
        <v>3505</v>
      </c>
      <c r="J15" s="384"/>
      <c r="K15" s="384"/>
      <c r="L15" s="224" t="s">
        <v>869</v>
      </c>
      <c r="M15" s="5"/>
      <c r="N15" s="218"/>
      <c r="O15" s="218"/>
    </row>
    <row r="16" spans="1:15" s="17" customFormat="1">
      <c r="A16" s="361" t="s">
        <v>3358</v>
      </c>
      <c r="B16" s="13"/>
      <c r="C16" s="15"/>
      <c r="D16" s="15"/>
      <c r="E16" s="15"/>
      <c r="F16" s="15"/>
      <c r="G16" s="15"/>
      <c r="H16" s="16"/>
      <c r="I16" s="384" t="s">
        <v>3746</v>
      </c>
      <c r="J16" s="384"/>
      <c r="K16" s="384"/>
      <c r="L16" s="224"/>
      <c r="M16" s="5"/>
      <c r="N16" s="218"/>
      <c r="O16" s="218"/>
    </row>
    <row r="17" spans="1:71" s="17" customFormat="1">
      <c r="A17" s="361" t="s">
        <v>3358</v>
      </c>
      <c r="B17" s="13"/>
      <c r="C17" s="15"/>
      <c r="D17" s="15"/>
      <c r="E17" s="15"/>
      <c r="F17" s="15"/>
      <c r="G17" s="15"/>
      <c r="H17" s="16"/>
      <c r="I17" s="384" t="s">
        <v>3506</v>
      </c>
      <c r="J17" s="384"/>
      <c r="K17" s="384"/>
      <c r="L17" s="224"/>
      <c r="M17" s="5"/>
      <c r="N17" s="218"/>
      <c r="O17" s="218"/>
    </row>
    <row r="18" spans="1:71" s="17" customFormat="1" ht="315" customHeight="1">
      <c r="A18" s="362" t="s">
        <v>870</v>
      </c>
      <c r="B18" s="13"/>
      <c r="C18" s="15"/>
      <c r="D18" s="15"/>
      <c r="E18" s="15"/>
      <c r="F18" s="15"/>
      <c r="G18" s="15"/>
      <c r="H18" s="16"/>
      <c r="I18" s="397" t="s">
        <v>667</v>
      </c>
      <c r="J18" s="397"/>
      <c r="K18" s="397"/>
      <c r="L18" s="226" t="s">
        <v>338</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17" customFormat="1">
      <c r="A19" s="342"/>
      <c r="B19" s="13"/>
      <c r="C19" s="2"/>
      <c r="D19" s="2"/>
      <c r="E19" s="3"/>
      <c r="F19" s="2"/>
      <c r="G19" s="23"/>
      <c r="H19" s="4"/>
      <c r="I19" s="4"/>
      <c r="J19" s="5"/>
      <c r="K19" s="24"/>
      <c r="L19" s="7"/>
      <c r="M19" s="7"/>
      <c r="N19" s="7"/>
      <c r="O19" s="7"/>
      <c r="P19" s="7"/>
      <c r="Q19" s="7"/>
      <c r="R19" s="8"/>
    </row>
    <row r="20" spans="1:71">
      <c r="A20" s="342"/>
      <c r="B20" s="13"/>
      <c r="K20" s="24"/>
      <c r="L20" s="7"/>
      <c r="M20" s="7"/>
      <c r="N20" s="7"/>
      <c r="O20" s="7"/>
      <c r="P20" s="7"/>
      <c r="Q20" s="7"/>
    </row>
    <row r="21" spans="1:71" s="17" customFormat="1">
      <c r="A21" s="288"/>
      <c r="B21" s="13"/>
      <c r="C21" s="2"/>
      <c r="D21" s="2"/>
      <c r="E21" s="3"/>
      <c r="F21" s="2"/>
      <c r="G21" s="23"/>
      <c r="H21" s="4"/>
      <c r="I21" s="4"/>
      <c r="J21" s="5"/>
      <c r="K21" s="113"/>
      <c r="L21" s="227"/>
      <c r="M21" s="5"/>
      <c r="N21" s="218"/>
      <c r="O21" s="218"/>
    </row>
    <row r="22" spans="1:71">
      <c r="A22" s="288"/>
      <c r="B22" s="13"/>
    </row>
    <row r="23" spans="1:71" s="17" customFormat="1">
      <c r="A23" s="288"/>
      <c r="B23" s="14" t="s">
        <v>668</v>
      </c>
      <c r="C23" s="15"/>
      <c r="D23" s="15"/>
      <c r="E23" s="15"/>
      <c r="F23" s="15"/>
      <c r="G23" s="15"/>
      <c r="H23" s="16"/>
      <c r="I23" s="16"/>
      <c r="J23" s="5"/>
      <c r="K23" s="113"/>
      <c r="L23" s="5"/>
      <c r="M23" s="5"/>
      <c r="N23" s="218"/>
      <c r="O23" s="218"/>
    </row>
    <row r="24" spans="1:71" s="17" customFormat="1">
      <c r="A24" s="288"/>
      <c r="B24" s="14"/>
      <c r="C24" s="15"/>
      <c r="D24" s="15"/>
      <c r="E24" s="15"/>
      <c r="F24" s="15"/>
      <c r="G24" s="15"/>
      <c r="H24" s="16"/>
      <c r="I24" s="16"/>
      <c r="J24" s="5"/>
      <c r="K24" s="113"/>
      <c r="L24" s="5"/>
      <c r="M24" s="5"/>
      <c r="N24" s="218"/>
      <c r="O24" s="218"/>
    </row>
    <row r="25" spans="1:71" s="17" customFormat="1">
      <c r="A25" s="288"/>
      <c r="B25" s="18"/>
      <c r="C25" s="15"/>
      <c r="D25" s="15"/>
      <c r="E25" s="15"/>
      <c r="F25" s="15"/>
      <c r="G25" s="15"/>
      <c r="H25" s="16"/>
      <c r="I25" s="391" t="s">
        <v>662</v>
      </c>
      <c r="J25" s="392"/>
      <c r="K25" s="393"/>
      <c r="L25" s="320" t="s">
        <v>663</v>
      </c>
      <c r="M25" s="5"/>
      <c r="N25" s="218"/>
      <c r="O25" s="218"/>
    </row>
    <row r="26" spans="1:71" s="17" customFormat="1">
      <c r="A26" s="361" t="s">
        <v>3359</v>
      </c>
      <c r="B26" s="13"/>
      <c r="C26" s="15"/>
      <c r="D26" s="15"/>
      <c r="E26" s="15"/>
      <c r="F26" s="15"/>
      <c r="G26" s="15"/>
      <c r="H26" s="16"/>
      <c r="I26" s="394" t="s">
        <v>0</v>
      </c>
      <c r="J26" s="395"/>
      <c r="K26" s="396"/>
      <c r="L26" s="222"/>
      <c r="M26" s="5"/>
      <c r="N26" s="218"/>
      <c r="O26" s="218"/>
    </row>
    <row r="27" spans="1:71" s="17" customFormat="1">
      <c r="A27" s="361" t="s">
        <v>3359</v>
      </c>
      <c r="B27" s="19"/>
      <c r="C27" s="15"/>
      <c r="D27" s="15"/>
      <c r="E27" s="15"/>
      <c r="F27" s="15"/>
      <c r="G27" s="15"/>
      <c r="H27" s="16"/>
      <c r="I27" s="394" t="s">
        <v>1</v>
      </c>
      <c r="J27" s="395"/>
      <c r="K27" s="396"/>
      <c r="L27" s="223" t="s">
        <v>869</v>
      </c>
      <c r="M27" s="5"/>
      <c r="N27" s="218"/>
      <c r="O27" s="218"/>
    </row>
    <row r="28" spans="1:71" s="17" customFormat="1">
      <c r="A28" s="361" t="s">
        <v>3359</v>
      </c>
      <c r="B28" s="19"/>
      <c r="C28" s="15"/>
      <c r="D28" s="15"/>
      <c r="E28" s="15"/>
      <c r="F28" s="15"/>
      <c r="G28" s="15"/>
      <c r="H28" s="16"/>
      <c r="I28" s="394" t="s">
        <v>2</v>
      </c>
      <c r="J28" s="395"/>
      <c r="K28" s="396"/>
      <c r="L28" s="224"/>
      <c r="M28" s="5"/>
      <c r="N28" s="218"/>
      <c r="O28" s="218"/>
    </row>
    <row r="29" spans="1:71" s="17" customFormat="1">
      <c r="A29" s="361" t="s">
        <v>3359</v>
      </c>
      <c r="B29" s="13"/>
      <c r="C29" s="15"/>
      <c r="D29" s="15"/>
      <c r="E29" s="15"/>
      <c r="F29" s="15"/>
      <c r="G29" s="15"/>
      <c r="H29" s="16"/>
      <c r="I29" s="394" t="s">
        <v>3</v>
      </c>
      <c r="J29" s="395"/>
      <c r="K29" s="396"/>
      <c r="L29" s="225"/>
      <c r="M29" s="5"/>
      <c r="N29" s="218"/>
      <c r="O29" s="218"/>
    </row>
    <row r="30" spans="1:71" s="17" customFormat="1">
      <c r="A30" s="361" t="s">
        <v>3359</v>
      </c>
      <c r="B30" s="13"/>
      <c r="C30" s="15"/>
      <c r="D30" s="15"/>
      <c r="E30" s="15"/>
      <c r="F30" s="15"/>
      <c r="G30" s="15"/>
      <c r="H30" s="16"/>
      <c r="I30" s="394" t="s">
        <v>1739</v>
      </c>
      <c r="J30" s="395"/>
      <c r="K30" s="396"/>
      <c r="L30" s="224"/>
      <c r="M30" s="7"/>
      <c r="N30" s="228"/>
      <c r="O30" s="218"/>
    </row>
    <row r="31" spans="1:71" s="17" customFormat="1">
      <c r="A31" s="361" t="s">
        <v>3359</v>
      </c>
      <c r="B31" s="13"/>
      <c r="C31" s="15"/>
      <c r="D31" s="15"/>
      <c r="E31" s="15"/>
      <c r="F31" s="15"/>
      <c r="G31" s="15"/>
      <c r="H31" s="16"/>
      <c r="I31" s="394" t="s">
        <v>346</v>
      </c>
      <c r="J31" s="395"/>
      <c r="K31" s="396"/>
      <c r="L31" s="224"/>
      <c r="M31" s="7"/>
      <c r="N31" s="228"/>
      <c r="O31" s="218"/>
    </row>
    <row r="32" spans="1:71" s="17" customFormat="1">
      <c r="A32" s="361" t="s">
        <v>3359</v>
      </c>
      <c r="B32" s="13"/>
      <c r="C32" s="15"/>
      <c r="D32" s="15"/>
      <c r="E32" s="15"/>
      <c r="F32" s="15"/>
      <c r="G32" s="15"/>
      <c r="H32" s="16"/>
      <c r="I32" s="394" t="s">
        <v>1740</v>
      </c>
      <c r="J32" s="395"/>
      <c r="K32" s="396"/>
      <c r="L32" s="224"/>
      <c r="M32" s="7"/>
      <c r="N32" s="228"/>
      <c r="O32" s="218"/>
    </row>
    <row r="33" spans="1:71" s="17" customFormat="1">
      <c r="A33" s="361" t="s">
        <v>3359</v>
      </c>
      <c r="B33" s="13"/>
      <c r="C33" s="15"/>
      <c r="D33" s="15"/>
      <c r="E33" s="15"/>
      <c r="F33" s="15"/>
      <c r="G33" s="15"/>
      <c r="H33" s="16"/>
      <c r="I33" s="384" t="s">
        <v>3506</v>
      </c>
      <c r="J33" s="384"/>
      <c r="K33" s="384"/>
      <c r="L33" s="224"/>
      <c r="M33" s="7"/>
      <c r="N33" s="229"/>
      <c r="O33" s="218"/>
    </row>
    <row r="34" spans="1:71" s="17" customFormat="1">
      <c r="A34" s="288"/>
      <c r="B34" s="13"/>
      <c r="C34" s="2"/>
      <c r="D34" s="2"/>
      <c r="E34" s="3"/>
      <c r="F34" s="2"/>
      <c r="G34" s="230"/>
      <c r="H34" s="4"/>
      <c r="I34" s="4"/>
      <c r="J34" s="5"/>
      <c r="K34" s="113"/>
      <c r="L34" s="5"/>
      <c r="M34" s="5"/>
      <c r="N34" s="218"/>
      <c r="O34" s="218"/>
    </row>
    <row r="35" spans="1:71" s="17" customFormat="1">
      <c r="A35" s="288"/>
      <c r="B35" s="13"/>
      <c r="C35" s="2"/>
      <c r="D35" s="2"/>
      <c r="E35" s="3"/>
      <c r="F35" s="2"/>
      <c r="H35" s="4"/>
      <c r="I35" s="4"/>
      <c r="J35" s="5"/>
      <c r="K35" s="113"/>
      <c r="L35" s="5"/>
      <c r="M35" s="5"/>
      <c r="N35" s="218"/>
      <c r="O35" s="218"/>
    </row>
    <row r="36" spans="1:71" s="17" customFormat="1">
      <c r="A36" s="288"/>
      <c r="B36" s="14" t="s">
        <v>439</v>
      </c>
      <c r="C36" s="15"/>
      <c r="D36" s="15"/>
      <c r="E36" s="15"/>
      <c r="F36" s="15"/>
      <c r="G36" s="15"/>
      <c r="H36" s="16"/>
      <c r="I36" s="16"/>
      <c r="J36" s="5"/>
      <c r="K36" s="113"/>
      <c r="L36" s="5"/>
      <c r="M36" s="5"/>
      <c r="N36" s="218"/>
      <c r="O36" s="218"/>
    </row>
    <row r="37" spans="1:71" s="17" customFormat="1">
      <c r="A37" s="288"/>
      <c r="B37" s="14"/>
      <c r="C37" s="15"/>
      <c r="D37" s="15"/>
      <c r="E37" s="15"/>
      <c r="F37" s="15"/>
      <c r="G37" s="15"/>
      <c r="H37" s="16"/>
      <c r="I37" s="16"/>
      <c r="J37" s="5"/>
      <c r="K37" s="113"/>
      <c r="L37" s="5"/>
      <c r="M37" s="5"/>
      <c r="N37" s="218"/>
      <c r="O37" s="218"/>
    </row>
    <row r="38" spans="1:71" s="17" customFormat="1">
      <c r="A38" s="288"/>
      <c r="B38" s="18"/>
      <c r="C38" s="15"/>
      <c r="D38" s="15"/>
      <c r="E38" s="15"/>
      <c r="F38" s="15"/>
      <c r="G38" s="15"/>
      <c r="H38" s="16"/>
      <c r="I38" s="391" t="s">
        <v>669</v>
      </c>
      <c r="J38" s="392"/>
      <c r="K38" s="393"/>
      <c r="L38" s="320" t="s">
        <v>663</v>
      </c>
      <c r="M38" s="5"/>
      <c r="N38" s="218"/>
      <c r="O38" s="218"/>
    </row>
    <row r="39" spans="1:71" s="17" customFormat="1" ht="17.25" customHeight="1">
      <c r="A39" s="361" t="s">
        <v>3361</v>
      </c>
      <c r="B39" s="13"/>
      <c r="C39" s="15"/>
      <c r="D39" s="15"/>
      <c r="E39" s="15"/>
      <c r="F39" s="15"/>
      <c r="G39" s="15"/>
      <c r="H39" s="16"/>
      <c r="I39" s="394" t="s">
        <v>3507</v>
      </c>
      <c r="J39" s="395"/>
      <c r="K39" s="396"/>
      <c r="L39" s="222"/>
      <c r="M39" s="5"/>
      <c r="N39" s="218"/>
      <c r="O39" s="218"/>
    </row>
    <row r="40" spans="1:71" s="17" customFormat="1">
      <c r="A40" s="361" t="s">
        <v>3361</v>
      </c>
      <c r="B40" s="19"/>
      <c r="C40" s="15"/>
      <c r="D40" s="15"/>
      <c r="E40" s="15"/>
      <c r="F40" s="15"/>
      <c r="G40" s="15"/>
      <c r="H40" s="16"/>
      <c r="I40" s="394" t="s">
        <v>4</v>
      </c>
      <c r="J40" s="395"/>
      <c r="K40" s="396"/>
      <c r="L40" s="223"/>
      <c r="M40" s="5"/>
      <c r="N40" s="218"/>
      <c r="O40" s="218"/>
    </row>
    <row r="41" spans="1:71" s="17" customFormat="1">
      <c r="A41" s="361" t="s">
        <v>3361</v>
      </c>
      <c r="B41" s="19"/>
      <c r="C41" s="15"/>
      <c r="D41" s="15"/>
      <c r="E41" s="15"/>
      <c r="F41" s="15"/>
      <c r="G41" s="15"/>
      <c r="H41" s="16"/>
      <c r="I41" s="394" t="s">
        <v>5</v>
      </c>
      <c r="J41" s="395"/>
      <c r="K41" s="396"/>
      <c r="L41" s="231"/>
      <c r="M41" s="5"/>
      <c r="N41" s="218"/>
      <c r="O41" s="218"/>
    </row>
    <row r="42" spans="1:71" s="17" customFormat="1">
      <c r="A42" s="361" t="s">
        <v>3361</v>
      </c>
      <c r="B42" s="13"/>
      <c r="C42" s="15"/>
      <c r="D42" s="15"/>
      <c r="E42" s="15"/>
      <c r="F42" s="15"/>
      <c r="G42" s="15"/>
      <c r="H42" s="16"/>
      <c r="I42" s="394" t="s">
        <v>671</v>
      </c>
      <c r="J42" s="395"/>
      <c r="K42" s="396"/>
      <c r="L42" s="223"/>
      <c r="M42" s="5"/>
      <c r="N42" s="218"/>
      <c r="O42" s="218"/>
    </row>
    <row r="43" spans="1:71" s="17" customFormat="1">
      <c r="A43" s="342"/>
      <c r="B43" s="13"/>
      <c r="C43" s="2"/>
      <c r="D43" s="2"/>
      <c r="E43" s="3"/>
      <c r="F43" s="2"/>
      <c r="G43" s="23"/>
      <c r="H43" s="4"/>
      <c r="I43" s="4"/>
      <c r="J43" s="5"/>
      <c r="K43" s="24"/>
      <c r="L43" s="7"/>
      <c r="M43" s="7"/>
      <c r="N43" s="7"/>
      <c r="O43" s="7"/>
      <c r="P43" s="7"/>
      <c r="Q43" s="7"/>
      <c r="R43" s="8"/>
    </row>
    <row r="44" spans="1:71">
      <c r="A44" s="342"/>
      <c r="B44" s="13"/>
      <c r="K44" s="24"/>
      <c r="L44" s="7"/>
      <c r="M44" s="7"/>
      <c r="N44" s="7"/>
      <c r="O44" s="7"/>
      <c r="P44" s="7"/>
      <c r="Q44" s="7"/>
    </row>
    <row r="45" spans="1:71" s="17" customFormat="1">
      <c r="A45" s="342"/>
      <c r="B45" s="14" t="s">
        <v>415</v>
      </c>
      <c r="C45" s="15"/>
      <c r="D45" s="15"/>
      <c r="E45" s="15"/>
      <c r="F45" s="15"/>
      <c r="G45" s="15"/>
      <c r="H45" s="16"/>
      <c r="I45" s="16"/>
      <c r="J45" s="5"/>
      <c r="K45" s="24"/>
      <c r="L45" s="7"/>
      <c r="M45" s="7"/>
      <c r="N45" s="7"/>
      <c r="O45" s="7"/>
      <c r="P45" s="7"/>
      <c r="Q45" s="7"/>
      <c r="R45" s="8"/>
    </row>
    <row r="46" spans="1:71" s="17" customFormat="1">
      <c r="A46" s="342"/>
      <c r="B46" s="14"/>
      <c r="C46" s="14"/>
      <c r="D46" s="14"/>
      <c r="E46" s="14"/>
      <c r="F46" s="14"/>
      <c r="G46" s="14"/>
      <c r="H46" s="10"/>
      <c r="I46" s="10"/>
      <c r="J46" s="5"/>
      <c r="K46" s="24"/>
      <c r="L46" s="191"/>
      <c r="M46" s="191"/>
      <c r="N46" s="191"/>
      <c r="O46" s="191"/>
      <c r="P46" s="191"/>
      <c r="Q46" s="191"/>
      <c r="R46" s="8"/>
    </row>
    <row r="47" spans="1:71" s="17" customFormat="1">
      <c r="A47" s="342"/>
      <c r="B47" s="18"/>
      <c r="C47" s="15"/>
      <c r="D47" s="15"/>
      <c r="E47" s="15"/>
      <c r="F47" s="15"/>
      <c r="G47" s="15"/>
      <c r="H47" s="16"/>
      <c r="I47" s="391" t="s">
        <v>662</v>
      </c>
      <c r="J47" s="392"/>
      <c r="K47" s="393"/>
      <c r="L47" s="232" t="s">
        <v>663</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row>
    <row r="48" spans="1:71" s="17" customFormat="1" ht="17.25" customHeight="1">
      <c r="A48" s="361" t="s">
        <v>3363</v>
      </c>
      <c r="B48" s="13"/>
      <c r="C48" s="15"/>
      <c r="D48" s="15"/>
      <c r="E48" s="15"/>
      <c r="F48" s="15"/>
      <c r="G48" s="15"/>
      <c r="H48" s="16"/>
      <c r="I48" s="394" t="s">
        <v>0</v>
      </c>
      <c r="J48" s="395"/>
      <c r="K48" s="396"/>
      <c r="L48" s="20"/>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row>
    <row r="49" spans="1:72" s="17" customFormat="1" ht="17.25" customHeight="1">
      <c r="A49" s="361" t="s">
        <v>3363</v>
      </c>
      <c r="B49" s="19"/>
      <c r="C49" s="15"/>
      <c r="D49" s="15"/>
      <c r="E49" s="15"/>
      <c r="F49" s="15"/>
      <c r="G49" s="15"/>
      <c r="H49" s="16"/>
      <c r="I49" s="394" t="s">
        <v>1</v>
      </c>
      <c r="J49" s="395"/>
      <c r="K49" s="396"/>
      <c r="L49" s="20"/>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row>
    <row r="50" spans="1:72" s="17" customFormat="1" ht="17.25" customHeight="1">
      <c r="A50" s="361" t="s">
        <v>3363</v>
      </c>
      <c r="B50" s="19"/>
      <c r="C50" s="15"/>
      <c r="D50" s="15"/>
      <c r="E50" s="15"/>
      <c r="F50" s="15"/>
      <c r="G50" s="15"/>
      <c r="H50" s="16"/>
      <c r="I50" s="394" t="s">
        <v>2</v>
      </c>
      <c r="J50" s="395"/>
      <c r="K50" s="396"/>
      <c r="L50" s="22"/>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row>
    <row r="51" spans="1:72" s="17" customFormat="1" ht="17.25" customHeight="1">
      <c r="A51" s="361" t="s">
        <v>3363</v>
      </c>
      <c r="B51" s="13"/>
      <c r="C51" s="15"/>
      <c r="D51" s="15"/>
      <c r="E51" s="15"/>
      <c r="F51" s="15"/>
      <c r="G51" s="15"/>
      <c r="H51" s="16"/>
      <c r="I51" s="394" t="s">
        <v>3</v>
      </c>
      <c r="J51" s="395"/>
      <c r="K51" s="396"/>
      <c r="L51" s="2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row>
    <row r="52" spans="1:72" s="17" customFormat="1" ht="17.25" customHeight="1">
      <c r="A52" s="361" t="s">
        <v>3363</v>
      </c>
      <c r="B52" s="13"/>
      <c r="C52" s="15"/>
      <c r="D52" s="15"/>
      <c r="E52" s="15"/>
      <c r="F52" s="15"/>
      <c r="G52" s="15"/>
      <c r="H52" s="16"/>
      <c r="I52" s="394" t="s">
        <v>1739</v>
      </c>
      <c r="J52" s="395"/>
      <c r="K52" s="396"/>
      <c r="L52" s="2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row>
    <row r="53" spans="1:72" s="17" customFormat="1" ht="17.25" customHeight="1">
      <c r="A53" s="361" t="s">
        <v>3363</v>
      </c>
      <c r="B53" s="13"/>
      <c r="C53" s="15"/>
      <c r="D53" s="15"/>
      <c r="E53" s="15"/>
      <c r="F53" s="15"/>
      <c r="G53" s="15"/>
      <c r="H53" s="16"/>
      <c r="I53" s="394" t="s">
        <v>346</v>
      </c>
      <c r="J53" s="395"/>
      <c r="K53" s="396"/>
      <c r="L53" s="2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row>
    <row r="54" spans="1:72" s="25" customFormat="1" ht="17.25" customHeight="1">
      <c r="A54" s="361" t="s">
        <v>3363</v>
      </c>
      <c r="B54" s="13"/>
      <c r="C54" s="15"/>
      <c r="D54" s="15"/>
      <c r="E54" s="15"/>
      <c r="F54" s="15"/>
      <c r="G54" s="15"/>
      <c r="H54" s="16"/>
      <c r="I54" s="394" t="s">
        <v>1740</v>
      </c>
      <c r="J54" s="395"/>
      <c r="K54" s="396"/>
      <c r="L54" s="2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row>
    <row r="55" spans="1:72" s="17" customFormat="1" ht="17.25" customHeight="1">
      <c r="A55" s="361" t="s">
        <v>3363</v>
      </c>
      <c r="B55" s="13"/>
      <c r="C55" s="15"/>
      <c r="D55" s="15"/>
      <c r="E55" s="15"/>
      <c r="F55" s="15"/>
      <c r="G55" s="15"/>
      <c r="H55" s="16"/>
      <c r="I55" s="384" t="s">
        <v>1741</v>
      </c>
      <c r="J55" s="384"/>
      <c r="K55" s="384"/>
      <c r="L55" s="22" t="s">
        <v>869</v>
      </c>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row>
    <row r="56" spans="1:72" s="17" customFormat="1" ht="17.25" customHeight="1">
      <c r="A56" s="361" t="s">
        <v>3363</v>
      </c>
      <c r="B56" s="13"/>
      <c r="C56" s="15"/>
      <c r="D56" s="15"/>
      <c r="E56" s="15"/>
      <c r="F56" s="15"/>
      <c r="G56" s="15"/>
      <c r="H56" s="16"/>
      <c r="I56" s="384" t="s">
        <v>416</v>
      </c>
      <c r="J56" s="384"/>
      <c r="K56" s="384"/>
      <c r="L56" s="22" t="s">
        <v>338</v>
      </c>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row>
    <row r="57" spans="1:72" s="17" customFormat="1">
      <c r="A57" s="342"/>
      <c r="B57" s="13"/>
      <c r="C57" s="2"/>
      <c r="D57" s="2"/>
      <c r="E57" s="3"/>
      <c r="F57" s="2"/>
      <c r="G57" s="26"/>
      <c r="H57" s="4"/>
      <c r="I57" s="4"/>
      <c r="J57" s="5"/>
      <c r="K57" s="24"/>
      <c r="L57" s="7"/>
      <c r="M57" s="7"/>
      <c r="N57" s="7"/>
      <c r="O57" s="7"/>
      <c r="P57" s="7"/>
      <c r="Q57" s="7"/>
      <c r="R57" s="8"/>
    </row>
    <row r="58" spans="1:72" s="17" customFormat="1">
      <c r="A58" s="342"/>
      <c r="B58" s="13"/>
      <c r="C58" s="2"/>
      <c r="D58" s="2"/>
      <c r="E58" s="3"/>
      <c r="F58" s="2"/>
      <c r="G58" s="26"/>
      <c r="H58" s="4"/>
      <c r="I58" s="4"/>
      <c r="J58" s="5"/>
      <c r="K58" s="24"/>
      <c r="L58" s="7"/>
      <c r="M58" s="7"/>
      <c r="N58" s="7"/>
      <c r="O58" s="7"/>
      <c r="P58" s="7"/>
      <c r="Q58" s="7"/>
      <c r="R58" s="8"/>
    </row>
    <row r="59" spans="1:72" s="17" customFormat="1">
      <c r="A59" s="288"/>
      <c r="B59" s="13"/>
      <c r="C59" s="2"/>
      <c r="D59" s="2"/>
      <c r="E59" s="3"/>
      <c r="F59" s="2"/>
      <c r="G59" s="26"/>
      <c r="H59" s="4"/>
      <c r="I59" s="4"/>
      <c r="J59" s="5"/>
      <c r="K59" s="113"/>
      <c r="L59" s="5"/>
      <c r="M59" s="5"/>
      <c r="N59" s="218"/>
      <c r="O59" s="218"/>
    </row>
    <row r="60" spans="1:72" s="17" customFormat="1">
      <c r="A60" s="288"/>
      <c r="B60" s="13"/>
      <c r="C60" s="2"/>
      <c r="D60" s="2"/>
      <c r="E60" s="3"/>
      <c r="F60" s="2"/>
      <c r="G60" s="23"/>
      <c r="H60" s="4"/>
      <c r="I60" s="4"/>
      <c r="J60" s="5"/>
      <c r="K60" s="113"/>
      <c r="L60" s="5"/>
      <c r="M60" s="5"/>
      <c r="N60" s="218"/>
      <c r="O60" s="218"/>
    </row>
    <row r="61" spans="1:72" s="17" customFormat="1">
      <c r="A61" s="288"/>
      <c r="B61" s="1"/>
      <c r="C61" s="28" t="s">
        <v>1878</v>
      </c>
      <c r="D61" s="29"/>
      <c r="E61" s="29"/>
      <c r="F61" s="29"/>
      <c r="G61" s="29"/>
      <c r="H61" s="29"/>
      <c r="I61" s="4"/>
      <c r="J61" s="30"/>
      <c r="K61" s="233"/>
      <c r="L61" s="5"/>
      <c r="M61" s="5"/>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8"/>
    </row>
    <row r="62" spans="1:72" s="17" customFormat="1" ht="34.5" customHeight="1">
      <c r="A62" s="288"/>
      <c r="B62" s="1"/>
      <c r="C62" s="31"/>
      <c r="D62" s="401" t="s">
        <v>340</v>
      </c>
      <c r="E62" s="401"/>
      <c r="F62" s="401"/>
      <c r="G62" s="401"/>
      <c r="H62" s="401"/>
      <c r="I62" s="401"/>
      <c r="J62" s="401"/>
      <c r="K62" s="401"/>
      <c r="L62" s="401"/>
      <c r="M62" s="32"/>
      <c r="N62" s="32"/>
      <c r="O62" s="32"/>
      <c r="P62" s="32"/>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8"/>
    </row>
    <row r="63" spans="1:72" s="17" customFormat="1" ht="34.5" customHeight="1">
      <c r="A63" s="288"/>
      <c r="B63" s="1"/>
      <c r="C63" s="34"/>
      <c r="D63" s="402" t="s">
        <v>1879</v>
      </c>
      <c r="E63" s="402"/>
      <c r="F63" s="402"/>
      <c r="G63" s="402"/>
      <c r="H63" s="402"/>
      <c r="I63" s="402"/>
      <c r="J63" s="402"/>
      <c r="K63" s="402"/>
      <c r="L63" s="402"/>
      <c r="M63" s="32"/>
      <c r="N63" s="32"/>
      <c r="O63" s="32"/>
      <c r="P63" s="32"/>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c r="BI63" s="33"/>
      <c r="BJ63" s="33"/>
      <c r="BK63" s="33"/>
      <c r="BL63" s="33"/>
      <c r="BM63" s="33"/>
      <c r="BN63" s="33"/>
      <c r="BO63" s="33"/>
      <c r="BP63" s="33"/>
      <c r="BQ63" s="33"/>
      <c r="BR63" s="33"/>
      <c r="BS63" s="33"/>
      <c r="BT63" s="8"/>
    </row>
    <row r="64" spans="1:72" s="17" customFormat="1" ht="34.5" customHeight="1">
      <c r="A64" s="288"/>
      <c r="B64" s="1"/>
      <c r="C64" s="34"/>
      <c r="D64" s="402" t="s">
        <v>2760</v>
      </c>
      <c r="E64" s="402"/>
      <c r="F64" s="402"/>
      <c r="G64" s="402"/>
      <c r="H64" s="402"/>
      <c r="I64" s="402"/>
      <c r="J64" s="402"/>
      <c r="K64" s="402"/>
      <c r="L64" s="402"/>
      <c r="M64" s="32"/>
      <c r="N64" s="32"/>
      <c r="O64" s="32"/>
      <c r="P64" s="32"/>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8"/>
    </row>
    <row r="65" spans="1:72" s="17" customFormat="1" ht="34.5" customHeight="1">
      <c r="A65" s="288"/>
      <c r="B65" s="1"/>
      <c r="C65" s="34"/>
      <c r="D65" s="402" t="s">
        <v>7</v>
      </c>
      <c r="E65" s="402"/>
      <c r="F65" s="402"/>
      <c r="G65" s="402"/>
      <c r="H65" s="402"/>
      <c r="I65" s="402"/>
      <c r="J65" s="402"/>
      <c r="K65" s="402"/>
      <c r="L65" s="402"/>
      <c r="M65" s="32"/>
      <c r="N65" s="32"/>
      <c r="O65" s="32"/>
      <c r="P65" s="32"/>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8"/>
    </row>
    <row r="66" spans="1:72" s="17" customFormat="1" ht="34.5" customHeight="1">
      <c r="A66" s="288"/>
      <c r="B66" s="1"/>
      <c r="C66" s="34"/>
      <c r="D66" s="402" t="s">
        <v>672</v>
      </c>
      <c r="E66" s="402"/>
      <c r="F66" s="402"/>
      <c r="G66" s="402"/>
      <c r="H66" s="402"/>
      <c r="I66" s="402"/>
      <c r="J66" s="402"/>
      <c r="K66" s="402"/>
      <c r="L66" s="402"/>
      <c r="M66" s="32"/>
      <c r="N66" s="32"/>
      <c r="O66" s="32"/>
      <c r="P66" s="32"/>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8"/>
    </row>
    <row r="67" spans="1:72" s="17" customFormat="1">
      <c r="A67" s="288"/>
      <c r="B67" s="14"/>
      <c r="C67" s="27"/>
      <c r="D67" s="27"/>
      <c r="E67" s="27"/>
      <c r="F67" s="27"/>
      <c r="G67" s="27"/>
      <c r="H67" s="16"/>
      <c r="I67" s="16"/>
      <c r="J67" s="5"/>
      <c r="K67" s="113"/>
      <c r="L67" s="5"/>
      <c r="M67" s="5"/>
      <c r="N67" s="218"/>
      <c r="O67" s="218"/>
      <c r="P67" s="218"/>
      <c r="BT67" s="8"/>
    </row>
    <row r="68" spans="1:72" s="235" customFormat="1">
      <c r="A68" s="363"/>
      <c r="B68" s="234"/>
      <c r="C68" s="35" t="s">
        <v>1880</v>
      </c>
      <c r="F68" s="27"/>
      <c r="G68" s="236"/>
      <c r="H68" s="16"/>
      <c r="I68" s="36" t="s">
        <v>1745</v>
      </c>
      <c r="J68" s="27" t="s">
        <v>2676</v>
      </c>
      <c r="K68" s="237"/>
      <c r="L68" s="238"/>
      <c r="M68" s="238"/>
      <c r="N68" s="238"/>
      <c r="O68" s="238"/>
      <c r="P68" s="238"/>
      <c r="R68" s="239"/>
      <c r="S68" s="239"/>
      <c r="T68" s="239"/>
      <c r="U68" s="239"/>
      <c r="W68" s="239"/>
      <c r="X68" s="239"/>
      <c r="Y68" s="239"/>
      <c r="Z68" s="239"/>
      <c r="AB68" s="239"/>
      <c r="AC68" s="239"/>
      <c r="AD68" s="239"/>
      <c r="AE68" s="239"/>
      <c r="AG68" s="239"/>
      <c r="AH68" s="239"/>
      <c r="AI68" s="239"/>
      <c r="AJ68" s="239"/>
      <c r="AL68" s="239"/>
      <c r="AM68" s="239"/>
      <c r="AN68" s="239"/>
      <c r="AO68" s="239"/>
      <c r="AQ68" s="239"/>
      <c r="AR68" s="239"/>
      <c r="AS68" s="239"/>
      <c r="AT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40"/>
    </row>
    <row r="69" spans="1:72" s="17" customFormat="1">
      <c r="A69" s="288"/>
      <c r="B69" s="1"/>
      <c r="C69" s="40"/>
      <c r="D69" s="27"/>
      <c r="E69" s="27"/>
      <c r="F69" s="27"/>
      <c r="G69" s="27"/>
      <c r="H69" s="16"/>
      <c r="I69" s="29"/>
      <c r="J69" s="5"/>
      <c r="K69" s="113"/>
      <c r="L69" s="40"/>
      <c r="M69" s="40"/>
      <c r="N69" s="40"/>
      <c r="O69" s="40"/>
      <c r="P69" s="40"/>
      <c r="R69" s="41"/>
      <c r="S69" s="41"/>
      <c r="T69" s="41"/>
      <c r="U69" s="41"/>
      <c r="W69" s="41"/>
      <c r="X69" s="41"/>
      <c r="Y69" s="41"/>
      <c r="Z69" s="41"/>
      <c r="AB69" s="41"/>
      <c r="AC69" s="41"/>
      <c r="AD69" s="41"/>
      <c r="AE69" s="41"/>
      <c r="AG69" s="41"/>
      <c r="AH69" s="41"/>
      <c r="AI69" s="41"/>
      <c r="AJ69" s="41"/>
      <c r="AL69" s="41"/>
      <c r="AM69" s="41"/>
      <c r="AN69" s="41"/>
      <c r="AO69" s="41"/>
      <c r="AQ69" s="41"/>
      <c r="AR69" s="41"/>
      <c r="AS69" s="41"/>
      <c r="AT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8"/>
    </row>
    <row r="70" spans="1:72" s="17" customFormat="1">
      <c r="A70" s="288"/>
      <c r="B70" s="1"/>
      <c r="C70" s="33"/>
      <c r="D70" s="33"/>
      <c r="E70" s="33"/>
      <c r="F70" s="33"/>
      <c r="G70" s="33"/>
      <c r="H70" s="33"/>
      <c r="I70" s="33"/>
      <c r="J70" s="33"/>
      <c r="K70" s="241"/>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8"/>
    </row>
    <row r="71" spans="1:72" s="17" customFormat="1">
      <c r="A71" s="288"/>
      <c r="B71" s="1"/>
      <c r="C71" s="43"/>
      <c r="D71" s="27"/>
      <c r="E71" s="27"/>
      <c r="F71" s="27"/>
      <c r="G71" s="27"/>
      <c r="H71" s="16"/>
      <c r="I71" s="33"/>
      <c r="J71" s="33"/>
      <c r="K71" s="241"/>
      <c r="L71" s="33"/>
      <c r="M71" s="33"/>
      <c r="N71" s="33"/>
      <c r="O71" s="33"/>
      <c r="P71" s="33"/>
      <c r="R71" s="41"/>
      <c r="S71" s="41"/>
      <c r="T71" s="41"/>
      <c r="U71" s="41"/>
      <c r="W71" s="41"/>
      <c r="X71" s="41"/>
      <c r="Y71" s="41"/>
      <c r="Z71" s="41"/>
      <c r="AB71" s="41"/>
      <c r="AC71" s="41"/>
      <c r="AD71" s="41"/>
      <c r="AE71" s="41"/>
      <c r="AG71" s="41"/>
      <c r="AH71" s="41"/>
      <c r="AI71" s="41"/>
      <c r="AJ71" s="41"/>
      <c r="AL71" s="41"/>
      <c r="AM71" s="41"/>
      <c r="AN71" s="41"/>
      <c r="AO71" s="41"/>
      <c r="AQ71" s="41"/>
      <c r="AR71" s="41"/>
      <c r="AS71" s="41"/>
      <c r="AT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8"/>
    </row>
    <row r="72" spans="1:72" s="17" customFormat="1">
      <c r="A72" s="288"/>
      <c r="B72" s="1"/>
      <c r="C72" s="43"/>
      <c r="D72" s="27"/>
      <c r="E72" s="27"/>
      <c r="F72" s="27"/>
      <c r="G72" s="27"/>
      <c r="H72" s="16"/>
      <c r="I72" s="33"/>
      <c r="J72" s="33"/>
      <c r="K72" s="241"/>
      <c r="L72" s="33"/>
      <c r="M72" s="33"/>
      <c r="N72" s="33"/>
      <c r="O72" s="43"/>
      <c r="P72" s="43"/>
      <c r="R72" s="41"/>
      <c r="S72" s="41"/>
      <c r="T72" s="41"/>
      <c r="U72" s="41"/>
      <c r="W72" s="41"/>
      <c r="X72" s="41"/>
      <c r="Y72" s="41"/>
      <c r="Z72" s="41"/>
      <c r="AB72" s="41"/>
      <c r="AC72" s="41"/>
      <c r="AD72" s="41"/>
      <c r="AE72" s="41"/>
      <c r="AG72" s="41"/>
      <c r="AH72" s="41"/>
      <c r="AI72" s="41"/>
      <c r="AJ72" s="41"/>
      <c r="AL72" s="41"/>
      <c r="AM72" s="41"/>
      <c r="AN72" s="41"/>
      <c r="AO72" s="41"/>
      <c r="AQ72" s="41"/>
      <c r="AR72" s="41"/>
      <c r="AS72" s="41"/>
      <c r="AT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8"/>
    </row>
    <row r="73" spans="1:72" s="17" customFormat="1">
      <c r="A73" s="288"/>
      <c r="B73" s="1"/>
      <c r="C73" s="385" t="s">
        <v>673</v>
      </c>
      <c r="D73" s="385"/>
      <c r="E73" s="385"/>
      <c r="F73" s="385"/>
      <c r="G73" s="385"/>
      <c r="H73" s="385"/>
      <c r="I73" s="318" t="s">
        <v>674</v>
      </c>
      <c r="J73" s="385" t="s">
        <v>675</v>
      </c>
      <c r="K73" s="385"/>
      <c r="L73" s="385"/>
      <c r="M73" s="385"/>
      <c r="N73" s="385"/>
      <c r="O73" s="385"/>
      <c r="P73" s="40"/>
      <c r="R73" s="41"/>
      <c r="S73" s="41"/>
      <c r="T73" s="41"/>
      <c r="U73" s="41"/>
      <c r="W73" s="41"/>
      <c r="X73" s="41"/>
      <c r="Y73" s="41"/>
      <c r="Z73" s="41"/>
      <c r="AB73" s="41"/>
      <c r="AC73" s="41"/>
      <c r="AD73" s="41"/>
      <c r="AE73" s="41"/>
      <c r="AG73" s="41"/>
      <c r="AH73" s="41"/>
      <c r="AI73" s="41"/>
      <c r="AJ73" s="41"/>
      <c r="AL73" s="41"/>
      <c r="AM73" s="41"/>
      <c r="AN73" s="41"/>
      <c r="AO73" s="41"/>
      <c r="AQ73" s="41"/>
      <c r="AR73" s="41"/>
      <c r="AS73" s="41"/>
      <c r="AT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8"/>
    </row>
    <row r="74" spans="1:72" s="17" customFormat="1">
      <c r="A74" s="288"/>
      <c r="B74" s="1"/>
      <c r="C74" s="385" t="s">
        <v>9</v>
      </c>
      <c r="D74" s="385"/>
      <c r="E74" s="385"/>
      <c r="F74" s="385"/>
      <c r="G74" s="385"/>
      <c r="H74" s="385"/>
      <c r="I74" s="318" t="s">
        <v>676</v>
      </c>
      <c r="J74" s="385" t="s">
        <v>677</v>
      </c>
      <c r="K74" s="385"/>
      <c r="L74" s="385"/>
      <c r="M74" s="385"/>
      <c r="N74" s="385"/>
      <c r="O74" s="385"/>
      <c r="P74" s="43"/>
      <c r="R74" s="30"/>
      <c r="S74" s="30"/>
      <c r="T74" s="30"/>
      <c r="U74" s="30"/>
      <c r="W74" s="30"/>
      <c r="X74" s="30"/>
      <c r="Y74" s="30"/>
      <c r="Z74" s="30"/>
      <c r="AB74" s="30"/>
      <c r="AC74" s="30"/>
      <c r="AD74" s="30"/>
      <c r="AE74" s="30"/>
      <c r="AG74" s="30"/>
      <c r="AH74" s="30"/>
      <c r="AI74" s="30"/>
      <c r="AJ74" s="30"/>
      <c r="AL74" s="30"/>
      <c r="AM74" s="30"/>
      <c r="AN74" s="30"/>
      <c r="AO74" s="30"/>
      <c r="AQ74" s="30"/>
      <c r="AR74" s="30"/>
      <c r="AS74" s="30"/>
      <c r="AT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8"/>
    </row>
    <row r="75" spans="1:72" s="17" customFormat="1">
      <c r="A75" s="288"/>
      <c r="B75" s="1"/>
      <c r="C75" s="385" t="s">
        <v>10</v>
      </c>
      <c r="D75" s="385"/>
      <c r="E75" s="385"/>
      <c r="F75" s="385"/>
      <c r="G75" s="385"/>
      <c r="H75" s="385"/>
      <c r="I75" s="318" t="s">
        <v>678</v>
      </c>
      <c r="J75" s="385" t="s">
        <v>679</v>
      </c>
      <c r="K75" s="385"/>
      <c r="L75" s="385"/>
      <c r="M75" s="385"/>
      <c r="N75" s="385"/>
      <c r="O75" s="385"/>
      <c r="P75" s="43"/>
      <c r="R75" s="41"/>
      <c r="S75" s="41"/>
      <c r="T75" s="41"/>
      <c r="U75" s="41"/>
      <c r="W75" s="41"/>
      <c r="X75" s="41"/>
      <c r="Y75" s="41"/>
      <c r="Z75" s="41"/>
      <c r="AB75" s="41"/>
      <c r="AC75" s="41"/>
      <c r="AD75" s="41"/>
      <c r="AE75" s="41"/>
      <c r="AG75" s="41"/>
      <c r="AH75" s="41"/>
      <c r="AI75" s="41"/>
      <c r="AJ75" s="41"/>
      <c r="AL75" s="41"/>
      <c r="AM75" s="41"/>
      <c r="AN75" s="41"/>
      <c r="AO75" s="41"/>
      <c r="AQ75" s="41"/>
      <c r="AR75" s="41"/>
      <c r="AS75" s="41"/>
      <c r="AT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8"/>
    </row>
    <row r="76" spans="1:72" s="17" customFormat="1">
      <c r="A76" s="288"/>
      <c r="B76" s="1"/>
      <c r="C76" s="385" t="s">
        <v>3747</v>
      </c>
      <c r="D76" s="385"/>
      <c r="E76" s="385"/>
      <c r="F76" s="385"/>
      <c r="G76" s="385"/>
      <c r="H76" s="385"/>
      <c r="I76" s="318" t="s">
        <v>681</v>
      </c>
      <c r="J76" s="385" t="s">
        <v>682</v>
      </c>
      <c r="K76" s="385"/>
      <c r="L76" s="385"/>
      <c r="M76" s="385"/>
      <c r="N76" s="385"/>
      <c r="O76" s="385"/>
      <c r="P76" s="43"/>
      <c r="R76" s="30"/>
      <c r="S76" s="30"/>
      <c r="T76" s="30"/>
      <c r="U76" s="30"/>
      <c r="W76" s="30"/>
      <c r="X76" s="30"/>
      <c r="Y76" s="30"/>
      <c r="Z76" s="30"/>
      <c r="AB76" s="30"/>
      <c r="AC76" s="30"/>
      <c r="AD76" s="30"/>
      <c r="AE76" s="30"/>
      <c r="AG76" s="30"/>
      <c r="AH76" s="30"/>
      <c r="AI76" s="30"/>
      <c r="AJ76" s="30"/>
      <c r="AL76" s="30"/>
      <c r="AM76" s="30"/>
      <c r="AN76" s="30"/>
      <c r="AO76" s="30"/>
      <c r="AQ76" s="30"/>
      <c r="AR76" s="30"/>
      <c r="AS76" s="30"/>
      <c r="AT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8"/>
    </row>
    <row r="77" spans="1:72" s="17" customFormat="1">
      <c r="A77" s="288"/>
      <c r="B77" s="1"/>
      <c r="C77" s="385" t="s">
        <v>4095</v>
      </c>
      <c r="D77" s="385"/>
      <c r="E77" s="385"/>
      <c r="F77" s="385"/>
      <c r="G77" s="385"/>
      <c r="H77" s="385"/>
      <c r="I77" s="318" t="s">
        <v>684</v>
      </c>
      <c r="J77" s="385" t="s">
        <v>685</v>
      </c>
      <c r="K77" s="385"/>
      <c r="L77" s="385"/>
      <c r="M77" s="385"/>
      <c r="N77" s="385"/>
      <c r="O77" s="385"/>
      <c r="P77" s="43"/>
      <c r="R77" s="30"/>
      <c r="S77" s="30"/>
      <c r="T77" s="30"/>
      <c r="U77" s="30"/>
      <c r="W77" s="30"/>
      <c r="X77" s="30"/>
      <c r="Y77" s="30"/>
      <c r="Z77" s="30"/>
      <c r="AB77" s="30"/>
      <c r="AC77" s="30"/>
      <c r="AD77" s="30"/>
      <c r="AE77" s="30"/>
      <c r="AG77" s="30"/>
      <c r="AH77" s="30"/>
      <c r="AI77" s="30"/>
      <c r="AJ77" s="30"/>
      <c r="AL77" s="30"/>
      <c r="AM77" s="30"/>
      <c r="AN77" s="30"/>
      <c r="AO77" s="30"/>
      <c r="AQ77" s="30"/>
      <c r="AR77" s="30"/>
      <c r="AS77" s="30"/>
      <c r="AT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8"/>
    </row>
    <row r="78" spans="1:72" s="17" customFormat="1">
      <c r="A78" s="288"/>
      <c r="B78" s="1"/>
      <c r="C78" s="385" t="s">
        <v>3558</v>
      </c>
      <c r="D78" s="385"/>
      <c r="E78" s="385"/>
      <c r="F78" s="385"/>
      <c r="G78" s="385"/>
      <c r="H78" s="385"/>
      <c r="I78" s="242"/>
      <c r="J78" s="385" t="s">
        <v>687</v>
      </c>
      <c r="K78" s="385"/>
      <c r="L78" s="385"/>
      <c r="M78" s="5"/>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8"/>
    </row>
    <row r="79" spans="1:72" s="17" customFormat="1">
      <c r="A79" s="288"/>
      <c r="B79" s="1"/>
      <c r="C79" s="385" t="s">
        <v>3511</v>
      </c>
      <c r="D79" s="385"/>
      <c r="E79" s="385"/>
      <c r="F79" s="385"/>
      <c r="G79" s="385"/>
      <c r="H79" s="385"/>
      <c r="I79" s="29"/>
      <c r="J79" s="385" t="s">
        <v>689</v>
      </c>
      <c r="K79" s="385"/>
      <c r="L79" s="385"/>
      <c r="M79" s="5"/>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8"/>
    </row>
    <row r="80" spans="1:72" s="17" customFormat="1">
      <c r="A80" s="288"/>
      <c r="B80" s="1"/>
      <c r="C80" s="385" t="s">
        <v>3560</v>
      </c>
      <c r="D80" s="385"/>
      <c r="E80" s="385"/>
      <c r="F80" s="385"/>
      <c r="G80" s="385"/>
      <c r="H80" s="385"/>
      <c r="I80" s="29"/>
      <c r="J80" s="385" t="s">
        <v>691</v>
      </c>
      <c r="K80" s="385"/>
      <c r="L80" s="385"/>
      <c r="M80" s="5"/>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8"/>
    </row>
    <row r="81" spans="1:72" s="17" customFormat="1">
      <c r="A81" s="288"/>
      <c r="B81" s="1"/>
      <c r="C81" s="385" t="s">
        <v>3512</v>
      </c>
      <c r="D81" s="385"/>
      <c r="E81" s="385"/>
      <c r="F81" s="385"/>
      <c r="G81" s="385"/>
      <c r="H81" s="385"/>
      <c r="I81" s="29"/>
      <c r="J81" s="385" t="s">
        <v>693</v>
      </c>
      <c r="K81" s="385"/>
      <c r="L81" s="385"/>
      <c r="M81" s="5"/>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8"/>
    </row>
    <row r="82" spans="1:72" s="17" customFormat="1">
      <c r="A82" s="288"/>
      <c r="B82" s="1"/>
      <c r="C82" s="385" t="s">
        <v>3672</v>
      </c>
      <c r="D82" s="385"/>
      <c r="E82" s="385"/>
      <c r="F82" s="385"/>
      <c r="G82" s="385"/>
      <c r="H82" s="385"/>
      <c r="I82" s="29"/>
      <c r="J82" s="385" t="s">
        <v>3513</v>
      </c>
      <c r="K82" s="385"/>
      <c r="L82" s="385"/>
      <c r="M82" s="5"/>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8"/>
    </row>
    <row r="83" spans="1:72" s="17" customFormat="1">
      <c r="A83" s="288"/>
      <c r="B83" s="1"/>
      <c r="C83" s="385" t="s">
        <v>3673</v>
      </c>
      <c r="D83" s="385"/>
      <c r="E83" s="385"/>
      <c r="F83" s="385"/>
      <c r="G83" s="385"/>
      <c r="H83" s="385"/>
      <c r="I83" s="29"/>
      <c r="J83" s="29"/>
      <c r="K83" s="243"/>
      <c r="L83" s="5"/>
      <c r="M83" s="5"/>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8"/>
    </row>
    <row r="84" spans="1:72" s="17" customFormat="1">
      <c r="A84" s="288"/>
      <c r="B84" s="1"/>
      <c r="C84" s="29"/>
      <c r="D84" s="29"/>
      <c r="E84" s="29"/>
      <c r="F84" s="29"/>
      <c r="G84" s="29"/>
      <c r="H84" s="29"/>
      <c r="I84" s="29"/>
      <c r="J84" s="29"/>
      <c r="K84" s="243"/>
      <c r="L84" s="5"/>
      <c r="M84" s="5"/>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8"/>
    </row>
    <row r="85" spans="1:72" s="17" customFormat="1">
      <c r="A85" s="288"/>
      <c r="B85" s="1"/>
      <c r="C85" s="29"/>
      <c r="D85" s="29"/>
      <c r="E85" s="29"/>
      <c r="F85" s="29"/>
      <c r="G85" s="29"/>
      <c r="H85" s="29"/>
      <c r="I85" s="29"/>
      <c r="J85" s="29"/>
      <c r="K85" s="243"/>
      <c r="L85" s="5"/>
      <c r="M85" s="5"/>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8"/>
    </row>
    <row r="86" spans="1:72" s="17" customFormat="1">
      <c r="A86" s="288"/>
      <c r="B86" s="1"/>
      <c r="C86" s="29"/>
      <c r="D86" s="29"/>
      <c r="E86" s="29"/>
      <c r="F86" s="29"/>
      <c r="G86" s="29"/>
      <c r="H86" s="29"/>
      <c r="I86" s="29"/>
      <c r="J86" s="29"/>
      <c r="K86" s="243"/>
      <c r="L86" s="5"/>
      <c r="M86" s="5"/>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8"/>
    </row>
    <row r="87" spans="1:72" s="17" customFormat="1">
      <c r="A87" s="288"/>
      <c r="B87" s="1"/>
      <c r="C87" s="33"/>
      <c r="D87" s="33"/>
      <c r="E87" s="33"/>
      <c r="F87" s="33"/>
      <c r="G87" s="33"/>
      <c r="H87" s="33"/>
      <c r="I87" s="33"/>
      <c r="J87" s="33"/>
      <c r="K87" s="241"/>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8"/>
    </row>
    <row r="88" spans="1:72" s="17" customFormat="1" ht="34.5" customHeight="1">
      <c r="A88" s="288"/>
      <c r="B88" s="1"/>
      <c r="C88" s="34"/>
      <c r="D88" s="34"/>
      <c r="E88" s="34"/>
      <c r="F88" s="34"/>
      <c r="G88" s="34"/>
      <c r="H88" s="34"/>
      <c r="I88" s="34"/>
      <c r="J88" s="34"/>
      <c r="K88" s="34"/>
      <c r="L88" s="34"/>
      <c r="M88" s="32"/>
      <c r="N88" s="32"/>
      <c r="O88" s="32"/>
    </row>
    <row r="89" spans="1:72" s="17" customFormat="1">
      <c r="A89" s="288"/>
      <c r="B89" s="1"/>
      <c r="C89" s="33"/>
      <c r="D89" s="33"/>
      <c r="E89" s="33"/>
      <c r="F89" s="33"/>
      <c r="G89" s="33"/>
      <c r="H89" s="33"/>
      <c r="I89" s="33"/>
      <c r="J89" s="33"/>
      <c r="K89" s="241"/>
      <c r="L89" s="33"/>
      <c r="M89" s="33"/>
      <c r="N89" s="33"/>
      <c r="O89" s="33"/>
    </row>
    <row r="90" spans="1:72" s="17" customFormat="1" ht="19.5">
      <c r="A90" s="288"/>
      <c r="B90" s="45" t="s">
        <v>17</v>
      </c>
      <c r="C90" s="46"/>
      <c r="D90" s="47"/>
      <c r="E90" s="47"/>
      <c r="F90" s="47"/>
      <c r="G90" s="47"/>
      <c r="H90" s="48"/>
      <c r="I90" s="48"/>
      <c r="J90" s="49"/>
      <c r="K90" s="49"/>
      <c r="L90" s="49"/>
      <c r="M90" s="49"/>
      <c r="N90" s="244"/>
      <c r="O90" s="244"/>
    </row>
    <row r="91" spans="1:72" s="17" customFormat="1">
      <c r="A91" s="288"/>
      <c r="B91" s="1"/>
      <c r="C91" s="52"/>
      <c r="D91" s="3"/>
      <c r="E91" s="3"/>
      <c r="F91" s="3"/>
      <c r="G91" s="3"/>
      <c r="H91" s="334"/>
      <c r="I91" s="334"/>
      <c r="J91" s="53"/>
      <c r="K91" s="89"/>
      <c r="L91" s="53"/>
      <c r="M91" s="53"/>
      <c r="N91" s="101"/>
      <c r="O91" s="101"/>
    </row>
    <row r="92" spans="1:72" s="17" customFormat="1">
      <c r="A92" s="288"/>
      <c r="B92" s="234" t="s">
        <v>3368</v>
      </c>
      <c r="C92" s="52"/>
      <c r="D92" s="3"/>
      <c r="E92" s="3"/>
      <c r="F92" s="3"/>
      <c r="G92" s="3"/>
      <c r="H92" s="334"/>
      <c r="I92" s="334"/>
      <c r="J92" s="53"/>
      <c r="K92" s="89"/>
      <c r="L92" s="53"/>
      <c r="M92" s="53"/>
      <c r="N92" s="101"/>
      <c r="O92" s="101"/>
    </row>
    <row r="93" spans="1:72" s="17" customFormat="1">
      <c r="A93" s="288"/>
      <c r="B93" s="14"/>
      <c r="C93" s="52"/>
      <c r="D93" s="3"/>
      <c r="E93" s="3"/>
      <c r="F93" s="3"/>
      <c r="G93" s="3"/>
      <c r="H93" s="334"/>
      <c r="I93" s="334"/>
      <c r="J93" s="53"/>
      <c r="K93" s="89"/>
      <c r="L93" s="53"/>
      <c r="M93" s="53"/>
      <c r="N93" s="101"/>
      <c r="O93" s="101"/>
    </row>
    <row r="94" spans="1:72">
      <c r="A94" s="288"/>
      <c r="B94" s="14"/>
      <c r="C94" s="3"/>
      <c r="D94" s="3"/>
      <c r="F94" s="3"/>
      <c r="G94" s="3"/>
      <c r="H94" s="334"/>
      <c r="J94" s="65" t="s">
        <v>18</v>
      </c>
      <c r="K94" s="147"/>
      <c r="L94" s="245"/>
      <c r="M94" s="245"/>
      <c r="N94" s="245"/>
      <c r="O94" s="245"/>
      <c r="P94" s="17"/>
      <c r="Q94" s="17"/>
      <c r="R94" s="17"/>
    </row>
    <row r="95" spans="1:72">
      <c r="A95" s="288"/>
      <c r="B95" s="1"/>
      <c r="C95" s="3"/>
      <c r="D95" s="3"/>
      <c r="F95" s="3"/>
      <c r="G95" s="3"/>
      <c r="H95" s="334"/>
      <c r="I95" s="57" t="s">
        <v>4096</v>
      </c>
      <c r="J95" s="58"/>
      <c r="K95" s="148"/>
      <c r="L95" s="246"/>
      <c r="M95" s="245"/>
      <c r="N95" s="245"/>
      <c r="O95" s="245"/>
      <c r="P95" s="17"/>
      <c r="Q95" s="17"/>
      <c r="R95" s="17"/>
    </row>
    <row r="96" spans="1:72" s="70" customFormat="1" ht="54" customHeight="1">
      <c r="A96" s="361" t="s">
        <v>3369</v>
      </c>
      <c r="B96" s="1"/>
      <c r="C96" s="448" t="s">
        <v>19</v>
      </c>
      <c r="D96" s="448"/>
      <c r="E96" s="448"/>
      <c r="F96" s="448"/>
      <c r="G96" s="448"/>
      <c r="H96" s="449"/>
      <c r="I96" s="339" t="s">
        <v>3644</v>
      </c>
      <c r="J96" s="364" t="s">
        <v>644</v>
      </c>
      <c r="K96" s="247"/>
      <c r="L96" s="245"/>
      <c r="M96" s="245"/>
      <c r="N96" s="245"/>
      <c r="O96" s="245"/>
      <c r="P96" s="17"/>
      <c r="Q96" s="17"/>
      <c r="R96" s="17"/>
    </row>
    <row r="97" spans="1:72" s="77" customFormat="1">
      <c r="A97" s="288"/>
      <c r="B97" s="14"/>
      <c r="C97" s="14"/>
      <c r="D97" s="14"/>
      <c r="E97" s="14"/>
      <c r="F97" s="14"/>
      <c r="G97" s="14"/>
      <c r="H97" s="10"/>
      <c r="I97" s="10"/>
      <c r="J97" s="74"/>
      <c r="K97" s="76"/>
      <c r="L97" s="245"/>
      <c r="M97" s="245"/>
      <c r="N97" s="245"/>
      <c r="O97" s="245"/>
      <c r="P97" s="17"/>
      <c r="Q97" s="17"/>
      <c r="R97" s="17"/>
    </row>
    <row r="98" spans="1:72" s="17" customFormat="1" ht="19.5">
      <c r="A98" s="288"/>
      <c r="B98" s="63"/>
      <c r="C98" s="52"/>
      <c r="D98" s="3"/>
      <c r="E98" s="3"/>
      <c r="F98" s="3"/>
      <c r="G98" s="3"/>
      <c r="H98" s="334"/>
      <c r="I98" s="334"/>
      <c r="J98" s="53"/>
      <c r="K98" s="53"/>
      <c r="L98" s="53"/>
      <c r="M98" s="53"/>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8"/>
    </row>
    <row r="99" spans="1:72" s="17" customFormat="1">
      <c r="A99" s="288"/>
      <c r="B99" s="1"/>
      <c r="C99" s="52"/>
      <c r="D99" s="3"/>
      <c r="E99" s="3"/>
      <c r="F99" s="3"/>
      <c r="G99" s="3"/>
      <c r="H99" s="334"/>
      <c r="I99" s="334"/>
      <c r="J99" s="53"/>
      <c r="K99" s="89"/>
      <c r="L99" s="53"/>
      <c r="M99" s="53"/>
      <c r="N99" s="101"/>
      <c r="O99" s="101"/>
    </row>
    <row r="100" spans="1:72">
      <c r="A100" s="288"/>
      <c r="B100" s="14" t="s">
        <v>20</v>
      </c>
      <c r="C100" s="14"/>
      <c r="D100" s="14"/>
      <c r="E100" s="14"/>
      <c r="F100" s="14"/>
      <c r="G100" s="14"/>
      <c r="H100" s="10"/>
      <c r="I100" s="10"/>
      <c r="L100" s="245"/>
      <c r="M100" s="245"/>
      <c r="N100" s="245"/>
      <c r="O100" s="245"/>
      <c r="P100" s="17"/>
      <c r="Q100" s="17"/>
      <c r="R100" s="17"/>
    </row>
    <row r="101" spans="1:72">
      <c r="A101" s="288"/>
      <c r="B101" s="14"/>
      <c r="C101" s="14"/>
      <c r="D101" s="14"/>
      <c r="E101" s="14"/>
      <c r="F101" s="14"/>
      <c r="G101" s="14"/>
      <c r="H101" s="10"/>
      <c r="I101" s="10"/>
      <c r="L101" s="245"/>
      <c r="M101" s="245"/>
      <c r="N101" s="245"/>
      <c r="O101" s="245"/>
      <c r="P101" s="17"/>
      <c r="Q101" s="17"/>
      <c r="R101" s="17"/>
    </row>
    <row r="102" spans="1:72">
      <c r="A102" s="288"/>
      <c r="B102" s="14"/>
      <c r="C102" s="3"/>
      <c r="D102" s="3"/>
      <c r="F102" s="3"/>
      <c r="G102" s="3"/>
      <c r="H102" s="334"/>
      <c r="J102" s="65" t="s">
        <v>18</v>
      </c>
      <c r="K102" s="147"/>
      <c r="L102" s="245"/>
      <c r="M102" s="245"/>
      <c r="N102" s="245"/>
      <c r="O102" s="245"/>
      <c r="P102" s="17"/>
      <c r="Q102" s="17"/>
      <c r="R102" s="17"/>
    </row>
    <row r="103" spans="1:72">
      <c r="A103" s="288"/>
      <c r="B103" s="1"/>
      <c r="C103" s="52"/>
      <c r="D103" s="3"/>
      <c r="F103" s="3"/>
      <c r="G103" s="3"/>
      <c r="H103" s="334"/>
      <c r="I103" s="57" t="s">
        <v>1756</v>
      </c>
      <c r="J103" s="58"/>
      <c r="K103" s="148"/>
      <c r="L103" s="246"/>
      <c r="M103" s="245"/>
      <c r="N103" s="245"/>
      <c r="O103" s="245"/>
      <c r="P103" s="17"/>
      <c r="Q103" s="17"/>
      <c r="R103" s="17"/>
    </row>
    <row r="104" spans="1:72" s="70" customFormat="1" ht="34.5" customHeight="1">
      <c r="A104" s="361" t="s">
        <v>3370</v>
      </c>
      <c r="B104" s="1"/>
      <c r="C104" s="406" t="s">
        <v>22</v>
      </c>
      <c r="D104" s="407"/>
      <c r="E104" s="495" t="s">
        <v>23</v>
      </c>
      <c r="F104" s="495"/>
      <c r="G104" s="448"/>
      <c r="H104" s="448"/>
      <c r="I104" s="442" t="s">
        <v>1892</v>
      </c>
      <c r="J104" s="195">
        <v>18</v>
      </c>
      <c r="K104" s="188" t="str">
        <f>IF(OR(COUNTIF(J104,"未確認")&gt;0,COUNTIF(J104,"~*")&gt;0),"※","")</f>
        <v/>
      </c>
      <c r="L104" s="246"/>
      <c r="M104" s="245"/>
      <c r="N104" s="245"/>
      <c r="O104" s="245"/>
      <c r="P104" s="17"/>
      <c r="Q104" s="17"/>
      <c r="R104" s="17"/>
    </row>
    <row r="105" spans="1:72" s="70" customFormat="1" ht="34.5" customHeight="1">
      <c r="A105" s="361" t="s">
        <v>3371</v>
      </c>
      <c r="B105" s="71"/>
      <c r="C105" s="408"/>
      <c r="D105" s="409"/>
      <c r="E105" s="515"/>
      <c r="F105" s="516"/>
      <c r="G105" s="403" t="s">
        <v>698</v>
      </c>
      <c r="H105" s="405"/>
      <c r="I105" s="443"/>
      <c r="J105" s="195">
        <v>0</v>
      </c>
      <c r="K105" s="188" t="str">
        <f t="shared" ref="K105:K116" si="0">IF(OR(COUNTIF(J105,"未確認")&gt;0,COUNTIF(J105,"~*")&gt;0),"※","")</f>
        <v/>
      </c>
      <c r="L105" s="246"/>
      <c r="M105" s="245"/>
      <c r="N105" s="245"/>
      <c r="O105" s="245"/>
      <c r="P105" s="17"/>
      <c r="Q105" s="17"/>
      <c r="R105" s="17"/>
    </row>
    <row r="106" spans="1:72" s="70" customFormat="1" ht="34.5" customHeight="1">
      <c r="A106" s="361" t="s">
        <v>3370</v>
      </c>
      <c r="B106" s="71"/>
      <c r="C106" s="408"/>
      <c r="D106" s="409"/>
      <c r="E106" s="448" t="s">
        <v>24</v>
      </c>
      <c r="F106" s="450"/>
      <c r="G106" s="450"/>
      <c r="H106" s="450"/>
      <c r="I106" s="443"/>
      <c r="J106" s="195">
        <v>0</v>
      </c>
      <c r="K106" s="188" t="str">
        <f t="shared" si="0"/>
        <v/>
      </c>
      <c r="L106" s="246"/>
      <c r="M106" s="245"/>
      <c r="N106" s="245"/>
      <c r="O106" s="245"/>
      <c r="P106" s="17"/>
      <c r="Q106" s="17"/>
      <c r="R106" s="17"/>
    </row>
    <row r="107" spans="1:72" s="70" customFormat="1" ht="34.5" customHeight="1">
      <c r="A107" s="361" t="s">
        <v>3370</v>
      </c>
      <c r="B107" s="71"/>
      <c r="C107" s="410"/>
      <c r="D107" s="411"/>
      <c r="E107" s="448" t="s">
        <v>387</v>
      </c>
      <c r="F107" s="517"/>
      <c r="G107" s="517"/>
      <c r="H107" s="517"/>
      <c r="I107" s="443"/>
      <c r="J107" s="195">
        <v>18</v>
      </c>
      <c r="K107" s="188" t="str">
        <f t="shared" si="0"/>
        <v/>
      </c>
      <c r="L107" s="246"/>
      <c r="M107" s="245"/>
      <c r="N107" s="245"/>
      <c r="O107" s="245"/>
      <c r="P107" s="17"/>
      <c r="Q107" s="17"/>
      <c r="R107" s="17"/>
    </row>
    <row r="108" spans="1:72" s="70" customFormat="1" ht="34.5" customHeight="1">
      <c r="A108" s="361" t="s">
        <v>3372</v>
      </c>
      <c r="B108" s="71"/>
      <c r="C108" s="406" t="s">
        <v>25</v>
      </c>
      <c r="D108" s="407"/>
      <c r="E108" s="495" t="s">
        <v>23</v>
      </c>
      <c r="F108" s="518"/>
      <c r="G108" s="518"/>
      <c r="H108" s="518"/>
      <c r="I108" s="443"/>
      <c r="J108" s="195">
        <v>0</v>
      </c>
      <c r="K108" s="188" t="str">
        <f t="shared" si="0"/>
        <v/>
      </c>
      <c r="L108" s="246"/>
      <c r="M108" s="245"/>
      <c r="N108" s="245"/>
      <c r="O108" s="245"/>
      <c r="P108" s="17"/>
      <c r="Q108" s="17"/>
      <c r="R108" s="17"/>
    </row>
    <row r="109" spans="1:72" s="70" customFormat="1" ht="34.5" customHeight="1">
      <c r="A109" s="361" t="s">
        <v>3373</v>
      </c>
      <c r="B109" s="71"/>
      <c r="C109" s="408"/>
      <c r="D109" s="409"/>
      <c r="E109" s="426"/>
      <c r="F109" s="427"/>
      <c r="G109" s="403" t="s">
        <v>26</v>
      </c>
      <c r="H109" s="405"/>
      <c r="I109" s="443"/>
      <c r="J109" s="195">
        <v>0</v>
      </c>
      <c r="K109" s="188" t="str">
        <f t="shared" si="0"/>
        <v/>
      </c>
      <c r="L109" s="246"/>
      <c r="M109" s="245"/>
      <c r="N109" s="245"/>
      <c r="O109" s="245"/>
      <c r="P109" s="17"/>
      <c r="Q109" s="17"/>
      <c r="R109" s="17"/>
    </row>
    <row r="110" spans="1:72" s="70" customFormat="1" ht="34.5" customHeight="1">
      <c r="A110" s="361" t="s">
        <v>3374</v>
      </c>
      <c r="B110" s="71"/>
      <c r="C110" s="408"/>
      <c r="D110" s="409"/>
      <c r="E110" s="418"/>
      <c r="F110" s="419"/>
      <c r="G110" s="403" t="s">
        <v>27</v>
      </c>
      <c r="H110" s="405"/>
      <c r="I110" s="443"/>
      <c r="J110" s="195">
        <v>0</v>
      </c>
      <c r="K110" s="188" t="str">
        <f t="shared" si="0"/>
        <v/>
      </c>
      <c r="L110" s="246"/>
      <c r="M110" s="245"/>
      <c r="N110" s="245"/>
      <c r="O110" s="245"/>
      <c r="P110" s="17"/>
      <c r="Q110" s="17"/>
      <c r="R110" s="17"/>
    </row>
    <row r="111" spans="1:72" s="70" customFormat="1" ht="34.5" customHeight="1">
      <c r="A111" s="361" t="s">
        <v>3372</v>
      </c>
      <c r="B111" s="71"/>
      <c r="C111" s="408"/>
      <c r="D111" s="409"/>
      <c r="E111" s="495" t="s">
        <v>24</v>
      </c>
      <c r="F111" s="518"/>
      <c r="G111" s="518"/>
      <c r="H111" s="518"/>
      <c r="I111" s="443"/>
      <c r="J111" s="195">
        <v>0</v>
      </c>
      <c r="K111" s="188" t="str">
        <f t="shared" si="0"/>
        <v/>
      </c>
      <c r="L111" s="246"/>
      <c r="M111" s="245"/>
      <c r="N111" s="245"/>
      <c r="O111" s="245"/>
      <c r="P111" s="17"/>
      <c r="Q111" s="17"/>
      <c r="R111" s="17"/>
    </row>
    <row r="112" spans="1:72" s="70" customFormat="1" ht="34.5" customHeight="1">
      <c r="A112" s="361" t="s">
        <v>3373</v>
      </c>
      <c r="B112" s="71"/>
      <c r="C112" s="408"/>
      <c r="D112" s="409"/>
      <c r="E112" s="426"/>
      <c r="F112" s="427"/>
      <c r="G112" s="403" t="s">
        <v>26</v>
      </c>
      <c r="H112" s="405"/>
      <c r="I112" s="443"/>
      <c r="J112" s="195">
        <v>0</v>
      </c>
      <c r="K112" s="188" t="str">
        <f t="shared" si="0"/>
        <v/>
      </c>
      <c r="L112" s="246"/>
      <c r="M112" s="245"/>
      <c r="N112" s="245"/>
      <c r="O112" s="245"/>
      <c r="P112" s="17"/>
      <c r="Q112" s="17"/>
      <c r="R112" s="17"/>
    </row>
    <row r="113" spans="1:18" s="70" customFormat="1" ht="34.5" customHeight="1">
      <c r="A113" s="361" t="s">
        <v>3374</v>
      </c>
      <c r="B113" s="71"/>
      <c r="C113" s="408"/>
      <c r="D113" s="409"/>
      <c r="E113" s="426"/>
      <c r="F113" s="427"/>
      <c r="G113" s="406" t="s">
        <v>3568</v>
      </c>
      <c r="H113" s="407"/>
      <c r="I113" s="443"/>
      <c r="J113" s="195">
        <v>0</v>
      </c>
      <c r="K113" s="188" t="str">
        <f t="shared" si="0"/>
        <v/>
      </c>
      <c r="L113" s="246"/>
      <c r="M113" s="245"/>
      <c r="N113" s="245"/>
      <c r="O113" s="245"/>
      <c r="P113" s="17"/>
      <c r="Q113" s="17"/>
      <c r="R113" s="17"/>
    </row>
    <row r="114" spans="1:18" s="70" customFormat="1" ht="34.5" customHeight="1">
      <c r="A114" s="361" t="s">
        <v>3372</v>
      </c>
      <c r="B114" s="71"/>
      <c r="C114" s="408"/>
      <c r="D114" s="409"/>
      <c r="E114" s="495" t="s">
        <v>387</v>
      </c>
      <c r="F114" s="519"/>
      <c r="G114" s="519"/>
      <c r="H114" s="519"/>
      <c r="I114" s="443"/>
      <c r="J114" s="195">
        <v>0</v>
      </c>
      <c r="K114" s="188" t="str">
        <f t="shared" si="0"/>
        <v/>
      </c>
      <c r="L114" s="246"/>
      <c r="M114" s="245"/>
      <c r="N114" s="245"/>
      <c r="O114" s="245"/>
      <c r="P114" s="17"/>
      <c r="Q114" s="17"/>
      <c r="R114" s="17"/>
    </row>
    <row r="115" spans="1:18" s="70" customFormat="1" ht="34.5" customHeight="1">
      <c r="A115" s="361" t="s">
        <v>3373</v>
      </c>
      <c r="B115" s="71"/>
      <c r="C115" s="408"/>
      <c r="D115" s="409"/>
      <c r="E115" s="426"/>
      <c r="F115" s="427"/>
      <c r="G115" s="403" t="s">
        <v>26</v>
      </c>
      <c r="H115" s="405"/>
      <c r="I115" s="443"/>
      <c r="J115" s="195">
        <v>0</v>
      </c>
      <c r="K115" s="188" t="str">
        <f t="shared" si="0"/>
        <v/>
      </c>
      <c r="L115" s="246"/>
      <c r="M115" s="245"/>
      <c r="N115" s="245"/>
      <c r="O115" s="245"/>
      <c r="P115" s="17"/>
      <c r="Q115" s="17"/>
      <c r="R115" s="17"/>
    </row>
    <row r="116" spans="1:18" s="70" customFormat="1" ht="34.5" customHeight="1">
      <c r="A116" s="361" t="s">
        <v>3374</v>
      </c>
      <c r="B116" s="71"/>
      <c r="C116" s="410"/>
      <c r="D116" s="411"/>
      <c r="E116" s="426"/>
      <c r="F116" s="427"/>
      <c r="G116" s="406" t="s">
        <v>3568</v>
      </c>
      <c r="H116" s="407"/>
      <c r="I116" s="443"/>
      <c r="J116" s="195">
        <v>0</v>
      </c>
      <c r="K116" s="188" t="str">
        <f t="shared" si="0"/>
        <v/>
      </c>
      <c r="L116" s="246"/>
      <c r="M116" s="245"/>
      <c r="N116" s="245"/>
      <c r="O116" s="245"/>
      <c r="P116" s="17"/>
      <c r="Q116" s="17"/>
      <c r="R116" s="17"/>
    </row>
    <row r="117" spans="1:18" s="70" customFormat="1" ht="315" customHeight="1">
      <c r="A117" s="361" t="s">
        <v>3375</v>
      </c>
      <c r="B117" s="71"/>
      <c r="C117" s="403" t="s">
        <v>3674</v>
      </c>
      <c r="D117" s="404"/>
      <c r="E117" s="404"/>
      <c r="F117" s="404"/>
      <c r="G117" s="404"/>
      <c r="H117" s="405"/>
      <c r="I117" s="444"/>
      <c r="J117" s="248" t="s">
        <v>338</v>
      </c>
      <c r="K117" s="249"/>
      <c r="L117" s="246"/>
      <c r="M117" s="245"/>
      <c r="N117" s="245"/>
      <c r="O117" s="245"/>
      <c r="P117" s="17"/>
      <c r="Q117" s="17"/>
      <c r="R117" s="17"/>
    </row>
    <row r="118" spans="1:18" s="77" customFormat="1">
      <c r="A118" s="288"/>
      <c r="B118" s="14"/>
      <c r="C118" s="14"/>
      <c r="D118" s="14"/>
      <c r="E118" s="14"/>
      <c r="F118" s="14"/>
      <c r="G118" s="14"/>
      <c r="H118" s="10"/>
      <c r="I118" s="10"/>
      <c r="J118" s="74"/>
      <c r="K118" s="76"/>
      <c r="L118" s="245"/>
      <c r="M118" s="245"/>
      <c r="N118" s="245"/>
      <c r="O118" s="245"/>
      <c r="P118" s="17"/>
      <c r="Q118" s="17"/>
      <c r="R118" s="17"/>
    </row>
    <row r="119" spans="1:18" s="70" customFormat="1">
      <c r="A119" s="288"/>
      <c r="B119" s="71"/>
      <c r="C119" s="52"/>
      <c r="D119" s="52"/>
      <c r="E119" s="52"/>
      <c r="F119" s="52"/>
      <c r="G119" s="52"/>
      <c r="H119" s="78"/>
      <c r="I119" s="78"/>
      <c r="J119" s="74"/>
      <c r="K119" s="76"/>
      <c r="L119" s="245"/>
      <c r="M119" s="245"/>
      <c r="N119" s="245"/>
      <c r="O119" s="245"/>
      <c r="P119" s="17"/>
      <c r="Q119" s="17"/>
      <c r="R119" s="17"/>
    </row>
    <row r="120" spans="1:18" s="17" customFormat="1">
      <c r="A120" s="288"/>
      <c r="B120" s="1"/>
      <c r="C120" s="52"/>
      <c r="D120" s="3"/>
      <c r="E120" s="3"/>
      <c r="F120" s="3"/>
      <c r="G120" s="3"/>
      <c r="H120" s="334"/>
      <c r="I120" s="334"/>
      <c r="J120" s="53"/>
      <c r="K120" s="89"/>
      <c r="L120" s="53"/>
      <c r="M120" s="53"/>
      <c r="N120" s="101"/>
      <c r="O120" s="101"/>
    </row>
    <row r="121" spans="1:18" s="77" customFormat="1">
      <c r="A121" s="288"/>
      <c r="B121" s="14" t="s">
        <v>28</v>
      </c>
      <c r="C121" s="14"/>
      <c r="D121" s="14"/>
      <c r="E121" s="14"/>
      <c r="F121" s="14"/>
      <c r="G121" s="14"/>
      <c r="H121" s="10"/>
      <c r="I121" s="10"/>
      <c r="J121" s="74"/>
      <c r="K121" s="76"/>
      <c r="L121" s="250"/>
      <c r="M121" s="250"/>
      <c r="N121" s="250"/>
      <c r="O121" s="250"/>
      <c r="P121" s="17"/>
      <c r="Q121" s="17"/>
      <c r="R121" s="17"/>
    </row>
    <row r="122" spans="1:18">
      <c r="A122" s="288"/>
      <c r="B122" s="14"/>
      <c r="C122" s="14"/>
      <c r="D122" s="14"/>
      <c r="E122" s="14"/>
      <c r="F122" s="14"/>
      <c r="G122" s="14"/>
      <c r="H122" s="10"/>
      <c r="I122" s="10"/>
      <c r="L122" s="251"/>
      <c r="M122" s="251"/>
      <c r="N122" s="251"/>
      <c r="O122" s="251"/>
      <c r="P122" s="17"/>
      <c r="Q122" s="17"/>
      <c r="R122" s="17"/>
    </row>
    <row r="123" spans="1:18">
      <c r="A123" s="288"/>
      <c r="B123" s="14"/>
      <c r="C123" s="3"/>
      <c r="D123" s="3"/>
      <c r="F123" s="3"/>
      <c r="G123" s="3"/>
      <c r="H123" s="334"/>
      <c r="I123" s="334"/>
      <c r="J123" s="79" t="s">
        <v>18</v>
      </c>
      <c r="K123" s="147"/>
      <c r="L123" s="250"/>
      <c r="M123" s="250"/>
      <c r="N123" s="250"/>
      <c r="O123" s="250"/>
      <c r="P123" s="17"/>
      <c r="Q123" s="17"/>
      <c r="R123" s="17"/>
    </row>
    <row r="124" spans="1:18">
      <c r="A124" s="288"/>
      <c r="B124" s="1"/>
      <c r="C124" s="3"/>
      <c r="D124" s="3"/>
      <c r="F124" s="3"/>
      <c r="G124" s="3"/>
      <c r="H124" s="334"/>
      <c r="I124" s="57" t="s">
        <v>4097</v>
      </c>
      <c r="J124" s="80"/>
      <c r="K124" s="148"/>
      <c r="L124" s="245"/>
      <c r="M124" s="245"/>
      <c r="N124" s="245"/>
      <c r="O124" s="245"/>
      <c r="P124" s="17"/>
      <c r="Q124" s="17"/>
      <c r="R124" s="17"/>
    </row>
    <row r="125" spans="1:18" s="70" customFormat="1" ht="40.5" customHeight="1">
      <c r="A125" s="361" t="s">
        <v>3376</v>
      </c>
      <c r="B125" s="1"/>
      <c r="C125" s="495" t="s">
        <v>29</v>
      </c>
      <c r="D125" s="495"/>
      <c r="E125" s="495"/>
      <c r="F125" s="495"/>
      <c r="G125" s="495"/>
      <c r="H125" s="495"/>
      <c r="I125" s="436" t="s">
        <v>1893</v>
      </c>
      <c r="J125" s="252" t="s">
        <v>473</v>
      </c>
      <c r="K125" s="247"/>
      <c r="L125" s="246"/>
      <c r="M125" s="250"/>
      <c r="N125" s="250"/>
      <c r="O125" s="250"/>
      <c r="P125" s="17"/>
      <c r="Q125" s="17"/>
      <c r="R125" s="17"/>
    </row>
    <row r="126" spans="1:18" s="70" customFormat="1" ht="40.5" customHeight="1">
      <c r="A126" s="361" t="s">
        <v>3377</v>
      </c>
      <c r="B126" s="1"/>
      <c r="C126" s="322"/>
      <c r="D126" s="325"/>
      <c r="E126" s="448" t="s">
        <v>30</v>
      </c>
      <c r="F126" s="448"/>
      <c r="G126" s="448"/>
      <c r="H126" s="448"/>
      <c r="I126" s="437"/>
      <c r="J126" s="252" t="s">
        <v>338</v>
      </c>
      <c r="K126" s="247"/>
      <c r="L126" s="246"/>
      <c r="M126" s="245"/>
      <c r="N126" s="245"/>
      <c r="O126" s="245"/>
      <c r="P126" s="17"/>
      <c r="Q126" s="17"/>
      <c r="R126" s="17"/>
    </row>
    <row r="127" spans="1:18" s="70" customFormat="1" ht="40.5" customHeight="1">
      <c r="A127" s="361" t="s">
        <v>3378</v>
      </c>
      <c r="B127" s="1"/>
      <c r="C127" s="322"/>
      <c r="D127" s="325"/>
      <c r="E127" s="448"/>
      <c r="F127" s="448"/>
      <c r="G127" s="448"/>
      <c r="H127" s="448"/>
      <c r="I127" s="437"/>
      <c r="J127" s="252" t="s">
        <v>338</v>
      </c>
      <c r="K127" s="247"/>
      <c r="L127" s="246"/>
      <c r="M127" s="250"/>
      <c r="N127" s="250"/>
      <c r="O127" s="250"/>
      <c r="P127" s="17"/>
      <c r="Q127" s="17"/>
      <c r="R127" s="17"/>
    </row>
    <row r="128" spans="1:18" s="70" customFormat="1" ht="40.5" customHeight="1">
      <c r="A128" s="361" t="s">
        <v>3379</v>
      </c>
      <c r="B128" s="1"/>
      <c r="C128" s="323"/>
      <c r="D128" s="326"/>
      <c r="E128" s="448"/>
      <c r="F128" s="448"/>
      <c r="G128" s="448"/>
      <c r="H128" s="448"/>
      <c r="I128" s="438"/>
      <c r="J128" s="252" t="s">
        <v>338</v>
      </c>
      <c r="K128" s="247"/>
      <c r="L128" s="246"/>
      <c r="M128" s="245"/>
      <c r="N128" s="245"/>
      <c r="O128" s="245"/>
      <c r="P128" s="17"/>
      <c r="Q128" s="17"/>
      <c r="R128" s="17"/>
    </row>
    <row r="129" spans="1:18" s="77" customFormat="1">
      <c r="A129" s="288"/>
      <c r="B129" s="14"/>
      <c r="C129" s="14"/>
      <c r="D129" s="14"/>
      <c r="E129" s="14"/>
      <c r="F129" s="14"/>
      <c r="G129" s="14"/>
      <c r="H129" s="10"/>
      <c r="I129" s="10"/>
      <c r="J129" s="74"/>
      <c r="K129" s="76"/>
      <c r="L129" s="250"/>
      <c r="M129" s="250"/>
      <c r="N129" s="250"/>
      <c r="O129" s="250"/>
      <c r="P129" s="17"/>
      <c r="Q129" s="17"/>
      <c r="R129" s="17"/>
    </row>
    <row r="130" spans="1:18" s="70" customFormat="1">
      <c r="A130" s="288"/>
      <c r="B130" s="71"/>
      <c r="C130" s="52"/>
      <c r="D130" s="52"/>
      <c r="E130" s="52"/>
      <c r="F130" s="52"/>
      <c r="G130" s="52"/>
      <c r="H130" s="78"/>
      <c r="I130" s="78"/>
      <c r="J130" s="74"/>
      <c r="K130" s="76"/>
      <c r="L130" s="76"/>
      <c r="M130" s="76"/>
      <c r="N130" s="76"/>
      <c r="O130" s="76"/>
      <c r="P130" s="17"/>
      <c r="Q130" s="17"/>
      <c r="R130" s="17"/>
    </row>
    <row r="131" spans="1:18" s="17" customFormat="1">
      <c r="A131" s="288"/>
      <c r="B131" s="1"/>
      <c r="C131" s="52"/>
      <c r="D131" s="3"/>
      <c r="E131" s="3"/>
      <c r="F131" s="3"/>
      <c r="G131" s="3"/>
      <c r="H131" s="334"/>
      <c r="I131" s="334"/>
      <c r="J131" s="53"/>
      <c r="K131" s="89"/>
      <c r="L131" s="53"/>
      <c r="M131" s="53"/>
      <c r="N131" s="101"/>
      <c r="O131" s="101"/>
    </row>
    <row r="132" spans="1:18" s="77" customFormat="1">
      <c r="A132" s="288"/>
      <c r="B132" s="14" t="s">
        <v>701</v>
      </c>
      <c r="C132" s="88"/>
      <c r="D132" s="88"/>
      <c r="E132" s="88"/>
      <c r="F132" s="88"/>
      <c r="G132" s="88"/>
      <c r="H132" s="10"/>
      <c r="I132" s="10"/>
      <c r="J132" s="51"/>
      <c r="K132" s="89"/>
      <c r="L132" s="251"/>
      <c r="M132" s="251"/>
      <c r="N132" s="251"/>
      <c r="O132" s="251"/>
      <c r="P132" s="17"/>
      <c r="Q132" s="17"/>
      <c r="R132" s="17"/>
    </row>
    <row r="133" spans="1:18">
      <c r="A133" s="288"/>
      <c r="B133" s="14"/>
      <c r="C133" s="14"/>
      <c r="D133" s="14"/>
      <c r="E133" s="14"/>
      <c r="F133" s="14"/>
      <c r="G133" s="14"/>
      <c r="H133" s="10"/>
      <c r="I133" s="10"/>
      <c r="L133" s="251"/>
      <c r="M133" s="251"/>
      <c r="N133" s="251"/>
      <c r="O133" s="251"/>
      <c r="P133" s="17"/>
      <c r="Q133" s="17"/>
      <c r="R133" s="17"/>
    </row>
    <row r="134" spans="1:18">
      <c r="A134" s="288"/>
      <c r="B134" s="14"/>
      <c r="C134" s="3"/>
      <c r="D134" s="3"/>
      <c r="F134" s="3"/>
      <c r="G134" s="3"/>
      <c r="H134" s="334"/>
      <c r="I134" s="334"/>
      <c r="J134" s="65" t="s">
        <v>18</v>
      </c>
      <c r="K134" s="147"/>
      <c r="L134" s="245"/>
      <c r="M134" s="245"/>
      <c r="N134" s="245"/>
      <c r="O134" s="245"/>
      <c r="P134" s="17"/>
      <c r="Q134" s="17"/>
      <c r="R134" s="17"/>
    </row>
    <row r="135" spans="1:18">
      <c r="A135" s="288"/>
      <c r="B135" s="1"/>
      <c r="C135" s="52"/>
      <c r="D135" s="3"/>
      <c r="F135" s="3"/>
      <c r="G135" s="3"/>
      <c r="H135" s="334"/>
      <c r="I135" s="57" t="s">
        <v>1756</v>
      </c>
      <c r="J135" s="58"/>
      <c r="K135" s="148"/>
      <c r="L135" s="245"/>
      <c r="M135" s="245"/>
      <c r="N135" s="245"/>
      <c r="O135" s="245"/>
      <c r="P135" s="17"/>
      <c r="Q135" s="17"/>
      <c r="R135" s="17"/>
    </row>
    <row r="136" spans="1:18" s="70" customFormat="1" ht="70.150000000000006" customHeight="1">
      <c r="A136" s="361" t="s">
        <v>3380</v>
      </c>
      <c r="B136" s="1"/>
      <c r="C136" s="448" t="s">
        <v>702</v>
      </c>
      <c r="D136" s="448"/>
      <c r="E136" s="448"/>
      <c r="F136" s="448"/>
      <c r="G136" s="448"/>
      <c r="H136" s="450"/>
      <c r="I136" s="436" t="s">
        <v>3675</v>
      </c>
      <c r="J136" s="195">
        <v>0</v>
      </c>
      <c r="K136" s="247"/>
      <c r="L136" s="245"/>
      <c r="M136" s="245"/>
      <c r="N136" s="245"/>
      <c r="O136" s="245"/>
      <c r="P136" s="17"/>
      <c r="Q136" s="17"/>
      <c r="R136" s="17"/>
    </row>
    <row r="137" spans="1:18" s="70" customFormat="1" ht="70.150000000000006" customHeight="1">
      <c r="A137" s="361" t="s">
        <v>3381</v>
      </c>
      <c r="B137" s="71"/>
      <c r="C137" s="410" t="s">
        <v>704</v>
      </c>
      <c r="D137" s="440"/>
      <c r="E137" s="440"/>
      <c r="F137" s="440"/>
      <c r="G137" s="440"/>
      <c r="H137" s="411"/>
      <c r="I137" s="476"/>
      <c r="J137" s="195">
        <v>0</v>
      </c>
      <c r="K137" s="247"/>
      <c r="L137" s="245"/>
      <c r="M137" s="245"/>
      <c r="N137" s="245"/>
      <c r="O137" s="245"/>
      <c r="P137" s="17"/>
      <c r="Q137" s="17"/>
      <c r="R137" s="17"/>
    </row>
    <row r="138" spans="1:18" s="70" customFormat="1" ht="70.150000000000006" customHeight="1">
      <c r="A138" s="361" t="s">
        <v>3382</v>
      </c>
      <c r="B138" s="71"/>
      <c r="C138" s="410" t="s">
        <v>705</v>
      </c>
      <c r="D138" s="440"/>
      <c r="E138" s="440"/>
      <c r="F138" s="440"/>
      <c r="G138" s="440"/>
      <c r="H138" s="411"/>
      <c r="I138" s="467"/>
      <c r="J138" s="195">
        <v>0</v>
      </c>
      <c r="K138" s="247"/>
      <c r="L138" s="245"/>
      <c r="M138" s="245"/>
      <c r="N138" s="245"/>
      <c r="O138" s="245"/>
      <c r="P138" s="17"/>
      <c r="Q138" s="17"/>
      <c r="R138" s="17"/>
    </row>
    <row r="139" spans="1:18" s="77" customFormat="1">
      <c r="A139" s="288"/>
      <c r="B139" s="14"/>
      <c r="C139" s="14"/>
      <c r="D139" s="14"/>
      <c r="E139" s="14"/>
      <c r="F139" s="14"/>
      <c r="G139" s="14"/>
      <c r="H139" s="10"/>
      <c r="I139" s="10"/>
      <c r="J139" s="74"/>
      <c r="K139" s="253"/>
      <c r="L139" s="250"/>
      <c r="M139" s="250"/>
      <c r="N139" s="250"/>
      <c r="O139" s="250"/>
      <c r="P139" s="17"/>
      <c r="Q139" s="17"/>
      <c r="R139" s="17"/>
    </row>
    <row r="140" spans="1:18" s="1" customFormat="1" ht="16.5" customHeight="1">
      <c r="A140" s="288"/>
      <c r="B140" s="14"/>
      <c r="C140" s="14"/>
      <c r="D140" s="14"/>
      <c r="E140" s="14"/>
      <c r="F140" s="14"/>
      <c r="G140" s="14"/>
      <c r="H140" s="10"/>
      <c r="I140" s="10"/>
      <c r="J140" s="254"/>
      <c r="K140" s="253"/>
      <c r="L140" s="255"/>
      <c r="M140" s="255"/>
      <c r="N140" s="255"/>
      <c r="O140" s="255"/>
      <c r="P140" s="18"/>
      <c r="Q140" s="18"/>
      <c r="R140" s="18"/>
    </row>
    <row r="141" spans="1:18" s="17" customFormat="1">
      <c r="A141" s="288"/>
      <c r="B141" s="1"/>
      <c r="C141" s="52"/>
      <c r="D141" s="3"/>
      <c r="E141" s="3"/>
      <c r="F141" s="3"/>
      <c r="G141" s="3"/>
      <c r="H141" s="334"/>
      <c r="I141" s="334"/>
      <c r="J141" s="53"/>
      <c r="K141" s="89"/>
      <c r="L141" s="53"/>
      <c r="M141" s="53"/>
      <c r="N141" s="101"/>
      <c r="O141" s="101"/>
    </row>
    <row r="142" spans="1:18" s="77" customFormat="1">
      <c r="A142" s="288"/>
      <c r="B142" s="14" t="s">
        <v>706</v>
      </c>
      <c r="C142" s="88"/>
      <c r="D142" s="88"/>
      <c r="E142" s="88"/>
      <c r="F142" s="88"/>
      <c r="G142" s="88"/>
      <c r="H142" s="10"/>
      <c r="I142" s="10"/>
      <c r="J142" s="51"/>
      <c r="K142" s="89"/>
      <c r="L142" s="251"/>
      <c r="M142" s="251"/>
      <c r="N142" s="251"/>
      <c r="O142" s="251"/>
      <c r="P142" s="17"/>
      <c r="Q142" s="17"/>
      <c r="R142" s="17"/>
    </row>
    <row r="143" spans="1:18">
      <c r="A143" s="288"/>
      <c r="B143" s="14"/>
      <c r="C143" s="14"/>
      <c r="D143" s="14"/>
      <c r="E143" s="14"/>
      <c r="F143" s="14"/>
      <c r="G143" s="14"/>
      <c r="H143" s="10"/>
      <c r="I143" s="10"/>
      <c r="L143" s="251"/>
      <c r="M143" s="251"/>
      <c r="N143" s="251"/>
      <c r="O143" s="251"/>
      <c r="P143" s="17"/>
      <c r="Q143" s="17"/>
      <c r="R143" s="17"/>
    </row>
    <row r="144" spans="1:18">
      <c r="A144" s="288"/>
      <c r="B144" s="14"/>
      <c r="C144" s="3"/>
      <c r="D144" s="3"/>
      <c r="F144" s="3"/>
      <c r="G144" s="3"/>
      <c r="H144" s="334"/>
      <c r="I144" s="334"/>
      <c r="J144" s="65" t="s">
        <v>18</v>
      </c>
      <c r="K144" s="147"/>
      <c r="L144" s="245"/>
      <c r="M144" s="245"/>
      <c r="N144" s="245"/>
      <c r="O144" s="245"/>
      <c r="P144" s="17"/>
      <c r="Q144" s="17"/>
      <c r="R144" s="17"/>
    </row>
    <row r="145" spans="1:18">
      <c r="A145" s="288"/>
      <c r="B145" s="1"/>
      <c r="C145" s="52"/>
      <c r="D145" s="3"/>
      <c r="F145" s="3"/>
      <c r="G145" s="3"/>
      <c r="H145" s="334"/>
      <c r="I145" s="57" t="s">
        <v>1756</v>
      </c>
      <c r="J145" s="58"/>
      <c r="K145" s="148"/>
      <c r="L145" s="245"/>
      <c r="M145" s="245"/>
      <c r="N145" s="245"/>
      <c r="O145" s="245"/>
      <c r="P145" s="17"/>
      <c r="Q145" s="17"/>
      <c r="R145" s="17"/>
    </row>
    <row r="146" spans="1:18" s="70" customFormat="1" ht="70.150000000000006" customHeight="1">
      <c r="A146" s="365" t="s">
        <v>3383</v>
      </c>
      <c r="B146" s="1"/>
      <c r="C146" s="448" t="s">
        <v>4098</v>
      </c>
      <c r="D146" s="448"/>
      <c r="E146" s="448"/>
      <c r="F146" s="448"/>
      <c r="G146" s="448"/>
      <c r="H146" s="450"/>
      <c r="I146" s="436" t="s">
        <v>3515</v>
      </c>
      <c r="J146" s="202"/>
      <c r="K146" s="256" t="str">
        <f t="shared" ref="K146:K151" si="1">IF(OR(COUNTIF(J146,"未確認")&gt;0,COUNTIF(J146,"*")&gt;0),"※","")</f>
        <v/>
      </c>
      <c r="L146" s="245"/>
      <c r="M146" s="245"/>
      <c r="N146" s="245"/>
      <c r="O146" s="245"/>
      <c r="P146" s="17"/>
      <c r="Q146" s="17"/>
      <c r="R146" s="17"/>
    </row>
    <row r="147" spans="1:18" s="70" customFormat="1" ht="70.150000000000006" customHeight="1">
      <c r="A147" s="365" t="s">
        <v>3385</v>
      </c>
      <c r="B147" s="71"/>
      <c r="C147" s="410" t="s">
        <v>709</v>
      </c>
      <c r="D147" s="440"/>
      <c r="E147" s="440"/>
      <c r="F147" s="440"/>
      <c r="G147" s="440"/>
      <c r="H147" s="411"/>
      <c r="I147" s="476"/>
      <c r="J147" s="202"/>
      <c r="K147" s="256" t="str">
        <f t="shared" si="1"/>
        <v/>
      </c>
      <c r="L147" s="245"/>
      <c r="M147" s="245"/>
      <c r="N147" s="245"/>
      <c r="O147" s="245"/>
      <c r="P147" s="17"/>
      <c r="Q147" s="17"/>
      <c r="R147" s="17"/>
    </row>
    <row r="148" spans="1:18" s="70" customFormat="1" ht="70.150000000000006" customHeight="1">
      <c r="A148" s="365" t="s">
        <v>3386</v>
      </c>
      <c r="B148" s="71"/>
      <c r="C148" s="410" t="s">
        <v>704</v>
      </c>
      <c r="D148" s="440"/>
      <c r="E148" s="440"/>
      <c r="F148" s="440"/>
      <c r="G148" s="440"/>
      <c r="H148" s="411"/>
      <c r="I148" s="476"/>
      <c r="J148" s="202"/>
      <c r="K148" s="256" t="str">
        <f t="shared" si="1"/>
        <v/>
      </c>
      <c r="L148" s="245"/>
      <c r="M148" s="245"/>
      <c r="N148" s="245"/>
      <c r="O148" s="245"/>
      <c r="P148" s="17"/>
      <c r="Q148" s="17"/>
      <c r="R148" s="17"/>
    </row>
    <row r="149" spans="1:18" s="70" customFormat="1" ht="70.150000000000006" customHeight="1">
      <c r="A149" s="365" t="s">
        <v>3387</v>
      </c>
      <c r="B149" s="1"/>
      <c r="C149" s="448" t="s">
        <v>710</v>
      </c>
      <c r="D149" s="448"/>
      <c r="E149" s="448"/>
      <c r="F149" s="448"/>
      <c r="G149" s="448"/>
      <c r="H149" s="450"/>
      <c r="I149" s="476"/>
      <c r="J149" s="202"/>
      <c r="K149" s="256" t="str">
        <f t="shared" si="1"/>
        <v/>
      </c>
      <c r="L149" s="245"/>
      <c r="M149" s="245"/>
      <c r="N149" s="245"/>
      <c r="O149" s="245"/>
      <c r="P149" s="17"/>
      <c r="Q149" s="17"/>
      <c r="R149" s="17"/>
    </row>
    <row r="150" spans="1:18" s="70" customFormat="1" ht="70.150000000000006" customHeight="1">
      <c r="A150" s="365" t="s">
        <v>3388</v>
      </c>
      <c r="B150" s="71"/>
      <c r="C150" s="410" t="s">
        <v>711</v>
      </c>
      <c r="D150" s="440"/>
      <c r="E150" s="440"/>
      <c r="F150" s="440"/>
      <c r="G150" s="440"/>
      <c r="H150" s="411"/>
      <c r="I150" s="476"/>
      <c r="J150" s="202"/>
      <c r="K150" s="256" t="str">
        <f t="shared" si="1"/>
        <v/>
      </c>
      <c r="L150" s="245"/>
      <c r="M150" s="245"/>
      <c r="N150" s="245"/>
      <c r="O150" s="245"/>
      <c r="P150" s="17"/>
      <c r="Q150" s="17"/>
      <c r="R150" s="17"/>
    </row>
    <row r="151" spans="1:18" s="70" customFormat="1" ht="70.150000000000006" customHeight="1">
      <c r="A151" s="365" t="s">
        <v>3389</v>
      </c>
      <c r="B151" s="71"/>
      <c r="C151" s="410" t="s">
        <v>705</v>
      </c>
      <c r="D151" s="440"/>
      <c r="E151" s="440"/>
      <c r="F151" s="440"/>
      <c r="G151" s="440"/>
      <c r="H151" s="411"/>
      <c r="I151" s="467"/>
      <c r="J151" s="202"/>
      <c r="K151" s="256" t="str">
        <f t="shared" si="1"/>
        <v/>
      </c>
      <c r="L151" s="245"/>
      <c r="M151" s="245"/>
      <c r="N151" s="245"/>
      <c r="O151" s="245"/>
      <c r="P151" s="17"/>
      <c r="Q151" s="17"/>
      <c r="R151" s="17"/>
    </row>
    <row r="152" spans="1:18" s="77" customFormat="1">
      <c r="A152" s="288"/>
      <c r="B152" s="14"/>
      <c r="C152" s="14"/>
      <c r="D152" s="14"/>
      <c r="E152" s="14"/>
      <c r="F152" s="14"/>
      <c r="G152" s="14"/>
      <c r="H152" s="10"/>
      <c r="I152" s="10"/>
      <c r="J152" s="74"/>
      <c r="K152" s="76"/>
      <c r="L152" s="250"/>
      <c r="M152" s="250"/>
      <c r="N152" s="250"/>
      <c r="O152" s="250"/>
      <c r="P152" s="17"/>
      <c r="Q152" s="17"/>
      <c r="R152" s="17"/>
    </row>
    <row r="153" spans="1:18" s="1" customFormat="1" ht="16.5" customHeight="1">
      <c r="A153" s="288"/>
      <c r="B153" s="14"/>
      <c r="C153" s="14"/>
      <c r="D153" s="14"/>
      <c r="E153" s="14"/>
      <c r="F153" s="14"/>
      <c r="G153" s="14"/>
      <c r="H153" s="10"/>
      <c r="I153" s="10"/>
      <c r="J153" s="254"/>
      <c r="K153" s="253"/>
      <c r="L153" s="255"/>
      <c r="M153" s="255"/>
      <c r="N153" s="255"/>
      <c r="O153" s="255"/>
      <c r="P153" s="18"/>
      <c r="Q153" s="18"/>
      <c r="R153" s="18"/>
    </row>
    <row r="154" spans="1:18" s="77" customFormat="1">
      <c r="A154" s="288"/>
      <c r="B154" s="99"/>
      <c r="C154" s="3"/>
      <c r="D154" s="3"/>
      <c r="E154" s="109"/>
      <c r="F154" s="109"/>
      <c r="G154" s="109"/>
      <c r="H154" s="110"/>
      <c r="I154" s="110"/>
      <c r="J154" s="74"/>
      <c r="K154" s="250"/>
      <c r="L154" s="250"/>
      <c r="M154" s="250"/>
      <c r="N154" s="17"/>
      <c r="O154" s="17"/>
      <c r="P154" s="17"/>
    </row>
    <row r="155" spans="1:18" s="77" customFormat="1">
      <c r="A155" s="288"/>
      <c r="B155" s="14" t="s">
        <v>3516</v>
      </c>
      <c r="C155" s="88"/>
      <c r="D155" s="88"/>
      <c r="E155" s="88"/>
      <c r="F155" s="88"/>
      <c r="G155" s="10"/>
      <c r="H155" s="10"/>
      <c r="I155" s="10"/>
      <c r="J155" s="51"/>
      <c r="K155" s="251"/>
      <c r="L155" s="251"/>
      <c r="M155" s="251"/>
      <c r="N155" s="17"/>
      <c r="O155" s="17"/>
      <c r="P155" s="17"/>
    </row>
    <row r="156" spans="1:18">
      <c r="A156" s="288"/>
      <c r="B156" s="14"/>
      <c r="C156" s="14"/>
      <c r="D156" s="14"/>
      <c r="E156" s="14"/>
      <c r="F156" s="14"/>
      <c r="G156" s="14"/>
      <c r="H156" s="10"/>
      <c r="I156" s="10"/>
      <c r="K156" s="251"/>
      <c r="L156" s="251"/>
      <c r="M156" s="251"/>
      <c r="N156" s="17"/>
      <c r="O156" s="17"/>
      <c r="P156" s="17"/>
    </row>
    <row r="157" spans="1:18">
      <c r="A157" s="288"/>
      <c r="B157" s="14"/>
      <c r="C157" s="3"/>
      <c r="D157" s="3"/>
      <c r="F157" s="3"/>
      <c r="G157" s="3"/>
      <c r="H157" s="334"/>
      <c r="I157" s="334"/>
      <c r="J157" s="65" t="s">
        <v>18</v>
      </c>
      <c r="K157" s="147"/>
      <c r="L157" s="245"/>
      <c r="M157" s="245"/>
      <c r="N157" s="17"/>
      <c r="O157" s="17"/>
      <c r="P157" s="17"/>
    </row>
    <row r="158" spans="1:18">
      <c r="A158" s="288"/>
      <c r="B158" s="1"/>
      <c r="C158" s="3"/>
      <c r="D158" s="3"/>
      <c r="F158" s="3"/>
      <c r="G158" s="3"/>
      <c r="H158" s="334"/>
      <c r="I158" s="57" t="s">
        <v>1756</v>
      </c>
      <c r="J158" s="58"/>
      <c r="K158" s="148"/>
      <c r="L158" s="245"/>
      <c r="M158" s="245"/>
      <c r="N158" s="17"/>
      <c r="O158" s="17"/>
      <c r="P158" s="17"/>
    </row>
    <row r="159" spans="1:18" s="70" customFormat="1" ht="56.1" customHeight="1">
      <c r="A159" s="361" t="s">
        <v>3391</v>
      </c>
      <c r="B159" s="99"/>
      <c r="C159" s="403" t="s">
        <v>713</v>
      </c>
      <c r="D159" s="404"/>
      <c r="E159" s="404"/>
      <c r="F159" s="404"/>
      <c r="G159" s="404"/>
      <c r="H159" s="405"/>
      <c r="I159" s="112" t="s">
        <v>3517</v>
      </c>
      <c r="J159" s="257"/>
      <c r="K159" s="247"/>
      <c r="L159" s="245"/>
      <c r="M159" s="245"/>
      <c r="N159" s="17"/>
      <c r="O159" s="17"/>
      <c r="P159" s="17"/>
    </row>
    <row r="160" spans="1:18" s="77" customFormat="1">
      <c r="A160" s="288"/>
      <c r="B160" s="14"/>
      <c r="C160" s="14"/>
      <c r="D160" s="14"/>
      <c r="E160" s="14"/>
      <c r="F160" s="14"/>
      <c r="G160" s="14"/>
      <c r="H160" s="10"/>
      <c r="I160" s="10"/>
      <c r="J160" s="74"/>
      <c r="K160" s="258"/>
      <c r="L160" s="245"/>
      <c r="M160" s="245"/>
      <c r="N160" s="17"/>
      <c r="O160" s="17"/>
      <c r="P160" s="17"/>
    </row>
    <row r="161" spans="1:18" s="70" customFormat="1">
      <c r="A161" s="288"/>
      <c r="B161" s="71"/>
      <c r="C161" s="52"/>
      <c r="D161" s="52"/>
      <c r="E161" s="52"/>
      <c r="F161" s="52"/>
      <c r="G161" s="52"/>
      <c r="H161" s="78"/>
      <c r="I161" s="78"/>
      <c r="J161" s="74"/>
      <c r="K161" s="76"/>
      <c r="L161" s="76"/>
      <c r="M161" s="76"/>
      <c r="N161" s="17"/>
      <c r="O161" s="17"/>
      <c r="P161" s="17"/>
    </row>
    <row r="162" spans="1:18" s="77" customFormat="1">
      <c r="A162" s="288"/>
      <c r="B162" s="1"/>
      <c r="C162" s="3"/>
      <c r="D162" s="3"/>
      <c r="E162" s="3"/>
      <c r="F162" s="3"/>
      <c r="G162" s="3"/>
      <c r="H162" s="334"/>
      <c r="I162" s="334"/>
      <c r="J162" s="51"/>
      <c r="K162" s="89"/>
      <c r="L162" s="251"/>
      <c r="M162" s="251"/>
      <c r="N162" s="251"/>
      <c r="O162" s="251"/>
      <c r="P162" s="17"/>
      <c r="Q162" s="17"/>
      <c r="R162" s="17"/>
    </row>
    <row r="163" spans="1:18">
      <c r="A163" s="288"/>
      <c r="B163" s="14" t="s">
        <v>67</v>
      </c>
      <c r="C163" s="14"/>
      <c r="D163" s="14"/>
      <c r="E163" s="14"/>
      <c r="F163" s="14"/>
      <c r="G163" s="14"/>
      <c r="H163" s="10"/>
      <c r="I163" s="10"/>
      <c r="J163" s="7"/>
      <c r="L163" s="113"/>
      <c r="M163" s="113"/>
      <c r="N163" s="113"/>
      <c r="O163" s="113"/>
      <c r="P163" s="17"/>
      <c r="Q163" s="17"/>
      <c r="R163" s="17"/>
    </row>
    <row r="164" spans="1:18">
      <c r="A164" s="288"/>
      <c r="B164" s="14"/>
      <c r="C164" s="14"/>
      <c r="D164" s="14"/>
      <c r="E164" s="14"/>
      <c r="F164" s="14"/>
      <c r="G164" s="14"/>
      <c r="H164" s="10"/>
      <c r="I164" s="10"/>
      <c r="L164" s="245"/>
      <c r="M164" s="245"/>
      <c r="N164" s="245"/>
      <c r="O164" s="259"/>
      <c r="P164" s="17"/>
      <c r="Q164" s="17"/>
      <c r="R164" s="17"/>
    </row>
    <row r="165" spans="1:18" ht="27">
      <c r="A165" s="288"/>
      <c r="B165" s="14"/>
      <c r="C165" s="3"/>
      <c r="D165" s="3"/>
      <c r="F165" s="3"/>
      <c r="G165" s="3"/>
      <c r="H165" s="334"/>
      <c r="I165" s="334"/>
      <c r="J165" s="65" t="s">
        <v>18</v>
      </c>
      <c r="K165" s="147"/>
      <c r="L165" s="260" t="s">
        <v>715</v>
      </c>
      <c r="M165" s="260" t="s">
        <v>86</v>
      </c>
      <c r="N165" s="260" t="s">
        <v>87</v>
      </c>
      <c r="O165" s="260" t="s">
        <v>88</v>
      </c>
      <c r="P165" s="17"/>
      <c r="Q165" s="17"/>
      <c r="R165" s="17"/>
    </row>
    <row r="166" spans="1:18">
      <c r="A166" s="288"/>
      <c r="B166" s="1"/>
      <c r="C166" s="52"/>
      <c r="D166" s="3"/>
      <c r="F166" s="3"/>
      <c r="G166" s="3"/>
      <c r="H166" s="334"/>
      <c r="I166" s="57" t="s">
        <v>1756</v>
      </c>
      <c r="J166" s="58"/>
      <c r="K166" s="148"/>
      <c r="L166" s="111"/>
      <c r="M166" s="111"/>
      <c r="N166" s="111"/>
      <c r="O166" s="111"/>
      <c r="P166" s="17"/>
      <c r="Q166" s="17"/>
      <c r="R166" s="17"/>
    </row>
    <row r="167" spans="1:18" s="70" customFormat="1" ht="34.5" customHeight="1">
      <c r="A167" s="361" t="s">
        <v>3392</v>
      </c>
      <c r="B167" s="100"/>
      <c r="C167" s="448" t="s">
        <v>68</v>
      </c>
      <c r="D167" s="449"/>
      <c r="E167" s="449"/>
      <c r="F167" s="449"/>
      <c r="G167" s="448" t="s">
        <v>69</v>
      </c>
      <c r="H167" s="449"/>
      <c r="I167" s="451" t="s">
        <v>3518</v>
      </c>
      <c r="J167" s="205">
        <v>1</v>
      </c>
      <c r="K167" s="261"/>
      <c r="L167" s="262"/>
      <c r="M167" s="262"/>
      <c r="N167" s="262"/>
      <c r="O167" s="263"/>
      <c r="P167" s="17"/>
      <c r="Q167" s="17"/>
      <c r="R167" s="17"/>
    </row>
    <row r="168" spans="1:18" s="70" customFormat="1" ht="34.5" customHeight="1">
      <c r="A168" s="361" t="s">
        <v>3392</v>
      </c>
      <c r="B168" s="71"/>
      <c r="C168" s="449"/>
      <c r="D168" s="449"/>
      <c r="E168" s="449"/>
      <c r="F168" s="449"/>
      <c r="G168" s="448" t="s">
        <v>71</v>
      </c>
      <c r="H168" s="449"/>
      <c r="I168" s="452"/>
      <c r="J168" s="206">
        <v>0</v>
      </c>
      <c r="K168" s="264"/>
      <c r="L168" s="265"/>
      <c r="M168" s="265"/>
      <c r="N168" s="265"/>
      <c r="O168" s="266"/>
      <c r="P168" s="17"/>
      <c r="Q168" s="17"/>
      <c r="R168" s="17"/>
    </row>
    <row r="169" spans="1:18" s="70" customFormat="1" ht="34.5" customHeight="1">
      <c r="A169" s="361" t="s">
        <v>3394</v>
      </c>
      <c r="B169" s="100"/>
      <c r="C169" s="448" t="s">
        <v>72</v>
      </c>
      <c r="D169" s="449"/>
      <c r="E169" s="449"/>
      <c r="F169" s="449"/>
      <c r="G169" s="448" t="s">
        <v>69</v>
      </c>
      <c r="H169" s="449"/>
      <c r="I169" s="452"/>
      <c r="J169" s="205">
        <v>0</v>
      </c>
      <c r="K169" s="261"/>
      <c r="L169" s="267"/>
      <c r="M169" s="267"/>
      <c r="N169" s="267"/>
      <c r="O169" s="268"/>
      <c r="P169" s="17"/>
      <c r="Q169" s="17"/>
      <c r="R169" s="17"/>
    </row>
    <row r="170" spans="1:18" s="70" customFormat="1" ht="34.5" customHeight="1">
      <c r="A170" s="361" t="s">
        <v>3394</v>
      </c>
      <c r="B170" s="71"/>
      <c r="C170" s="449"/>
      <c r="D170" s="449"/>
      <c r="E170" s="449"/>
      <c r="F170" s="449"/>
      <c r="G170" s="448" t="s">
        <v>71</v>
      </c>
      <c r="H170" s="449"/>
      <c r="I170" s="452"/>
      <c r="J170" s="206">
        <v>0</v>
      </c>
      <c r="K170" s="264"/>
      <c r="L170" s="265"/>
      <c r="M170" s="265"/>
      <c r="N170" s="265"/>
      <c r="O170" s="266"/>
      <c r="P170" s="17"/>
      <c r="Q170" s="17"/>
      <c r="R170" s="17"/>
    </row>
    <row r="171" spans="1:18" s="70" customFormat="1" ht="34.5" customHeight="1">
      <c r="A171" s="361" t="s">
        <v>3395</v>
      </c>
      <c r="B171" s="100"/>
      <c r="C171" s="448" t="s">
        <v>73</v>
      </c>
      <c r="D171" s="448"/>
      <c r="E171" s="448"/>
      <c r="F171" s="448"/>
      <c r="G171" s="448" t="s">
        <v>69</v>
      </c>
      <c r="H171" s="448"/>
      <c r="I171" s="452"/>
      <c r="J171" s="205">
        <v>2</v>
      </c>
      <c r="K171" s="261" t="str">
        <f t="shared" ref="K171:K186" si="2">IF(OR(COUNTIF(L171:O171,"未確認")&gt;0,COUNTIF(L171:O171,"*")&gt;0),"※","")</f>
        <v/>
      </c>
      <c r="L171" s="269"/>
      <c r="M171" s="269">
        <v>0</v>
      </c>
      <c r="N171" s="269">
        <v>2</v>
      </c>
      <c r="O171" s="269">
        <v>0</v>
      </c>
      <c r="P171" s="17"/>
      <c r="Q171" s="17"/>
      <c r="R171" s="17"/>
    </row>
    <row r="172" spans="1:18" s="70" customFormat="1" ht="34.5" customHeight="1">
      <c r="A172" s="361" t="s">
        <v>3395</v>
      </c>
      <c r="B172" s="100"/>
      <c r="C172" s="448"/>
      <c r="D172" s="448"/>
      <c r="E172" s="448"/>
      <c r="F172" s="448"/>
      <c r="G172" s="448" t="s">
        <v>71</v>
      </c>
      <c r="H172" s="450"/>
      <c r="I172" s="452"/>
      <c r="J172" s="206">
        <v>0</v>
      </c>
      <c r="K172" s="261" t="str">
        <f t="shared" si="2"/>
        <v/>
      </c>
      <c r="L172" s="270"/>
      <c r="M172" s="270">
        <v>0</v>
      </c>
      <c r="N172" s="270">
        <v>0</v>
      </c>
      <c r="O172" s="270">
        <v>0</v>
      </c>
      <c r="P172" s="17"/>
      <c r="Q172" s="17"/>
      <c r="R172" s="17"/>
    </row>
    <row r="173" spans="1:18" s="70" customFormat="1" ht="34.5" customHeight="1">
      <c r="A173" s="361" t="s">
        <v>3396</v>
      </c>
      <c r="B173" s="100"/>
      <c r="C173" s="448" t="s">
        <v>74</v>
      </c>
      <c r="D173" s="450"/>
      <c r="E173" s="450"/>
      <c r="F173" s="450"/>
      <c r="G173" s="448" t="s">
        <v>69</v>
      </c>
      <c r="H173" s="450"/>
      <c r="I173" s="452"/>
      <c r="J173" s="205">
        <v>2</v>
      </c>
      <c r="K173" s="261" t="str">
        <f t="shared" si="2"/>
        <v/>
      </c>
      <c r="L173" s="269"/>
      <c r="M173" s="269">
        <v>0</v>
      </c>
      <c r="N173" s="269">
        <v>2</v>
      </c>
      <c r="O173" s="269">
        <v>0</v>
      </c>
      <c r="P173" s="17"/>
      <c r="Q173" s="17"/>
      <c r="R173" s="17"/>
    </row>
    <row r="174" spans="1:18" s="70" customFormat="1" ht="34.5" customHeight="1">
      <c r="A174" s="361" t="s">
        <v>3396</v>
      </c>
      <c r="B174" s="100"/>
      <c r="C174" s="450"/>
      <c r="D174" s="450"/>
      <c r="E174" s="450"/>
      <c r="F174" s="450"/>
      <c r="G174" s="448" t="s">
        <v>71</v>
      </c>
      <c r="H174" s="450"/>
      <c r="I174" s="452"/>
      <c r="J174" s="206">
        <v>0</v>
      </c>
      <c r="K174" s="261" t="str">
        <f t="shared" si="2"/>
        <v/>
      </c>
      <c r="L174" s="270"/>
      <c r="M174" s="270">
        <v>0</v>
      </c>
      <c r="N174" s="270">
        <v>0</v>
      </c>
      <c r="O174" s="270">
        <v>0</v>
      </c>
      <c r="P174" s="17"/>
      <c r="Q174" s="17"/>
      <c r="R174" s="17"/>
    </row>
    <row r="175" spans="1:18" s="70" customFormat="1" ht="34.5" customHeight="1">
      <c r="A175" s="361" t="s">
        <v>3397</v>
      </c>
      <c r="B175" s="100"/>
      <c r="C175" s="448" t="s">
        <v>75</v>
      </c>
      <c r="D175" s="450"/>
      <c r="E175" s="450"/>
      <c r="F175" s="450"/>
      <c r="G175" s="448" t="s">
        <v>69</v>
      </c>
      <c r="H175" s="450"/>
      <c r="I175" s="452"/>
      <c r="J175" s="205">
        <v>4</v>
      </c>
      <c r="K175" s="261" t="str">
        <f t="shared" si="2"/>
        <v/>
      </c>
      <c r="L175" s="269"/>
      <c r="M175" s="269">
        <v>0</v>
      </c>
      <c r="N175" s="269">
        <v>4</v>
      </c>
      <c r="O175" s="269">
        <v>0</v>
      </c>
      <c r="P175" s="17"/>
      <c r="Q175" s="17"/>
      <c r="R175" s="17"/>
    </row>
    <row r="176" spans="1:18" s="70" customFormat="1" ht="34.5" customHeight="1">
      <c r="A176" s="361" t="s">
        <v>3397</v>
      </c>
      <c r="B176" s="100"/>
      <c r="C176" s="450"/>
      <c r="D176" s="450"/>
      <c r="E176" s="450"/>
      <c r="F176" s="450"/>
      <c r="G176" s="448" t="s">
        <v>71</v>
      </c>
      <c r="H176" s="450"/>
      <c r="I176" s="452"/>
      <c r="J176" s="206">
        <v>0.5</v>
      </c>
      <c r="K176" s="261" t="str">
        <f t="shared" si="2"/>
        <v/>
      </c>
      <c r="L176" s="270"/>
      <c r="M176" s="270">
        <v>0</v>
      </c>
      <c r="N176" s="270">
        <v>0.5</v>
      </c>
      <c r="O176" s="270">
        <v>0</v>
      </c>
      <c r="P176" s="17"/>
      <c r="Q176" s="17"/>
      <c r="R176" s="17"/>
    </row>
    <row r="177" spans="1:18" s="70" customFormat="1" ht="34.5" customHeight="1">
      <c r="A177" s="361" t="s">
        <v>3398</v>
      </c>
      <c r="B177" s="100"/>
      <c r="C177" s="448" t="s">
        <v>76</v>
      </c>
      <c r="D177" s="450"/>
      <c r="E177" s="450"/>
      <c r="F177" s="450"/>
      <c r="G177" s="448" t="s">
        <v>69</v>
      </c>
      <c r="H177" s="450"/>
      <c r="I177" s="452"/>
      <c r="J177" s="205">
        <v>0</v>
      </c>
      <c r="K177" s="261" t="str">
        <f t="shared" si="2"/>
        <v/>
      </c>
      <c r="L177" s="269"/>
      <c r="M177" s="269">
        <v>0</v>
      </c>
      <c r="N177" s="269">
        <v>0</v>
      </c>
      <c r="O177" s="269">
        <v>0</v>
      </c>
      <c r="P177" s="17"/>
      <c r="Q177" s="17"/>
      <c r="R177" s="17"/>
    </row>
    <row r="178" spans="1:18" s="70" customFormat="1" ht="34.5" customHeight="1">
      <c r="A178" s="361" t="s">
        <v>3398</v>
      </c>
      <c r="B178" s="71"/>
      <c r="C178" s="450"/>
      <c r="D178" s="450"/>
      <c r="E178" s="450"/>
      <c r="F178" s="450"/>
      <c r="G178" s="448" t="s">
        <v>71</v>
      </c>
      <c r="H178" s="450"/>
      <c r="I178" s="452"/>
      <c r="J178" s="206">
        <v>0</v>
      </c>
      <c r="K178" s="261" t="str">
        <f t="shared" si="2"/>
        <v/>
      </c>
      <c r="L178" s="270"/>
      <c r="M178" s="270">
        <v>0</v>
      </c>
      <c r="N178" s="270">
        <v>0</v>
      </c>
      <c r="O178" s="270">
        <v>0</v>
      </c>
      <c r="P178" s="17"/>
      <c r="Q178" s="17"/>
      <c r="R178" s="17"/>
    </row>
    <row r="179" spans="1:18" s="70" customFormat="1" ht="34.5" customHeight="1">
      <c r="A179" s="361" t="s">
        <v>3399</v>
      </c>
      <c r="B179" s="71"/>
      <c r="C179" s="448" t="s">
        <v>77</v>
      </c>
      <c r="D179" s="450"/>
      <c r="E179" s="450"/>
      <c r="F179" s="450"/>
      <c r="G179" s="448" t="s">
        <v>69</v>
      </c>
      <c r="H179" s="450"/>
      <c r="I179" s="452"/>
      <c r="J179" s="205">
        <v>0</v>
      </c>
      <c r="K179" s="261" t="str">
        <f t="shared" si="2"/>
        <v/>
      </c>
      <c r="L179" s="269"/>
      <c r="M179" s="269">
        <v>0</v>
      </c>
      <c r="N179" s="269">
        <v>0</v>
      </c>
      <c r="O179" s="269">
        <v>0</v>
      </c>
      <c r="P179" s="17"/>
      <c r="Q179" s="17"/>
      <c r="R179" s="17"/>
    </row>
    <row r="180" spans="1:18" s="70" customFormat="1" ht="34.5" customHeight="1">
      <c r="A180" s="361" t="s">
        <v>3399</v>
      </c>
      <c r="B180" s="71"/>
      <c r="C180" s="450"/>
      <c r="D180" s="450"/>
      <c r="E180" s="450"/>
      <c r="F180" s="450"/>
      <c r="G180" s="448" t="s">
        <v>71</v>
      </c>
      <c r="H180" s="450"/>
      <c r="I180" s="452"/>
      <c r="J180" s="206">
        <v>0</v>
      </c>
      <c r="K180" s="261" t="str">
        <f t="shared" si="2"/>
        <v/>
      </c>
      <c r="L180" s="270"/>
      <c r="M180" s="270">
        <v>0</v>
      </c>
      <c r="N180" s="270">
        <v>0</v>
      </c>
      <c r="O180" s="270">
        <v>0</v>
      </c>
      <c r="P180" s="17"/>
      <c r="Q180" s="17"/>
      <c r="R180" s="17"/>
    </row>
    <row r="181" spans="1:18" s="70" customFormat="1" ht="34.5" customHeight="1">
      <c r="A181" s="361" t="s">
        <v>3400</v>
      </c>
      <c r="B181" s="71"/>
      <c r="C181" s="448" t="s">
        <v>78</v>
      </c>
      <c r="D181" s="450"/>
      <c r="E181" s="450"/>
      <c r="F181" s="450"/>
      <c r="G181" s="448" t="s">
        <v>69</v>
      </c>
      <c r="H181" s="450"/>
      <c r="I181" s="452"/>
      <c r="J181" s="205">
        <v>0</v>
      </c>
      <c r="K181" s="261" t="str">
        <f t="shared" si="2"/>
        <v/>
      </c>
      <c r="L181" s="269"/>
      <c r="M181" s="269">
        <v>0</v>
      </c>
      <c r="N181" s="269">
        <v>0</v>
      </c>
      <c r="O181" s="269">
        <v>0</v>
      </c>
      <c r="P181" s="17"/>
      <c r="Q181" s="17"/>
      <c r="R181" s="17"/>
    </row>
    <row r="182" spans="1:18" s="70" customFormat="1" ht="34.5" customHeight="1">
      <c r="A182" s="361" t="s">
        <v>3400</v>
      </c>
      <c r="B182" s="71"/>
      <c r="C182" s="450"/>
      <c r="D182" s="450"/>
      <c r="E182" s="450"/>
      <c r="F182" s="450"/>
      <c r="G182" s="448" t="s">
        <v>71</v>
      </c>
      <c r="H182" s="450"/>
      <c r="I182" s="452"/>
      <c r="J182" s="206">
        <v>0</v>
      </c>
      <c r="K182" s="261" t="str">
        <f t="shared" si="2"/>
        <v/>
      </c>
      <c r="L182" s="270"/>
      <c r="M182" s="270">
        <v>0</v>
      </c>
      <c r="N182" s="270">
        <v>0</v>
      </c>
      <c r="O182" s="270">
        <v>0</v>
      </c>
      <c r="P182" s="17"/>
      <c r="Q182" s="17"/>
      <c r="R182" s="17"/>
    </row>
    <row r="183" spans="1:18" s="70" customFormat="1" ht="34.5" customHeight="1">
      <c r="A183" s="361" t="s">
        <v>3401</v>
      </c>
      <c r="B183" s="71"/>
      <c r="C183" s="448" t="s">
        <v>79</v>
      </c>
      <c r="D183" s="450"/>
      <c r="E183" s="450"/>
      <c r="F183" s="450"/>
      <c r="G183" s="448" t="s">
        <v>69</v>
      </c>
      <c r="H183" s="450"/>
      <c r="I183" s="452"/>
      <c r="J183" s="205">
        <v>0</v>
      </c>
      <c r="K183" s="261" t="str">
        <f t="shared" si="2"/>
        <v/>
      </c>
      <c r="L183" s="269"/>
      <c r="M183" s="269">
        <v>0</v>
      </c>
      <c r="N183" s="269">
        <v>0</v>
      </c>
      <c r="O183" s="269">
        <v>0</v>
      </c>
      <c r="P183" s="17"/>
      <c r="Q183" s="17"/>
      <c r="R183" s="17"/>
    </row>
    <row r="184" spans="1:18" s="70" customFormat="1" ht="34.5" customHeight="1">
      <c r="A184" s="361" t="s">
        <v>3401</v>
      </c>
      <c r="B184" s="71"/>
      <c r="C184" s="450"/>
      <c r="D184" s="450"/>
      <c r="E184" s="450"/>
      <c r="F184" s="450"/>
      <c r="G184" s="448" t="s">
        <v>71</v>
      </c>
      <c r="H184" s="450"/>
      <c r="I184" s="452"/>
      <c r="J184" s="206">
        <v>0</v>
      </c>
      <c r="K184" s="261" t="str">
        <f t="shared" si="2"/>
        <v/>
      </c>
      <c r="L184" s="270"/>
      <c r="M184" s="270">
        <v>0</v>
      </c>
      <c r="N184" s="270">
        <v>0</v>
      </c>
      <c r="O184" s="270">
        <v>0</v>
      </c>
      <c r="P184" s="17"/>
      <c r="Q184" s="17"/>
      <c r="R184" s="17"/>
    </row>
    <row r="185" spans="1:18" s="70" customFormat="1" ht="34.5" customHeight="1">
      <c r="A185" s="361" t="s">
        <v>3402</v>
      </c>
      <c r="B185" s="71"/>
      <c r="C185" s="448" t="s">
        <v>80</v>
      </c>
      <c r="D185" s="450"/>
      <c r="E185" s="450"/>
      <c r="F185" s="450"/>
      <c r="G185" s="448" t="s">
        <v>69</v>
      </c>
      <c r="H185" s="450"/>
      <c r="I185" s="452"/>
      <c r="J185" s="205">
        <v>0</v>
      </c>
      <c r="K185" s="261" t="str">
        <f t="shared" si="2"/>
        <v/>
      </c>
      <c r="L185" s="269"/>
      <c r="M185" s="269">
        <v>0</v>
      </c>
      <c r="N185" s="269">
        <v>0</v>
      </c>
      <c r="O185" s="269">
        <v>0</v>
      </c>
      <c r="P185" s="17"/>
      <c r="Q185" s="17"/>
      <c r="R185" s="17"/>
    </row>
    <row r="186" spans="1:18" s="70" customFormat="1" ht="34.5" customHeight="1">
      <c r="A186" s="361" t="s">
        <v>3402</v>
      </c>
      <c r="B186" s="71"/>
      <c r="C186" s="450"/>
      <c r="D186" s="450"/>
      <c r="E186" s="450"/>
      <c r="F186" s="450"/>
      <c r="G186" s="448" t="s">
        <v>71</v>
      </c>
      <c r="H186" s="450"/>
      <c r="I186" s="452"/>
      <c r="J186" s="206">
        <v>0</v>
      </c>
      <c r="K186" s="261" t="str">
        <f t="shared" si="2"/>
        <v/>
      </c>
      <c r="L186" s="270"/>
      <c r="M186" s="270">
        <v>0</v>
      </c>
      <c r="N186" s="270">
        <v>0</v>
      </c>
      <c r="O186" s="270">
        <v>0</v>
      </c>
      <c r="P186" s="17"/>
      <c r="Q186" s="17"/>
      <c r="R186" s="17"/>
    </row>
    <row r="187" spans="1:18" s="70" customFormat="1" ht="34.5" customHeight="1">
      <c r="A187" s="361" t="s">
        <v>3403</v>
      </c>
      <c r="B187" s="71"/>
      <c r="C187" s="448" t="s">
        <v>81</v>
      </c>
      <c r="D187" s="449"/>
      <c r="E187" s="449"/>
      <c r="F187" s="449"/>
      <c r="G187" s="448" t="s">
        <v>69</v>
      </c>
      <c r="H187" s="449"/>
      <c r="I187" s="452"/>
      <c r="J187" s="205">
        <v>0</v>
      </c>
      <c r="K187" s="261"/>
      <c r="L187" s="267"/>
      <c r="M187" s="267"/>
      <c r="N187" s="267"/>
      <c r="O187" s="268"/>
      <c r="P187" s="17"/>
      <c r="Q187" s="17"/>
      <c r="R187" s="17"/>
    </row>
    <row r="188" spans="1:18" s="70" customFormat="1" ht="34.5" customHeight="1">
      <c r="A188" s="361" t="s">
        <v>3403</v>
      </c>
      <c r="B188" s="71"/>
      <c r="C188" s="449"/>
      <c r="D188" s="449"/>
      <c r="E188" s="449"/>
      <c r="F188" s="449"/>
      <c r="G188" s="448" t="s">
        <v>71</v>
      </c>
      <c r="H188" s="449"/>
      <c r="I188" s="452"/>
      <c r="J188" s="206">
        <v>0</v>
      </c>
      <c r="K188" s="264"/>
      <c r="L188" s="265"/>
      <c r="M188" s="265"/>
      <c r="N188" s="265"/>
      <c r="O188" s="266"/>
      <c r="P188" s="17"/>
      <c r="Q188" s="17"/>
      <c r="R188" s="17"/>
    </row>
    <row r="189" spans="1:18" s="70" customFormat="1" ht="34.5" customHeight="1">
      <c r="A189" s="361" t="s">
        <v>3404</v>
      </c>
      <c r="B189" s="71"/>
      <c r="C189" s="448" t="s">
        <v>3676</v>
      </c>
      <c r="D189" s="449"/>
      <c r="E189" s="449"/>
      <c r="F189" s="449"/>
      <c r="G189" s="448" t="s">
        <v>69</v>
      </c>
      <c r="H189" s="449"/>
      <c r="I189" s="452"/>
      <c r="J189" s="205">
        <v>0</v>
      </c>
      <c r="K189" s="261"/>
      <c r="L189" s="267"/>
      <c r="M189" s="267"/>
      <c r="N189" s="267"/>
      <c r="O189" s="268"/>
      <c r="P189" s="17"/>
      <c r="Q189" s="17"/>
      <c r="R189" s="17"/>
    </row>
    <row r="190" spans="1:18" s="70" customFormat="1" ht="34.5" customHeight="1">
      <c r="A190" s="361" t="s">
        <v>3404</v>
      </c>
      <c r="B190" s="71"/>
      <c r="C190" s="449"/>
      <c r="D190" s="449"/>
      <c r="E190" s="449"/>
      <c r="F190" s="449"/>
      <c r="G190" s="448" t="s">
        <v>71</v>
      </c>
      <c r="H190" s="449"/>
      <c r="I190" s="452"/>
      <c r="J190" s="206">
        <v>0</v>
      </c>
      <c r="K190" s="264"/>
      <c r="L190" s="265"/>
      <c r="M190" s="265"/>
      <c r="N190" s="265"/>
      <c r="O190" s="266"/>
      <c r="P190" s="17"/>
      <c r="Q190" s="17"/>
      <c r="R190" s="17"/>
    </row>
    <row r="191" spans="1:18" s="70" customFormat="1" ht="34.5" customHeight="1">
      <c r="A191" s="361" t="s">
        <v>3405</v>
      </c>
      <c r="B191" s="71"/>
      <c r="C191" s="448" t="s">
        <v>90</v>
      </c>
      <c r="D191" s="450"/>
      <c r="E191" s="450"/>
      <c r="F191" s="450"/>
      <c r="G191" s="448" t="s">
        <v>69</v>
      </c>
      <c r="H191" s="449"/>
      <c r="I191" s="452"/>
      <c r="J191" s="205">
        <v>0</v>
      </c>
      <c r="K191" s="261" t="str">
        <f>IF(OR(COUNTIF(L191:O191,"未確認")&gt;0,COUNTIF(L191:O191,"*")&gt;0),"※","")</f>
        <v/>
      </c>
      <c r="L191" s="269"/>
      <c r="M191" s="269">
        <v>0</v>
      </c>
      <c r="N191" s="269">
        <v>0</v>
      </c>
      <c r="O191" s="269">
        <v>0</v>
      </c>
      <c r="P191" s="17"/>
      <c r="Q191" s="17"/>
      <c r="R191" s="17"/>
    </row>
    <row r="192" spans="1:18" s="70" customFormat="1" ht="34.5" customHeight="1">
      <c r="A192" s="361" t="s">
        <v>3405</v>
      </c>
      <c r="B192" s="71"/>
      <c r="C192" s="450"/>
      <c r="D192" s="450"/>
      <c r="E192" s="450"/>
      <c r="F192" s="450"/>
      <c r="G192" s="448" t="s">
        <v>71</v>
      </c>
      <c r="H192" s="449"/>
      <c r="I192" s="452"/>
      <c r="J192" s="206">
        <v>0</v>
      </c>
      <c r="K192" s="261" t="str">
        <f>IF(OR(COUNTIF(L192:O192,"未確認")&gt;0,COUNTIF(L192:O192,"*")&gt;0),"※","")</f>
        <v/>
      </c>
      <c r="L192" s="270"/>
      <c r="M192" s="270">
        <v>0</v>
      </c>
      <c r="N192" s="270">
        <v>0</v>
      </c>
      <c r="O192" s="270">
        <v>0</v>
      </c>
      <c r="P192" s="17"/>
      <c r="Q192" s="17"/>
      <c r="R192" s="17"/>
    </row>
    <row r="193" spans="1:18" s="70" customFormat="1" ht="34.5" customHeight="1">
      <c r="A193" s="361" t="s">
        <v>3406</v>
      </c>
      <c r="B193" s="71"/>
      <c r="C193" s="448" t="s">
        <v>84</v>
      </c>
      <c r="D193" s="449"/>
      <c r="E193" s="449"/>
      <c r="F193" s="449"/>
      <c r="G193" s="448" t="s">
        <v>69</v>
      </c>
      <c r="H193" s="449"/>
      <c r="I193" s="452"/>
      <c r="J193" s="205">
        <v>0</v>
      </c>
      <c r="K193" s="261" t="str">
        <f>IF(OR(COUNTIF(L193:O193,"未確認")&gt;0,COUNTIF(L193:O193,"*")&gt;0),"※","")</f>
        <v/>
      </c>
      <c r="L193" s="269"/>
      <c r="M193" s="269">
        <v>0</v>
      </c>
      <c r="N193" s="269">
        <v>0</v>
      </c>
      <c r="O193" s="269">
        <v>0</v>
      </c>
      <c r="P193" s="17"/>
      <c r="Q193" s="17"/>
      <c r="R193" s="17"/>
    </row>
    <row r="194" spans="1:18" s="70" customFormat="1" ht="34.5" customHeight="1">
      <c r="A194" s="361" t="s">
        <v>3406</v>
      </c>
      <c r="B194" s="71"/>
      <c r="C194" s="449"/>
      <c r="D194" s="449"/>
      <c r="E194" s="449"/>
      <c r="F194" s="449"/>
      <c r="G194" s="448" t="s">
        <v>71</v>
      </c>
      <c r="H194" s="449"/>
      <c r="I194" s="453"/>
      <c r="J194" s="206">
        <v>0</v>
      </c>
      <c r="K194" s="261" t="str">
        <f>IF(OR(COUNTIF(L194:O194,"未確認")&gt;0,COUNTIF(L194:O194,"*")&gt;0),"※","")</f>
        <v/>
      </c>
      <c r="L194" s="270"/>
      <c r="M194" s="270">
        <v>0</v>
      </c>
      <c r="N194" s="270">
        <v>0</v>
      </c>
      <c r="O194" s="270">
        <v>0</v>
      </c>
      <c r="P194" s="17"/>
      <c r="Q194" s="17"/>
      <c r="R194" s="17"/>
    </row>
    <row r="195" spans="1:18" s="77" customFormat="1">
      <c r="A195" s="288"/>
      <c r="B195" s="14"/>
      <c r="C195" s="14"/>
      <c r="D195" s="14"/>
      <c r="E195" s="14"/>
      <c r="F195" s="14"/>
      <c r="G195" s="14"/>
      <c r="H195" s="10"/>
      <c r="I195" s="10"/>
      <c r="J195" s="74"/>
      <c r="K195" s="76"/>
      <c r="L195" s="250"/>
      <c r="M195" s="250"/>
      <c r="N195" s="250"/>
      <c r="O195" s="250"/>
      <c r="P195" s="17"/>
      <c r="Q195" s="17"/>
      <c r="R195" s="17"/>
    </row>
    <row r="196" spans="1:18" s="77" customFormat="1">
      <c r="A196" s="288"/>
      <c r="B196" s="71"/>
      <c r="C196" s="3"/>
      <c r="D196" s="3"/>
      <c r="E196" s="3"/>
      <c r="F196" s="3"/>
      <c r="G196" s="3"/>
      <c r="H196" s="334"/>
      <c r="I196" s="334"/>
      <c r="J196" s="89"/>
      <c r="K196" s="89"/>
      <c r="L196" s="251"/>
      <c r="M196" s="251"/>
      <c r="N196" s="251"/>
      <c r="O196" s="251"/>
      <c r="P196" s="17"/>
      <c r="Q196" s="17"/>
      <c r="R196" s="17"/>
    </row>
    <row r="197" spans="1:18" s="77" customFormat="1">
      <c r="A197" s="288"/>
      <c r="B197" s="71"/>
      <c r="C197" s="3"/>
      <c r="D197" s="3"/>
      <c r="E197" s="3"/>
      <c r="F197" s="3"/>
      <c r="G197" s="3"/>
      <c r="H197" s="334"/>
      <c r="I197" s="334"/>
      <c r="J197" s="89"/>
      <c r="K197" s="89"/>
      <c r="L197" s="251"/>
      <c r="M197" s="251"/>
      <c r="N197" s="251"/>
      <c r="O197" s="251"/>
      <c r="P197" s="17"/>
      <c r="Q197" s="17"/>
      <c r="R197" s="17"/>
    </row>
    <row r="198" spans="1:18" s="77" customFormat="1">
      <c r="A198" s="288"/>
      <c r="B198" s="14" t="s">
        <v>91</v>
      </c>
      <c r="C198" s="14"/>
      <c r="D198" s="14"/>
      <c r="E198" s="14"/>
      <c r="F198" s="14"/>
      <c r="G198" s="14"/>
      <c r="H198" s="10"/>
      <c r="I198" s="10"/>
      <c r="J198" s="89"/>
      <c r="K198" s="89"/>
      <c r="L198" s="251"/>
      <c r="M198" s="251"/>
      <c r="N198" s="251"/>
      <c r="O198" s="251"/>
      <c r="P198" s="17"/>
      <c r="Q198" s="17"/>
      <c r="R198" s="17"/>
    </row>
    <row r="199" spans="1:18">
      <c r="A199" s="288"/>
      <c r="B199" s="14"/>
      <c r="C199" s="14"/>
      <c r="D199" s="14"/>
      <c r="E199" s="14"/>
      <c r="F199" s="14"/>
      <c r="G199" s="14"/>
      <c r="H199" s="10"/>
      <c r="I199" s="10"/>
      <c r="L199" s="251"/>
      <c r="M199" s="251"/>
      <c r="N199" s="251"/>
      <c r="O199" s="251"/>
      <c r="P199" s="17"/>
      <c r="Q199" s="17"/>
      <c r="R199" s="17"/>
    </row>
    <row r="200" spans="1:18">
      <c r="A200" s="288"/>
      <c r="B200" s="14"/>
      <c r="C200" s="3"/>
      <c r="D200" s="3"/>
      <c r="F200" s="3"/>
      <c r="G200" s="3"/>
      <c r="H200" s="334"/>
      <c r="I200" s="334"/>
      <c r="J200" s="65" t="s">
        <v>18</v>
      </c>
      <c r="K200" s="147"/>
      <c r="L200" s="251"/>
      <c r="M200" s="251"/>
      <c r="N200" s="251"/>
      <c r="O200" s="251"/>
      <c r="P200" s="17"/>
      <c r="Q200" s="17"/>
      <c r="R200" s="17"/>
    </row>
    <row r="201" spans="1:18">
      <c r="A201" s="288"/>
      <c r="B201" s="1"/>
      <c r="C201" s="52"/>
      <c r="D201" s="3"/>
      <c r="F201" s="3"/>
      <c r="G201" s="3"/>
      <c r="H201" s="334"/>
      <c r="I201" s="57" t="s">
        <v>4097</v>
      </c>
      <c r="J201" s="58"/>
      <c r="K201" s="148"/>
      <c r="L201" s="251"/>
      <c r="M201" s="251"/>
      <c r="N201" s="251"/>
      <c r="O201" s="251"/>
      <c r="P201" s="17"/>
      <c r="Q201" s="17"/>
      <c r="R201" s="17"/>
    </row>
    <row r="202" spans="1:18" s="70" customFormat="1" ht="34.5" customHeight="1">
      <c r="A202" s="361" t="s">
        <v>3407</v>
      </c>
      <c r="B202" s="1"/>
      <c r="C202" s="448" t="s">
        <v>92</v>
      </c>
      <c r="D202" s="448"/>
      <c r="E202" s="448"/>
      <c r="F202" s="448"/>
      <c r="G202" s="448"/>
      <c r="H202" s="448"/>
      <c r="I202" s="442" t="s">
        <v>3677</v>
      </c>
      <c r="J202" s="257"/>
      <c r="K202" s="271"/>
      <c r="L202" s="251"/>
      <c r="M202" s="251"/>
      <c r="N202" s="251"/>
      <c r="O202" s="251"/>
      <c r="P202" s="17"/>
      <c r="Q202" s="17"/>
      <c r="R202" s="17"/>
    </row>
    <row r="203" spans="1:18" s="70" customFormat="1" ht="34.5" customHeight="1">
      <c r="A203" s="361" t="s">
        <v>3409</v>
      </c>
      <c r="B203" s="127"/>
      <c r="C203" s="457" t="s">
        <v>94</v>
      </c>
      <c r="D203" s="457"/>
      <c r="E203" s="457"/>
      <c r="F203" s="458"/>
      <c r="G203" s="448" t="s">
        <v>68</v>
      </c>
      <c r="H203" s="330" t="s">
        <v>95</v>
      </c>
      <c r="I203" s="443"/>
      <c r="J203" s="205">
        <v>0</v>
      </c>
      <c r="K203" s="261"/>
      <c r="L203" s="251"/>
      <c r="M203" s="251"/>
      <c r="N203" s="251"/>
      <c r="O203" s="251"/>
      <c r="P203" s="17"/>
      <c r="Q203" s="17"/>
      <c r="R203" s="17"/>
    </row>
    <row r="204" spans="1:18" s="70" customFormat="1" ht="34.5" customHeight="1">
      <c r="A204" s="361" t="s">
        <v>3409</v>
      </c>
      <c r="B204" s="127"/>
      <c r="C204" s="448"/>
      <c r="D204" s="448"/>
      <c r="E204" s="448"/>
      <c r="F204" s="450"/>
      <c r="G204" s="448"/>
      <c r="H204" s="330" t="s">
        <v>96</v>
      </c>
      <c r="I204" s="443"/>
      <c r="J204" s="206">
        <v>0</v>
      </c>
      <c r="K204" s="264"/>
      <c r="L204" s="251"/>
      <c r="M204" s="251"/>
      <c r="N204" s="251"/>
      <c r="O204" s="251"/>
      <c r="P204" s="17"/>
      <c r="Q204" s="17"/>
      <c r="R204" s="17"/>
    </row>
    <row r="205" spans="1:18" s="70" customFormat="1" ht="34.5" customHeight="1">
      <c r="A205" s="361" t="s">
        <v>3410</v>
      </c>
      <c r="B205" s="127"/>
      <c r="C205" s="448"/>
      <c r="D205" s="448"/>
      <c r="E205" s="448"/>
      <c r="F205" s="450"/>
      <c r="G205" s="448" t="s">
        <v>97</v>
      </c>
      <c r="H205" s="330" t="s">
        <v>95</v>
      </c>
      <c r="I205" s="443"/>
      <c r="J205" s="205">
        <v>0</v>
      </c>
      <c r="K205" s="261"/>
      <c r="L205" s="251"/>
      <c r="M205" s="251"/>
      <c r="N205" s="251"/>
      <c r="O205" s="251"/>
      <c r="P205" s="17"/>
      <c r="Q205" s="17"/>
      <c r="R205" s="17"/>
    </row>
    <row r="206" spans="1:18" s="70" customFormat="1" ht="34.5" customHeight="1">
      <c r="A206" s="361" t="s">
        <v>3410</v>
      </c>
      <c r="B206" s="127"/>
      <c r="C206" s="448"/>
      <c r="D206" s="448"/>
      <c r="E206" s="448"/>
      <c r="F206" s="450"/>
      <c r="G206" s="450"/>
      <c r="H206" s="330" t="s">
        <v>96</v>
      </c>
      <c r="I206" s="443"/>
      <c r="J206" s="206">
        <v>0</v>
      </c>
      <c r="K206" s="264"/>
      <c r="L206" s="251"/>
      <c r="M206" s="251"/>
      <c r="N206" s="251"/>
      <c r="O206" s="251"/>
      <c r="P206" s="17"/>
      <c r="Q206" s="17"/>
      <c r="R206" s="17"/>
    </row>
    <row r="207" spans="1:18" s="70" customFormat="1" ht="34.5" customHeight="1">
      <c r="A207" s="361" t="s">
        <v>3411</v>
      </c>
      <c r="B207" s="127"/>
      <c r="C207" s="448"/>
      <c r="D207" s="448"/>
      <c r="E207" s="448"/>
      <c r="F207" s="450"/>
      <c r="G207" s="448" t="s">
        <v>2366</v>
      </c>
      <c r="H207" s="330" t="s">
        <v>95</v>
      </c>
      <c r="I207" s="443"/>
      <c r="J207" s="205">
        <v>0</v>
      </c>
      <c r="K207" s="261"/>
      <c r="L207" s="251"/>
      <c r="M207" s="251"/>
      <c r="N207" s="251"/>
      <c r="O207" s="251"/>
      <c r="P207" s="17"/>
      <c r="Q207" s="17"/>
      <c r="R207" s="17"/>
    </row>
    <row r="208" spans="1:18" s="70" customFormat="1" ht="34.5" customHeight="1">
      <c r="A208" s="361" t="s">
        <v>3411</v>
      </c>
      <c r="B208" s="127"/>
      <c r="C208" s="448"/>
      <c r="D208" s="448"/>
      <c r="E208" s="448"/>
      <c r="F208" s="450"/>
      <c r="G208" s="450"/>
      <c r="H208" s="330" t="s">
        <v>96</v>
      </c>
      <c r="I208" s="443"/>
      <c r="J208" s="206">
        <v>0</v>
      </c>
      <c r="K208" s="264"/>
      <c r="L208" s="251"/>
      <c r="M208" s="251"/>
      <c r="N208" s="251"/>
      <c r="O208" s="251"/>
      <c r="P208" s="17"/>
      <c r="Q208" s="17"/>
      <c r="R208" s="17"/>
    </row>
    <row r="209" spans="1:18" s="70" customFormat="1" ht="34.5" customHeight="1">
      <c r="A209" s="361" t="s">
        <v>3412</v>
      </c>
      <c r="B209" s="127"/>
      <c r="C209" s="448"/>
      <c r="D209" s="448"/>
      <c r="E209" s="448"/>
      <c r="F209" s="450"/>
      <c r="G209" s="459" t="s">
        <v>99</v>
      </c>
      <c r="H209" s="330" t="s">
        <v>95</v>
      </c>
      <c r="I209" s="443"/>
      <c r="J209" s="205">
        <v>0</v>
      </c>
      <c r="K209" s="261"/>
      <c r="L209" s="251"/>
      <c r="M209" s="251"/>
      <c r="N209" s="251"/>
      <c r="O209" s="251"/>
      <c r="P209" s="17"/>
      <c r="Q209" s="17"/>
      <c r="R209" s="17"/>
    </row>
    <row r="210" spans="1:18" s="70" customFormat="1" ht="34.5" customHeight="1">
      <c r="A210" s="361" t="s">
        <v>3412</v>
      </c>
      <c r="B210" s="127"/>
      <c r="C210" s="448"/>
      <c r="D210" s="448"/>
      <c r="E210" s="448"/>
      <c r="F210" s="450"/>
      <c r="G210" s="450"/>
      <c r="H210" s="330" t="s">
        <v>96</v>
      </c>
      <c r="I210" s="443"/>
      <c r="J210" s="206">
        <v>0</v>
      </c>
      <c r="K210" s="264"/>
      <c r="L210" s="251"/>
      <c r="M210" s="251"/>
      <c r="N210" s="251"/>
      <c r="O210" s="251"/>
      <c r="P210" s="17"/>
      <c r="Q210" s="17"/>
      <c r="R210" s="17"/>
    </row>
    <row r="211" spans="1:18" s="70" customFormat="1" ht="34.5" customHeight="1">
      <c r="A211" s="361" t="s">
        <v>3413</v>
      </c>
      <c r="B211" s="127"/>
      <c r="C211" s="448"/>
      <c r="D211" s="448"/>
      <c r="E211" s="448"/>
      <c r="F211" s="450"/>
      <c r="G211" s="448" t="s">
        <v>100</v>
      </c>
      <c r="H211" s="330" t="s">
        <v>95</v>
      </c>
      <c r="I211" s="443"/>
      <c r="J211" s="205">
        <v>0</v>
      </c>
      <c r="K211" s="261"/>
      <c r="L211" s="251"/>
      <c r="M211" s="251"/>
      <c r="N211" s="251"/>
      <c r="O211" s="251"/>
      <c r="P211" s="17"/>
      <c r="Q211" s="17"/>
      <c r="R211" s="17"/>
    </row>
    <row r="212" spans="1:18" s="70" customFormat="1" ht="34.5" customHeight="1">
      <c r="A212" s="361" t="s">
        <v>3413</v>
      </c>
      <c r="B212" s="127"/>
      <c r="C212" s="448"/>
      <c r="D212" s="448"/>
      <c r="E212" s="448"/>
      <c r="F212" s="450"/>
      <c r="G212" s="450"/>
      <c r="H212" s="330" t="s">
        <v>96</v>
      </c>
      <c r="I212" s="443"/>
      <c r="J212" s="206">
        <v>0</v>
      </c>
      <c r="K212" s="264"/>
      <c r="L212" s="251"/>
      <c r="M212" s="251"/>
      <c r="N212" s="251"/>
      <c r="O212" s="251"/>
      <c r="P212" s="17"/>
      <c r="Q212" s="17"/>
      <c r="R212" s="17"/>
    </row>
    <row r="213" spans="1:18" s="70" customFormat="1" ht="34.5" customHeight="1">
      <c r="A213" s="361" t="s">
        <v>3414</v>
      </c>
      <c r="B213" s="127"/>
      <c r="C213" s="448"/>
      <c r="D213" s="448"/>
      <c r="E213" s="448"/>
      <c r="F213" s="450"/>
      <c r="G213" s="448" t="s">
        <v>88</v>
      </c>
      <c r="H213" s="330" t="s">
        <v>95</v>
      </c>
      <c r="I213" s="443"/>
      <c r="J213" s="205">
        <v>0</v>
      </c>
      <c r="K213" s="261"/>
      <c r="L213" s="251"/>
      <c r="M213" s="251"/>
      <c r="N213" s="251"/>
      <c r="O213" s="251"/>
      <c r="P213" s="17"/>
      <c r="Q213" s="17"/>
      <c r="R213" s="17"/>
    </row>
    <row r="214" spans="1:18" s="70" customFormat="1" ht="34.5" customHeight="1">
      <c r="A214" s="361" t="s">
        <v>3414</v>
      </c>
      <c r="B214" s="127"/>
      <c r="C214" s="448"/>
      <c r="D214" s="448"/>
      <c r="E214" s="448"/>
      <c r="F214" s="450"/>
      <c r="G214" s="450"/>
      <c r="H214" s="330" t="s">
        <v>96</v>
      </c>
      <c r="I214" s="444"/>
      <c r="J214" s="206">
        <v>0</v>
      </c>
      <c r="K214" s="264"/>
      <c r="L214" s="251"/>
      <c r="M214" s="251"/>
      <c r="N214" s="251"/>
      <c r="O214" s="251"/>
      <c r="P214" s="17"/>
      <c r="Q214" s="17"/>
      <c r="R214" s="17"/>
    </row>
    <row r="215" spans="1:18" s="77" customFormat="1">
      <c r="A215" s="288"/>
      <c r="B215" s="14"/>
      <c r="C215" s="14"/>
      <c r="D215" s="14"/>
      <c r="E215" s="14"/>
      <c r="F215" s="14"/>
      <c r="G215" s="14"/>
      <c r="H215" s="10"/>
      <c r="I215" s="10"/>
      <c r="J215" s="74"/>
      <c r="K215" s="76"/>
      <c r="L215" s="251"/>
      <c r="M215" s="251"/>
      <c r="N215" s="251"/>
      <c r="O215" s="251"/>
      <c r="P215" s="17"/>
      <c r="Q215" s="17"/>
      <c r="R215" s="17"/>
    </row>
    <row r="216" spans="1:18" s="70" customFormat="1">
      <c r="A216" s="288"/>
      <c r="B216" s="71"/>
      <c r="C216" s="52"/>
      <c r="D216" s="52"/>
      <c r="E216" s="52"/>
      <c r="F216" s="52"/>
      <c r="G216" s="52"/>
      <c r="H216" s="78"/>
      <c r="I216" s="78"/>
      <c r="J216" s="74"/>
      <c r="K216" s="76"/>
      <c r="L216" s="251"/>
      <c r="M216" s="251"/>
      <c r="N216" s="251"/>
      <c r="O216" s="251"/>
      <c r="P216" s="17"/>
      <c r="Q216" s="17"/>
      <c r="R216" s="17"/>
    </row>
    <row r="217" spans="1:18" s="77" customFormat="1">
      <c r="A217" s="288"/>
      <c r="B217" s="127"/>
      <c r="C217" s="130"/>
      <c r="D217" s="130"/>
      <c r="E217" s="3"/>
      <c r="F217" s="3"/>
      <c r="G217" s="3"/>
      <c r="H217" s="334"/>
      <c r="I217" s="334"/>
      <c r="J217" s="51"/>
      <c r="K217" s="89"/>
      <c r="L217" s="251"/>
      <c r="M217" s="251"/>
      <c r="N217" s="251"/>
      <c r="O217" s="251"/>
      <c r="P217" s="17"/>
      <c r="Q217" s="17"/>
      <c r="R217" s="17"/>
    </row>
    <row r="218" spans="1:18" s="77" customFormat="1">
      <c r="A218" s="288"/>
      <c r="B218" s="14" t="s">
        <v>101</v>
      </c>
      <c r="C218" s="14"/>
      <c r="D218" s="14"/>
      <c r="E218" s="14"/>
      <c r="F218" s="14"/>
      <c r="G218" s="14"/>
      <c r="H218" s="10"/>
      <c r="I218" s="10"/>
      <c r="J218" s="89"/>
      <c r="K218" s="89"/>
      <c r="L218" s="251"/>
      <c r="M218" s="251"/>
      <c r="N218" s="251"/>
      <c r="O218" s="251"/>
      <c r="P218" s="17"/>
      <c r="Q218" s="17"/>
      <c r="R218" s="17"/>
    </row>
    <row r="219" spans="1:18">
      <c r="A219" s="288"/>
      <c r="B219" s="14"/>
      <c r="C219" s="14"/>
      <c r="D219" s="14"/>
      <c r="E219" s="14"/>
      <c r="F219" s="14"/>
      <c r="G219" s="14"/>
      <c r="H219" s="10"/>
      <c r="I219" s="10"/>
      <c r="L219" s="251"/>
      <c r="M219" s="251"/>
      <c r="N219" s="251"/>
      <c r="O219" s="251"/>
      <c r="P219" s="17"/>
      <c r="Q219" s="17"/>
      <c r="R219" s="17"/>
    </row>
    <row r="220" spans="1:18">
      <c r="A220" s="288"/>
      <c r="B220" s="14"/>
      <c r="C220" s="3"/>
      <c r="D220" s="3"/>
      <c r="F220" s="3"/>
      <c r="G220" s="3"/>
      <c r="H220" s="334"/>
      <c r="I220" s="334"/>
      <c r="J220" s="65" t="s">
        <v>18</v>
      </c>
      <c r="K220" s="147"/>
      <c r="L220" s="251"/>
      <c r="M220" s="251"/>
      <c r="N220" s="251"/>
      <c r="O220" s="251"/>
      <c r="P220" s="17"/>
      <c r="Q220" s="17"/>
      <c r="R220" s="17"/>
    </row>
    <row r="221" spans="1:18">
      <c r="A221" s="288"/>
      <c r="B221" s="1"/>
      <c r="C221" s="52"/>
      <c r="D221" s="3"/>
      <c r="F221" s="3"/>
      <c r="G221" s="3"/>
      <c r="H221" s="334"/>
      <c r="I221" s="57" t="s">
        <v>1756</v>
      </c>
      <c r="J221" s="58"/>
      <c r="K221" s="148"/>
      <c r="L221" s="251"/>
      <c r="M221" s="251"/>
      <c r="N221" s="251"/>
      <c r="O221" s="251"/>
      <c r="P221" s="17"/>
      <c r="Q221" s="17"/>
      <c r="R221" s="17"/>
    </row>
    <row r="222" spans="1:18" s="70" customFormat="1" ht="34.5" customHeight="1">
      <c r="A222" s="361" t="s">
        <v>3415</v>
      </c>
      <c r="B222" s="1"/>
      <c r="C222" s="406" t="s">
        <v>1032</v>
      </c>
      <c r="D222" s="407"/>
      <c r="E222" s="520" t="s">
        <v>1500</v>
      </c>
      <c r="F222" s="521"/>
      <c r="G222" s="448" t="s">
        <v>104</v>
      </c>
      <c r="H222" s="450"/>
      <c r="I222" s="442" t="s">
        <v>2367</v>
      </c>
      <c r="J222" s="210">
        <v>0</v>
      </c>
      <c r="K222" s="247"/>
      <c r="L222" s="251"/>
      <c r="M222" s="251"/>
      <c r="N222" s="251"/>
      <c r="O222" s="251"/>
      <c r="P222" s="17"/>
      <c r="Q222" s="17"/>
      <c r="R222" s="17"/>
    </row>
    <row r="223" spans="1:18" s="70" customFormat="1" ht="34.5" customHeight="1">
      <c r="A223" s="361" t="s">
        <v>3416</v>
      </c>
      <c r="B223" s="127"/>
      <c r="C223" s="408"/>
      <c r="D223" s="409"/>
      <c r="E223" s="521"/>
      <c r="F223" s="521"/>
      <c r="G223" s="448" t="s">
        <v>106</v>
      </c>
      <c r="H223" s="450"/>
      <c r="I223" s="437"/>
      <c r="J223" s="210">
        <v>0</v>
      </c>
      <c r="K223" s="247"/>
      <c r="L223" s="251"/>
      <c r="M223" s="251"/>
      <c r="N223" s="251"/>
      <c r="O223" s="251"/>
      <c r="P223" s="17"/>
      <c r="Q223" s="17"/>
      <c r="R223" s="17"/>
    </row>
    <row r="224" spans="1:18" s="70" customFormat="1" ht="34.5" customHeight="1">
      <c r="A224" s="361" t="s">
        <v>3417</v>
      </c>
      <c r="B224" s="127"/>
      <c r="C224" s="408"/>
      <c r="D224" s="409"/>
      <c r="E224" s="521"/>
      <c r="F224" s="521"/>
      <c r="G224" s="448" t="s">
        <v>107</v>
      </c>
      <c r="H224" s="450"/>
      <c r="I224" s="437"/>
      <c r="J224" s="210">
        <v>0</v>
      </c>
      <c r="K224" s="247"/>
      <c r="L224" s="251"/>
      <c r="M224" s="251"/>
      <c r="N224" s="251"/>
      <c r="O224" s="251"/>
      <c r="P224" s="17"/>
      <c r="Q224" s="17"/>
      <c r="R224" s="17"/>
    </row>
    <row r="225" spans="1:18" s="70" customFormat="1" ht="34.5" customHeight="1">
      <c r="A225" s="361" t="s">
        <v>3418</v>
      </c>
      <c r="B225" s="127"/>
      <c r="C225" s="410"/>
      <c r="D225" s="411"/>
      <c r="E225" s="448" t="s">
        <v>88</v>
      </c>
      <c r="F225" s="450"/>
      <c r="G225" s="450"/>
      <c r="H225" s="450"/>
      <c r="I225" s="438"/>
      <c r="J225" s="210">
        <v>0</v>
      </c>
      <c r="K225" s="247"/>
      <c r="L225" s="51"/>
      <c r="M225" s="272"/>
      <c r="N225" s="251"/>
      <c r="O225" s="251"/>
      <c r="P225" s="17"/>
      <c r="Q225" s="17"/>
      <c r="R225" s="17"/>
    </row>
    <row r="226" spans="1:18" s="70" customFormat="1" ht="34.5" customHeight="1">
      <c r="A226" s="361" t="s">
        <v>3419</v>
      </c>
      <c r="B226" s="127"/>
      <c r="C226" s="406" t="s">
        <v>1920</v>
      </c>
      <c r="D226" s="462"/>
      <c r="E226" s="448" t="s">
        <v>109</v>
      </c>
      <c r="F226" s="450"/>
      <c r="G226" s="450"/>
      <c r="H226" s="450"/>
      <c r="I226" s="442" t="s">
        <v>2784</v>
      </c>
      <c r="J226" s="210">
        <v>0</v>
      </c>
      <c r="K226" s="247"/>
      <c r="L226" s="51"/>
      <c r="M226" s="273"/>
      <c r="N226" s="251"/>
      <c r="O226" s="251"/>
      <c r="P226" s="17"/>
      <c r="Q226" s="17"/>
      <c r="R226" s="17"/>
    </row>
    <row r="227" spans="1:18" s="70" customFormat="1" ht="34.5" customHeight="1">
      <c r="A227" s="361" t="s">
        <v>3420</v>
      </c>
      <c r="B227" s="127"/>
      <c r="C227" s="463"/>
      <c r="D227" s="464"/>
      <c r="E227" s="448" t="s">
        <v>111</v>
      </c>
      <c r="F227" s="450"/>
      <c r="G227" s="450"/>
      <c r="H227" s="450"/>
      <c r="I227" s="437"/>
      <c r="J227" s="210">
        <v>0</v>
      </c>
      <c r="K227" s="247"/>
      <c r="L227" s="251"/>
      <c r="M227" s="251"/>
      <c r="N227" s="251"/>
      <c r="O227" s="251"/>
      <c r="P227" s="17"/>
      <c r="Q227" s="17"/>
      <c r="R227" s="17"/>
    </row>
    <row r="228" spans="1:18" s="70" customFormat="1" ht="34.5" customHeight="1">
      <c r="A228" s="361" t="s">
        <v>3421</v>
      </c>
      <c r="B228" s="127"/>
      <c r="C228" s="465"/>
      <c r="D228" s="466"/>
      <c r="E228" s="448" t="s">
        <v>112</v>
      </c>
      <c r="F228" s="450"/>
      <c r="G228" s="450"/>
      <c r="H228" s="450"/>
      <c r="I228" s="438"/>
      <c r="J228" s="210">
        <v>0</v>
      </c>
      <c r="K228" s="247"/>
      <c r="L228" s="251"/>
      <c r="M228" s="251"/>
      <c r="N228" s="251"/>
      <c r="O228" s="251"/>
      <c r="P228" s="17"/>
      <c r="Q228" s="17"/>
      <c r="R228" s="17"/>
    </row>
    <row r="229" spans="1:18" s="70" customFormat="1" ht="44.65" customHeight="1">
      <c r="A229" s="361" t="s">
        <v>3422</v>
      </c>
      <c r="B229" s="127"/>
      <c r="C229" s="406" t="s">
        <v>88</v>
      </c>
      <c r="D229" s="462"/>
      <c r="E229" s="448" t="s">
        <v>113</v>
      </c>
      <c r="F229" s="450"/>
      <c r="G229" s="450"/>
      <c r="H229" s="450"/>
      <c r="I229" s="102" t="s">
        <v>4099</v>
      </c>
      <c r="J229" s="210">
        <v>0</v>
      </c>
      <c r="K229" s="247"/>
      <c r="L229" s="51"/>
      <c r="M229" s="272"/>
      <c r="N229" s="251"/>
      <c r="O229" s="251"/>
      <c r="P229" s="17"/>
      <c r="Q229" s="17"/>
      <c r="R229" s="17"/>
    </row>
    <row r="230" spans="1:18" s="70" customFormat="1" ht="44.65" customHeight="1">
      <c r="A230" s="361" t="s">
        <v>3423</v>
      </c>
      <c r="B230" s="127"/>
      <c r="C230" s="463"/>
      <c r="D230" s="464"/>
      <c r="E230" s="448" t="s">
        <v>1802</v>
      </c>
      <c r="F230" s="450"/>
      <c r="G230" s="450"/>
      <c r="H230" s="450"/>
      <c r="I230" s="436" t="s">
        <v>2369</v>
      </c>
      <c r="J230" s="210">
        <v>0</v>
      </c>
      <c r="K230" s="247"/>
      <c r="L230" s="251"/>
      <c r="M230" s="251"/>
      <c r="N230" s="251"/>
      <c r="O230" s="251"/>
      <c r="P230" s="17"/>
      <c r="Q230" s="17"/>
      <c r="R230" s="17"/>
    </row>
    <row r="231" spans="1:18" s="70" customFormat="1" ht="44.65" customHeight="1">
      <c r="A231" s="361" t="s">
        <v>3424</v>
      </c>
      <c r="B231" s="127"/>
      <c r="C231" s="463"/>
      <c r="D231" s="464"/>
      <c r="E231" s="448" t="s">
        <v>1043</v>
      </c>
      <c r="F231" s="450"/>
      <c r="G231" s="450"/>
      <c r="H231" s="450"/>
      <c r="I231" s="467"/>
      <c r="J231" s="210">
        <v>0</v>
      </c>
      <c r="K231" s="247"/>
      <c r="L231" s="251"/>
      <c r="M231" s="251"/>
      <c r="N231" s="251"/>
      <c r="O231" s="251"/>
      <c r="P231" s="17"/>
      <c r="Q231" s="17"/>
      <c r="R231" s="17"/>
    </row>
    <row r="232" spans="1:18" s="70" customFormat="1" ht="44.65" customHeight="1">
      <c r="A232" s="361" t="s">
        <v>3425</v>
      </c>
      <c r="B232" s="127"/>
      <c r="C232" s="463"/>
      <c r="D232" s="464"/>
      <c r="E232" s="448" t="s">
        <v>3678</v>
      </c>
      <c r="F232" s="450"/>
      <c r="G232" s="450"/>
      <c r="H232" s="450"/>
      <c r="I232" s="102" t="s">
        <v>2714</v>
      </c>
      <c r="J232" s="210">
        <v>0</v>
      </c>
      <c r="K232" s="247"/>
      <c r="L232" s="251"/>
      <c r="M232" s="251"/>
      <c r="N232" s="251"/>
      <c r="O232" s="251"/>
      <c r="P232" s="17"/>
      <c r="Q232" s="17"/>
      <c r="R232" s="17"/>
    </row>
    <row r="233" spans="1:18" s="70" customFormat="1" ht="44.65" customHeight="1">
      <c r="A233" s="361" t="s">
        <v>3426</v>
      </c>
      <c r="B233" s="127"/>
      <c r="C233" s="463"/>
      <c r="D233" s="464"/>
      <c r="E233" s="448" t="s">
        <v>2785</v>
      </c>
      <c r="F233" s="450"/>
      <c r="G233" s="450"/>
      <c r="H233" s="450"/>
      <c r="I233" s="102" t="s">
        <v>1666</v>
      </c>
      <c r="J233" s="210">
        <v>0</v>
      </c>
      <c r="K233" s="247"/>
      <c r="L233" s="251"/>
      <c r="M233" s="251"/>
      <c r="N233" s="251"/>
      <c r="O233" s="251"/>
      <c r="P233" s="17"/>
      <c r="Q233" s="17"/>
      <c r="R233" s="17"/>
    </row>
    <row r="234" spans="1:18" s="70" customFormat="1" ht="44.65" customHeight="1">
      <c r="A234" s="361" t="s">
        <v>3427</v>
      </c>
      <c r="B234" s="127"/>
      <c r="C234" s="463"/>
      <c r="D234" s="464"/>
      <c r="E234" s="448" t="s">
        <v>3428</v>
      </c>
      <c r="F234" s="450"/>
      <c r="G234" s="450"/>
      <c r="H234" s="450"/>
      <c r="I234" s="102" t="s">
        <v>4100</v>
      </c>
      <c r="J234" s="210">
        <v>0</v>
      </c>
      <c r="K234" s="247"/>
      <c r="L234" s="251"/>
      <c r="M234" s="251"/>
      <c r="N234" s="251"/>
      <c r="O234" s="251"/>
      <c r="P234" s="17"/>
      <c r="Q234" s="17"/>
      <c r="R234" s="17"/>
    </row>
    <row r="235" spans="1:18" s="70" customFormat="1" ht="44.65" customHeight="1">
      <c r="A235" s="361" t="s">
        <v>3429</v>
      </c>
      <c r="B235" s="127"/>
      <c r="C235" s="463"/>
      <c r="D235" s="464"/>
      <c r="E235" s="448" t="s">
        <v>3587</v>
      </c>
      <c r="F235" s="450"/>
      <c r="G235" s="450"/>
      <c r="H235" s="450"/>
      <c r="I235" s="102" t="s">
        <v>4101</v>
      </c>
      <c r="J235" s="210">
        <v>0</v>
      </c>
      <c r="K235" s="247"/>
      <c r="L235" s="251"/>
      <c r="M235" s="251"/>
      <c r="N235" s="251"/>
      <c r="O235" s="251"/>
      <c r="P235" s="17"/>
      <c r="Q235" s="17"/>
      <c r="R235" s="17"/>
    </row>
    <row r="236" spans="1:18" s="70" customFormat="1" ht="44.65" customHeight="1">
      <c r="A236" s="361" t="s">
        <v>3430</v>
      </c>
      <c r="B236" s="127"/>
      <c r="C236" s="463"/>
      <c r="D236" s="464"/>
      <c r="E236" s="448" t="s">
        <v>126</v>
      </c>
      <c r="F236" s="450"/>
      <c r="G236" s="450"/>
      <c r="H236" s="450"/>
      <c r="I236" s="102" t="s">
        <v>2787</v>
      </c>
      <c r="J236" s="210">
        <v>0</v>
      </c>
      <c r="K236" s="247"/>
      <c r="L236" s="251"/>
      <c r="M236" s="251"/>
      <c r="N236" s="251"/>
      <c r="O236" s="251"/>
      <c r="P236" s="17"/>
      <c r="Q236" s="17"/>
      <c r="R236" s="17"/>
    </row>
    <row r="237" spans="1:18" s="70" customFormat="1" ht="44.65" customHeight="1">
      <c r="A237" s="361" t="s">
        <v>3431</v>
      </c>
      <c r="B237" s="127"/>
      <c r="C237" s="463"/>
      <c r="D237" s="464"/>
      <c r="E237" s="448" t="s">
        <v>128</v>
      </c>
      <c r="F237" s="450"/>
      <c r="G237" s="450"/>
      <c r="H237" s="450"/>
      <c r="I237" s="102" t="s">
        <v>3259</v>
      </c>
      <c r="J237" s="210">
        <v>0</v>
      </c>
      <c r="K237" s="247"/>
      <c r="L237" s="251"/>
      <c r="M237" s="251"/>
      <c r="N237" s="251"/>
      <c r="O237" s="251"/>
      <c r="P237" s="17"/>
      <c r="Q237" s="17"/>
      <c r="R237" s="17"/>
    </row>
    <row r="238" spans="1:18" s="70" customFormat="1" ht="44.65" customHeight="1">
      <c r="A238" s="361" t="s">
        <v>3432</v>
      </c>
      <c r="B238" s="127"/>
      <c r="C238" s="465"/>
      <c r="D238" s="466"/>
      <c r="E238" s="448" t="s">
        <v>721</v>
      </c>
      <c r="F238" s="450"/>
      <c r="G238" s="450"/>
      <c r="H238" s="450"/>
      <c r="I238" s="102" t="s">
        <v>3835</v>
      </c>
      <c r="J238" s="210">
        <v>0</v>
      </c>
      <c r="K238" s="247"/>
      <c r="L238" s="251"/>
      <c r="M238" s="251"/>
      <c r="N238" s="251"/>
      <c r="O238" s="251"/>
      <c r="P238" s="17"/>
      <c r="Q238" s="17"/>
      <c r="R238" s="17"/>
    </row>
    <row r="239" spans="1:18" s="77" customFormat="1">
      <c r="A239" s="288"/>
      <c r="B239" s="14"/>
      <c r="C239" s="14"/>
      <c r="D239" s="14"/>
      <c r="E239" s="14"/>
      <c r="F239" s="14"/>
      <c r="G239" s="14"/>
      <c r="H239" s="10"/>
      <c r="I239" s="10"/>
      <c r="J239" s="74"/>
      <c r="K239" s="76"/>
      <c r="L239" s="251"/>
      <c r="M239" s="251"/>
      <c r="N239" s="251"/>
      <c r="O239" s="251"/>
      <c r="P239" s="17"/>
      <c r="Q239" s="17"/>
      <c r="R239" s="17"/>
    </row>
    <row r="240" spans="1:18" s="70" customFormat="1">
      <c r="A240" s="288"/>
      <c r="B240" s="71"/>
      <c r="C240" s="52"/>
      <c r="D240" s="52"/>
      <c r="E240" s="52"/>
      <c r="F240" s="52"/>
      <c r="G240" s="52"/>
      <c r="H240" s="78"/>
      <c r="I240" s="78"/>
      <c r="J240" s="74"/>
      <c r="K240" s="76"/>
      <c r="L240" s="76"/>
      <c r="M240" s="76"/>
      <c r="N240" s="76"/>
      <c r="O240" s="76"/>
      <c r="P240" s="17"/>
      <c r="Q240" s="17"/>
      <c r="R240" s="17"/>
    </row>
    <row r="241" spans="1:51" s="70" customFormat="1">
      <c r="A241" s="288"/>
      <c r="B241" s="71"/>
      <c r="C241" s="52"/>
      <c r="D241" s="52"/>
      <c r="E241" s="52"/>
      <c r="F241" s="52"/>
      <c r="G241" s="52"/>
      <c r="H241" s="78"/>
      <c r="I241" s="78"/>
      <c r="J241" s="74"/>
      <c r="K241" s="76"/>
      <c r="L241" s="76"/>
      <c r="M241" s="76"/>
      <c r="N241" s="76"/>
      <c r="O241" s="76"/>
      <c r="P241" s="17"/>
      <c r="Q241" s="17"/>
      <c r="R241" s="17"/>
    </row>
    <row r="242" spans="1:51" s="77" customFormat="1">
      <c r="A242" s="288"/>
      <c r="B242" s="274" t="s">
        <v>722</v>
      </c>
      <c r="C242" s="14"/>
      <c r="D242" s="14"/>
      <c r="E242" s="14"/>
      <c r="F242" s="14"/>
      <c r="G242" s="14"/>
      <c r="H242" s="10"/>
      <c r="I242" s="10"/>
      <c r="J242" s="89"/>
      <c r="K242" s="89"/>
      <c r="L242" s="250"/>
      <c r="M242" s="250"/>
      <c r="N242" s="250"/>
      <c r="O242" s="250"/>
      <c r="P242" s="17"/>
      <c r="Q242" s="17"/>
      <c r="R242" s="17"/>
    </row>
    <row r="243" spans="1:51">
      <c r="A243" s="288"/>
      <c r="B243" s="14"/>
      <c r="C243" s="14"/>
      <c r="D243" s="14"/>
      <c r="E243" s="14"/>
      <c r="F243" s="14"/>
      <c r="G243" s="14"/>
      <c r="H243" s="10"/>
      <c r="I243" s="10"/>
      <c r="L243" s="251"/>
      <c r="M243" s="251"/>
      <c r="N243" s="251"/>
      <c r="O243" s="251"/>
      <c r="P243" s="17"/>
      <c r="Q243" s="17"/>
      <c r="R243" s="17"/>
    </row>
    <row r="244" spans="1:51">
      <c r="A244" s="288"/>
      <c r="B244" s="14"/>
      <c r="C244" s="3"/>
      <c r="D244" s="3"/>
      <c r="F244" s="3"/>
      <c r="G244" s="3"/>
      <c r="H244" s="334"/>
      <c r="I244" s="334"/>
      <c r="J244" s="65" t="s">
        <v>18</v>
      </c>
      <c r="K244" s="147"/>
      <c r="L244" s="113"/>
      <c r="M244" s="113"/>
      <c r="N244" s="275"/>
      <c r="O244" s="275"/>
      <c r="P244" s="17"/>
      <c r="Q244" s="17"/>
      <c r="R244" s="17"/>
    </row>
    <row r="245" spans="1:51" s="98" customFormat="1">
      <c r="A245" s="288"/>
      <c r="B245" s="1"/>
      <c r="C245" s="3"/>
      <c r="D245" s="3"/>
      <c r="E245" s="3"/>
      <c r="F245" s="3"/>
      <c r="G245" s="3"/>
      <c r="H245" s="334"/>
      <c r="I245" s="57" t="s">
        <v>1057</v>
      </c>
      <c r="J245" s="58"/>
      <c r="K245" s="148"/>
      <c r="L245" s="113"/>
      <c r="M245" s="113"/>
      <c r="N245" s="275"/>
      <c r="O245" s="275"/>
      <c r="P245" s="17"/>
      <c r="Q245" s="17"/>
      <c r="R245" s="17"/>
    </row>
    <row r="246" spans="1:51" s="98" customFormat="1" ht="34.5" customHeight="1">
      <c r="A246" s="361" t="s">
        <v>3433</v>
      </c>
      <c r="B246" s="37"/>
      <c r="C246" s="448" t="s">
        <v>723</v>
      </c>
      <c r="D246" s="448"/>
      <c r="E246" s="448"/>
      <c r="F246" s="448"/>
      <c r="G246" s="448"/>
      <c r="H246" s="448"/>
      <c r="I246" s="436" t="s">
        <v>4102</v>
      </c>
      <c r="J246" s="276" t="s">
        <v>338</v>
      </c>
      <c r="K246" s="247"/>
      <c r="L246" s="113"/>
      <c r="M246" s="113"/>
      <c r="N246" s="275"/>
      <c r="O246" s="275"/>
      <c r="P246" s="17"/>
      <c r="Q246" s="17"/>
      <c r="R246" s="17"/>
    </row>
    <row r="247" spans="1:51" s="98" customFormat="1" ht="34.5" customHeight="1">
      <c r="A247" s="361" t="s">
        <v>3433</v>
      </c>
      <c r="B247" s="37"/>
      <c r="C247" s="448" t="s">
        <v>725</v>
      </c>
      <c r="D247" s="450"/>
      <c r="E247" s="450"/>
      <c r="F247" s="450"/>
      <c r="G247" s="450"/>
      <c r="H247" s="450"/>
      <c r="I247" s="437"/>
      <c r="J247" s="276" t="s">
        <v>338</v>
      </c>
      <c r="K247" s="247"/>
      <c r="L247" s="113"/>
      <c r="M247" s="113"/>
      <c r="N247" s="275"/>
      <c r="O247" s="275"/>
      <c r="P247" s="17"/>
      <c r="Q247" s="17"/>
      <c r="R247" s="17"/>
    </row>
    <row r="248" spans="1:51" s="98" customFormat="1" ht="34.5" customHeight="1">
      <c r="A248" s="361" t="s">
        <v>3433</v>
      </c>
      <c r="B248" s="37"/>
      <c r="C248" s="448" t="s">
        <v>726</v>
      </c>
      <c r="D248" s="450"/>
      <c r="E248" s="450"/>
      <c r="F248" s="450"/>
      <c r="G248" s="450"/>
      <c r="H248" s="450"/>
      <c r="I248" s="437"/>
      <c r="J248" s="276" t="s">
        <v>338</v>
      </c>
      <c r="K248" s="247"/>
      <c r="L248" s="113"/>
      <c r="M248" s="113"/>
      <c r="N248" s="275"/>
      <c r="O248" s="275"/>
      <c r="P248" s="17"/>
      <c r="Q248" s="17"/>
      <c r="R248" s="17"/>
    </row>
    <row r="249" spans="1:51" s="98" customFormat="1" ht="34.5" customHeight="1">
      <c r="A249" s="361" t="s">
        <v>3433</v>
      </c>
      <c r="B249" s="37"/>
      <c r="C249" s="448" t="s">
        <v>727</v>
      </c>
      <c r="D249" s="450"/>
      <c r="E249" s="450"/>
      <c r="F249" s="450"/>
      <c r="G249" s="450"/>
      <c r="H249" s="450"/>
      <c r="I249" s="437"/>
      <c r="J249" s="276" t="s">
        <v>338</v>
      </c>
      <c r="K249" s="247"/>
      <c r="L249" s="113"/>
      <c r="M249" s="113"/>
      <c r="N249" s="275"/>
      <c r="O249" s="275"/>
      <c r="P249" s="17"/>
      <c r="Q249" s="17"/>
      <c r="R249" s="17"/>
    </row>
    <row r="250" spans="1:51" s="98" customFormat="1" ht="34.5" customHeight="1">
      <c r="A250" s="361" t="s">
        <v>3433</v>
      </c>
      <c r="B250" s="37"/>
      <c r="C250" s="448" t="s">
        <v>728</v>
      </c>
      <c r="D250" s="450"/>
      <c r="E250" s="450"/>
      <c r="F250" s="450"/>
      <c r="G250" s="450"/>
      <c r="H250" s="450"/>
      <c r="I250" s="437"/>
      <c r="J250" s="276" t="s">
        <v>338</v>
      </c>
      <c r="K250" s="247"/>
      <c r="L250" s="113"/>
      <c r="M250" s="113"/>
      <c r="N250" s="275"/>
      <c r="O250" s="275"/>
      <c r="P250" s="17"/>
      <c r="Q250" s="17"/>
      <c r="R250" s="17"/>
    </row>
    <row r="251" spans="1:51" s="98" customFormat="1" ht="34.5" customHeight="1">
      <c r="A251" s="361" t="s">
        <v>3433</v>
      </c>
      <c r="B251" s="37"/>
      <c r="C251" s="448" t="s">
        <v>4103</v>
      </c>
      <c r="D251" s="449"/>
      <c r="E251" s="449"/>
      <c r="F251" s="449"/>
      <c r="G251" s="449"/>
      <c r="H251" s="449"/>
      <c r="I251" s="437"/>
      <c r="J251" s="276" t="s">
        <v>338</v>
      </c>
      <c r="K251" s="247"/>
      <c r="L251" s="113"/>
      <c r="M251" s="113"/>
      <c r="N251" s="275"/>
      <c r="O251" s="275"/>
      <c r="P251" s="17"/>
      <c r="Q251" s="17"/>
      <c r="R251" s="17"/>
    </row>
    <row r="252" spans="1:51" s="98" customFormat="1" ht="34.5" customHeight="1">
      <c r="A252" s="361" t="s">
        <v>3433</v>
      </c>
      <c r="B252" s="37"/>
      <c r="C252" s="448" t="s">
        <v>3434</v>
      </c>
      <c r="D252" s="449"/>
      <c r="E252" s="449"/>
      <c r="F252" s="449"/>
      <c r="G252" s="449"/>
      <c r="H252" s="449"/>
      <c r="I252" s="438"/>
      <c r="J252" s="276" t="s">
        <v>869</v>
      </c>
      <c r="K252" s="247"/>
      <c r="L252" s="113"/>
      <c r="M252" s="113"/>
      <c r="N252" s="275"/>
      <c r="O252" s="275"/>
      <c r="P252" s="17"/>
      <c r="Q252" s="17"/>
      <c r="R252" s="17"/>
    </row>
    <row r="253" spans="1:51" s="77" customFormat="1">
      <c r="A253" s="288"/>
      <c r="B253" s="14"/>
      <c r="C253" s="14"/>
      <c r="D253" s="14"/>
      <c r="E253" s="14"/>
      <c r="F253" s="14"/>
      <c r="G253" s="14"/>
      <c r="H253" s="10"/>
      <c r="I253" s="10"/>
      <c r="J253" s="74"/>
      <c r="K253" s="76"/>
      <c r="L253" s="250"/>
      <c r="M253" s="250"/>
      <c r="N253" s="250"/>
      <c r="O253" s="250"/>
      <c r="P253" s="17"/>
      <c r="Q253" s="17"/>
      <c r="R253" s="17"/>
    </row>
    <row r="254" spans="1:51" s="70" customFormat="1">
      <c r="A254" s="288"/>
      <c r="B254" s="71"/>
      <c r="C254" s="52"/>
      <c r="D254" s="52"/>
      <c r="E254" s="52"/>
      <c r="F254" s="52"/>
      <c r="G254" s="52"/>
      <c r="H254" s="78"/>
      <c r="I254" s="78"/>
      <c r="J254" s="74"/>
      <c r="K254" s="76"/>
      <c r="L254" s="76"/>
      <c r="M254" s="76"/>
      <c r="N254" s="76"/>
      <c r="O254" s="76"/>
      <c r="P254" s="17"/>
      <c r="Q254" s="17"/>
      <c r="R254" s="17"/>
    </row>
    <row r="255" spans="1:51" s="70" customFormat="1">
      <c r="A255" s="288"/>
      <c r="B255" s="99"/>
      <c r="C255" s="99"/>
      <c r="D255" s="52"/>
      <c r="E255" s="52"/>
      <c r="F255" s="52"/>
      <c r="G255" s="52"/>
      <c r="H255" s="78"/>
      <c r="I255" s="131"/>
      <c r="J255" s="74"/>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row>
    <row r="256" spans="1:51" s="77" customFormat="1">
      <c r="A256" s="288"/>
      <c r="B256" s="99"/>
      <c r="C256" s="3"/>
      <c r="D256" s="3"/>
      <c r="E256" s="3"/>
      <c r="F256" s="3"/>
      <c r="G256" s="3"/>
      <c r="H256" s="334"/>
      <c r="I256" s="334"/>
      <c r="J256" s="51"/>
      <c r="K256" s="89"/>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251"/>
      <c r="AX256" s="251"/>
      <c r="AY256" s="251"/>
    </row>
    <row r="257" spans="1:72" s="70" customFormat="1">
      <c r="A257" s="288"/>
      <c r="B257" s="132" t="s">
        <v>1056</v>
      </c>
      <c r="C257" s="133"/>
      <c r="D257" s="3"/>
      <c r="E257" s="3"/>
      <c r="F257" s="3"/>
      <c r="G257" s="3"/>
      <c r="H257" s="334"/>
      <c r="I257" s="334"/>
      <c r="J257" s="51"/>
      <c r="K257" s="53"/>
      <c r="L257" s="251"/>
      <c r="M257" s="251"/>
      <c r="N257" s="251"/>
      <c r="O257" s="251"/>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row>
    <row r="258" spans="1:72">
      <c r="A258" s="288"/>
      <c r="B258" s="14"/>
      <c r="C258" s="14"/>
      <c r="D258" s="14"/>
      <c r="E258" s="14"/>
      <c r="F258" s="14"/>
      <c r="G258" s="14"/>
      <c r="H258" s="10"/>
      <c r="I258" s="10"/>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row>
    <row r="259" spans="1:72" s="98" customFormat="1">
      <c r="A259" s="288"/>
      <c r="B259" s="14"/>
      <c r="C259" s="3"/>
      <c r="D259" s="3"/>
      <c r="E259" s="3"/>
      <c r="F259" s="3"/>
      <c r="G259" s="3"/>
      <c r="H259" s="334"/>
      <c r="I259" s="334"/>
      <c r="J259" s="65" t="s">
        <v>18</v>
      </c>
      <c r="K259" s="147"/>
      <c r="L259" s="8"/>
    </row>
    <row r="260" spans="1:72" s="98" customFormat="1">
      <c r="A260" s="288"/>
      <c r="B260" s="1"/>
      <c r="C260" s="3"/>
      <c r="D260" s="3"/>
      <c r="E260" s="3"/>
      <c r="F260" s="3"/>
      <c r="G260" s="3"/>
      <c r="H260" s="334"/>
      <c r="I260" s="57" t="s">
        <v>1756</v>
      </c>
      <c r="J260" s="134"/>
      <c r="K260" s="148"/>
      <c r="L260" s="8"/>
    </row>
    <row r="261" spans="1:72" s="98" customFormat="1" ht="17.25" customHeight="1">
      <c r="A261" s="288"/>
      <c r="B261" s="95"/>
      <c r="C261" s="406" t="s">
        <v>731</v>
      </c>
      <c r="D261" s="425"/>
      <c r="E261" s="425"/>
      <c r="F261" s="425"/>
      <c r="G261" s="425"/>
      <c r="H261" s="407"/>
      <c r="I261" s="522" t="s">
        <v>3435</v>
      </c>
      <c r="J261" s="366"/>
      <c r="K261" s="277"/>
      <c r="L261" s="8"/>
    </row>
    <row r="262" spans="1:72" s="98" customFormat="1" ht="17.25" customHeight="1">
      <c r="A262" s="288"/>
      <c r="B262" s="136"/>
      <c r="C262" s="408"/>
      <c r="D262" s="439"/>
      <c r="E262" s="439"/>
      <c r="F262" s="439"/>
      <c r="G262" s="439"/>
      <c r="H262" s="409"/>
      <c r="I262" s="522"/>
      <c r="J262" s="278"/>
      <c r="K262" s="279"/>
      <c r="L262" s="8"/>
    </row>
    <row r="263" spans="1:72" s="98" customFormat="1" ht="17.25" customHeight="1">
      <c r="A263" s="361" t="s">
        <v>3436</v>
      </c>
      <c r="B263" s="136"/>
      <c r="C263" s="408"/>
      <c r="D263" s="439"/>
      <c r="E263" s="439"/>
      <c r="F263" s="439"/>
      <c r="G263" s="439"/>
      <c r="H263" s="409"/>
      <c r="I263" s="522"/>
      <c r="J263" s="280" t="s">
        <v>338</v>
      </c>
      <c r="K263" s="279"/>
      <c r="L263" s="8"/>
    </row>
    <row r="264" spans="1:72" s="98" customFormat="1" ht="17.25" customHeight="1">
      <c r="A264" s="288"/>
      <c r="B264" s="136"/>
      <c r="C264" s="408"/>
      <c r="D264" s="439"/>
      <c r="E264" s="439"/>
      <c r="F264" s="439"/>
      <c r="G264" s="439"/>
      <c r="H264" s="409"/>
      <c r="I264" s="522"/>
      <c r="J264" s="367"/>
      <c r="K264" s="279"/>
      <c r="L264" s="8"/>
    </row>
    <row r="265" spans="1:72" s="98" customFormat="1" ht="17.25" customHeight="1">
      <c r="A265" s="288"/>
      <c r="B265" s="136"/>
      <c r="C265" s="410"/>
      <c r="D265" s="440"/>
      <c r="E265" s="440"/>
      <c r="F265" s="440"/>
      <c r="G265" s="440"/>
      <c r="H265" s="411"/>
      <c r="I265" s="522"/>
      <c r="J265" s="281"/>
      <c r="K265" s="282"/>
      <c r="L265" s="8"/>
    </row>
    <row r="266" spans="1:72" s="77" customFormat="1">
      <c r="A266" s="288"/>
      <c r="B266" s="14"/>
      <c r="C266" s="14"/>
      <c r="D266" s="14"/>
      <c r="E266" s="14"/>
      <c r="F266" s="14"/>
      <c r="G266" s="14"/>
      <c r="H266" s="10"/>
      <c r="I266" s="10"/>
      <c r="J266" s="74"/>
      <c r="K266" s="76"/>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row>
    <row r="267" spans="1:72" s="70" customFormat="1">
      <c r="A267" s="288"/>
      <c r="B267" s="71"/>
      <c r="C267" s="52"/>
      <c r="D267" s="52"/>
      <c r="E267" s="52"/>
      <c r="F267" s="52"/>
      <c r="G267" s="52"/>
      <c r="H267" s="78"/>
      <c r="I267" s="29"/>
      <c r="J267" s="74"/>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row>
    <row r="268" spans="1:72" s="70" customFormat="1">
      <c r="A268" s="288"/>
      <c r="B268" s="99"/>
      <c r="C268" s="99"/>
      <c r="D268" s="52"/>
      <c r="E268" s="52"/>
      <c r="F268" s="52"/>
      <c r="G268" s="52"/>
      <c r="H268" s="78"/>
      <c r="I268" s="131" t="s">
        <v>408</v>
      </c>
      <c r="J268" s="74"/>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row>
    <row r="269" spans="1:72" s="70" customFormat="1">
      <c r="A269" s="288"/>
      <c r="B269" s="99"/>
      <c r="C269" s="99"/>
      <c r="D269" s="52"/>
      <c r="E269" s="52"/>
      <c r="F269" s="52"/>
      <c r="G269" s="52"/>
      <c r="H269" s="78"/>
      <c r="I269" s="29"/>
      <c r="J269" s="74"/>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row>
    <row r="270" spans="1:72" s="17" customFormat="1">
      <c r="A270" s="288"/>
      <c r="B270" s="1"/>
      <c r="C270" s="43"/>
      <c r="D270" s="27"/>
      <c r="E270" s="27"/>
      <c r="F270" s="27"/>
      <c r="G270" s="27"/>
      <c r="H270" s="16"/>
      <c r="I270" s="29"/>
      <c r="J270" s="5"/>
      <c r="K270" s="113"/>
      <c r="L270" s="523"/>
      <c r="M270" s="523"/>
      <c r="N270" s="523"/>
      <c r="O270" s="523"/>
      <c r="P270" s="523"/>
      <c r="R270" s="41"/>
      <c r="S270" s="41"/>
      <c r="T270" s="41"/>
      <c r="U270" s="41"/>
      <c r="W270" s="41"/>
      <c r="X270" s="41"/>
      <c r="Y270" s="41"/>
      <c r="Z270" s="41"/>
      <c r="AB270" s="41"/>
      <c r="AC270" s="41"/>
      <c r="AD270" s="41"/>
      <c r="AE270" s="41"/>
      <c r="AG270" s="41"/>
      <c r="AH270" s="41"/>
      <c r="AI270" s="41"/>
      <c r="AJ270" s="41"/>
      <c r="AL270" s="41"/>
      <c r="AM270" s="41"/>
      <c r="AN270" s="41"/>
      <c r="AO270" s="41"/>
      <c r="AQ270" s="41"/>
      <c r="AR270" s="41"/>
      <c r="AS270" s="41"/>
      <c r="AT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8"/>
    </row>
    <row r="271" spans="1:72" s="17" customFormat="1">
      <c r="A271" s="288"/>
      <c r="B271" s="1"/>
      <c r="C271" s="43"/>
      <c r="D271" s="27"/>
      <c r="E271" s="27"/>
      <c r="F271" s="27"/>
      <c r="G271" s="27"/>
      <c r="H271" s="16"/>
      <c r="I271" s="29"/>
      <c r="J271" s="5"/>
      <c r="K271" s="113"/>
      <c r="L271" s="523"/>
      <c r="M271" s="523"/>
      <c r="N271" s="523"/>
      <c r="O271" s="523"/>
      <c r="P271" s="523"/>
      <c r="R271" s="41"/>
      <c r="S271" s="41"/>
      <c r="T271" s="41"/>
      <c r="U271" s="41"/>
      <c r="W271" s="41"/>
      <c r="X271" s="41"/>
      <c r="Y271" s="41"/>
      <c r="Z271" s="41"/>
      <c r="AB271" s="41"/>
      <c r="AC271" s="41"/>
      <c r="AD271" s="41"/>
      <c r="AE271" s="41"/>
      <c r="AG271" s="41"/>
      <c r="AH271" s="41"/>
      <c r="AI271" s="41"/>
      <c r="AJ271" s="41"/>
      <c r="AL271" s="41"/>
      <c r="AM271" s="41"/>
      <c r="AN271" s="41"/>
      <c r="AO271" s="41"/>
      <c r="AQ271" s="41"/>
      <c r="AR271" s="41"/>
      <c r="AS271" s="41"/>
      <c r="AT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8"/>
    </row>
    <row r="272" spans="1:72" s="17" customFormat="1">
      <c r="A272" s="288"/>
      <c r="B272" s="1"/>
      <c r="I272" s="29"/>
      <c r="J272" s="5"/>
      <c r="K272" s="113"/>
      <c r="L272" s="523"/>
      <c r="M272" s="523"/>
      <c r="N272" s="523"/>
      <c r="O272" s="523"/>
      <c r="P272" s="523"/>
      <c r="R272" s="30"/>
      <c r="S272" s="30"/>
      <c r="T272" s="30"/>
      <c r="U272" s="30"/>
      <c r="W272" s="30"/>
      <c r="X272" s="30"/>
      <c r="Y272" s="30"/>
      <c r="Z272" s="30"/>
      <c r="AB272" s="30"/>
      <c r="AC272" s="30"/>
      <c r="AD272" s="30"/>
      <c r="AE272" s="30"/>
      <c r="AG272" s="30"/>
      <c r="AH272" s="30"/>
      <c r="AI272" s="30"/>
      <c r="AJ272" s="30"/>
      <c r="AL272" s="30"/>
      <c r="AM272" s="30"/>
      <c r="AN272" s="30"/>
      <c r="AO272" s="30"/>
      <c r="AQ272" s="30"/>
      <c r="AR272" s="30"/>
      <c r="AS272" s="30"/>
      <c r="AT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8"/>
    </row>
    <row r="273" spans="1:72" s="17" customFormat="1">
      <c r="A273" s="288"/>
      <c r="B273" s="1"/>
      <c r="I273" s="29"/>
      <c r="J273" s="5"/>
      <c r="K273" s="113"/>
      <c r="L273" s="523"/>
      <c r="M273" s="523"/>
      <c r="N273" s="523"/>
      <c r="O273" s="523"/>
      <c r="P273" s="523"/>
      <c r="R273" s="41"/>
      <c r="S273" s="41"/>
      <c r="T273" s="41"/>
      <c r="U273" s="41"/>
      <c r="W273" s="41"/>
      <c r="X273" s="41"/>
      <c r="Y273" s="41"/>
      <c r="Z273" s="41"/>
      <c r="AB273" s="41"/>
      <c r="AC273" s="41"/>
      <c r="AD273" s="41"/>
      <c r="AE273" s="41"/>
      <c r="AG273" s="41"/>
      <c r="AH273" s="41"/>
      <c r="AI273" s="41"/>
      <c r="AJ273" s="41"/>
      <c r="AL273" s="41"/>
      <c r="AM273" s="41"/>
      <c r="AN273" s="41"/>
      <c r="AO273" s="41"/>
      <c r="AQ273" s="41"/>
      <c r="AR273" s="41"/>
      <c r="AS273" s="41"/>
      <c r="AT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8"/>
    </row>
    <row r="274" spans="1:72" s="17" customFormat="1">
      <c r="A274" s="288"/>
      <c r="B274" s="1"/>
      <c r="I274" s="29"/>
      <c r="J274" s="5"/>
      <c r="K274" s="113"/>
      <c r="L274" s="523"/>
      <c r="M274" s="523"/>
      <c r="N274" s="523"/>
      <c r="O274" s="523"/>
      <c r="P274" s="523"/>
      <c r="R274" s="30"/>
      <c r="S274" s="30"/>
      <c r="T274" s="30"/>
      <c r="U274" s="30"/>
      <c r="W274" s="30"/>
      <c r="X274" s="30"/>
      <c r="Y274" s="30"/>
      <c r="Z274" s="30"/>
      <c r="AB274" s="30"/>
      <c r="AC274" s="30"/>
      <c r="AD274" s="30"/>
      <c r="AE274" s="30"/>
      <c r="AG274" s="30"/>
      <c r="AH274" s="30"/>
      <c r="AI274" s="30"/>
      <c r="AJ274" s="30"/>
      <c r="AL274" s="30"/>
      <c r="AM274" s="30"/>
      <c r="AN274" s="30"/>
      <c r="AO274" s="30"/>
      <c r="AQ274" s="30"/>
      <c r="AR274" s="30"/>
      <c r="AS274" s="30"/>
      <c r="AT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8"/>
    </row>
    <row r="275" spans="1:72" s="17" customFormat="1">
      <c r="A275" s="288"/>
      <c r="B275" s="1"/>
      <c r="I275" s="29"/>
      <c r="J275" s="5"/>
      <c r="K275" s="113"/>
      <c r="L275" s="523"/>
      <c r="M275" s="523"/>
      <c r="N275" s="523"/>
      <c r="O275" s="523"/>
      <c r="P275" s="523"/>
      <c r="R275" s="30"/>
      <c r="S275" s="30"/>
      <c r="T275" s="30"/>
      <c r="U275" s="30"/>
      <c r="W275" s="30"/>
      <c r="X275" s="30"/>
      <c r="Y275" s="30"/>
      <c r="Z275" s="30"/>
      <c r="AB275" s="30"/>
      <c r="AC275" s="30"/>
      <c r="AD275" s="30"/>
      <c r="AE275" s="30"/>
      <c r="AG275" s="30"/>
      <c r="AH275" s="30"/>
      <c r="AI275" s="30"/>
      <c r="AJ275" s="30"/>
      <c r="AL275" s="30"/>
      <c r="AM275" s="30"/>
      <c r="AN275" s="30"/>
      <c r="AO275" s="30"/>
      <c r="AQ275" s="30"/>
      <c r="AR275" s="30"/>
      <c r="AS275" s="30"/>
      <c r="AT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8"/>
    </row>
    <row r="276" spans="1:72" s="17" customFormat="1">
      <c r="A276" s="288"/>
      <c r="B276" s="1"/>
      <c r="I276" s="4"/>
      <c r="J276" s="30"/>
      <c r="K276" s="233"/>
      <c r="L276" s="5"/>
      <c r="M276" s="5"/>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8"/>
    </row>
    <row r="277" spans="1:72" s="17" customFormat="1">
      <c r="A277" s="288"/>
      <c r="B277" s="1"/>
      <c r="C277" s="29"/>
      <c r="D277" s="29"/>
      <c r="E277" s="29"/>
      <c r="F277" s="29"/>
      <c r="G277" s="29"/>
      <c r="H277" s="29"/>
      <c r="I277" s="4"/>
      <c r="J277" s="30"/>
      <c r="K277" s="233"/>
      <c r="L277" s="5"/>
      <c r="M277" s="5"/>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8"/>
    </row>
    <row r="278" spans="1:72" s="17" customFormat="1">
      <c r="A278" s="288"/>
      <c r="B278" s="1"/>
      <c r="C278" s="33"/>
      <c r="D278" s="33"/>
      <c r="E278" s="33"/>
      <c r="F278" s="33"/>
      <c r="G278" s="33"/>
      <c r="H278" s="33"/>
      <c r="I278" s="33"/>
      <c r="J278" s="33"/>
      <c r="K278" s="241"/>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33"/>
      <c r="BT278" s="8"/>
    </row>
    <row r="279" spans="1:72" s="70" customFormat="1" ht="36.75" customHeight="1">
      <c r="A279" s="288"/>
      <c r="B279" s="99"/>
      <c r="C279" s="99"/>
      <c r="D279" s="52"/>
      <c r="E279" s="52"/>
      <c r="F279" s="52"/>
      <c r="G279" s="52"/>
      <c r="H279" s="78"/>
      <c r="I279" s="78"/>
      <c r="J279" s="74"/>
      <c r="K279" s="76"/>
      <c r="L279" s="76"/>
      <c r="M279" s="76"/>
      <c r="N279" s="76"/>
      <c r="O279" s="76"/>
      <c r="P279" s="17"/>
      <c r="Q279" s="17"/>
      <c r="R279" s="17"/>
    </row>
    <row r="280" spans="1:72" s="77" customFormat="1" ht="19.5">
      <c r="A280" s="288"/>
      <c r="B280" s="283" t="s">
        <v>134</v>
      </c>
      <c r="C280" s="143"/>
      <c r="D280" s="143"/>
      <c r="E280" s="47"/>
      <c r="F280" s="47"/>
      <c r="G280" s="47"/>
      <c r="H280" s="48"/>
      <c r="I280" s="48"/>
      <c r="J280" s="50"/>
      <c r="K280" s="49"/>
      <c r="L280" s="284"/>
      <c r="M280" s="284"/>
      <c r="N280" s="284"/>
      <c r="O280" s="284"/>
      <c r="P280" s="17"/>
      <c r="Q280" s="17"/>
      <c r="R280" s="17"/>
    </row>
    <row r="281" spans="1:72" s="77" customFormat="1">
      <c r="A281" s="288"/>
      <c r="B281" s="274" t="s">
        <v>135</v>
      </c>
      <c r="C281" s="57"/>
      <c r="D281" s="57"/>
      <c r="E281" s="3"/>
      <c r="F281" s="3"/>
      <c r="G281" s="3"/>
      <c r="H281" s="334"/>
      <c r="I281" s="334"/>
      <c r="J281" s="51"/>
      <c r="K281" s="89"/>
      <c r="L281" s="251"/>
      <c r="M281" s="251"/>
      <c r="N281" s="251"/>
      <c r="O281" s="251"/>
      <c r="P281" s="17"/>
      <c r="Q281" s="17"/>
      <c r="R281" s="17"/>
    </row>
    <row r="282" spans="1:72">
      <c r="A282" s="288"/>
      <c r="B282" s="14"/>
      <c r="C282" s="14"/>
      <c r="D282" s="14"/>
      <c r="E282" s="14"/>
      <c r="F282" s="14"/>
      <c r="G282" s="14"/>
      <c r="H282" s="10"/>
      <c r="I282" s="10"/>
      <c r="L282" s="251"/>
      <c r="M282" s="251"/>
      <c r="N282" s="251"/>
      <c r="O282" s="251"/>
      <c r="P282" s="17"/>
      <c r="Q282" s="17"/>
      <c r="R282" s="17"/>
    </row>
    <row r="283" spans="1:72">
      <c r="A283" s="288"/>
      <c r="B283" s="14"/>
      <c r="C283" s="3"/>
      <c r="D283" s="3"/>
      <c r="F283" s="3"/>
      <c r="G283" s="3"/>
      <c r="H283" s="334"/>
      <c r="I283" s="334"/>
      <c r="J283" s="65" t="s">
        <v>18</v>
      </c>
      <c r="K283" s="147"/>
      <c r="L283" s="251"/>
      <c r="M283" s="251"/>
      <c r="N283" s="251"/>
      <c r="O283" s="251"/>
      <c r="P283" s="17"/>
      <c r="Q283" s="17"/>
      <c r="R283" s="17"/>
    </row>
    <row r="284" spans="1:72">
      <c r="A284" s="288"/>
      <c r="B284" s="1"/>
      <c r="C284" s="3"/>
      <c r="D284" s="3"/>
      <c r="F284" s="3"/>
      <c r="G284" s="3"/>
      <c r="H284" s="334"/>
      <c r="I284" s="57" t="s">
        <v>4104</v>
      </c>
      <c r="J284" s="58"/>
      <c r="K284" s="148"/>
      <c r="L284" s="251"/>
      <c r="M284" s="251"/>
      <c r="N284" s="251"/>
      <c r="O284" s="251"/>
      <c r="P284" s="17"/>
      <c r="Q284" s="17"/>
      <c r="R284" s="17"/>
    </row>
    <row r="285" spans="1:72" s="70" customFormat="1" ht="34.5" customHeight="1">
      <c r="A285" s="361" t="s">
        <v>3437</v>
      </c>
      <c r="B285" s="71"/>
      <c r="C285" s="474" t="s">
        <v>136</v>
      </c>
      <c r="D285" s="495" t="s">
        <v>732</v>
      </c>
      <c r="E285" s="518"/>
      <c r="F285" s="518"/>
      <c r="G285" s="518"/>
      <c r="H285" s="518"/>
      <c r="I285" s="522" t="s">
        <v>3438</v>
      </c>
      <c r="J285" s="205"/>
      <c r="K285" s="261" t="str">
        <f>IF(OR(COUNTIF(J285,"未確認")&gt;0,COUNTIF(J285,"*")&gt;0),"※","")</f>
        <v/>
      </c>
      <c r="L285" s="251"/>
      <c r="M285" s="251"/>
      <c r="N285" s="251"/>
      <c r="O285" s="251"/>
      <c r="P285" s="17"/>
      <c r="Q285" s="17"/>
      <c r="R285" s="17"/>
    </row>
    <row r="286" spans="1:72" s="70" customFormat="1" ht="34.5" customHeight="1">
      <c r="A286" s="361" t="s">
        <v>3439</v>
      </c>
      <c r="B286" s="71"/>
      <c r="C286" s="475"/>
      <c r="D286" s="477"/>
      <c r="E286" s="448" t="s">
        <v>733</v>
      </c>
      <c r="F286" s="448"/>
      <c r="G286" s="448"/>
      <c r="H286" s="448"/>
      <c r="I286" s="522"/>
      <c r="J286" s="205">
        <v>0</v>
      </c>
      <c r="K286" s="261" t="str">
        <f>IF(OR(COUNTIF(J286,"未確認")&gt;0,COUNTIF(J286,"*")&gt;0),"※","")</f>
        <v/>
      </c>
      <c r="L286" s="251"/>
      <c r="M286" s="251"/>
      <c r="N286" s="251"/>
      <c r="O286" s="251"/>
      <c r="P286" s="17"/>
      <c r="Q286" s="17"/>
      <c r="R286" s="17"/>
    </row>
    <row r="287" spans="1:72" s="70" customFormat="1" ht="34.5" customHeight="1">
      <c r="A287" s="361" t="s">
        <v>3440</v>
      </c>
      <c r="B287" s="71"/>
      <c r="C287" s="475"/>
      <c r="D287" s="479"/>
      <c r="E287" s="495" t="s">
        <v>734</v>
      </c>
      <c r="F287" s="518"/>
      <c r="G287" s="518"/>
      <c r="H287" s="518"/>
      <c r="I287" s="522"/>
      <c r="J287" s="285">
        <v>0</v>
      </c>
      <c r="K287" s="261" t="str">
        <f>IF(OR(COUNTIF(J287,"未確認")&gt;0,COUNTIF(J287,"*")&gt;0),"※","")</f>
        <v/>
      </c>
      <c r="L287" s="251"/>
      <c r="M287" s="251"/>
      <c r="N287" s="251"/>
      <c r="O287" s="251"/>
      <c r="P287" s="17"/>
      <c r="Q287" s="17"/>
      <c r="R287" s="17"/>
    </row>
    <row r="288" spans="1:72" s="70" customFormat="1" ht="34.5" customHeight="1">
      <c r="A288" s="361" t="s">
        <v>3441</v>
      </c>
      <c r="B288" s="1"/>
      <c r="C288" s="475"/>
      <c r="D288" s="448" t="s">
        <v>735</v>
      </c>
      <c r="E288" s="450"/>
      <c r="F288" s="450"/>
      <c r="G288" s="450"/>
      <c r="H288" s="450"/>
      <c r="I288" s="522"/>
      <c r="J288" s="205"/>
      <c r="K288" s="261" t="str">
        <f>IF(OR(COUNTIF(J288,"未確認")&gt;0,COUNTIF(J288,"*")&gt;0),"※","")</f>
        <v/>
      </c>
      <c r="L288" s="251"/>
      <c r="M288" s="251"/>
      <c r="N288" s="251"/>
      <c r="O288" s="251"/>
      <c r="P288" s="17"/>
      <c r="Q288" s="17"/>
      <c r="R288" s="17"/>
    </row>
    <row r="289" spans="1:18" s="70" customFormat="1" ht="34.5" customHeight="1">
      <c r="A289" s="361" t="s">
        <v>3442</v>
      </c>
      <c r="B289" s="99"/>
      <c r="C289" s="475"/>
      <c r="D289" s="448" t="s">
        <v>736</v>
      </c>
      <c r="E289" s="450"/>
      <c r="F289" s="450"/>
      <c r="G289" s="450"/>
      <c r="H289" s="450"/>
      <c r="I289" s="522"/>
      <c r="J289" s="205"/>
      <c r="K289" s="261" t="str">
        <f>IF(OR(COUNTIF(J289,"未確認")&gt;0,COUNTIF(J289,"*")&gt;0),"※","")</f>
        <v/>
      </c>
      <c r="L289" s="251"/>
      <c r="M289" s="251"/>
      <c r="N289" s="251"/>
      <c r="O289" s="251"/>
      <c r="P289" s="17"/>
      <c r="Q289" s="17"/>
      <c r="R289" s="17"/>
    </row>
    <row r="290" spans="1:18" s="77" customFormat="1">
      <c r="A290" s="288"/>
      <c r="B290" s="14"/>
      <c r="C290" s="14"/>
      <c r="D290" s="14"/>
      <c r="E290" s="14"/>
      <c r="F290" s="14"/>
      <c r="G290" s="14"/>
      <c r="H290" s="10"/>
      <c r="I290" s="334"/>
      <c r="J290" s="74"/>
      <c r="K290" s="76"/>
      <c r="L290" s="250"/>
      <c r="M290" s="250"/>
      <c r="N290" s="250"/>
      <c r="O290" s="250"/>
      <c r="P290" s="17"/>
      <c r="Q290" s="17"/>
      <c r="R290" s="17"/>
    </row>
    <row r="291" spans="1:18" s="70" customFormat="1">
      <c r="A291" s="288"/>
      <c r="B291" s="71"/>
      <c r="C291" s="52"/>
      <c r="D291" s="52"/>
      <c r="E291" s="52"/>
      <c r="F291" s="52"/>
      <c r="G291" s="52"/>
      <c r="H291" s="78"/>
      <c r="I291" s="78"/>
      <c r="J291" s="74"/>
      <c r="K291" s="76"/>
      <c r="L291" s="76"/>
      <c r="M291" s="76"/>
      <c r="N291" s="76"/>
      <c r="O291" s="76"/>
      <c r="P291" s="17"/>
      <c r="Q291" s="17"/>
      <c r="R291" s="17"/>
    </row>
    <row r="292" spans="1:18" s="77" customFormat="1">
      <c r="A292" s="288"/>
      <c r="B292" s="99"/>
      <c r="C292" s="145"/>
      <c r="D292" s="3"/>
      <c r="E292" s="3"/>
      <c r="F292" s="3"/>
      <c r="H292" s="334"/>
      <c r="I292" s="334"/>
      <c r="J292" s="51"/>
      <c r="K292" s="89"/>
      <c r="L292" s="251"/>
      <c r="M292" s="251"/>
      <c r="N292" s="251"/>
      <c r="O292" s="251"/>
      <c r="P292" s="17"/>
      <c r="Q292" s="17"/>
      <c r="R292" s="17"/>
    </row>
    <row r="293" spans="1:18" s="77" customFormat="1">
      <c r="A293" s="288"/>
      <c r="B293" s="274" t="s">
        <v>737</v>
      </c>
      <c r="C293" s="88"/>
      <c r="D293" s="88"/>
      <c r="E293" s="88"/>
      <c r="F293" s="88"/>
      <c r="G293" s="88"/>
      <c r="H293" s="10"/>
      <c r="I293" s="10"/>
      <c r="J293" s="51"/>
      <c r="K293" s="89"/>
      <c r="L293" s="251"/>
      <c r="M293" s="251"/>
      <c r="N293" s="251"/>
      <c r="O293" s="251"/>
      <c r="P293" s="17"/>
      <c r="Q293" s="17"/>
      <c r="R293" s="17"/>
    </row>
    <row r="294" spans="1:18">
      <c r="A294" s="288"/>
      <c r="B294" s="14"/>
      <c r="C294" s="14"/>
      <c r="D294" s="14"/>
      <c r="E294" s="14"/>
      <c r="F294" s="14"/>
      <c r="G294" s="14"/>
      <c r="H294" s="10"/>
      <c r="I294" s="10"/>
      <c r="L294" s="251"/>
      <c r="M294" s="251"/>
      <c r="N294" s="251"/>
      <c r="O294" s="251"/>
      <c r="P294" s="17"/>
      <c r="Q294" s="17"/>
      <c r="R294" s="17"/>
    </row>
    <row r="295" spans="1:18">
      <c r="A295" s="288"/>
      <c r="B295" s="14"/>
      <c r="C295" s="3"/>
      <c r="D295" s="3"/>
      <c r="F295" s="3"/>
      <c r="G295" s="3"/>
      <c r="H295" s="334"/>
      <c r="I295" s="334"/>
      <c r="J295" s="65" t="s">
        <v>18</v>
      </c>
      <c r="K295" s="147"/>
      <c r="L295" s="245"/>
      <c r="M295" s="245"/>
      <c r="N295" s="245"/>
      <c r="O295" s="245"/>
      <c r="P295" s="17"/>
      <c r="Q295" s="17"/>
      <c r="R295" s="17"/>
    </row>
    <row r="296" spans="1:18">
      <c r="A296" s="288"/>
      <c r="B296" s="1"/>
      <c r="C296" s="52"/>
      <c r="D296" s="3"/>
      <c r="F296" s="3"/>
      <c r="G296" s="3"/>
      <c r="H296" s="334"/>
      <c r="I296" s="57" t="s">
        <v>1057</v>
      </c>
      <c r="J296" s="58"/>
      <c r="K296" s="148"/>
      <c r="L296" s="245"/>
      <c r="M296" s="245"/>
      <c r="N296" s="245"/>
      <c r="O296" s="245"/>
      <c r="P296" s="17"/>
      <c r="Q296" s="17"/>
      <c r="R296" s="17"/>
    </row>
    <row r="297" spans="1:18" s="70" customFormat="1" ht="34.5" customHeight="1">
      <c r="A297" s="361" t="s">
        <v>3443</v>
      </c>
      <c r="B297" s="99"/>
      <c r="C297" s="474" t="s">
        <v>738</v>
      </c>
      <c r="D297" s="448" t="s">
        <v>739</v>
      </c>
      <c r="E297" s="448"/>
      <c r="F297" s="448"/>
      <c r="G297" s="448"/>
      <c r="H297" s="448"/>
      <c r="I297" s="442" t="s">
        <v>3444</v>
      </c>
      <c r="J297" s="205">
        <v>0</v>
      </c>
      <c r="K297" s="261" t="str">
        <f t="shared" ref="K297:K312" si="3">IF(OR(COUNTIF(J297,"未確認")&gt;0,COUNTIF(J297,"*")&gt;0),"※","")</f>
        <v/>
      </c>
      <c r="L297" s="245"/>
      <c r="M297" s="245"/>
      <c r="N297" s="245"/>
      <c r="O297" s="245"/>
      <c r="P297" s="17"/>
      <c r="Q297" s="17"/>
      <c r="R297" s="17"/>
    </row>
    <row r="298" spans="1:18" s="70" customFormat="1" ht="34.5" customHeight="1">
      <c r="A298" s="361" t="s">
        <v>3445</v>
      </c>
      <c r="B298" s="99"/>
      <c r="C298" s="474"/>
      <c r="D298" s="482" t="s">
        <v>740</v>
      </c>
      <c r="E298" s="457" t="s">
        <v>145</v>
      </c>
      <c r="F298" s="529"/>
      <c r="G298" s="529"/>
      <c r="H298" s="529"/>
      <c r="I298" s="525"/>
      <c r="J298" s="205">
        <v>0</v>
      </c>
      <c r="K298" s="261" t="str">
        <f t="shared" si="3"/>
        <v/>
      </c>
      <c r="L298" s="245"/>
      <c r="M298" s="245"/>
      <c r="N298" s="245"/>
      <c r="O298" s="245"/>
      <c r="P298" s="17"/>
      <c r="Q298" s="17"/>
      <c r="R298" s="17"/>
    </row>
    <row r="299" spans="1:18" s="70" customFormat="1" ht="34.5" customHeight="1">
      <c r="A299" s="361" t="s">
        <v>3446</v>
      </c>
      <c r="B299" s="99"/>
      <c r="C299" s="474"/>
      <c r="D299" s="474"/>
      <c r="E299" s="448" t="s">
        <v>146</v>
      </c>
      <c r="F299" s="449"/>
      <c r="G299" s="449"/>
      <c r="H299" s="449"/>
      <c r="I299" s="525"/>
      <c r="J299" s="205">
        <v>0</v>
      </c>
      <c r="K299" s="261" t="str">
        <f t="shared" si="3"/>
        <v/>
      </c>
      <c r="L299" s="245"/>
      <c r="M299" s="245"/>
      <c r="N299" s="245"/>
      <c r="O299" s="245"/>
      <c r="P299" s="17"/>
      <c r="Q299" s="17"/>
      <c r="R299" s="17"/>
    </row>
    <row r="300" spans="1:18" s="70" customFormat="1" ht="34.5" customHeight="1">
      <c r="A300" s="361" t="s">
        <v>3447</v>
      </c>
      <c r="B300" s="99"/>
      <c r="C300" s="474"/>
      <c r="D300" s="474"/>
      <c r="E300" s="403" t="s">
        <v>418</v>
      </c>
      <c r="F300" s="404"/>
      <c r="G300" s="404"/>
      <c r="H300" s="405"/>
      <c r="I300" s="525"/>
      <c r="J300" s="205">
        <v>0</v>
      </c>
      <c r="K300" s="261" t="str">
        <f t="shared" si="3"/>
        <v/>
      </c>
      <c r="L300" s="245"/>
      <c r="M300" s="245"/>
      <c r="N300" s="245"/>
      <c r="O300" s="245"/>
      <c r="P300" s="17"/>
      <c r="Q300" s="17"/>
      <c r="R300" s="17"/>
    </row>
    <row r="301" spans="1:18" s="70" customFormat="1" ht="34.5" customHeight="1">
      <c r="A301" s="361" t="s">
        <v>3448</v>
      </c>
      <c r="B301" s="99"/>
      <c r="C301" s="474"/>
      <c r="D301" s="474"/>
      <c r="E301" s="448" t="s">
        <v>419</v>
      </c>
      <c r="F301" s="530"/>
      <c r="G301" s="530"/>
      <c r="H301" s="530"/>
      <c r="I301" s="525"/>
      <c r="J301" s="205">
        <v>0</v>
      </c>
      <c r="K301" s="261" t="str">
        <f t="shared" si="3"/>
        <v/>
      </c>
      <c r="L301" s="245"/>
      <c r="M301" s="245"/>
      <c r="N301" s="245"/>
      <c r="O301" s="245"/>
      <c r="P301" s="17"/>
      <c r="Q301" s="17"/>
      <c r="R301" s="17"/>
    </row>
    <row r="302" spans="1:18" s="70" customFormat="1" ht="34.5" customHeight="1">
      <c r="A302" s="361" t="s">
        <v>3449</v>
      </c>
      <c r="B302" s="99"/>
      <c r="C302" s="474"/>
      <c r="D302" s="474"/>
      <c r="E302" s="448" t="s">
        <v>147</v>
      </c>
      <c r="F302" s="449"/>
      <c r="G302" s="449"/>
      <c r="H302" s="449"/>
      <c r="I302" s="525"/>
      <c r="J302" s="205">
        <v>0</v>
      </c>
      <c r="K302" s="261" t="str">
        <f t="shared" si="3"/>
        <v/>
      </c>
      <c r="L302" s="245"/>
      <c r="M302" s="245"/>
      <c r="N302" s="245"/>
      <c r="O302" s="245"/>
      <c r="P302" s="17"/>
      <c r="Q302" s="17"/>
      <c r="R302" s="17"/>
    </row>
    <row r="303" spans="1:18" s="70" customFormat="1" ht="34.5" customHeight="1">
      <c r="A303" s="361" t="s">
        <v>3450</v>
      </c>
      <c r="B303" s="99"/>
      <c r="C303" s="474"/>
      <c r="D303" s="483"/>
      <c r="E303" s="495" t="s">
        <v>88</v>
      </c>
      <c r="F303" s="524"/>
      <c r="G303" s="524"/>
      <c r="H303" s="524"/>
      <c r="I303" s="525"/>
      <c r="J303" s="205">
        <v>0</v>
      </c>
      <c r="K303" s="261" t="str">
        <f t="shared" si="3"/>
        <v/>
      </c>
      <c r="L303" s="245"/>
      <c r="M303" s="245"/>
      <c r="N303" s="245"/>
      <c r="O303" s="245"/>
      <c r="P303" s="17"/>
      <c r="Q303" s="17"/>
      <c r="R303" s="17"/>
    </row>
    <row r="304" spans="1:18" s="70" customFormat="1" ht="34.5" customHeight="1">
      <c r="A304" s="361" t="s">
        <v>3451</v>
      </c>
      <c r="B304" s="99"/>
      <c r="C304" s="474"/>
      <c r="D304" s="448" t="s">
        <v>163</v>
      </c>
      <c r="E304" s="449"/>
      <c r="F304" s="449"/>
      <c r="G304" s="449"/>
      <c r="H304" s="449"/>
      <c r="I304" s="525"/>
      <c r="J304" s="205">
        <v>0</v>
      </c>
      <c r="K304" s="261" t="str">
        <f t="shared" si="3"/>
        <v/>
      </c>
      <c r="L304" s="245"/>
      <c r="M304" s="245"/>
      <c r="N304" s="245"/>
      <c r="O304" s="245"/>
      <c r="P304" s="17"/>
      <c r="Q304" s="17"/>
      <c r="R304" s="17"/>
    </row>
    <row r="305" spans="1:18" s="70" customFormat="1" ht="34.5" customHeight="1">
      <c r="A305" s="361" t="s">
        <v>3452</v>
      </c>
      <c r="B305" s="99"/>
      <c r="C305" s="474"/>
      <c r="D305" s="482" t="s">
        <v>741</v>
      </c>
      <c r="E305" s="457" t="s">
        <v>150</v>
      </c>
      <c r="F305" s="529"/>
      <c r="G305" s="529"/>
      <c r="H305" s="529"/>
      <c r="I305" s="525"/>
      <c r="J305" s="205">
        <v>0</v>
      </c>
      <c r="K305" s="261" t="str">
        <f t="shared" si="3"/>
        <v/>
      </c>
      <c r="L305" s="245"/>
      <c r="M305" s="245"/>
      <c r="N305" s="245"/>
      <c r="O305" s="245"/>
      <c r="P305" s="17"/>
      <c r="Q305" s="17"/>
      <c r="R305" s="17"/>
    </row>
    <row r="306" spans="1:18" s="70" customFormat="1" ht="34.5" customHeight="1">
      <c r="A306" s="361" t="s">
        <v>3453</v>
      </c>
      <c r="B306" s="99"/>
      <c r="C306" s="474"/>
      <c r="D306" s="474"/>
      <c r="E306" s="448" t="s">
        <v>151</v>
      </c>
      <c r="F306" s="449"/>
      <c r="G306" s="449"/>
      <c r="H306" s="449"/>
      <c r="I306" s="525"/>
      <c r="J306" s="205">
        <v>0</v>
      </c>
      <c r="K306" s="261" t="str">
        <f t="shared" si="3"/>
        <v/>
      </c>
      <c r="L306" s="245"/>
      <c r="M306" s="245"/>
      <c r="N306" s="245"/>
      <c r="O306" s="245"/>
      <c r="P306" s="17"/>
      <c r="Q306" s="17"/>
      <c r="R306" s="17"/>
    </row>
    <row r="307" spans="1:18" s="70" customFormat="1" ht="34.5" customHeight="1">
      <c r="A307" s="361" t="s">
        <v>3454</v>
      </c>
      <c r="B307" s="99"/>
      <c r="C307" s="474"/>
      <c r="D307" s="474"/>
      <c r="E307" s="448" t="s">
        <v>152</v>
      </c>
      <c r="F307" s="449"/>
      <c r="G307" s="449"/>
      <c r="H307" s="449"/>
      <c r="I307" s="525"/>
      <c r="J307" s="205">
        <v>0</v>
      </c>
      <c r="K307" s="261" t="str">
        <f t="shared" si="3"/>
        <v/>
      </c>
      <c r="L307" s="245"/>
      <c r="M307" s="245"/>
      <c r="N307" s="245"/>
      <c r="O307" s="245"/>
      <c r="P307" s="17"/>
      <c r="Q307" s="17"/>
      <c r="R307" s="17"/>
    </row>
    <row r="308" spans="1:18" s="70" customFormat="1" ht="34.5" customHeight="1">
      <c r="A308" s="361" t="s">
        <v>3455</v>
      </c>
      <c r="B308" s="99"/>
      <c r="C308" s="474"/>
      <c r="D308" s="474"/>
      <c r="E308" s="448" t="s">
        <v>153</v>
      </c>
      <c r="F308" s="449"/>
      <c r="G308" s="449"/>
      <c r="H308" s="449"/>
      <c r="I308" s="525"/>
      <c r="J308" s="205">
        <v>0</v>
      </c>
      <c r="K308" s="261" t="str">
        <f t="shared" si="3"/>
        <v/>
      </c>
      <c r="L308" s="245"/>
      <c r="M308" s="245"/>
      <c r="N308" s="245"/>
      <c r="O308" s="245"/>
      <c r="P308" s="17"/>
      <c r="Q308" s="17"/>
      <c r="R308" s="17"/>
    </row>
    <row r="309" spans="1:18" s="70" customFormat="1" ht="34.5" customHeight="1">
      <c r="A309" s="361" t="s">
        <v>3456</v>
      </c>
      <c r="B309" s="99"/>
      <c r="C309" s="474"/>
      <c r="D309" s="474"/>
      <c r="E309" s="448" t="s">
        <v>386</v>
      </c>
      <c r="F309" s="530"/>
      <c r="G309" s="530"/>
      <c r="H309" s="530"/>
      <c r="I309" s="525"/>
      <c r="J309" s="205">
        <v>0</v>
      </c>
      <c r="K309" s="261" t="str">
        <f t="shared" si="3"/>
        <v/>
      </c>
      <c r="L309" s="245"/>
      <c r="M309" s="245"/>
      <c r="N309" s="245"/>
      <c r="O309" s="245"/>
      <c r="P309" s="17"/>
      <c r="Q309" s="17"/>
      <c r="R309" s="17"/>
    </row>
    <row r="310" spans="1:18" s="70" customFormat="1" ht="34.5" customHeight="1">
      <c r="A310" s="361" t="s">
        <v>3457</v>
      </c>
      <c r="B310" s="99"/>
      <c r="C310" s="474"/>
      <c r="D310" s="474"/>
      <c r="E310" s="448" t="s">
        <v>154</v>
      </c>
      <c r="F310" s="449"/>
      <c r="G310" s="449"/>
      <c r="H310" s="449"/>
      <c r="I310" s="525"/>
      <c r="J310" s="205">
        <v>0</v>
      </c>
      <c r="K310" s="261" t="str">
        <f t="shared" si="3"/>
        <v/>
      </c>
      <c r="L310" s="245"/>
      <c r="M310" s="245"/>
      <c r="N310" s="245"/>
      <c r="O310" s="245"/>
      <c r="P310" s="17"/>
      <c r="Q310" s="17"/>
      <c r="R310" s="17"/>
    </row>
    <row r="311" spans="1:18" s="70" customFormat="1" ht="34.5" customHeight="1">
      <c r="A311" s="361" t="s">
        <v>3458</v>
      </c>
      <c r="B311" s="99"/>
      <c r="C311" s="474"/>
      <c r="D311" s="474"/>
      <c r="E311" s="448" t="s">
        <v>4105</v>
      </c>
      <c r="F311" s="449"/>
      <c r="G311" s="449"/>
      <c r="H311" s="449"/>
      <c r="I311" s="525"/>
      <c r="J311" s="205">
        <v>0</v>
      </c>
      <c r="K311" s="261" t="str">
        <f t="shared" si="3"/>
        <v/>
      </c>
      <c r="L311" s="245"/>
      <c r="M311" s="245"/>
      <c r="N311" s="245"/>
      <c r="O311" s="245"/>
      <c r="P311" s="17"/>
      <c r="Q311" s="17"/>
      <c r="R311" s="17"/>
    </row>
    <row r="312" spans="1:18" s="70" customFormat="1" ht="34.5" customHeight="1">
      <c r="A312" s="361" t="s">
        <v>3459</v>
      </c>
      <c r="B312" s="99"/>
      <c r="C312" s="474"/>
      <c r="D312" s="474"/>
      <c r="E312" s="448" t="s">
        <v>88</v>
      </c>
      <c r="F312" s="449"/>
      <c r="G312" s="449"/>
      <c r="H312" s="449"/>
      <c r="I312" s="526"/>
      <c r="J312" s="205">
        <v>0</v>
      </c>
      <c r="K312" s="261" t="str">
        <f t="shared" si="3"/>
        <v/>
      </c>
      <c r="L312" s="245"/>
      <c r="M312" s="245"/>
      <c r="N312" s="245"/>
      <c r="O312" s="245"/>
      <c r="P312" s="17"/>
      <c r="Q312" s="17"/>
      <c r="R312" s="17"/>
    </row>
    <row r="313" spans="1:18" s="77" customFormat="1">
      <c r="A313" s="288"/>
      <c r="B313" s="14"/>
      <c r="C313" s="14"/>
      <c r="D313" s="14"/>
      <c r="E313" s="14"/>
      <c r="F313" s="14"/>
      <c r="G313" s="14"/>
      <c r="H313" s="10"/>
      <c r="I313" s="10"/>
      <c r="J313" s="74"/>
      <c r="K313" s="76"/>
      <c r="L313" s="250"/>
      <c r="M313" s="250"/>
      <c r="N313" s="250"/>
      <c r="O313" s="250"/>
      <c r="P313" s="17"/>
      <c r="Q313" s="17"/>
      <c r="R313" s="17"/>
    </row>
    <row r="314" spans="1:18" s="70" customFormat="1">
      <c r="A314" s="288"/>
      <c r="B314" s="71"/>
      <c r="C314" s="52"/>
      <c r="D314" s="52"/>
      <c r="E314" s="52"/>
      <c r="F314" s="52"/>
      <c r="G314" s="52"/>
      <c r="H314" s="78"/>
      <c r="I314" s="78"/>
      <c r="J314" s="74"/>
      <c r="K314" s="76"/>
      <c r="L314" s="76"/>
      <c r="M314" s="76"/>
      <c r="N314" s="76"/>
      <c r="O314" s="76"/>
      <c r="P314" s="17"/>
      <c r="Q314" s="17"/>
      <c r="R314" s="17"/>
    </row>
    <row r="315" spans="1:18" s="3" customFormat="1">
      <c r="A315" s="288"/>
      <c r="B315" s="99"/>
      <c r="C315" s="146"/>
      <c r="D315" s="145"/>
      <c r="H315" s="334"/>
      <c r="I315" s="334"/>
      <c r="J315" s="51"/>
      <c r="K315" s="89"/>
      <c r="L315" s="251"/>
      <c r="M315" s="251"/>
      <c r="N315" s="251"/>
      <c r="O315" s="251"/>
      <c r="P315" s="17"/>
      <c r="Q315" s="17"/>
      <c r="R315" s="17"/>
    </row>
    <row r="316" spans="1:18" s="3" customFormat="1">
      <c r="A316" s="288"/>
      <c r="B316" s="14" t="s">
        <v>159</v>
      </c>
      <c r="C316" s="88"/>
      <c r="D316" s="88"/>
      <c r="E316" s="88"/>
      <c r="F316" s="88"/>
      <c r="G316" s="88"/>
      <c r="H316" s="10"/>
      <c r="I316" s="10"/>
      <c r="J316" s="51"/>
      <c r="K316" s="89"/>
      <c r="L316" s="251"/>
      <c r="M316" s="251"/>
      <c r="N316" s="251"/>
      <c r="O316" s="251"/>
      <c r="P316" s="17"/>
      <c r="Q316" s="17"/>
      <c r="R316" s="17"/>
    </row>
    <row r="317" spans="1:18">
      <c r="A317" s="288"/>
      <c r="B317" s="14"/>
      <c r="C317" s="14"/>
      <c r="D317" s="14"/>
      <c r="E317" s="14"/>
      <c r="F317" s="14"/>
      <c r="G317" s="14"/>
      <c r="H317" s="10"/>
      <c r="I317" s="10"/>
      <c r="L317" s="251"/>
      <c r="M317" s="251"/>
      <c r="N317" s="251"/>
      <c r="O317" s="251"/>
      <c r="P317" s="17"/>
      <c r="Q317" s="17"/>
      <c r="R317" s="17"/>
    </row>
    <row r="318" spans="1:18">
      <c r="A318" s="348"/>
      <c r="B318" s="14"/>
      <c r="C318" s="3"/>
      <c r="D318" s="3"/>
      <c r="F318" s="3"/>
      <c r="G318" s="3"/>
      <c r="H318" s="334"/>
      <c r="I318" s="334"/>
      <c r="J318" s="65" t="s">
        <v>18</v>
      </c>
      <c r="K318" s="147"/>
      <c r="L318" s="251"/>
      <c r="M318" s="251"/>
      <c r="N318" s="251"/>
      <c r="O318" s="251"/>
      <c r="P318" s="17"/>
      <c r="Q318" s="17"/>
      <c r="R318" s="17"/>
    </row>
    <row r="319" spans="1:18">
      <c r="A319" s="368" t="s">
        <v>989</v>
      </c>
      <c r="B319" s="1"/>
      <c r="C319" s="52"/>
      <c r="D319" s="3"/>
      <c r="F319" s="3"/>
      <c r="G319" s="3"/>
      <c r="H319" s="334"/>
      <c r="I319" s="57" t="s">
        <v>1756</v>
      </c>
      <c r="J319" s="58"/>
      <c r="K319" s="148"/>
      <c r="L319" s="251"/>
      <c r="M319" s="251"/>
      <c r="N319" s="251"/>
      <c r="O319" s="251"/>
      <c r="P319" s="17"/>
      <c r="Q319" s="17"/>
      <c r="R319" s="17"/>
    </row>
    <row r="320" spans="1:18" s="70" customFormat="1" ht="34.5" customHeight="1">
      <c r="A320" s="362" t="s">
        <v>3451</v>
      </c>
      <c r="B320" s="99"/>
      <c r="C320" s="406" t="s">
        <v>163</v>
      </c>
      <c r="D320" s="425"/>
      <c r="E320" s="425"/>
      <c r="F320" s="425"/>
      <c r="G320" s="425"/>
      <c r="H320" s="407"/>
      <c r="I320" s="442" t="s">
        <v>1087</v>
      </c>
      <c r="J320" s="205">
        <v>0</v>
      </c>
      <c r="K320" s="261" t="str">
        <f>IF(OR(COUNTIF(J320,"未確認")&gt;0,COUNTIF(J320,"*")&gt;0),"※","")</f>
        <v/>
      </c>
      <c r="L320" s="251"/>
      <c r="M320" s="251"/>
      <c r="N320" s="251"/>
      <c r="O320" s="251"/>
      <c r="P320" s="17"/>
      <c r="Q320" s="17"/>
      <c r="R320" s="17"/>
    </row>
    <row r="321" spans="1:18" s="70" customFormat="1" ht="34.5" customHeight="1">
      <c r="A321" s="369" t="s">
        <v>3460</v>
      </c>
      <c r="B321" s="99"/>
      <c r="C321" s="150"/>
      <c r="D321" s="151"/>
      <c r="E321" s="492" t="s">
        <v>3263</v>
      </c>
      <c r="F321" s="527"/>
      <c r="G321" s="527"/>
      <c r="H321" s="528"/>
      <c r="I321" s="525"/>
      <c r="J321" s="205">
        <v>0</v>
      </c>
      <c r="K321" s="261" t="str">
        <f>IF(OR(COUNTIF(J321,"未確認")&gt;0,COUNTIF(J321,"*")&gt;0),"※","")</f>
        <v/>
      </c>
      <c r="L321" s="251"/>
      <c r="M321" s="251"/>
      <c r="N321" s="251"/>
      <c r="O321" s="251"/>
      <c r="P321" s="17"/>
      <c r="Q321" s="17"/>
      <c r="R321" s="17"/>
    </row>
    <row r="322" spans="1:18" s="70" customFormat="1" ht="34.5" customHeight="1">
      <c r="A322" s="369" t="s">
        <v>3461</v>
      </c>
      <c r="B322" s="99"/>
      <c r="C322" s="150"/>
      <c r="D322" s="151"/>
      <c r="E322" s="492" t="s">
        <v>1808</v>
      </c>
      <c r="F322" s="527"/>
      <c r="G322" s="527"/>
      <c r="H322" s="528"/>
      <c r="I322" s="525"/>
      <c r="J322" s="205">
        <v>0</v>
      </c>
      <c r="K322" s="261" t="str">
        <f>IF(OR(COUNTIF(J322,"未確認")&gt;0,COUNTIF(J322,"*")&gt;0),"※","")</f>
        <v/>
      </c>
      <c r="L322" s="251"/>
      <c r="M322" s="251"/>
      <c r="N322" s="251"/>
      <c r="O322" s="251"/>
      <c r="P322" s="17"/>
      <c r="Q322" s="17"/>
      <c r="R322" s="17"/>
    </row>
    <row r="323" spans="1:18" s="70" customFormat="1" ht="34.5" customHeight="1">
      <c r="A323" s="369" t="s">
        <v>3462</v>
      </c>
      <c r="B323" s="99"/>
      <c r="C323" s="150"/>
      <c r="D323" s="151"/>
      <c r="E323" s="492" t="s">
        <v>161</v>
      </c>
      <c r="F323" s="527"/>
      <c r="G323" s="527"/>
      <c r="H323" s="528"/>
      <c r="I323" s="525"/>
      <c r="J323" s="205">
        <v>0</v>
      </c>
      <c r="K323" s="261" t="str">
        <f>IF(OR(COUNTIF(J323,"未確認")&gt;0,COUNTIF(J323,"*")&gt;0),"※","")</f>
        <v/>
      </c>
      <c r="L323" s="251"/>
      <c r="M323" s="251"/>
      <c r="N323" s="251"/>
      <c r="O323" s="251"/>
      <c r="P323" s="17"/>
      <c r="Q323" s="17"/>
      <c r="R323" s="17"/>
    </row>
    <row r="324" spans="1:18" s="70" customFormat="1" ht="34.5" customHeight="1">
      <c r="A324" s="361" t="s">
        <v>3463</v>
      </c>
      <c r="B324" s="1"/>
      <c r="C324" s="152"/>
      <c r="D324" s="153"/>
      <c r="E324" s="492" t="s">
        <v>162</v>
      </c>
      <c r="F324" s="527"/>
      <c r="G324" s="527"/>
      <c r="H324" s="528"/>
      <c r="I324" s="526"/>
      <c r="J324" s="205">
        <v>0</v>
      </c>
      <c r="K324" s="261" t="str">
        <f>IF(OR(COUNTIF(J324,"未確認")&gt;0,COUNTIF(J324,"*")&gt;0),"※","")</f>
        <v/>
      </c>
      <c r="L324" s="251"/>
      <c r="M324" s="251"/>
      <c r="N324" s="251"/>
      <c r="O324" s="251"/>
      <c r="P324" s="17"/>
      <c r="Q324" s="17"/>
      <c r="R324" s="17"/>
    </row>
    <row r="325" spans="1:18" s="77" customFormat="1">
      <c r="A325" s="288"/>
      <c r="B325" s="14"/>
      <c r="C325" s="14"/>
      <c r="D325" s="14"/>
      <c r="E325" s="14"/>
      <c r="F325" s="14"/>
      <c r="G325" s="14"/>
      <c r="H325" s="10"/>
      <c r="I325" s="10"/>
      <c r="J325" s="74"/>
      <c r="K325" s="76"/>
      <c r="L325" s="251"/>
      <c r="M325" s="251"/>
      <c r="N325" s="251"/>
      <c r="O325" s="251"/>
      <c r="P325" s="17"/>
      <c r="Q325" s="17"/>
      <c r="R325" s="17"/>
    </row>
    <row r="326" spans="1:18" s="70" customFormat="1">
      <c r="A326" s="288"/>
      <c r="B326" s="71"/>
      <c r="C326" s="52"/>
      <c r="D326" s="52"/>
      <c r="E326" s="52"/>
      <c r="F326" s="52"/>
      <c r="G326" s="52"/>
      <c r="H326" s="78"/>
      <c r="I326" s="78"/>
      <c r="J326" s="74"/>
      <c r="K326" s="76"/>
      <c r="L326" s="251"/>
      <c r="M326" s="251"/>
      <c r="N326" s="251"/>
      <c r="O326" s="251"/>
      <c r="P326" s="17"/>
      <c r="Q326" s="17"/>
      <c r="R326" s="17"/>
    </row>
    <row r="327" spans="1:18" s="77" customFormat="1">
      <c r="A327" s="288"/>
      <c r="B327" s="1"/>
      <c r="C327" s="3"/>
      <c r="D327" s="3"/>
      <c r="F327" s="3"/>
      <c r="G327" s="3"/>
      <c r="H327" s="334"/>
      <c r="I327" s="334"/>
      <c r="J327" s="51"/>
      <c r="K327" s="89"/>
      <c r="L327" s="251"/>
      <c r="M327" s="251"/>
      <c r="N327" s="251"/>
      <c r="O327" s="251"/>
      <c r="P327" s="17"/>
      <c r="Q327" s="17"/>
      <c r="R327" s="17"/>
    </row>
    <row r="328" spans="1:18" s="3" customFormat="1">
      <c r="A328" s="288"/>
      <c r="B328" s="14" t="s">
        <v>742</v>
      </c>
      <c r="C328" s="88"/>
      <c r="D328" s="88"/>
      <c r="E328" s="88"/>
      <c r="F328" s="88"/>
      <c r="G328" s="88"/>
      <c r="H328" s="10"/>
      <c r="I328" s="10"/>
      <c r="J328" s="51"/>
      <c r="K328" s="89"/>
      <c r="L328" s="251"/>
      <c r="M328" s="251"/>
      <c r="N328" s="251"/>
      <c r="O328" s="251"/>
      <c r="P328" s="17"/>
      <c r="Q328" s="17"/>
      <c r="R328" s="17"/>
    </row>
    <row r="329" spans="1:18">
      <c r="A329" s="288"/>
      <c r="B329" s="14"/>
      <c r="C329" s="14"/>
      <c r="D329" s="14"/>
      <c r="E329" s="14"/>
      <c r="F329" s="14"/>
      <c r="G329" s="14"/>
      <c r="H329" s="10"/>
      <c r="I329" s="10"/>
      <c r="L329" s="251"/>
      <c r="M329" s="251"/>
      <c r="N329" s="251"/>
      <c r="O329" s="251"/>
      <c r="P329" s="17"/>
      <c r="Q329" s="17"/>
      <c r="R329" s="17"/>
    </row>
    <row r="330" spans="1:18" s="77" customFormat="1">
      <c r="A330" s="288"/>
      <c r="B330" s="14"/>
      <c r="C330" s="3"/>
      <c r="D330" s="3"/>
      <c r="E330" s="3"/>
      <c r="F330" s="3"/>
      <c r="G330" s="3"/>
      <c r="H330" s="334"/>
      <c r="I330" s="334"/>
      <c r="J330" s="65" t="s">
        <v>18</v>
      </c>
      <c r="K330" s="147"/>
      <c r="L330" s="251"/>
      <c r="M330" s="251"/>
      <c r="N330" s="251"/>
      <c r="O330" s="251"/>
      <c r="P330" s="17"/>
      <c r="Q330" s="17"/>
      <c r="R330" s="17"/>
    </row>
    <row r="331" spans="1:18" s="77" customFormat="1">
      <c r="A331" s="288"/>
      <c r="B331" s="1"/>
      <c r="C331" s="3"/>
      <c r="D331" s="3"/>
      <c r="E331" s="3"/>
      <c r="F331" s="3"/>
      <c r="G331" s="3"/>
      <c r="H331" s="334"/>
      <c r="I331" s="57" t="s">
        <v>1057</v>
      </c>
      <c r="J331" s="58"/>
      <c r="K331" s="148"/>
      <c r="L331" s="251"/>
      <c r="M331" s="251"/>
      <c r="N331" s="251"/>
      <c r="O331" s="251"/>
      <c r="P331" s="17"/>
      <c r="Q331" s="17"/>
      <c r="R331" s="17"/>
    </row>
    <row r="332" spans="1:18" s="77" customFormat="1" ht="34.5" customHeight="1">
      <c r="A332" s="361" t="s">
        <v>3464</v>
      </c>
      <c r="B332" s="1"/>
      <c r="C332" s="531" t="s">
        <v>743</v>
      </c>
      <c r="D332" s="531"/>
      <c r="E332" s="531"/>
      <c r="F332" s="531"/>
      <c r="G332" s="531"/>
      <c r="H332" s="531"/>
      <c r="I332" s="436" t="s">
        <v>3465</v>
      </c>
      <c r="J332" s="205">
        <v>0</v>
      </c>
      <c r="K332" s="261" t="str">
        <f>IF(OR(COUNTIF(J332,"未確認")&gt;0,COUNTIF(J332,"*")&gt;0),"※","")</f>
        <v/>
      </c>
      <c r="L332" s="51"/>
      <c r="M332" s="272"/>
      <c r="N332" s="251"/>
      <c r="O332" s="251"/>
      <c r="P332" s="17"/>
      <c r="Q332" s="17"/>
      <c r="R332" s="17"/>
    </row>
    <row r="333" spans="1:18" s="77" customFormat="1" ht="34.5" customHeight="1">
      <c r="A333" s="361" t="s">
        <v>3466</v>
      </c>
      <c r="B333" s="1"/>
      <c r="C333" s="531" t="s">
        <v>745</v>
      </c>
      <c r="D333" s="517"/>
      <c r="E333" s="517"/>
      <c r="F333" s="517"/>
      <c r="G333" s="517"/>
      <c r="H333" s="517"/>
      <c r="I333" s="438"/>
      <c r="J333" s="205">
        <v>0</v>
      </c>
      <c r="K333" s="261" t="str">
        <f>IF(OR(COUNTIF(J333,"未確認")&gt;0,COUNTIF(J333,"*")&gt;0),"※","")</f>
        <v/>
      </c>
      <c r="L333" s="51"/>
      <c r="M333" s="272"/>
      <c r="N333" s="251"/>
      <c r="O333" s="251"/>
      <c r="P333" s="17"/>
      <c r="Q333" s="17"/>
      <c r="R333" s="17"/>
    </row>
    <row r="334" spans="1:18" s="77" customFormat="1">
      <c r="A334" s="288"/>
      <c r="B334" s="14"/>
      <c r="C334" s="14"/>
      <c r="D334" s="14"/>
      <c r="E334" s="14"/>
      <c r="F334" s="14"/>
      <c r="G334" s="14"/>
      <c r="H334" s="10"/>
      <c r="I334" s="10"/>
      <c r="J334" s="74"/>
      <c r="K334" s="76"/>
      <c r="L334" s="251"/>
      <c r="M334" s="251"/>
      <c r="N334" s="251"/>
      <c r="O334" s="251"/>
      <c r="P334" s="17"/>
      <c r="Q334" s="17"/>
      <c r="R334" s="17"/>
    </row>
    <row r="335" spans="1:18" s="70" customFormat="1">
      <c r="A335" s="288"/>
      <c r="B335" s="71"/>
      <c r="C335" s="52"/>
      <c r="D335" s="52"/>
      <c r="E335" s="52"/>
      <c r="F335" s="52"/>
      <c r="G335" s="52"/>
      <c r="H335" s="78"/>
      <c r="I335" s="78"/>
      <c r="J335" s="74"/>
      <c r="K335" s="76"/>
      <c r="L335" s="251"/>
      <c r="M335" s="251"/>
      <c r="N335" s="251"/>
      <c r="O335" s="251"/>
      <c r="P335" s="17"/>
      <c r="Q335" s="17"/>
      <c r="R335" s="17"/>
    </row>
    <row r="336" spans="1:18" s="77" customFormat="1">
      <c r="A336" s="288"/>
      <c r="B336" s="1"/>
      <c r="C336" s="156"/>
      <c r="D336" s="3"/>
      <c r="E336" s="3"/>
      <c r="F336" s="3"/>
      <c r="G336" s="3"/>
      <c r="H336" s="157"/>
      <c r="I336" s="157"/>
      <c r="J336" s="51"/>
      <c r="K336" s="89"/>
      <c r="L336" s="251"/>
      <c r="M336" s="251"/>
      <c r="N336" s="251"/>
      <c r="O336" s="251"/>
      <c r="P336" s="17"/>
      <c r="Q336" s="17"/>
      <c r="R336" s="17"/>
    </row>
    <row r="337" spans="1:72" s="3" customFormat="1">
      <c r="A337" s="288"/>
      <c r="B337" s="14" t="s">
        <v>164</v>
      </c>
      <c r="C337" s="88"/>
      <c r="D337" s="88"/>
      <c r="E337" s="88"/>
      <c r="F337" s="88"/>
      <c r="G337" s="88"/>
      <c r="H337" s="10"/>
      <c r="I337" s="10"/>
      <c r="J337" s="51"/>
      <c r="K337" s="89"/>
      <c r="L337" s="251"/>
      <c r="M337" s="251"/>
      <c r="N337" s="251"/>
      <c r="O337" s="251"/>
      <c r="P337" s="17"/>
      <c r="Q337" s="17"/>
      <c r="R337" s="17"/>
    </row>
    <row r="338" spans="1:72">
      <c r="A338" s="288"/>
      <c r="B338" s="14"/>
      <c r="C338" s="14"/>
      <c r="D338" s="14"/>
      <c r="E338" s="14"/>
      <c r="F338" s="14"/>
      <c r="G338" s="14"/>
      <c r="H338" s="10"/>
      <c r="I338" s="10"/>
      <c r="L338" s="251"/>
      <c r="M338" s="251"/>
      <c r="N338" s="251"/>
      <c r="O338" s="251"/>
      <c r="P338" s="17"/>
      <c r="Q338" s="17"/>
      <c r="R338" s="17"/>
    </row>
    <row r="339" spans="1:72">
      <c r="A339" s="288"/>
      <c r="B339" s="14"/>
      <c r="C339" s="3"/>
      <c r="D339" s="3"/>
      <c r="F339" s="3"/>
      <c r="G339" s="3"/>
      <c r="H339" s="334"/>
      <c r="I339" s="334"/>
      <c r="J339" s="65" t="s">
        <v>18</v>
      </c>
      <c r="K339" s="147"/>
      <c r="L339" s="251"/>
      <c r="M339" s="251"/>
      <c r="N339" s="251"/>
      <c r="O339" s="251"/>
      <c r="P339" s="17"/>
      <c r="Q339" s="17"/>
      <c r="R339" s="17"/>
    </row>
    <row r="340" spans="1:72">
      <c r="A340" s="288"/>
      <c r="B340" s="1"/>
      <c r="C340" s="3"/>
      <c r="D340" s="3"/>
      <c r="F340" s="3"/>
      <c r="G340" s="3"/>
      <c r="H340" s="334"/>
      <c r="I340" s="57" t="s">
        <v>1756</v>
      </c>
      <c r="J340" s="58"/>
      <c r="K340" s="148"/>
      <c r="L340" s="251"/>
      <c r="M340" s="251"/>
      <c r="N340" s="251"/>
      <c r="O340" s="251"/>
      <c r="P340" s="17"/>
      <c r="Q340" s="17"/>
      <c r="R340" s="17"/>
    </row>
    <row r="341" spans="1:72" s="70" customFormat="1" ht="34.5" customHeight="1">
      <c r="A341" s="361" t="s">
        <v>3467</v>
      </c>
      <c r="B341" s="99"/>
      <c r="C341" s="532" t="s">
        <v>166</v>
      </c>
      <c r="D341" s="533"/>
      <c r="E341" s="533"/>
      <c r="F341" s="533"/>
      <c r="G341" s="533"/>
      <c r="H341" s="462"/>
      <c r="I341" s="436" t="s">
        <v>1093</v>
      </c>
      <c r="J341" s="205">
        <v>0</v>
      </c>
      <c r="K341" s="261" t="str">
        <f t="shared" ref="K341:K346" si="4">IF(OR(COUNTIF(J341,"未確認")&gt;0,COUNTIF(J341,"*")&gt;0),"※","")</f>
        <v/>
      </c>
      <c r="L341" s="251"/>
      <c r="M341" s="251"/>
      <c r="N341" s="251"/>
      <c r="O341" s="251"/>
      <c r="P341" s="17"/>
      <c r="Q341" s="17"/>
      <c r="R341" s="17"/>
    </row>
    <row r="342" spans="1:72" s="70" customFormat="1" ht="34.5" customHeight="1">
      <c r="A342" s="361" t="s">
        <v>3468</v>
      </c>
      <c r="B342" s="99"/>
      <c r="C342" s="150"/>
      <c r="D342" s="158"/>
      <c r="E342" s="403" t="s">
        <v>167</v>
      </c>
      <c r="F342" s="404"/>
      <c r="G342" s="404"/>
      <c r="H342" s="405"/>
      <c r="I342" s="487"/>
      <c r="J342" s="205">
        <v>0</v>
      </c>
      <c r="K342" s="261" t="str">
        <f t="shared" si="4"/>
        <v/>
      </c>
      <c r="L342" s="251"/>
      <c r="M342" s="286"/>
      <c r="N342" s="251"/>
      <c r="O342" s="251"/>
      <c r="P342" s="17"/>
      <c r="Q342" s="17"/>
      <c r="R342" s="17"/>
    </row>
    <row r="343" spans="1:72" s="70" customFormat="1" ht="34.5" customHeight="1">
      <c r="A343" s="361" t="s">
        <v>3469</v>
      </c>
      <c r="B343" s="99"/>
      <c r="C343" s="152"/>
      <c r="D343" s="159"/>
      <c r="E343" s="403" t="s">
        <v>168</v>
      </c>
      <c r="F343" s="534"/>
      <c r="G343" s="534"/>
      <c r="H343" s="535"/>
      <c r="I343" s="487"/>
      <c r="J343" s="205">
        <v>0</v>
      </c>
      <c r="K343" s="261" t="str">
        <f t="shared" si="4"/>
        <v/>
      </c>
      <c r="L343" s="251"/>
      <c r="M343" s="251"/>
      <c r="N343" s="251"/>
      <c r="O343" s="251"/>
      <c r="P343" s="17"/>
      <c r="Q343" s="17"/>
      <c r="R343" s="17"/>
    </row>
    <row r="344" spans="1:72" s="70" customFormat="1" ht="34.5" customHeight="1">
      <c r="A344" s="361" t="s">
        <v>3470</v>
      </c>
      <c r="B344" s="99"/>
      <c r="C344" s="489" t="s">
        <v>169</v>
      </c>
      <c r="D344" s="536"/>
      <c r="E344" s="536"/>
      <c r="F344" s="536"/>
      <c r="G344" s="536"/>
      <c r="H344" s="464"/>
      <c r="I344" s="487"/>
      <c r="J344" s="287">
        <v>0</v>
      </c>
      <c r="K344" s="261" t="str">
        <f t="shared" si="4"/>
        <v/>
      </c>
      <c r="L344" s="251"/>
      <c r="M344" s="251"/>
      <c r="N344" s="251"/>
      <c r="O344" s="251"/>
      <c r="P344" s="17"/>
      <c r="Q344" s="17"/>
      <c r="R344" s="17"/>
    </row>
    <row r="345" spans="1:72" s="70" customFormat="1" ht="34.5" customHeight="1">
      <c r="A345" s="361" t="s">
        <v>3471</v>
      </c>
      <c r="B345" s="99"/>
      <c r="C345" s="150"/>
      <c r="D345" s="158"/>
      <c r="E345" s="403" t="s">
        <v>170</v>
      </c>
      <c r="F345" s="404"/>
      <c r="G345" s="404"/>
      <c r="H345" s="405"/>
      <c r="I345" s="487"/>
      <c r="J345" s="205">
        <v>0</v>
      </c>
      <c r="K345" s="261" t="str">
        <f t="shared" si="4"/>
        <v/>
      </c>
      <c r="L345" s="251"/>
      <c r="M345" s="251"/>
      <c r="N345" s="251"/>
      <c r="O345" s="251"/>
      <c r="P345" s="17"/>
      <c r="Q345" s="17"/>
      <c r="R345" s="17"/>
    </row>
    <row r="346" spans="1:72" s="70" customFormat="1" ht="34.5" customHeight="1">
      <c r="A346" s="361" t="s">
        <v>3472</v>
      </c>
      <c r="B346" s="99"/>
      <c r="C346" s="152"/>
      <c r="D346" s="159"/>
      <c r="E346" s="403" t="s">
        <v>171</v>
      </c>
      <c r="F346" s="534"/>
      <c r="G346" s="534"/>
      <c r="H346" s="535"/>
      <c r="I346" s="488"/>
      <c r="J346" s="205">
        <v>0</v>
      </c>
      <c r="K346" s="261" t="str">
        <f t="shared" si="4"/>
        <v/>
      </c>
      <c r="L346" s="251"/>
      <c r="M346" s="251"/>
      <c r="N346" s="251"/>
      <c r="O346" s="251"/>
      <c r="P346" s="17"/>
      <c r="Q346" s="17"/>
      <c r="R346" s="17"/>
    </row>
    <row r="347" spans="1:72" s="77" customFormat="1" ht="17.25" customHeight="1">
      <c r="A347" s="288"/>
      <c r="B347" s="14"/>
      <c r="C347" s="14"/>
      <c r="D347" s="14"/>
      <c r="E347" s="14"/>
      <c r="F347" s="14"/>
      <c r="G347" s="14"/>
      <c r="H347" s="10"/>
      <c r="I347" s="10"/>
      <c r="J347" s="74"/>
      <c r="K347" s="76"/>
      <c r="L347" s="251"/>
      <c r="M347" s="251"/>
      <c r="N347" s="251"/>
      <c r="O347" s="251"/>
      <c r="P347" s="17"/>
      <c r="Q347" s="17"/>
      <c r="R347" s="17"/>
    </row>
    <row r="348" spans="1:72" s="70" customFormat="1">
      <c r="A348" s="288"/>
      <c r="B348" s="99"/>
      <c r="C348" s="99"/>
      <c r="D348" s="52"/>
      <c r="E348" s="52"/>
      <c r="F348" s="52"/>
      <c r="G348" s="52"/>
      <c r="H348" s="78"/>
      <c r="I348" s="131"/>
      <c r="J348" s="74"/>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row>
    <row r="349" spans="1:72" s="70" customFormat="1">
      <c r="A349" s="288"/>
      <c r="B349" s="99"/>
      <c r="C349" s="99"/>
      <c r="D349" s="52"/>
      <c r="E349" s="52"/>
      <c r="F349" s="52"/>
      <c r="G349" s="52"/>
      <c r="H349" s="78"/>
      <c r="I349" s="131" t="s">
        <v>408</v>
      </c>
      <c r="J349" s="74"/>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row>
    <row r="350" spans="1:72" s="70" customFormat="1">
      <c r="A350" s="288"/>
      <c r="B350" s="99"/>
      <c r="C350" s="99"/>
      <c r="D350" s="52"/>
      <c r="E350" s="52"/>
      <c r="F350" s="52"/>
      <c r="G350" s="52"/>
      <c r="H350" s="78"/>
      <c r="I350" s="78"/>
      <c r="J350" s="74"/>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row>
    <row r="351" spans="1:72" s="17" customFormat="1">
      <c r="A351" s="288"/>
      <c r="B351" s="1"/>
      <c r="C351" s="43"/>
      <c r="D351" s="27"/>
      <c r="E351" s="27"/>
      <c r="F351" s="27"/>
      <c r="G351" s="27"/>
      <c r="H351" s="16"/>
      <c r="I351" s="29"/>
      <c r="J351" s="5"/>
      <c r="K351" s="113"/>
      <c r="L351" s="523"/>
      <c r="M351" s="523"/>
      <c r="N351" s="523"/>
      <c r="O351" s="523"/>
      <c r="P351" s="523"/>
      <c r="R351" s="41"/>
      <c r="S351" s="41"/>
      <c r="T351" s="41"/>
      <c r="U351" s="41"/>
      <c r="W351" s="41"/>
      <c r="X351" s="41"/>
      <c r="Y351" s="41"/>
      <c r="Z351" s="41"/>
      <c r="AB351" s="41"/>
      <c r="AC351" s="41"/>
      <c r="AD351" s="41"/>
      <c r="AE351" s="41"/>
      <c r="AG351" s="41"/>
      <c r="AH351" s="41"/>
      <c r="AI351" s="41"/>
      <c r="AJ351" s="41"/>
      <c r="AL351" s="41"/>
      <c r="AM351" s="41"/>
      <c r="AN351" s="41"/>
      <c r="AO351" s="41"/>
      <c r="AQ351" s="41"/>
      <c r="AR351" s="41"/>
      <c r="AS351" s="41"/>
      <c r="AT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8"/>
    </row>
    <row r="352" spans="1:72" s="17" customFormat="1">
      <c r="A352" s="288"/>
      <c r="B352" s="1"/>
      <c r="C352" s="43"/>
      <c r="D352" s="27"/>
      <c r="E352" s="27"/>
      <c r="F352" s="27"/>
      <c r="G352" s="27"/>
      <c r="H352" s="16"/>
      <c r="I352" s="29"/>
      <c r="J352" s="5"/>
      <c r="K352" s="113"/>
      <c r="L352" s="523"/>
      <c r="M352" s="523"/>
      <c r="N352" s="523"/>
      <c r="O352" s="523"/>
      <c r="P352" s="523"/>
      <c r="R352" s="41"/>
      <c r="S352" s="41"/>
      <c r="T352" s="41"/>
      <c r="U352" s="41"/>
      <c r="W352" s="41"/>
      <c r="X352" s="41"/>
      <c r="Y352" s="41"/>
      <c r="Z352" s="41"/>
      <c r="AB352" s="41"/>
      <c r="AC352" s="41"/>
      <c r="AD352" s="41"/>
      <c r="AE352" s="41"/>
      <c r="AG352" s="41"/>
      <c r="AH352" s="41"/>
      <c r="AI352" s="41"/>
      <c r="AJ352" s="41"/>
      <c r="AL352" s="41"/>
      <c r="AM352" s="41"/>
      <c r="AN352" s="41"/>
      <c r="AO352" s="41"/>
      <c r="AQ352" s="41"/>
      <c r="AR352" s="41"/>
      <c r="AS352" s="41"/>
      <c r="AT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8"/>
    </row>
    <row r="353" spans="1:72" s="17" customFormat="1">
      <c r="A353" s="288"/>
      <c r="B353" s="1"/>
      <c r="L353" s="523"/>
      <c r="M353" s="523"/>
      <c r="N353" s="523"/>
      <c r="O353" s="523"/>
      <c r="P353" s="523"/>
      <c r="R353" s="30"/>
      <c r="S353" s="30"/>
      <c r="T353" s="30"/>
      <c r="U353" s="30"/>
      <c r="W353" s="30"/>
      <c r="X353" s="30"/>
      <c r="Y353" s="30"/>
      <c r="Z353" s="30"/>
      <c r="AB353" s="30"/>
      <c r="AC353" s="30"/>
      <c r="AD353" s="30"/>
      <c r="AE353" s="30"/>
      <c r="AG353" s="30"/>
      <c r="AH353" s="30"/>
      <c r="AI353" s="30"/>
      <c r="AJ353" s="30"/>
      <c r="AL353" s="30"/>
      <c r="AM353" s="30"/>
      <c r="AN353" s="30"/>
      <c r="AO353" s="30"/>
      <c r="AQ353" s="30"/>
      <c r="AR353" s="30"/>
      <c r="AS353" s="30"/>
      <c r="AT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8"/>
    </row>
    <row r="354" spans="1:72" s="17" customFormat="1">
      <c r="A354" s="288"/>
      <c r="B354" s="1"/>
      <c r="L354" s="523"/>
      <c r="M354" s="523"/>
      <c r="N354" s="523"/>
      <c r="O354" s="523"/>
      <c r="P354" s="523"/>
      <c r="R354" s="41"/>
      <c r="S354" s="41"/>
      <c r="T354" s="41"/>
      <c r="U354" s="41"/>
      <c r="W354" s="41"/>
      <c r="X354" s="41"/>
      <c r="Y354" s="41"/>
      <c r="Z354" s="41"/>
      <c r="AB354" s="41"/>
      <c r="AC354" s="41"/>
      <c r="AD354" s="41"/>
      <c r="AE354" s="41"/>
      <c r="AG354" s="41"/>
      <c r="AH354" s="41"/>
      <c r="AI354" s="41"/>
      <c r="AJ354" s="41"/>
      <c r="AL354" s="41"/>
      <c r="AM354" s="41"/>
      <c r="AN354" s="41"/>
      <c r="AO354" s="41"/>
      <c r="AQ354" s="41"/>
      <c r="AR354" s="41"/>
      <c r="AS354" s="41"/>
      <c r="AT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8"/>
    </row>
    <row r="355" spans="1:72" s="17" customFormat="1">
      <c r="A355" s="288"/>
      <c r="B355" s="1"/>
      <c r="L355" s="523"/>
      <c r="M355" s="523"/>
      <c r="N355" s="523"/>
      <c r="O355" s="523"/>
      <c r="P355" s="523"/>
      <c r="R355" s="30"/>
      <c r="S355" s="30"/>
      <c r="T355" s="30"/>
      <c r="U355" s="30"/>
      <c r="W355" s="30"/>
      <c r="X355" s="30"/>
      <c r="Y355" s="30"/>
      <c r="Z355" s="30"/>
      <c r="AB355" s="30"/>
      <c r="AC355" s="30"/>
      <c r="AD355" s="30"/>
      <c r="AE355" s="30"/>
      <c r="AG355" s="30"/>
      <c r="AH355" s="30"/>
      <c r="AI355" s="30"/>
      <c r="AJ355" s="30"/>
      <c r="AL355" s="30"/>
      <c r="AM355" s="30"/>
      <c r="AN355" s="30"/>
      <c r="AO355" s="30"/>
      <c r="AQ355" s="30"/>
      <c r="AR355" s="30"/>
      <c r="AS355" s="30"/>
      <c r="AT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8"/>
    </row>
    <row r="356" spans="1:72" s="17" customFormat="1">
      <c r="A356" s="288"/>
      <c r="B356" s="1"/>
      <c r="L356" s="523"/>
      <c r="M356" s="523"/>
      <c r="N356" s="523"/>
      <c r="O356" s="523"/>
      <c r="P356" s="523"/>
      <c r="R356" s="30"/>
      <c r="S356" s="30"/>
      <c r="T356" s="30"/>
      <c r="U356" s="30"/>
      <c r="W356" s="30"/>
      <c r="X356" s="30"/>
      <c r="Y356" s="30"/>
      <c r="Z356" s="30"/>
      <c r="AB356" s="30"/>
      <c r="AC356" s="30"/>
      <c r="AD356" s="30"/>
      <c r="AE356" s="30"/>
      <c r="AG356" s="30"/>
      <c r="AH356" s="30"/>
      <c r="AI356" s="30"/>
      <c r="AJ356" s="30"/>
      <c r="AL356" s="30"/>
      <c r="AM356" s="30"/>
      <c r="AN356" s="30"/>
      <c r="AO356" s="30"/>
      <c r="AQ356" s="30"/>
      <c r="AR356" s="30"/>
      <c r="AS356" s="30"/>
      <c r="AT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8"/>
    </row>
    <row r="357" spans="1:72" s="17" customFormat="1">
      <c r="A357" s="288"/>
      <c r="B357" s="1"/>
      <c r="L357" s="5"/>
      <c r="M357" s="5"/>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8"/>
    </row>
    <row r="358" spans="1:72" s="17" customFormat="1">
      <c r="A358" s="288"/>
      <c r="B358" s="1"/>
      <c r="C358" s="33"/>
      <c r="D358" s="33"/>
      <c r="E358" s="33"/>
      <c r="F358" s="33"/>
      <c r="G358" s="33"/>
      <c r="H358" s="33"/>
      <c r="I358" s="33"/>
      <c r="J358" s="33"/>
      <c r="K358" s="241"/>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c r="BQ358" s="33"/>
      <c r="BR358" s="33"/>
      <c r="BS358" s="33"/>
      <c r="BT358" s="8"/>
    </row>
    <row r="359" spans="1:72" s="17" customFormat="1">
      <c r="A359" s="288"/>
      <c r="B359" s="1"/>
      <c r="C359" s="33"/>
      <c r="D359" s="33"/>
      <c r="E359" s="33"/>
      <c r="F359" s="33"/>
      <c r="G359" s="33"/>
      <c r="H359" s="33"/>
      <c r="I359" s="33"/>
      <c r="J359" s="33"/>
      <c r="K359" s="241"/>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8"/>
    </row>
    <row r="360" spans="1:72" s="77" customFormat="1" ht="19.5">
      <c r="A360" s="288"/>
      <c r="B360" s="142" t="s">
        <v>2720</v>
      </c>
      <c r="C360" s="161"/>
      <c r="D360" s="47"/>
      <c r="E360" s="47"/>
      <c r="F360" s="47"/>
      <c r="G360" s="47"/>
      <c r="H360" s="48"/>
      <c r="I360" s="48"/>
      <c r="J360" s="50"/>
      <c r="K360" s="49"/>
      <c r="L360" s="284"/>
      <c r="M360" s="284"/>
      <c r="N360" s="284"/>
      <c r="O360" s="284"/>
      <c r="P360" s="17"/>
      <c r="Q360" s="17"/>
      <c r="R360" s="17"/>
    </row>
    <row r="361" spans="1:72" s="77" customFormat="1">
      <c r="A361" s="288"/>
      <c r="B361" s="14" t="s">
        <v>177</v>
      </c>
      <c r="C361" s="162"/>
      <c r="D361" s="3"/>
      <c r="E361" s="3"/>
      <c r="F361" s="3"/>
      <c r="G361" s="3"/>
      <c r="H361" s="334"/>
      <c r="I361" s="334"/>
      <c r="J361" s="51"/>
      <c r="K361" s="89"/>
      <c r="L361" s="251"/>
      <c r="M361" s="251"/>
      <c r="N361" s="251"/>
      <c r="O361" s="251"/>
      <c r="P361" s="17"/>
      <c r="Q361" s="17"/>
      <c r="R361" s="17"/>
    </row>
    <row r="362" spans="1:72">
      <c r="A362" s="288"/>
      <c r="B362" s="14"/>
      <c r="C362" s="14"/>
      <c r="D362" s="14"/>
      <c r="E362" s="14"/>
      <c r="F362" s="14"/>
      <c r="G362" s="14"/>
      <c r="H362" s="10"/>
      <c r="I362" s="10"/>
      <c r="L362" s="251"/>
      <c r="M362" s="251"/>
      <c r="N362" s="251"/>
      <c r="O362" s="251"/>
      <c r="P362" s="17"/>
      <c r="Q362" s="17"/>
      <c r="R362" s="17"/>
    </row>
    <row r="363" spans="1:72">
      <c r="A363" s="288"/>
      <c r="B363" s="14"/>
      <c r="C363" s="3"/>
      <c r="D363" s="3"/>
      <c r="F363" s="3"/>
      <c r="G363" s="3"/>
      <c r="H363" s="334"/>
      <c r="I363" s="334"/>
      <c r="J363" s="65" t="s">
        <v>18</v>
      </c>
      <c r="K363" s="147"/>
      <c r="L363" s="251"/>
      <c r="M363" s="251"/>
      <c r="N363" s="251"/>
      <c r="O363" s="251"/>
      <c r="P363" s="17"/>
      <c r="Q363" s="17"/>
      <c r="R363" s="17"/>
    </row>
    <row r="364" spans="1:72">
      <c r="A364" s="288"/>
      <c r="B364" s="1"/>
      <c r="C364" s="52"/>
      <c r="D364" s="3"/>
      <c r="F364" s="3"/>
      <c r="G364" s="3"/>
      <c r="H364" s="334"/>
      <c r="I364" s="57" t="s">
        <v>1756</v>
      </c>
      <c r="J364" s="58"/>
      <c r="K364" s="148"/>
      <c r="L364" s="251"/>
      <c r="M364" s="251"/>
      <c r="N364" s="251"/>
      <c r="O364" s="251"/>
      <c r="P364" s="17"/>
      <c r="Q364" s="17"/>
      <c r="R364" s="17"/>
    </row>
    <row r="365" spans="1:72" ht="34.5" customHeight="1">
      <c r="A365" s="370" t="s">
        <v>1100</v>
      </c>
      <c r="B365" s="1"/>
      <c r="C365" s="406" t="s">
        <v>178</v>
      </c>
      <c r="D365" s="533"/>
      <c r="E365" s="533"/>
      <c r="F365" s="533"/>
      <c r="G365" s="533"/>
      <c r="H365" s="462"/>
      <c r="I365" s="442" t="s">
        <v>1101</v>
      </c>
      <c r="J365" s="96"/>
      <c r="K365" s="261" t="str">
        <f t="shared" ref="K365:K393" si="5">IF(OR(COUNTIF(J365,"未確認")&gt;0,COUNTIF(J365,"*")&gt;0),"※","")</f>
        <v/>
      </c>
      <c r="L365" s="251"/>
      <c r="M365" s="251"/>
      <c r="N365" s="251"/>
      <c r="O365" s="251"/>
      <c r="P365" s="17"/>
      <c r="Q365" s="17"/>
      <c r="R365" s="17"/>
    </row>
    <row r="366" spans="1:72" ht="34.5" customHeight="1">
      <c r="A366" s="370" t="s">
        <v>1102</v>
      </c>
      <c r="B366" s="1"/>
      <c r="C366" s="164"/>
      <c r="D366" s="483" t="s">
        <v>179</v>
      </c>
      <c r="E366" s="448" t="s">
        <v>180</v>
      </c>
      <c r="F366" s="448"/>
      <c r="G366" s="448"/>
      <c r="H366" s="448"/>
      <c r="I366" s="437"/>
      <c r="J366" s="96"/>
      <c r="K366" s="261" t="str">
        <f t="shared" si="5"/>
        <v/>
      </c>
      <c r="L366" s="251"/>
      <c r="M366" s="251"/>
      <c r="N366" s="251"/>
      <c r="O366" s="251"/>
      <c r="P366" s="17"/>
      <c r="Q366" s="17"/>
      <c r="R366" s="17"/>
    </row>
    <row r="367" spans="1:72" ht="34.5" customHeight="1">
      <c r="A367" s="370" t="s">
        <v>1104</v>
      </c>
      <c r="B367" s="1"/>
      <c r="C367" s="164"/>
      <c r="D367" s="537"/>
      <c r="E367" s="448" t="s">
        <v>181</v>
      </c>
      <c r="F367" s="450"/>
      <c r="G367" s="450"/>
      <c r="H367" s="450"/>
      <c r="I367" s="437"/>
      <c r="J367" s="96"/>
      <c r="K367" s="261" t="str">
        <f t="shared" si="5"/>
        <v/>
      </c>
      <c r="L367" s="251"/>
      <c r="M367" s="251"/>
      <c r="N367" s="251"/>
      <c r="O367" s="251"/>
      <c r="P367" s="17"/>
      <c r="Q367" s="17"/>
      <c r="R367" s="17"/>
    </row>
    <row r="368" spans="1:72" ht="34.5" customHeight="1">
      <c r="A368" s="370" t="s">
        <v>1105</v>
      </c>
      <c r="B368" s="1"/>
      <c r="C368" s="164"/>
      <c r="D368" s="537"/>
      <c r="E368" s="448" t="s">
        <v>182</v>
      </c>
      <c r="F368" s="450"/>
      <c r="G368" s="450"/>
      <c r="H368" s="450"/>
      <c r="I368" s="437"/>
      <c r="J368" s="96"/>
      <c r="K368" s="261" t="str">
        <f t="shared" si="5"/>
        <v/>
      </c>
      <c r="L368" s="251"/>
      <c r="M368" s="251"/>
      <c r="N368" s="251"/>
      <c r="O368" s="251"/>
      <c r="P368" s="17"/>
      <c r="Q368" s="17"/>
      <c r="R368" s="17"/>
    </row>
    <row r="369" spans="1:18" ht="34.5" customHeight="1">
      <c r="A369" s="370" t="s">
        <v>1106</v>
      </c>
      <c r="B369" s="1"/>
      <c r="C369" s="164"/>
      <c r="D369" s="537"/>
      <c r="E369" s="448" t="s">
        <v>183</v>
      </c>
      <c r="F369" s="450"/>
      <c r="G369" s="450"/>
      <c r="H369" s="450"/>
      <c r="I369" s="437"/>
      <c r="J369" s="96"/>
      <c r="K369" s="261" t="str">
        <f t="shared" si="5"/>
        <v/>
      </c>
      <c r="L369" s="251"/>
      <c r="M369" s="251"/>
      <c r="N369" s="251"/>
      <c r="O369" s="251"/>
      <c r="P369" s="17"/>
      <c r="Q369" s="17"/>
      <c r="R369" s="17"/>
    </row>
    <row r="370" spans="1:18" ht="34.5" customHeight="1">
      <c r="A370" s="370" t="s">
        <v>1107</v>
      </c>
      <c r="B370" s="1"/>
      <c r="C370" s="164"/>
      <c r="D370" s="537"/>
      <c r="E370" s="448" t="s">
        <v>184</v>
      </c>
      <c r="F370" s="450"/>
      <c r="G370" s="450"/>
      <c r="H370" s="450"/>
      <c r="I370" s="437"/>
      <c r="J370" s="96"/>
      <c r="K370" s="261" t="str">
        <f t="shared" si="5"/>
        <v/>
      </c>
      <c r="L370" s="251"/>
      <c r="M370" s="251"/>
      <c r="N370" s="251"/>
      <c r="O370" s="251"/>
      <c r="P370" s="17"/>
      <c r="Q370" s="17"/>
      <c r="R370" s="17"/>
    </row>
    <row r="371" spans="1:18" ht="34.5" customHeight="1">
      <c r="A371" s="370" t="s">
        <v>1108</v>
      </c>
      <c r="B371" s="1"/>
      <c r="C371" s="164"/>
      <c r="D371" s="537"/>
      <c r="E371" s="448" t="s">
        <v>185</v>
      </c>
      <c r="F371" s="450"/>
      <c r="G371" s="450"/>
      <c r="H371" s="450"/>
      <c r="I371" s="437"/>
      <c r="J371" s="96"/>
      <c r="K371" s="261" t="str">
        <f t="shared" si="5"/>
        <v/>
      </c>
      <c r="L371" s="251"/>
      <c r="M371" s="251"/>
      <c r="N371" s="251"/>
      <c r="O371" s="251"/>
      <c r="P371" s="17"/>
      <c r="Q371" s="17"/>
      <c r="R371" s="17"/>
    </row>
    <row r="372" spans="1:18" ht="34.5" customHeight="1">
      <c r="A372" s="370" t="s">
        <v>1109</v>
      </c>
      <c r="B372" s="1"/>
      <c r="C372" s="164"/>
      <c r="D372" s="537"/>
      <c r="E372" s="448" t="s">
        <v>186</v>
      </c>
      <c r="F372" s="450"/>
      <c r="G372" s="450"/>
      <c r="H372" s="450"/>
      <c r="I372" s="437"/>
      <c r="J372" s="96"/>
      <c r="K372" s="261" t="str">
        <f t="shared" si="5"/>
        <v/>
      </c>
      <c r="L372" s="251"/>
      <c r="M372" s="251"/>
      <c r="N372" s="251"/>
      <c r="O372" s="251"/>
      <c r="P372" s="17"/>
      <c r="Q372" s="17"/>
      <c r="R372" s="17"/>
    </row>
    <row r="373" spans="1:18" ht="34.5" customHeight="1">
      <c r="A373" s="370" t="s">
        <v>1111</v>
      </c>
      <c r="B373" s="1"/>
      <c r="C373" s="164"/>
      <c r="D373" s="537"/>
      <c r="E373" s="448" t="s">
        <v>187</v>
      </c>
      <c r="F373" s="450"/>
      <c r="G373" s="450"/>
      <c r="H373" s="450"/>
      <c r="I373" s="437"/>
      <c r="J373" s="96"/>
      <c r="K373" s="261" t="str">
        <f t="shared" si="5"/>
        <v/>
      </c>
      <c r="L373" s="251"/>
      <c r="M373" s="251"/>
      <c r="N373" s="251"/>
      <c r="O373" s="251"/>
      <c r="P373" s="17"/>
      <c r="Q373" s="17"/>
      <c r="R373" s="17"/>
    </row>
    <row r="374" spans="1:18" ht="34.5" customHeight="1">
      <c r="A374" s="370" t="s">
        <v>1112</v>
      </c>
      <c r="B374" s="1"/>
      <c r="C374" s="164"/>
      <c r="D374" s="537"/>
      <c r="E374" s="448" t="s">
        <v>188</v>
      </c>
      <c r="F374" s="450"/>
      <c r="G374" s="450"/>
      <c r="H374" s="450"/>
      <c r="I374" s="437"/>
      <c r="J374" s="96"/>
      <c r="K374" s="261" t="str">
        <f t="shared" si="5"/>
        <v/>
      </c>
      <c r="L374" s="251"/>
      <c r="M374" s="251"/>
      <c r="N374" s="251"/>
      <c r="O374" s="251"/>
      <c r="P374" s="17"/>
      <c r="Q374" s="17"/>
      <c r="R374" s="17"/>
    </row>
    <row r="375" spans="1:18" ht="34.5" customHeight="1">
      <c r="A375" s="370" t="s">
        <v>1113</v>
      </c>
      <c r="B375" s="1"/>
      <c r="C375" s="164"/>
      <c r="D375" s="537"/>
      <c r="E375" s="448" t="s">
        <v>189</v>
      </c>
      <c r="F375" s="450"/>
      <c r="G375" s="450"/>
      <c r="H375" s="450"/>
      <c r="I375" s="437"/>
      <c r="J375" s="96"/>
      <c r="K375" s="261" t="str">
        <f t="shared" si="5"/>
        <v/>
      </c>
      <c r="L375" s="251"/>
      <c r="M375" s="251"/>
      <c r="N375" s="251"/>
      <c r="O375" s="251"/>
      <c r="P375" s="17"/>
      <c r="Q375" s="17"/>
      <c r="R375" s="17"/>
    </row>
    <row r="376" spans="1:18" ht="34.5" customHeight="1">
      <c r="A376" s="370" t="s">
        <v>1114</v>
      </c>
      <c r="B376" s="1"/>
      <c r="C376" s="164"/>
      <c r="D376" s="537"/>
      <c r="E376" s="448" t="s">
        <v>190</v>
      </c>
      <c r="F376" s="450"/>
      <c r="G376" s="450"/>
      <c r="H376" s="450"/>
      <c r="I376" s="437"/>
      <c r="J376" s="96"/>
      <c r="K376" s="261" t="str">
        <f t="shared" si="5"/>
        <v/>
      </c>
      <c r="L376" s="251"/>
      <c r="M376" s="251"/>
      <c r="N376" s="251"/>
      <c r="O376" s="251"/>
      <c r="P376" s="17"/>
      <c r="Q376" s="17"/>
      <c r="R376" s="17"/>
    </row>
    <row r="377" spans="1:18" ht="34.5" customHeight="1">
      <c r="A377" s="370" t="s">
        <v>1117</v>
      </c>
      <c r="B377" s="1"/>
      <c r="C377" s="164"/>
      <c r="D377" s="538"/>
      <c r="E377" s="448" t="s">
        <v>191</v>
      </c>
      <c r="F377" s="450"/>
      <c r="G377" s="450"/>
      <c r="H377" s="450"/>
      <c r="I377" s="438"/>
      <c r="J377" s="96"/>
      <c r="K377" s="261" t="str">
        <f t="shared" si="5"/>
        <v/>
      </c>
      <c r="L377" s="251"/>
      <c r="M377" s="251"/>
      <c r="N377" s="251"/>
      <c r="O377" s="251"/>
      <c r="P377" s="17"/>
      <c r="Q377" s="17"/>
      <c r="R377" s="17"/>
    </row>
    <row r="378" spans="1:18" ht="34.5" customHeight="1">
      <c r="A378" s="370" t="s">
        <v>1118</v>
      </c>
      <c r="B378" s="127"/>
      <c r="C378" s="406" t="s">
        <v>746</v>
      </c>
      <c r="D378" s="533"/>
      <c r="E378" s="533"/>
      <c r="F378" s="533"/>
      <c r="G378" s="533"/>
      <c r="H378" s="462"/>
      <c r="I378" s="442" t="s">
        <v>3527</v>
      </c>
      <c r="J378" s="96"/>
      <c r="K378" s="261" t="str">
        <f t="shared" si="5"/>
        <v/>
      </c>
      <c r="L378" s="251"/>
      <c r="M378" s="251"/>
      <c r="N378" s="251"/>
      <c r="O378" s="251"/>
      <c r="P378" s="17"/>
      <c r="Q378" s="17"/>
      <c r="R378" s="17"/>
    </row>
    <row r="379" spans="1:18" ht="34.5" customHeight="1">
      <c r="A379" s="370" t="s">
        <v>1120</v>
      </c>
      <c r="B379" s="1"/>
      <c r="C379" s="164"/>
      <c r="D379" s="483" t="s">
        <v>179</v>
      </c>
      <c r="E379" s="448" t="s">
        <v>180</v>
      </c>
      <c r="F379" s="450"/>
      <c r="G379" s="450"/>
      <c r="H379" s="450"/>
      <c r="I379" s="437"/>
      <c r="J379" s="96"/>
      <c r="K379" s="261" t="str">
        <f t="shared" si="5"/>
        <v/>
      </c>
      <c r="L379" s="251"/>
      <c r="M379" s="251"/>
      <c r="N379" s="251"/>
      <c r="O379" s="251"/>
      <c r="P379" s="17"/>
      <c r="Q379" s="17"/>
      <c r="R379" s="17"/>
    </row>
    <row r="380" spans="1:18" ht="34.5" customHeight="1">
      <c r="A380" s="370" t="s">
        <v>1121</v>
      </c>
      <c r="B380" s="1"/>
      <c r="C380" s="164"/>
      <c r="D380" s="537"/>
      <c r="E380" s="448" t="s">
        <v>181</v>
      </c>
      <c r="F380" s="450"/>
      <c r="G380" s="450"/>
      <c r="H380" s="450"/>
      <c r="I380" s="437"/>
      <c r="J380" s="96"/>
      <c r="K380" s="261" t="str">
        <f t="shared" si="5"/>
        <v/>
      </c>
      <c r="L380" s="251"/>
      <c r="M380" s="251"/>
      <c r="N380" s="251"/>
      <c r="O380" s="251"/>
      <c r="P380" s="17"/>
      <c r="Q380" s="17"/>
      <c r="R380" s="17"/>
    </row>
    <row r="381" spans="1:18" ht="34.5" customHeight="1">
      <c r="A381" s="370" t="s">
        <v>1123</v>
      </c>
      <c r="B381" s="1"/>
      <c r="C381" s="164"/>
      <c r="D381" s="537"/>
      <c r="E381" s="448" t="s">
        <v>182</v>
      </c>
      <c r="F381" s="450"/>
      <c r="G381" s="450"/>
      <c r="H381" s="450"/>
      <c r="I381" s="437"/>
      <c r="J381" s="96"/>
      <c r="K381" s="261" t="str">
        <f t="shared" si="5"/>
        <v/>
      </c>
      <c r="L381" s="251"/>
      <c r="M381" s="251"/>
      <c r="N381" s="251"/>
      <c r="O381" s="251"/>
      <c r="P381" s="17"/>
      <c r="Q381" s="17"/>
      <c r="R381" s="17"/>
    </row>
    <row r="382" spans="1:18" ht="34.5" customHeight="1">
      <c r="A382" s="370" t="s">
        <v>1124</v>
      </c>
      <c r="B382" s="1"/>
      <c r="C382" s="164"/>
      <c r="D382" s="537"/>
      <c r="E382" s="448" t="s">
        <v>183</v>
      </c>
      <c r="F382" s="450"/>
      <c r="G382" s="450"/>
      <c r="H382" s="450"/>
      <c r="I382" s="437"/>
      <c r="J382" s="96"/>
      <c r="K382" s="261" t="str">
        <f t="shared" si="5"/>
        <v/>
      </c>
      <c r="L382" s="251"/>
      <c r="M382" s="251"/>
      <c r="N382" s="251"/>
      <c r="O382" s="251"/>
      <c r="P382" s="17"/>
      <c r="Q382" s="17"/>
      <c r="R382" s="17"/>
    </row>
    <row r="383" spans="1:18" ht="34.5" customHeight="1">
      <c r="A383" s="370" t="s">
        <v>1125</v>
      </c>
      <c r="B383" s="1"/>
      <c r="C383" s="164"/>
      <c r="D383" s="537"/>
      <c r="E383" s="448" t="s">
        <v>184</v>
      </c>
      <c r="F383" s="450"/>
      <c r="G383" s="450"/>
      <c r="H383" s="450"/>
      <c r="I383" s="437"/>
      <c r="J383" s="96"/>
      <c r="K383" s="261" t="str">
        <f t="shared" si="5"/>
        <v/>
      </c>
      <c r="L383" s="251"/>
      <c r="M383" s="251"/>
      <c r="N383" s="251"/>
      <c r="O383" s="251"/>
      <c r="P383" s="17"/>
      <c r="Q383" s="17"/>
      <c r="R383" s="17"/>
    </row>
    <row r="384" spans="1:18" ht="34.5" customHeight="1">
      <c r="A384" s="370" t="s">
        <v>1126</v>
      </c>
      <c r="B384" s="1"/>
      <c r="C384" s="164"/>
      <c r="D384" s="537"/>
      <c r="E384" s="448" t="s">
        <v>185</v>
      </c>
      <c r="F384" s="450"/>
      <c r="G384" s="450"/>
      <c r="H384" s="450"/>
      <c r="I384" s="437"/>
      <c r="J384" s="96"/>
      <c r="K384" s="261" t="str">
        <f t="shared" si="5"/>
        <v/>
      </c>
      <c r="L384" s="251"/>
      <c r="M384" s="251"/>
      <c r="N384" s="251"/>
      <c r="O384" s="251"/>
      <c r="P384" s="17"/>
      <c r="Q384" s="17"/>
      <c r="R384" s="17"/>
    </row>
    <row r="385" spans="1:18" ht="34.5" customHeight="1">
      <c r="A385" s="370" t="s">
        <v>1127</v>
      </c>
      <c r="B385" s="1"/>
      <c r="C385" s="164"/>
      <c r="D385" s="537"/>
      <c r="E385" s="448" t="s">
        <v>186</v>
      </c>
      <c r="F385" s="450"/>
      <c r="G385" s="450"/>
      <c r="H385" s="450"/>
      <c r="I385" s="437"/>
      <c r="J385" s="96"/>
      <c r="K385" s="261" t="str">
        <f t="shared" si="5"/>
        <v/>
      </c>
      <c r="L385" s="251"/>
      <c r="M385" s="251"/>
      <c r="N385" s="251"/>
      <c r="O385" s="251"/>
      <c r="P385" s="17"/>
      <c r="Q385" s="17"/>
      <c r="R385" s="17"/>
    </row>
    <row r="386" spans="1:18" ht="34.5" customHeight="1">
      <c r="A386" s="370" t="s">
        <v>1128</v>
      </c>
      <c r="B386" s="1"/>
      <c r="C386" s="164"/>
      <c r="D386" s="537"/>
      <c r="E386" s="448" t="s">
        <v>187</v>
      </c>
      <c r="F386" s="450"/>
      <c r="G386" s="450"/>
      <c r="H386" s="450"/>
      <c r="I386" s="437"/>
      <c r="J386" s="96"/>
      <c r="K386" s="261" t="str">
        <f t="shared" si="5"/>
        <v/>
      </c>
      <c r="L386" s="251"/>
      <c r="M386" s="251"/>
      <c r="N386" s="251"/>
      <c r="O386" s="251"/>
      <c r="P386" s="17"/>
      <c r="Q386" s="17"/>
      <c r="R386" s="17"/>
    </row>
    <row r="387" spans="1:18" ht="34.5" customHeight="1">
      <c r="A387" s="370" t="s">
        <v>1129</v>
      </c>
      <c r="B387" s="1"/>
      <c r="C387" s="164"/>
      <c r="D387" s="537"/>
      <c r="E387" s="448" t="s">
        <v>188</v>
      </c>
      <c r="F387" s="450"/>
      <c r="G387" s="450"/>
      <c r="H387" s="450"/>
      <c r="I387" s="437"/>
      <c r="J387" s="96"/>
      <c r="K387" s="261" t="str">
        <f t="shared" si="5"/>
        <v/>
      </c>
      <c r="L387" s="251"/>
      <c r="M387" s="251"/>
      <c r="N387" s="251"/>
      <c r="O387" s="251"/>
      <c r="P387" s="17"/>
      <c r="Q387" s="17"/>
      <c r="R387" s="17"/>
    </row>
    <row r="388" spans="1:18" ht="34.5" customHeight="1">
      <c r="A388" s="370" t="s">
        <v>1130</v>
      </c>
      <c r="B388" s="1"/>
      <c r="C388" s="164"/>
      <c r="D388" s="537"/>
      <c r="E388" s="448" t="s">
        <v>189</v>
      </c>
      <c r="F388" s="450"/>
      <c r="G388" s="450"/>
      <c r="H388" s="450"/>
      <c r="I388" s="437"/>
      <c r="J388" s="96"/>
      <c r="K388" s="261" t="str">
        <f t="shared" si="5"/>
        <v/>
      </c>
      <c r="L388" s="251"/>
      <c r="M388" s="251"/>
      <c r="N388" s="251"/>
      <c r="O388" s="251"/>
      <c r="P388" s="17"/>
      <c r="Q388" s="17"/>
      <c r="R388" s="17"/>
    </row>
    <row r="389" spans="1:18" ht="34.5" customHeight="1">
      <c r="A389" s="370" t="s">
        <v>1131</v>
      </c>
      <c r="B389" s="1"/>
      <c r="C389" s="164"/>
      <c r="D389" s="537"/>
      <c r="E389" s="448" t="s">
        <v>190</v>
      </c>
      <c r="F389" s="450"/>
      <c r="G389" s="450"/>
      <c r="H389" s="450"/>
      <c r="I389" s="437"/>
      <c r="J389" s="96"/>
      <c r="K389" s="261" t="str">
        <f t="shared" si="5"/>
        <v/>
      </c>
      <c r="L389" s="251"/>
      <c r="M389" s="251"/>
      <c r="N389" s="251"/>
      <c r="O389" s="251"/>
      <c r="P389" s="17"/>
      <c r="Q389" s="17"/>
      <c r="R389" s="17"/>
    </row>
    <row r="390" spans="1:18" ht="34.5" customHeight="1">
      <c r="A390" s="370" t="s">
        <v>1132</v>
      </c>
      <c r="B390" s="1"/>
      <c r="C390" s="164"/>
      <c r="D390" s="538"/>
      <c r="E390" s="448" t="s">
        <v>191</v>
      </c>
      <c r="F390" s="450"/>
      <c r="G390" s="450"/>
      <c r="H390" s="450"/>
      <c r="I390" s="438"/>
      <c r="J390" s="96"/>
      <c r="K390" s="261" t="str">
        <f t="shared" si="5"/>
        <v/>
      </c>
      <c r="L390" s="251"/>
      <c r="M390" s="251"/>
      <c r="N390" s="251"/>
      <c r="O390" s="251"/>
      <c r="P390" s="17"/>
      <c r="Q390" s="17"/>
      <c r="R390" s="17"/>
    </row>
    <row r="391" spans="1:18" ht="56.1" customHeight="1">
      <c r="A391" s="370" t="s">
        <v>1133</v>
      </c>
      <c r="B391" s="127"/>
      <c r="C391" s="403" t="s">
        <v>194</v>
      </c>
      <c r="D391" s="404"/>
      <c r="E391" s="404"/>
      <c r="F391" s="404"/>
      <c r="G391" s="404"/>
      <c r="H391" s="405"/>
      <c r="I391" s="102" t="s">
        <v>1134</v>
      </c>
      <c r="J391" s="96"/>
      <c r="K391" s="261" t="str">
        <f t="shared" si="5"/>
        <v/>
      </c>
      <c r="L391" s="251"/>
      <c r="M391" s="251"/>
      <c r="N391" s="251"/>
      <c r="O391" s="251"/>
      <c r="P391" s="17"/>
      <c r="Q391" s="17"/>
      <c r="R391" s="17"/>
    </row>
    <row r="392" spans="1:18" ht="70.150000000000006" customHeight="1">
      <c r="A392" s="370" t="s">
        <v>1135</v>
      </c>
      <c r="B392" s="127"/>
      <c r="C392" s="403" t="s">
        <v>195</v>
      </c>
      <c r="D392" s="404"/>
      <c r="E392" s="404"/>
      <c r="F392" s="404"/>
      <c r="G392" s="404"/>
      <c r="H392" s="405"/>
      <c r="I392" s="102" t="s">
        <v>3749</v>
      </c>
      <c r="J392" s="96"/>
      <c r="K392" s="261" t="str">
        <f t="shared" si="5"/>
        <v/>
      </c>
      <c r="L392" s="251"/>
      <c r="M392" s="251"/>
      <c r="N392" s="251"/>
      <c r="O392" s="251"/>
      <c r="P392" s="17"/>
      <c r="Q392" s="17"/>
      <c r="R392" s="17"/>
    </row>
    <row r="393" spans="1:18" ht="70.150000000000006" customHeight="1">
      <c r="A393" s="370" t="s">
        <v>1136</v>
      </c>
      <c r="B393" s="127"/>
      <c r="C393" s="403" t="s">
        <v>196</v>
      </c>
      <c r="D393" s="404"/>
      <c r="E393" s="404"/>
      <c r="F393" s="404"/>
      <c r="G393" s="404"/>
      <c r="H393" s="405"/>
      <c r="I393" s="102" t="s">
        <v>3108</v>
      </c>
      <c r="J393" s="96"/>
      <c r="K393" s="261" t="str">
        <f t="shared" si="5"/>
        <v/>
      </c>
      <c r="L393" s="251"/>
      <c r="M393" s="251"/>
      <c r="N393" s="251"/>
      <c r="O393" s="251"/>
      <c r="P393" s="17"/>
      <c r="Q393" s="17"/>
      <c r="R393" s="17"/>
    </row>
    <row r="394" spans="1:18" s="77" customFormat="1">
      <c r="A394" s="288"/>
      <c r="B394" s="14"/>
      <c r="C394" s="14"/>
      <c r="D394" s="14"/>
      <c r="E394" s="14"/>
      <c r="F394" s="14"/>
      <c r="G394" s="14"/>
      <c r="H394" s="10"/>
      <c r="I394" s="10"/>
      <c r="J394" s="74"/>
      <c r="K394" s="76"/>
      <c r="L394" s="251"/>
      <c r="M394" s="251"/>
      <c r="N394" s="251"/>
      <c r="O394" s="251"/>
      <c r="P394" s="17"/>
      <c r="Q394" s="17"/>
      <c r="R394" s="17"/>
    </row>
    <row r="395" spans="1:18" s="70" customFormat="1">
      <c r="A395" s="288"/>
      <c r="B395" s="71"/>
      <c r="C395" s="52"/>
      <c r="D395" s="52"/>
      <c r="E395" s="52"/>
      <c r="F395" s="52"/>
      <c r="G395" s="52"/>
      <c r="H395" s="78"/>
      <c r="I395" s="78"/>
      <c r="J395" s="74"/>
      <c r="K395" s="76"/>
      <c r="L395" s="251"/>
      <c r="M395" s="251"/>
      <c r="N395" s="251"/>
      <c r="O395" s="251"/>
      <c r="P395" s="17"/>
      <c r="Q395" s="17"/>
      <c r="R395" s="17"/>
    </row>
    <row r="396" spans="1:18">
      <c r="A396" s="288"/>
      <c r="B396" s="165"/>
      <c r="C396" s="3"/>
      <c r="D396" s="3"/>
      <c r="F396" s="3"/>
      <c r="G396" s="3"/>
      <c r="H396" s="334"/>
      <c r="I396" s="334"/>
      <c r="J396" s="51"/>
      <c r="K396" s="89"/>
      <c r="L396" s="251"/>
      <c r="M396" s="251"/>
      <c r="N396" s="251"/>
      <c r="O396" s="251"/>
      <c r="P396" s="17"/>
      <c r="Q396" s="17"/>
      <c r="R396" s="17"/>
    </row>
    <row r="397" spans="1:18">
      <c r="A397" s="288"/>
      <c r="B397" s="14" t="s">
        <v>198</v>
      </c>
      <c r="C397" s="88"/>
      <c r="D397" s="88"/>
      <c r="E397" s="88"/>
      <c r="F397" s="88"/>
      <c r="G397" s="88"/>
      <c r="H397" s="10"/>
      <c r="I397" s="10"/>
      <c r="J397" s="51"/>
      <c r="K397" s="89"/>
      <c r="L397" s="251"/>
      <c r="M397" s="251"/>
      <c r="N397" s="251"/>
      <c r="O397" s="251"/>
      <c r="P397" s="17"/>
      <c r="Q397" s="17"/>
      <c r="R397" s="17"/>
    </row>
    <row r="398" spans="1:18">
      <c r="A398" s="288"/>
      <c r="B398" s="14"/>
      <c r="C398" s="14"/>
      <c r="D398" s="14"/>
      <c r="E398" s="14"/>
      <c r="F398" s="14"/>
      <c r="G398" s="14"/>
      <c r="H398" s="10"/>
      <c r="I398" s="10"/>
      <c r="L398" s="251"/>
      <c r="M398" s="251"/>
      <c r="N398" s="251"/>
      <c r="O398" s="251"/>
      <c r="P398" s="17"/>
      <c r="Q398" s="17"/>
      <c r="R398" s="17"/>
    </row>
    <row r="399" spans="1:18">
      <c r="A399" s="288"/>
      <c r="B399" s="14"/>
      <c r="C399" s="14" t="s">
        <v>4084</v>
      </c>
      <c r="D399" s="3"/>
      <c r="F399" s="3"/>
      <c r="G399" s="3"/>
      <c r="H399" s="334"/>
      <c r="I399" s="334"/>
      <c r="J399" s="65" t="s">
        <v>18</v>
      </c>
      <c r="K399" s="147"/>
      <c r="L399" s="251"/>
      <c r="M399" s="251"/>
      <c r="N399" s="251"/>
      <c r="O399" s="251"/>
      <c r="P399" s="17"/>
      <c r="Q399" s="17"/>
      <c r="R399" s="17"/>
    </row>
    <row r="400" spans="1:18">
      <c r="A400" s="288"/>
      <c r="B400" s="1"/>
      <c r="C400" s="497"/>
      <c r="D400" s="498"/>
      <c r="E400" s="498"/>
      <c r="F400" s="498"/>
      <c r="G400" s="288"/>
      <c r="H400" s="334"/>
      <c r="I400" s="57" t="s">
        <v>1168</v>
      </c>
      <c r="J400" s="58"/>
      <c r="K400" s="148"/>
      <c r="L400" s="251"/>
      <c r="M400" s="251"/>
      <c r="N400" s="251"/>
      <c r="O400" s="251"/>
      <c r="P400" s="17"/>
      <c r="Q400" s="17"/>
      <c r="R400" s="17"/>
    </row>
    <row r="401" spans="1:18" ht="42" customHeight="1">
      <c r="A401" s="370" t="s">
        <v>1139</v>
      </c>
      <c r="B401" s="1"/>
      <c r="C401" s="403" t="s">
        <v>199</v>
      </c>
      <c r="D401" s="404"/>
      <c r="E401" s="404"/>
      <c r="F401" s="404"/>
      <c r="G401" s="404"/>
      <c r="H401" s="405"/>
      <c r="I401" s="339" t="s">
        <v>1995</v>
      </c>
      <c r="J401" s="96"/>
      <c r="K401" s="261" t="str">
        <f t="shared" ref="K401:K408" si="6">IF(OR(COUNTIF(J401,"未確認")&gt;0,COUNTIF(J401,"*")&gt;0),"※","")</f>
        <v/>
      </c>
      <c r="L401" s="251"/>
      <c r="M401" s="251"/>
      <c r="N401" s="251"/>
      <c r="O401" s="251"/>
      <c r="P401" s="17"/>
      <c r="Q401" s="17"/>
      <c r="R401" s="17"/>
    </row>
    <row r="402" spans="1:18" ht="84" customHeight="1">
      <c r="A402" s="370" t="s">
        <v>1141</v>
      </c>
      <c r="B402" s="166"/>
      <c r="C402" s="403" t="s">
        <v>201</v>
      </c>
      <c r="D402" s="534"/>
      <c r="E402" s="534"/>
      <c r="F402" s="534"/>
      <c r="G402" s="534"/>
      <c r="H402" s="535"/>
      <c r="I402" s="102" t="s">
        <v>3750</v>
      </c>
      <c r="J402" s="96"/>
      <c r="K402" s="261" t="str">
        <f t="shared" si="6"/>
        <v/>
      </c>
      <c r="L402" s="251"/>
      <c r="M402" s="251"/>
      <c r="N402" s="251"/>
      <c r="O402" s="251"/>
      <c r="P402" s="17"/>
      <c r="Q402" s="17"/>
      <c r="R402" s="17"/>
    </row>
    <row r="403" spans="1:18" ht="56.1" customHeight="1">
      <c r="A403" s="370" t="s">
        <v>1143</v>
      </c>
      <c r="B403" s="166"/>
      <c r="C403" s="403" t="s">
        <v>202</v>
      </c>
      <c r="D403" s="534"/>
      <c r="E403" s="534"/>
      <c r="F403" s="534"/>
      <c r="G403" s="534"/>
      <c r="H403" s="535"/>
      <c r="I403" s="102" t="s">
        <v>3751</v>
      </c>
      <c r="J403" s="96"/>
      <c r="K403" s="261" t="str">
        <f t="shared" si="6"/>
        <v/>
      </c>
      <c r="L403" s="251"/>
      <c r="M403" s="251"/>
      <c r="N403" s="251"/>
      <c r="O403" s="251"/>
      <c r="P403" s="17"/>
      <c r="Q403" s="17"/>
      <c r="R403" s="17"/>
    </row>
    <row r="404" spans="1:18" ht="56.1" customHeight="1">
      <c r="A404" s="370" t="s">
        <v>1145</v>
      </c>
      <c r="B404" s="166"/>
      <c r="C404" s="403" t="s">
        <v>204</v>
      </c>
      <c r="D404" s="534"/>
      <c r="E404" s="534"/>
      <c r="F404" s="534"/>
      <c r="G404" s="534"/>
      <c r="H404" s="535"/>
      <c r="I404" s="102" t="s">
        <v>1818</v>
      </c>
      <c r="J404" s="96"/>
      <c r="K404" s="261" t="str">
        <f t="shared" si="6"/>
        <v/>
      </c>
      <c r="L404" s="251"/>
      <c r="M404" s="251"/>
      <c r="N404" s="251"/>
      <c r="O404" s="251"/>
      <c r="P404" s="17"/>
      <c r="Q404" s="17"/>
      <c r="R404" s="17"/>
    </row>
    <row r="405" spans="1:18" ht="71.25">
      <c r="A405" s="370" t="s">
        <v>1147</v>
      </c>
      <c r="B405" s="166"/>
      <c r="C405" s="403" t="s">
        <v>205</v>
      </c>
      <c r="D405" s="534"/>
      <c r="E405" s="534"/>
      <c r="F405" s="534"/>
      <c r="G405" s="534"/>
      <c r="H405" s="535"/>
      <c r="I405" s="102" t="s">
        <v>1819</v>
      </c>
      <c r="J405" s="96"/>
      <c r="K405" s="261" t="str">
        <f t="shared" si="6"/>
        <v/>
      </c>
      <c r="L405" s="251"/>
      <c r="M405" s="251"/>
      <c r="N405" s="251"/>
      <c r="O405" s="251"/>
      <c r="P405" s="17"/>
      <c r="Q405" s="17"/>
      <c r="R405" s="17"/>
    </row>
    <row r="406" spans="1:18" s="98" customFormat="1" ht="98.1" customHeight="1">
      <c r="A406" s="370" t="s">
        <v>1148</v>
      </c>
      <c r="B406" s="166"/>
      <c r="C406" s="403" t="s">
        <v>747</v>
      </c>
      <c r="D406" s="539"/>
      <c r="E406" s="539"/>
      <c r="F406" s="539"/>
      <c r="G406" s="539"/>
      <c r="H406" s="540"/>
      <c r="I406" s="102" t="s">
        <v>3684</v>
      </c>
      <c r="J406" s="96"/>
      <c r="K406" s="261" t="str">
        <f t="shared" si="6"/>
        <v/>
      </c>
      <c r="L406" s="251"/>
      <c r="M406" s="251"/>
      <c r="N406" s="251"/>
      <c r="O406" s="251"/>
      <c r="P406" s="17"/>
      <c r="Q406" s="17"/>
      <c r="R406" s="17"/>
    </row>
    <row r="407" spans="1:18" s="98" customFormat="1" ht="70.150000000000006" customHeight="1">
      <c r="A407" s="370" t="s">
        <v>1150</v>
      </c>
      <c r="B407" s="166"/>
      <c r="C407" s="403" t="s">
        <v>206</v>
      </c>
      <c r="D407" s="534"/>
      <c r="E407" s="534"/>
      <c r="F407" s="534"/>
      <c r="G407" s="534"/>
      <c r="H407" s="535"/>
      <c r="I407" s="102" t="s">
        <v>2790</v>
      </c>
      <c r="J407" s="96"/>
      <c r="K407" s="261" t="str">
        <f t="shared" si="6"/>
        <v/>
      </c>
      <c r="L407" s="251"/>
      <c r="M407" s="251"/>
      <c r="N407" s="251"/>
      <c r="O407" s="251"/>
      <c r="P407" s="17"/>
      <c r="Q407" s="17"/>
      <c r="R407" s="17"/>
    </row>
    <row r="408" spans="1:18" s="98" customFormat="1" ht="84" customHeight="1">
      <c r="A408" s="370" t="s">
        <v>1152</v>
      </c>
      <c r="B408" s="166"/>
      <c r="C408" s="403" t="s">
        <v>208</v>
      </c>
      <c r="D408" s="534"/>
      <c r="E408" s="534"/>
      <c r="F408" s="534"/>
      <c r="G408" s="534"/>
      <c r="H408" s="535"/>
      <c r="I408" s="102" t="s">
        <v>2377</v>
      </c>
      <c r="J408" s="96"/>
      <c r="K408" s="261" t="str">
        <f t="shared" si="6"/>
        <v/>
      </c>
      <c r="L408" s="251"/>
      <c r="M408" s="251"/>
      <c r="N408" s="251"/>
      <c r="O408" s="251"/>
      <c r="P408" s="17"/>
      <c r="Q408" s="17"/>
      <c r="R408" s="17"/>
    </row>
    <row r="409" spans="1:18" s="77" customFormat="1">
      <c r="A409" s="288"/>
      <c r="B409" s="14"/>
      <c r="C409" s="14"/>
      <c r="D409" s="14"/>
      <c r="E409" s="14"/>
      <c r="F409" s="14"/>
      <c r="G409" s="14"/>
      <c r="H409" s="10"/>
      <c r="I409" s="10"/>
      <c r="J409" s="74"/>
      <c r="K409" s="76"/>
      <c r="L409" s="251"/>
      <c r="M409" s="251"/>
      <c r="N409" s="251"/>
      <c r="O409" s="251"/>
      <c r="P409" s="17"/>
      <c r="Q409" s="17"/>
      <c r="R409" s="17"/>
    </row>
    <row r="410" spans="1:18" s="77" customFormat="1">
      <c r="A410" s="288"/>
      <c r="B410" s="14"/>
      <c r="C410" s="14"/>
      <c r="D410" s="14"/>
      <c r="E410" s="14"/>
      <c r="F410" s="14"/>
      <c r="G410" s="14"/>
      <c r="H410" s="10"/>
      <c r="I410" s="10"/>
      <c r="J410" s="74"/>
      <c r="K410" s="76"/>
      <c r="L410" s="251"/>
      <c r="M410" s="251"/>
      <c r="N410" s="251"/>
      <c r="O410" s="251"/>
      <c r="P410" s="17"/>
      <c r="Q410" s="17"/>
      <c r="R410" s="17"/>
    </row>
    <row r="411" spans="1:18">
      <c r="A411" s="288"/>
      <c r="B411" s="14"/>
      <c r="C411" s="14"/>
      <c r="D411" s="14"/>
      <c r="E411" s="14"/>
      <c r="F411" s="14"/>
      <c r="G411" s="14"/>
      <c r="H411" s="10"/>
      <c r="I411" s="10"/>
      <c r="L411" s="251"/>
      <c r="M411" s="251"/>
      <c r="N411" s="251"/>
      <c r="O411" s="251"/>
      <c r="P411" s="17"/>
      <c r="Q411" s="17"/>
      <c r="R411" s="17"/>
    </row>
    <row r="412" spans="1:18">
      <c r="A412" s="288"/>
      <c r="B412" s="14"/>
      <c r="C412" s="14" t="s">
        <v>4106</v>
      </c>
      <c r="D412" s="3"/>
      <c r="F412" s="3"/>
      <c r="G412" s="3"/>
      <c r="H412" s="334"/>
      <c r="I412" s="334"/>
      <c r="J412" s="65" t="s">
        <v>18</v>
      </c>
      <c r="K412" s="147"/>
      <c r="L412" s="251"/>
      <c r="M412" s="251"/>
      <c r="N412" s="251"/>
      <c r="O412" s="251"/>
      <c r="P412" s="17"/>
      <c r="Q412" s="17"/>
      <c r="R412" s="17"/>
    </row>
    <row r="413" spans="1:18">
      <c r="A413" s="288"/>
      <c r="B413" s="1"/>
      <c r="C413" s="497"/>
      <c r="D413" s="498"/>
      <c r="E413" s="498"/>
      <c r="F413" s="498"/>
      <c r="G413" s="88"/>
      <c r="H413" s="334"/>
      <c r="I413" s="57" t="s">
        <v>1641</v>
      </c>
      <c r="J413" s="58"/>
      <c r="K413" s="148"/>
      <c r="L413" s="251"/>
      <c r="M413" s="251"/>
      <c r="N413" s="251"/>
      <c r="O413" s="251"/>
      <c r="P413" s="17"/>
      <c r="Q413" s="17"/>
      <c r="R413" s="17"/>
    </row>
    <row r="414" spans="1:18" s="95" customFormat="1" ht="57">
      <c r="A414" s="370" t="s">
        <v>1156</v>
      </c>
      <c r="B414" s="166"/>
      <c r="C414" s="499" t="s">
        <v>209</v>
      </c>
      <c r="D414" s="500"/>
      <c r="E414" s="500"/>
      <c r="F414" s="500"/>
      <c r="G414" s="500"/>
      <c r="H414" s="501"/>
      <c r="I414" s="102" t="s">
        <v>2630</v>
      </c>
      <c r="J414" s="96"/>
      <c r="K414" s="261" t="str">
        <f>IF(OR(COUNTIF(J414,"未確認")&gt;0,COUNTIF(J414,"*")&gt;0),"※","")</f>
        <v/>
      </c>
      <c r="L414" s="251"/>
      <c r="M414" s="251"/>
      <c r="N414" s="251"/>
      <c r="O414" s="251"/>
      <c r="P414" s="17"/>
      <c r="Q414" s="17"/>
      <c r="R414" s="17"/>
    </row>
    <row r="415" spans="1:18" s="95" customFormat="1" ht="42.75">
      <c r="A415" s="370"/>
      <c r="B415" s="166"/>
      <c r="C415" s="499" t="s">
        <v>3755</v>
      </c>
      <c r="D415" s="500"/>
      <c r="E415" s="500"/>
      <c r="F415" s="500"/>
      <c r="G415" s="500"/>
      <c r="H415" s="501"/>
      <c r="I415" s="102" t="s">
        <v>1159</v>
      </c>
      <c r="J415" s="96"/>
      <c r="K415" s="261" t="str">
        <f>IF(OR(COUNTIF(J415,"未確認")&gt;0,COUNTIF(J415,"*")&gt;0),"※","")</f>
        <v/>
      </c>
      <c r="L415" s="251"/>
      <c r="M415" s="251"/>
      <c r="N415" s="251"/>
      <c r="O415" s="251"/>
      <c r="P415" s="17"/>
      <c r="Q415" s="17"/>
      <c r="R415" s="17"/>
    </row>
    <row r="416" spans="1:18" s="95" customFormat="1" ht="71.25">
      <c r="A416" s="370" t="s">
        <v>1160</v>
      </c>
      <c r="B416" s="166"/>
      <c r="C416" s="499" t="s">
        <v>211</v>
      </c>
      <c r="D416" s="541"/>
      <c r="E416" s="541"/>
      <c r="F416" s="541"/>
      <c r="G416" s="541"/>
      <c r="H416" s="542"/>
      <c r="I416" s="102" t="s">
        <v>2631</v>
      </c>
      <c r="J416" s="96"/>
      <c r="K416" s="261" t="str">
        <f>IF(OR(COUNTIF(J416,"未確認")&gt;0,COUNTIF(J416,"*")&gt;0),"※","")</f>
        <v/>
      </c>
      <c r="L416" s="251"/>
      <c r="M416" s="251"/>
      <c r="N416" s="251"/>
      <c r="O416" s="251"/>
      <c r="P416" s="17"/>
      <c r="Q416" s="17"/>
      <c r="R416" s="17"/>
    </row>
    <row r="417" spans="1:18" s="77" customFormat="1">
      <c r="A417" s="288"/>
      <c r="B417" s="14"/>
      <c r="C417" s="14"/>
      <c r="D417" s="14"/>
      <c r="E417" s="14"/>
      <c r="F417" s="14"/>
      <c r="G417" s="14"/>
      <c r="H417" s="10"/>
      <c r="I417" s="10"/>
      <c r="J417" s="74"/>
      <c r="K417" s="76"/>
      <c r="L417" s="251"/>
      <c r="M417" s="251"/>
      <c r="N417" s="251"/>
      <c r="O417" s="251"/>
      <c r="P417" s="17"/>
      <c r="Q417" s="17"/>
      <c r="R417" s="17"/>
    </row>
    <row r="418" spans="1:18" s="77" customFormat="1">
      <c r="A418" s="288"/>
      <c r="B418" s="14"/>
      <c r="C418" s="14"/>
      <c r="D418" s="14"/>
      <c r="E418" s="14"/>
      <c r="F418" s="14"/>
      <c r="G418" s="14"/>
      <c r="H418" s="10"/>
      <c r="I418" s="10"/>
      <c r="J418" s="74"/>
      <c r="K418" s="76"/>
      <c r="L418" s="251"/>
      <c r="M418" s="251"/>
      <c r="N418" s="251"/>
      <c r="O418" s="251"/>
      <c r="P418" s="17"/>
      <c r="Q418" s="17"/>
      <c r="R418" s="17"/>
    </row>
    <row r="419" spans="1:18">
      <c r="A419" s="288"/>
      <c r="B419" s="14"/>
      <c r="C419" s="14"/>
      <c r="D419" s="14"/>
      <c r="E419" s="14"/>
      <c r="F419" s="14"/>
      <c r="G419" s="14"/>
      <c r="H419" s="10"/>
      <c r="I419" s="10"/>
      <c r="L419" s="251"/>
      <c r="M419" s="251"/>
      <c r="N419" s="251"/>
      <c r="O419" s="251"/>
      <c r="P419" s="17"/>
      <c r="Q419" s="17"/>
      <c r="R419" s="17"/>
    </row>
    <row r="420" spans="1:18">
      <c r="A420" s="288"/>
      <c r="B420" s="14"/>
      <c r="C420" s="14" t="s">
        <v>1930</v>
      </c>
      <c r="D420" s="3"/>
      <c r="F420" s="3"/>
      <c r="G420" s="3"/>
      <c r="H420" s="334"/>
      <c r="I420" s="334"/>
      <c r="J420" s="65" t="s">
        <v>18</v>
      </c>
      <c r="K420" s="147"/>
      <c r="L420" s="251"/>
      <c r="M420" s="251"/>
      <c r="N420" s="251"/>
      <c r="O420" s="251"/>
      <c r="P420" s="17"/>
      <c r="Q420" s="17"/>
      <c r="R420" s="17"/>
    </row>
    <row r="421" spans="1:18">
      <c r="A421" s="288"/>
      <c r="B421" s="1"/>
      <c r="C421" s="504"/>
      <c r="D421" s="504"/>
      <c r="E421" s="504"/>
      <c r="F421" s="504"/>
      <c r="G421" s="88"/>
      <c r="H421" s="334"/>
      <c r="I421" s="57" t="s">
        <v>1756</v>
      </c>
      <c r="J421" s="58"/>
      <c r="K421" s="148"/>
      <c r="L421" s="251"/>
      <c r="M421" s="251"/>
      <c r="N421" s="251"/>
      <c r="O421" s="251"/>
      <c r="P421" s="17"/>
      <c r="Q421" s="17"/>
      <c r="R421" s="17"/>
    </row>
    <row r="422" spans="1:18" s="95" customFormat="1" ht="71.25">
      <c r="A422" s="370" t="s">
        <v>1162</v>
      </c>
      <c r="B422" s="166"/>
      <c r="C422" s="499" t="s">
        <v>214</v>
      </c>
      <c r="D422" s="500"/>
      <c r="E422" s="500"/>
      <c r="F422" s="500"/>
      <c r="G422" s="500"/>
      <c r="H422" s="501"/>
      <c r="I422" s="102" t="s">
        <v>3531</v>
      </c>
      <c r="J422" s="96"/>
      <c r="K422" s="261" t="str">
        <f>IF(OR(COUNTIF(J422,"未確認")&gt;0,COUNTIF(J422,"*")&gt;0),"※","")</f>
        <v/>
      </c>
      <c r="L422" s="251"/>
      <c r="M422" s="251"/>
      <c r="N422" s="251"/>
      <c r="O422" s="251"/>
      <c r="P422" s="17"/>
      <c r="Q422" s="17"/>
      <c r="R422" s="17"/>
    </row>
    <row r="423" spans="1:18" s="77" customFormat="1">
      <c r="A423" s="288"/>
      <c r="B423" s="14"/>
      <c r="C423" s="14"/>
      <c r="D423" s="14"/>
      <c r="E423" s="14"/>
      <c r="F423" s="14"/>
      <c r="G423" s="14"/>
      <c r="H423" s="10"/>
      <c r="I423" s="10"/>
      <c r="J423" s="74"/>
      <c r="K423" s="76"/>
      <c r="L423" s="251"/>
      <c r="M423" s="251"/>
      <c r="N423" s="251"/>
      <c r="O423" s="251"/>
      <c r="P423" s="17"/>
      <c r="Q423" s="17"/>
      <c r="R423" s="17"/>
    </row>
    <row r="424" spans="1:18" s="77" customFormat="1">
      <c r="A424" s="288"/>
      <c r="B424" s="14"/>
      <c r="C424" s="14"/>
      <c r="D424" s="14"/>
      <c r="E424" s="14"/>
      <c r="F424" s="14"/>
      <c r="G424" s="14"/>
      <c r="H424" s="10"/>
      <c r="I424" s="10"/>
      <c r="J424" s="74"/>
      <c r="K424" s="76"/>
      <c r="L424" s="251"/>
      <c r="M424" s="251"/>
      <c r="N424" s="251"/>
      <c r="O424" s="251"/>
      <c r="P424" s="17"/>
      <c r="Q424" s="17"/>
      <c r="R424" s="17"/>
    </row>
    <row r="425" spans="1:18">
      <c r="A425" s="288"/>
      <c r="B425" s="14"/>
      <c r="C425" s="14"/>
      <c r="D425" s="14"/>
      <c r="E425" s="14"/>
      <c r="F425" s="14"/>
      <c r="G425" s="14"/>
      <c r="H425" s="10"/>
      <c r="I425" s="10"/>
      <c r="L425" s="251"/>
      <c r="M425" s="251"/>
      <c r="N425" s="251"/>
      <c r="O425" s="251"/>
      <c r="P425" s="17"/>
      <c r="Q425" s="17"/>
      <c r="R425" s="17"/>
    </row>
    <row r="426" spans="1:18">
      <c r="A426" s="288"/>
      <c r="B426" s="14"/>
      <c r="C426" s="14" t="s">
        <v>1681</v>
      </c>
      <c r="D426" s="3"/>
      <c r="F426" s="3"/>
      <c r="G426" s="3"/>
      <c r="H426" s="334"/>
      <c r="I426" s="334"/>
      <c r="J426" s="65" t="s">
        <v>18</v>
      </c>
      <c r="K426" s="147"/>
      <c r="L426" s="251"/>
      <c r="M426" s="251"/>
      <c r="N426" s="251"/>
      <c r="O426" s="251"/>
      <c r="P426" s="17"/>
      <c r="Q426" s="17"/>
      <c r="R426" s="17"/>
    </row>
    <row r="427" spans="1:18">
      <c r="A427" s="288"/>
      <c r="B427" s="1"/>
      <c r="C427" s="504"/>
      <c r="D427" s="505"/>
      <c r="E427" s="505"/>
      <c r="F427" s="505"/>
      <c r="G427" s="88"/>
      <c r="H427" s="334"/>
      <c r="I427" s="57" t="s">
        <v>1756</v>
      </c>
      <c r="J427" s="58"/>
      <c r="K427" s="148"/>
      <c r="L427" s="251"/>
      <c r="M427" s="251"/>
      <c r="N427" s="251"/>
      <c r="O427" s="251"/>
      <c r="P427" s="17"/>
      <c r="Q427" s="17"/>
      <c r="R427" s="17"/>
    </row>
    <row r="428" spans="1:18" s="77" customFormat="1" ht="28.5" customHeight="1">
      <c r="A428" s="361" t="s">
        <v>3477</v>
      </c>
      <c r="B428" s="166"/>
      <c r="C428" s="403" t="s">
        <v>217</v>
      </c>
      <c r="D428" s="404"/>
      <c r="E428" s="404"/>
      <c r="F428" s="404"/>
      <c r="G428" s="404"/>
      <c r="H428" s="405"/>
      <c r="I428" s="102" t="s">
        <v>1824</v>
      </c>
      <c r="J428" s="202">
        <v>0</v>
      </c>
      <c r="K428" s="371" t="s">
        <v>339</v>
      </c>
      <c r="L428" s="51"/>
      <c r="M428" s="286"/>
      <c r="N428" s="251"/>
      <c r="O428" s="251"/>
      <c r="P428" s="17"/>
      <c r="Q428" s="17"/>
      <c r="R428" s="17"/>
    </row>
    <row r="429" spans="1:18" s="77" customFormat="1">
      <c r="A429" s="288"/>
      <c r="B429" s="14"/>
      <c r="C429" s="14"/>
      <c r="D429" s="14"/>
      <c r="E429" s="14"/>
      <c r="F429" s="14"/>
      <c r="G429" s="14"/>
      <c r="H429" s="10"/>
      <c r="I429" s="10"/>
      <c r="J429" s="74"/>
      <c r="K429" s="76"/>
      <c r="L429" s="251"/>
      <c r="M429" s="251"/>
      <c r="N429" s="251"/>
      <c r="O429" s="251"/>
      <c r="P429" s="17"/>
      <c r="Q429" s="17"/>
      <c r="R429" s="17"/>
    </row>
    <row r="430" spans="1:18" s="77" customFormat="1">
      <c r="A430" s="288"/>
      <c r="B430" s="14"/>
      <c r="C430" s="14"/>
      <c r="D430" s="14"/>
      <c r="E430" s="14"/>
      <c r="F430" s="14"/>
      <c r="G430" s="14"/>
      <c r="H430" s="10"/>
      <c r="I430" s="10"/>
      <c r="J430" s="74"/>
      <c r="K430" s="76"/>
      <c r="L430" s="251"/>
      <c r="M430" s="251"/>
      <c r="N430" s="251"/>
      <c r="O430" s="251"/>
      <c r="P430" s="17"/>
      <c r="Q430" s="17"/>
      <c r="R430" s="17"/>
    </row>
    <row r="431" spans="1:18">
      <c r="A431" s="288"/>
      <c r="B431" s="14"/>
      <c r="C431" s="14"/>
      <c r="D431" s="14"/>
      <c r="E431" s="14"/>
      <c r="F431" s="14"/>
      <c r="G431" s="14"/>
      <c r="H431" s="10"/>
      <c r="I431" s="10"/>
      <c r="L431" s="251"/>
      <c r="M431" s="251"/>
      <c r="N431" s="251"/>
      <c r="O431" s="251"/>
      <c r="P431" s="17"/>
      <c r="Q431" s="17"/>
      <c r="R431" s="17"/>
    </row>
    <row r="432" spans="1:18">
      <c r="A432" s="288"/>
      <c r="B432" s="14"/>
      <c r="C432" s="14" t="s">
        <v>4092</v>
      </c>
      <c r="D432" s="3"/>
      <c r="F432" s="3"/>
      <c r="G432" s="3"/>
      <c r="H432" s="334"/>
      <c r="I432" s="334"/>
      <c r="J432" s="65" t="s">
        <v>18</v>
      </c>
      <c r="K432" s="147"/>
      <c r="L432" s="251"/>
      <c r="M432" s="251"/>
      <c r="N432" s="251"/>
      <c r="O432" s="251"/>
      <c r="P432" s="17"/>
      <c r="Q432" s="17"/>
      <c r="R432" s="17"/>
    </row>
    <row r="433" spans="1:18">
      <c r="A433" s="288"/>
      <c r="B433" s="1"/>
      <c r="C433" s="497"/>
      <c r="D433" s="498"/>
      <c r="E433" s="498"/>
      <c r="F433" s="498"/>
      <c r="G433" s="88"/>
      <c r="H433" s="334"/>
      <c r="I433" s="57" t="s">
        <v>1641</v>
      </c>
      <c r="J433" s="58"/>
      <c r="K433" s="148"/>
      <c r="L433" s="251"/>
      <c r="M433" s="251"/>
      <c r="N433" s="251"/>
      <c r="O433" s="251"/>
      <c r="P433" s="17"/>
      <c r="Q433" s="17"/>
      <c r="R433" s="17"/>
    </row>
    <row r="434" spans="1:18" s="95" customFormat="1" ht="56.1" customHeight="1">
      <c r="A434" s="370" t="s">
        <v>1169</v>
      </c>
      <c r="B434" s="166"/>
      <c r="C434" s="403" t="s">
        <v>220</v>
      </c>
      <c r="D434" s="404"/>
      <c r="E434" s="404"/>
      <c r="F434" s="404"/>
      <c r="G434" s="404"/>
      <c r="H434" s="405"/>
      <c r="I434" s="102" t="s">
        <v>4107</v>
      </c>
      <c r="J434" s="96"/>
      <c r="K434" s="261" t="str">
        <f t="shared" ref="K434:K439" si="7">IF(OR(COUNTIF(J434,"未確認")&gt;0,COUNTIF(J434,"*")&gt;0),"※","")</f>
        <v/>
      </c>
      <c r="L434" s="251"/>
      <c r="M434" s="251"/>
      <c r="N434" s="251"/>
      <c r="O434" s="251"/>
      <c r="P434" s="17"/>
      <c r="Q434" s="17"/>
      <c r="R434" s="17"/>
    </row>
    <row r="435" spans="1:18" s="95" customFormat="1" ht="70.150000000000006" customHeight="1">
      <c r="A435" s="370" t="s">
        <v>1171</v>
      </c>
      <c r="B435" s="166"/>
      <c r="C435" s="403" t="s">
        <v>221</v>
      </c>
      <c r="D435" s="534"/>
      <c r="E435" s="534"/>
      <c r="F435" s="534"/>
      <c r="G435" s="534"/>
      <c r="H435" s="535"/>
      <c r="I435" s="102" t="s">
        <v>3270</v>
      </c>
      <c r="J435" s="96"/>
      <c r="K435" s="261" t="str">
        <f t="shared" si="7"/>
        <v/>
      </c>
      <c r="L435" s="251"/>
      <c r="M435" s="251"/>
      <c r="N435" s="251"/>
      <c r="O435" s="251"/>
      <c r="P435" s="17"/>
      <c r="Q435" s="17"/>
      <c r="R435" s="17"/>
    </row>
    <row r="436" spans="1:18" s="95" customFormat="1" ht="57" customHeight="1">
      <c r="A436" s="370" t="s">
        <v>1173</v>
      </c>
      <c r="B436" s="166"/>
      <c r="C436" s="403" t="s">
        <v>749</v>
      </c>
      <c r="D436" s="534"/>
      <c r="E436" s="534"/>
      <c r="F436" s="534"/>
      <c r="G436" s="534"/>
      <c r="H436" s="535"/>
      <c r="I436" s="502" t="s">
        <v>1934</v>
      </c>
      <c r="J436" s="96"/>
      <c r="K436" s="261" t="str">
        <f t="shared" si="7"/>
        <v/>
      </c>
      <c r="L436" s="251"/>
      <c r="M436" s="251"/>
      <c r="N436" s="251"/>
      <c r="O436" s="251"/>
      <c r="P436" s="17"/>
      <c r="Q436" s="17"/>
      <c r="R436" s="17"/>
    </row>
    <row r="437" spans="1:18" s="95" customFormat="1" ht="57" customHeight="1">
      <c r="A437" s="370" t="s">
        <v>1175</v>
      </c>
      <c r="B437" s="166"/>
      <c r="C437" s="403" t="s">
        <v>750</v>
      </c>
      <c r="D437" s="534"/>
      <c r="E437" s="534"/>
      <c r="F437" s="534"/>
      <c r="G437" s="534"/>
      <c r="H437" s="535"/>
      <c r="I437" s="503"/>
      <c r="J437" s="96"/>
      <c r="K437" s="261" t="str">
        <f t="shared" si="7"/>
        <v/>
      </c>
      <c r="L437" s="251"/>
      <c r="M437" s="251"/>
      <c r="N437" s="251"/>
      <c r="O437" s="251"/>
      <c r="P437" s="17"/>
      <c r="Q437" s="17"/>
      <c r="R437" s="17"/>
    </row>
    <row r="438" spans="1:18" s="95" customFormat="1" ht="70.150000000000006" customHeight="1">
      <c r="A438" s="370" t="s">
        <v>1177</v>
      </c>
      <c r="B438" s="166"/>
      <c r="C438" s="403" t="s">
        <v>751</v>
      </c>
      <c r="D438" s="534"/>
      <c r="E438" s="534"/>
      <c r="F438" s="534"/>
      <c r="G438" s="534"/>
      <c r="H438" s="535"/>
      <c r="I438" s="102" t="s">
        <v>2000</v>
      </c>
      <c r="J438" s="96"/>
      <c r="K438" s="261" t="str">
        <f t="shared" si="7"/>
        <v/>
      </c>
      <c r="L438" s="251"/>
      <c r="M438" s="251"/>
      <c r="N438" s="251"/>
      <c r="O438" s="251"/>
      <c r="P438" s="17"/>
      <c r="Q438" s="17"/>
      <c r="R438" s="17"/>
    </row>
    <row r="439" spans="1:18" s="95" customFormat="1" ht="56.1" customHeight="1">
      <c r="A439" s="370" t="s">
        <v>1178</v>
      </c>
      <c r="B439" s="166"/>
      <c r="C439" s="403" t="s">
        <v>752</v>
      </c>
      <c r="D439" s="534"/>
      <c r="E439" s="534"/>
      <c r="F439" s="534"/>
      <c r="G439" s="534"/>
      <c r="H439" s="535"/>
      <c r="I439" s="102" t="s">
        <v>1179</v>
      </c>
      <c r="J439" s="96"/>
      <c r="K439" s="261" t="str">
        <f t="shared" si="7"/>
        <v/>
      </c>
      <c r="L439" s="251"/>
      <c r="M439" s="251"/>
      <c r="N439" s="251"/>
      <c r="O439" s="251"/>
      <c r="P439" s="17"/>
      <c r="Q439" s="17"/>
      <c r="R439" s="17"/>
    </row>
    <row r="440" spans="1:18" s="77" customFormat="1">
      <c r="A440" s="288"/>
      <c r="B440" s="14"/>
      <c r="C440" s="14"/>
      <c r="D440" s="14"/>
      <c r="E440" s="14"/>
      <c r="F440" s="14"/>
      <c r="G440" s="14"/>
      <c r="H440" s="10"/>
      <c r="I440" s="10"/>
      <c r="J440" s="74"/>
      <c r="K440" s="76"/>
      <c r="L440" s="251"/>
      <c r="M440" s="251"/>
      <c r="N440" s="251"/>
      <c r="O440" s="251"/>
      <c r="P440" s="17"/>
      <c r="Q440" s="17"/>
      <c r="R440" s="17"/>
    </row>
    <row r="441" spans="1:18" s="70" customFormat="1">
      <c r="A441" s="288"/>
      <c r="B441" s="71"/>
      <c r="C441" s="52"/>
      <c r="D441" s="52"/>
      <c r="E441" s="52"/>
      <c r="F441" s="52"/>
      <c r="G441" s="52"/>
      <c r="H441" s="78"/>
      <c r="I441" s="78"/>
      <c r="J441" s="74"/>
      <c r="K441" s="76"/>
      <c r="L441" s="251"/>
      <c r="M441" s="251"/>
      <c r="N441" s="251"/>
      <c r="O441" s="251"/>
      <c r="P441" s="17"/>
      <c r="Q441" s="17"/>
      <c r="R441" s="17"/>
    </row>
    <row r="442" spans="1:18" s="95" customFormat="1">
      <c r="A442" s="288"/>
      <c r="B442" s="166"/>
      <c r="C442" s="3"/>
      <c r="D442" s="3"/>
      <c r="E442" s="3"/>
      <c r="F442" s="3"/>
      <c r="G442" s="3"/>
      <c r="H442" s="334"/>
      <c r="I442" s="334"/>
      <c r="J442" s="51"/>
      <c r="K442" s="89"/>
      <c r="L442" s="251"/>
      <c r="M442" s="251"/>
      <c r="N442" s="251"/>
      <c r="O442" s="251"/>
      <c r="P442" s="17"/>
      <c r="Q442" s="17"/>
      <c r="R442" s="17"/>
    </row>
    <row r="443" spans="1:18" s="95" customFormat="1">
      <c r="A443" s="288"/>
      <c r="B443" s="14" t="s">
        <v>225</v>
      </c>
      <c r="C443" s="14"/>
      <c r="D443" s="14"/>
      <c r="E443" s="14"/>
      <c r="F443" s="14"/>
      <c r="G443" s="14"/>
      <c r="H443" s="10"/>
      <c r="I443" s="10"/>
      <c r="J443" s="51"/>
      <c r="K443" s="89"/>
      <c r="L443" s="251"/>
      <c r="M443" s="251"/>
      <c r="N443" s="251"/>
      <c r="O443" s="251"/>
      <c r="P443" s="17"/>
      <c r="Q443" s="17"/>
      <c r="R443" s="17"/>
    </row>
    <row r="444" spans="1:18">
      <c r="A444" s="288"/>
      <c r="B444" s="14"/>
      <c r="C444" s="14"/>
      <c r="D444" s="14"/>
      <c r="E444" s="14"/>
      <c r="F444" s="14"/>
      <c r="G444" s="14"/>
      <c r="H444" s="10"/>
      <c r="I444" s="10"/>
      <c r="L444" s="251"/>
      <c r="M444" s="251"/>
      <c r="N444" s="251"/>
      <c r="O444" s="251"/>
      <c r="P444" s="17"/>
      <c r="Q444" s="17"/>
      <c r="R444" s="17"/>
    </row>
    <row r="445" spans="1:18" s="1" customFormat="1">
      <c r="A445" s="288"/>
      <c r="B445" s="14"/>
      <c r="C445" s="3"/>
      <c r="D445" s="3"/>
      <c r="E445" s="3"/>
      <c r="F445" s="3"/>
      <c r="G445" s="3"/>
      <c r="H445" s="334"/>
      <c r="I445" s="334"/>
      <c r="J445" s="65" t="s">
        <v>18</v>
      </c>
      <c r="K445" s="147"/>
      <c r="L445" s="251"/>
      <c r="M445" s="251"/>
      <c r="N445" s="251"/>
      <c r="O445" s="251"/>
      <c r="P445" s="17"/>
      <c r="Q445" s="17"/>
      <c r="R445" s="17"/>
    </row>
    <row r="446" spans="1:18" s="1" customFormat="1">
      <c r="A446" s="288"/>
      <c r="C446" s="52"/>
      <c r="D446" s="3"/>
      <c r="E446" s="3"/>
      <c r="F446" s="3"/>
      <c r="G446" s="3"/>
      <c r="H446" s="334"/>
      <c r="I446" s="57" t="s">
        <v>1155</v>
      </c>
      <c r="J446" s="58"/>
      <c r="K446" s="148"/>
      <c r="L446" s="251"/>
      <c r="M446" s="251"/>
      <c r="N446" s="251"/>
      <c r="O446" s="251"/>
      <c r="P446" s="17"/>
      <c r="Q446" s="17"/>
      <c r="R446" s="17"/>
    </row>
    <row r="447" spans="1:18" s="95" customFormat="1" ht="70.150000000000006" customHeight="1">
      <c r="A447" s="370" t="s">
        <v>1180</v>
      </c>
      <c r="C447" s="448" t="s">
        <v>226</v>
      </c>
      <c r="D447" s="448"/>
      <c r="E447" s="448"/>
      <c r="F447" s="448"/>
      <c r="G447" s="448"/>
      <c r="H447" s="448"/>
      <c r="I447" s="102" t="s">
        <v>3686</v>
      </c>
      <c r="J447" s="96"/>
      <c r="K447" s="261" t="str">
        <f t="shared" ref="K447:K459" si="8">IF(OR(COUNTIF(J447,"未確認")&gt;0,COUNTIF(J447,"*")&gt;0),"※","")</f>
        <v/>
      </c>
      <c r="L447" s="251"/>
      <c r="M447" s="251"/>
      <c r="N447" s="251"/>
      <c r="O447" s="251"/>
      <c r="P447" s="17"/>
      <c r="Q447" s="17"/>
      <c r="R447" s="17"/>
    </row>
    <row r="448" spans="1:18" s="95" customFormat="1" ht="70.150000000000006" customHeight="1">
      <c r="A448" s="370" t="s">
        <v>1182</v>
      </c>
      <c r="B448" s="99"/>
      <c r="C448" s="448" t="s">
        <v>228</v>
      </c>
      <c r="D448" s="450"/>
      <c r="E448" s="450"/>
      <c r="F448" s="450"/>
      <c r="G448" s="450"/>
      <c r="H448" s="450"/>
      <c r="I448" s="102" t="s">
        <v>1560</v>
      </c>
      <c r="J448" s="96"/>
      <c r="K448" s="261" t="str">
        <f t="shared" si="8"/>
        <v/>
      </c>
      <c r="L448" s="251"/>
      <c r="M448" s="251"/>
      <c r="N448" s="251"/>
      <c r="O448" s="251"/>
      <c r="P448" s="17"/>
      <c r="Q448" s="17"/>
      <c r="R448" s="17"/>
    </row>
    <row r="449" spans="1:18" s="95" customFormat="1" ht="70.150000000000006" customHeight="1">
      <c r="A449" s="370" t="s">
        <v>1184</v>
      </c>
      <c r="B449" s="99"/>
      <c r="C449" s="448" t="s">
        <v>229</v>
      </c>
      <c r="D449" s="450"/>
      <c r="E449" s="450"/>
      <c r="F449" s="450"/>
      <c r="G449" s="450"/>
      <c r="H449" s="450"/>
      <c r="I449" s="102" t="s">
        <v>1185</v>
      </c>
      <c r="J449" s="96"/>
      <c r="K449" s="261" t="str">
        <f t="shared" si="8"/>
        <v/>
      </c>
      <c r="L449" s="251"/>
      <c r="M449" s="251"/>
      <c r="N449" s="251"/>
      <c r="O449" s="251"/>
      <c r="P449" s="17"/>
      <c r="Q449" s="17"/>
      <c r="R449" s="17"/>
    </row>
    <row r="450" spans="1:18" s="95" customFormat="1" ht="70.150000000000006" customHeight="1">
      <c r="A450" s="370" t="s">
        <v>1186</v>
      </c>
      <c r="B450" s="99"/>
      <c r="C450" s="448" t="s">
        <v>230</v>
      </c>
      <c r="D450" s="450"/>
      <c r="E450" s="450"/>
      <c r="F450" s="450"/>
      <c r="G450" s="450"/>
      <c r="H450" s="450"/>
      <c r="I450" s="102" t="s">
        <v>231</v>
      </c>
      <c r="J450" s="96"/>
      <c r="K450" s="261" t="str">
        <f t="shared" si="8"/>
        <v/>
      </c>
      <c r="L450" s="251"/>
      <c r="M450" s="251"/>
      <c r="N450" s="251"/>
      <c r="O450" s="251"/>
      <c r="P450" s="17"/>
      <c r="Q450" s="17"/>
      <c r="R450" s="17"/>
    </row>
    <row r="451" spans="1:18" s="95" customFormat="1" ht="70.150000000000006" customHeight="1">
      <c r="A451" s="370" t="s">
        <v>1187</v>
      </c>
      <c r="B451" s="99"/>
      <c r="C451" s="448" t="s">
        <v>232</v>
      </c>
      <c r="D451" s="450"/>
      <c r="E451" s="450"/>
      <c r="F451" s="450"/>
      <c r="G451" s="450"/>
      <c r="H451" s="450"/>
      <c r="I451" s="102" t="s">
        <v>1830</v>
      </c>
      <c r="J451" s="96"/>
      <c r="K451" s="261" t="str">
        <f t="shared" si="8"/>
        <v/>
      </c>
      <c r="L451" s="251"/>
      <c r="M451" s="251"/>
      <c r="N451" s="251"/>
      <c r="O451" s="251"/>
      <c r="P451" s="17"/>
      <c r="Q451" s="17"/>
      <c r="R451" s="17"/>
    </row>
    <row r="452" spans="1:18" s="95" customFormat="1" ht="98.1" customHeight="1">
      <c r="A452" s="370" t="s">
        <v>1188</v>
      </c>
      <c r="B452" s="99"/>
      <c r="C452" s="448" t="s">
        <v>233</v>
      </c>
      <c r="D452" s="450"/>
      <c r="E452" s="450"/>
      <c r="F452" s="450"/>
      <c r="G452" s="450"/>
      <c r="H452" s="450"/>
      <c r="I452" s="102" t="s">
        <v>3121</v>
      </c>
      <c r="J452" s="96"/>
      <c r="K452" s="261" t="str">
        <f t="shared" si="8"/>
        <v/>
      </c>
      <c r="L452" s="251"/>
      <c r="M452" s="251"/>
      <c r="N452" s="251"/>
      <c r="O452" s="251"/>
      <c r="P452" s="17"/>
      <c r="Q452" s="17"/>
      <c r="R452" s="17"/>
    </row>
    <row r="453" spans="1:18" s="95" customFormat="1" ht="84" customHeight="1">
      <c r="A453" s="370" t="s">
        <v>1190</v>
      </c>
      <c r="B453" s="99"/>
      <c r="C453" s="448" t="s">
        <v>235</v>
      </c>
      <c r="D453" s="450"/>
      <c r="E453" s="450"/>
      <c r="F453" s="450"/>
      <c r="G453" s="450"/>
      <c r="H453" s="450"/>
      <c r="I453" s="102" t="s">
        <v>1564</v>
      </c>
      <c r="J453" s="96"/>
      <c r="K453" s="261" t="str">
        <f t="shared" si="8"/>
        <v/>
      </c>
      <c r="L453" s="251"/>
      <c r="M453" s="251"/>
      <c r="N453" s="251"/>
      <c r="O453" s="251"/>
      <c r="P453" s="17"/>
      <c r="Q453" s="17"/>
      <c r="R453" s="17"/>
    </row>
    <row r="454" spans="1:18" s="95" customFormat="1" ht="70.150000000000006" customHeight="1">
      <c r="A454" s="370" t="s">
        <v>1192</v>
      </c>
      <c r="B454" s="99"/>
      <c r="C454" s="448" t="s">
        <v>237</v>
      </c>
      <c r="D454" s="450"/>
      <c r="E454" s="450"/>
      <c r="F454" s="450"/>
      <c r="G454" s="450"/>
      <c r="H454" s="450"/>
      <c r="I454" s="102" t="s">
        <v>1832</v>
      </c>
      <c r="J454" s="96"/>
      <c r="K454" s="261" t="str">
        <f t="shared" si="8"/>
        <v/>
      </c>
      <c r="L454" s="251"/>
      <c r="M454" s="251"/>
      <c r="N454" s="251"/>
      <c r="O454" s="251"/>
      <c r="P454" s="17"/>
      <c r="Q454" s="17"/>
      <c r="R454" s="17"/>
    </row>
    <row r="455" spans="1:18" s="95" customFormat="1" ht="70.150000000000006" customHeight="1">
      <c r="A455" s="370" t="s">
        <v>1194</v>
      </c>
      <c r="B455" s="99"/>
      <c r="C455" s="448" t="s">
        <v>3532</v>
      </c>
      <c r="D455" s="517"/>
      <c r="E455" s="517"/>
      <c r="F455" s="517"/>
      <c r="G455" s="517"/>
      <c r="H455" s="517"/>
      <c r="I455" s="112" t="s">
        <v>1691</v>
      </c>
      <c r="J455" s="96"/>
      <c r="K455" s="261" t="str">
        <f t="shared" si="8"/>
        <v/>
      </c>
      <c r="L455" s="251"/>
      <c r="M455" s="251"/>
      <c r="N455" s="251"/>
      <c r="O455" s="251"/>
      <c r="P455" s="17"/>
      <c r="Q455" s="17"/>
      <c r="R455" s="17"/>
    </row>
    <row r="456" spans="1:18" s="95" customFormat="1" ht="42.75">
      <c r="A456" s="370" t="s">
        <v>1196</v>
      </c>
      <c r="B456" s="99"/>
      <c r="C456" s="448" t="s">
        <v>239</v>
      </c>
      <c r="D456" s="450"/>
      <c r="E456" s="450"/>
      <c r="F456" s="450"/>
      <c r="G456" s="450"/>
      <c r="H456" s="450"/>
      <c r="I456" s="112" t="s">
        <v>240</v>
      </c>
      <c r="J456" s="96"/>
      <c r="K456" s="261" t="str">
        <f t="shared" si="8"/>
        <v/>
      </c>
      <c r="L456" s="251"/>
      <c r="M456" s="251"/>
      <c r="N456" s="251"/>
      <c r="O456" s="251"/>
      <c r="P456" s="17"/>
      <c r="Q456" s="17"/>
      <c r="R456" s="17"/>
    </row>
    <row r="457" spans="1:18" s="95" customFormat="1" ht="70.150000000000006" customHeight="1">
      <c r="A457" s="370" t="s">
        <v>1197</v>
      </c>
      <c r="B457" s="99"/>
      <c r="C457" s="448" t="s">
        <v>241</v>
      </c>
      <c r="D457" s="450"/>
      <c r="E457" s="450"/>
      <c r="F457" s="450"/>
      <c r="G457" s="450"/>
      <c r="H457" s="450"/>
      <c r="I457" s="112" t="s">
        <v>242</v>
      </c>
      <c r="J457" s="96"/>
      <c r="K457" s="261" t="str">
        <f t="shared" si="8"/>
        <v/>
      </c>
      <c r="L457" s="251"/>
      <c r="M457" s="251"/>
      <c r="N457" s="251"/>
      <c r="O457" s="251"/>
      <c r="P457" s="17"/>
      <c r="Q457" s="17"/>
      <c r="R457" s="17"/>
    </row>
    <row r="458" spans="1:18" s="95" customFormat="1" ht="70.150000000000006" customHeight="1">
      <c r="A458" s="370" t="s">
        <v>1198</v>
      </c>
      <c r="B458" s="99"/>
      <c r="C458" s="448" t="s">
        <v>243</v>
      </c>
      <c r="D458" s="450"/>
      <c r="E458" s="450"/>
      <c r="F458" s="450"/>
      <c r="G458" s="450"/>
      <c r="H458" s="450"/>
      <c r="I458" s="112" t="s">
        <v>2640</v>
      </c>
      <c r="J458" s="96"/>
      <c r="K458" s="261" t="str">
        <f t="shared" si="8"/>
        <v/>
      </c>
      <c r="L458" s="251"/>
      <c r="M458" s="251"/>
      <c r="N458" s="251"/>
      <c r="O458" s="251"/>
      <c r="P458" s="17"/>
      <c r="Q458" s="17"/>
      <c r="R458" s="17"/>
    </row>
    <row r="459" spans="1:18" s="95" customFormat="1" ht="70.150000000000006" customHeight="1">
      <c r="A459" s="370" t="s">
        <v>1199</v>
      </c>
      <c r="B459" s="99"/>
      <c r="C459" s="448" t="s">
        <v>244</v>
      </c>
      <c r="D459" s="450"/>
      <c r="E459" s="450"/>
      <c r="F459" s="450"/>
      <c r="G459" s="450"/>
      <c r="H459" s="450"/>
      <c r="I459" s="112" t="s">
        <v>4108</v>
      </c>
      <c r="J459" s="96"/>
      <c r="K459" s="261" t="str">
        <f t="shared" si="8"/>
        <v/>
      </c>
      <c r="L459" s="251"/>
      <c r="M459" s="251"/>
      <c r="N459" s="251"/>
      <c r="O459" s="251"/>
      <c r="P459" s="17"/>
      <c r="Q459" s="17"/>
      <c r="R459" s="17"/>
    </row>
    <row r="460" spans="1:18" s="77" customFormat="1" ht="17.25" customHeight="1">
      <c r="A460" s="288"/>
      <c r="B460" s="14"/>
      <c r="C460" s="14"/>
      <c r="D460" s="14"/>
      <c r="E460" s="14"/>
      <c r="F460" s="14"/>
      <c r="G460" s="14"/>
      <c r="H460" s="10"/>
      <c r="I460" s="10"/>
      <c r="J460" s="74"/>
      <c r="K460" s="76"/>
      <c r="L460" s="251"/>
      <c r="M460" s="251"/>
      <c r="N460" s="251"/>
      <c r="O460" s="251"/>
      <c r="P460" s="17"/>
      <c r="Q460" s="17"/>
      <c r="R460" s="17"/>
    </row>
    <row r="461" spans="1:18" s="70" customFormat="1" ht="17.25" customHeight="1">
      <c r="A461" s="288"/>
      <c r="B461" s="71"/>
      <c r="C461" s="52"/>
      <c r="D461" s="52"/>
      <c r="E461" s="52"/>
      <c r="F461" s="52"/>
      <c r="G461" s="52"/>
      <c r="H461" s="78"/>
      <c r="I461" s="78"/>
      <c r="J461" s="74"/>
      <c r="K461" s="76"/>
      <c r="L461" s="251"/>
      <c r="M461" s="251"/>
      <c r="N461" s="251"/>
      <c r="O461" s="251"/>
      <c r="P461" s="17"/>
      <c r="Q461" s="17"/>
      <c r="R461" s="17"/>
    </row>
    <row r="462" spans="1:18" s="77" customFormat="1" ht="17.25" customHeight="1">
      <c r="A462" s="288"/>
      <c r="B462" s="99"/>
      <c r="C462" s="3"/>
      <c r="D462" s="3"/>
      <c r="E462" s="3"/>
      <c r="F462" s="3"/>
      <c r="G462" s="3"/>
      <c r="H462" s="334"/>
      <c r="I462" s="334"/>
      <c r="J462" s="51"/>
      <c r="K462" s="89"/>
      <c r="L462" s="251"/>
      <c r="M462" s="251"/>
      <c r="N462" s="251"/>
      <c r="O462" s="251"/>
      <c r="P462" s="17"/>
      <c r="Q462" s="17"/>
      <c r="R462" s="17"/>
    </row>
    <row r="463" spans="1:18" s="77" customFormat="1" ht="17.25" customHeight="1">
      <c r="A463" s="288"/>
      <c r="B463" s="14" t="s">
        <v>250</v>
      </c>
      <c r="C463" s="14"/>
      <c r="D463" s="14"/>
      <c r="E463" s="14"/>
      <c r="F463" s="14"/>
      <c r="G463" s="14"/>
      <c r="H463" s="10"/>
      <c r="I463" s="10"/>
      <c r="J463" s="51"/>
      <c r="K463" s="89"/>
      <c r="L463" s="251"/>
      <c r="M463" s="251"/>
      <c r="N463" s="251"/>
      <c r="O463" s="251"/>
      <c r="P463" s="17"/>
      <c r="Q463" s="17"/>
      <c r="R463" s="17"/>
    </row>
    <row r="464" spans="1:18">
      <c r="A464" s="288"/>
      <c r="B464" s="14"/>
      <c r="C464" s="14"/>
      <c r="D464" s="14"/>
      <c r="E464" s="14"/>
      <c r="F464" s="14"/>
      <c r="G464" s="14"/>
      <c r="H464" s="10"/>
      <c r="I464" s="10"/>
      <c r="L464" s="251"/>
      <c r="M464" s="251"/>
      <c r="N464" s="251"/>
      <c r="O464" s="251"/>
      <c r="P464" s="17"/>
      <c r="Q464" s="17"/>
      <c r="R464" s="17"/>
    </row>
    <row r="465" spans="1:18" s="1" customFormat="1">
      <c r="A465" s="288"/>
      <c r="B465" s="14"/>
      <c r="C465" s="3"/>
      <c r="D465" s="3"/>
      <c r="E465" s="3"/>
      <c r="F465" s="3"/>
      <c r="G465" s="3"/>
      <c r="H465" s="334"/>
      <c r="I465" s="334"/>
      <c r="J465" s="65" t="s">
        <v>18</v>
      </c>
      <c r="K465" s="147"/>
      <c r="L465" s="251"/>
      <c r="M465" s="251"/>
      <c r="N465" s="251"/>
      <c r="O465" s="251"/>
      <c r="P465" s="17"/>
      <c r="Q465" s="17"/>
      <c r="R465" s="17"/>
    </row>
    <row r="466" spans="1:18" s="1" customFormat="1">
      <c r="A466" s="288"/>
      <c r="C466" s="52"/>
      <c r="D466" s="3"/>
      <c r="E466" s="3"/>
      <c r="F466" s="3"/>
      <c r="G466" s="3"/>
      <c r="H466" s="334"/>
      <c r="I466" s="57" t="s">
        <v>1756</v>
      </c>
      <c r="J466" s="58"/>
      <c r="K466" s="148"/>
      <c r="L466" s="251"/>
      <c r="M466" s="251"/>
      <c r="N466" s="251"/>
      <c r="O466" s="251"/>
      <c r="P466" s="17"/>
      <c r="Q466" s="17"/>
      <c r="R466" s="17"/>
    </row>
    <row r="467" spans="1:18" s="95" customFormat="1" ht="70.150000000000006" customHeight="1">
      <c r="A467" s="370" t="s">
        <v>1239</v>
      </c>
      <c r="C467" s="448" t="s">
        <v>251</v>
      </c>
      <c r="D467" s="448"/>
      <c r="E467" s="448"/>
      <c r="F467" s="448"/>
      <c r="G467" s="448"/>
      <c r="H467" s="448"/>
      <c r="I467" s="339" t="s">
        <v>1839</v>
      </c>
      <c r="J467" s="96"/>
      <c r="K467" s="261" t="str">
        <f t="shared" ref="K467:K482" si="9">IF(OR(COUNTIF(J467,"未確認")&gt;0,COUNTIF(J467,"*")&gt;0),"※","")</f>
        <v/>
      </c>
      <c r="L467" s="251"/>
      <c r="M467" s="251"/>
      <c r="N467" s="251"/>
      <c r="O467" s="251"/>
      <c r="P467" s="17"/>
      <c r="Q467" s="17"/>
      <c r="R467" s="17"/>
    </row>
    <row r="468" spans="1:18" s="95" customFormat="1" ht="70.150000000000006" customHeight="1">
      <c r="A468" s="370" t="s">
        <v>1241</v>
      </c>
      <c r="B468" s="71"/>
      <c r="C468" s="448" t="s">
        <v>2647</v>
      </c>
      <c r="D468" s="450"/>
      <c r="E468" s="450"/>
      <c r="F468" s="450"/>
      <c r="G468" s="450"/>
      <c r="H468" s="450"/>
      <c r="I468" s="339" t="s">
        <v>254</v>
      </c>
      <c r="J468" s="96"/>
      <c r="K468" s="261" t="str">
        <f t="shared" si="9"/>
        <v/>
      </c>
      <c r="L468" s="251"/>
      <c r="M468" s="251"/>
      <c r="N468" s="251"/>
      <c r="O468" s="251"/>
      <c r="P468" s="17"/>
      <c r="Q468" s="17"/>
      <c r="R468" s="17"/>
    </row>
    <row r="469" spans="1:18" s="95" customFormat="1" ht="84" customHeight="1">
      <c r="A469" s="370" t="s">
        <v>1243</v>
      </c>
      <c r="B469" s="71"/>
      <c r="C469" s="448" t="s">
        <v>1244</v>
      </c>
      <c r="D469" s="450"/>
      <c r="E469" s="450"/>
      <c r="F469" s="450"/>
      <c r="G469" s="450"/>
      <c r="H469" s="450"/>
      <c r="I469" s="339" t="s">
        <v>2802</v>
      </c>
      <c r="J469" s="96"/>
      <c r="K469" s="261" t="str">
        <f t="shared" si="9"/>
        <v/>
      </c>
      <c r="L469" s="251"/>
      <c r="M469" s="251"/>
      <c r="N469" s="251"/>
      <c r="O469" s="251"/>
      <c r="P469" s="17"/>
      <c r="Q469" s="17"/>
      <c r="R469" s="17"/>
    </row>
    <row r="470" spans="1:18" s="95" customFormat="1" ht="56.1" customHeight="1">
      <c r="A470" s="370" t="s">
        <v>1246</v>
      </c>
      <c r="B470" s="71"/>
      <c r="C470" s="448" t="s">
        <v>255</v>
      </c>
      <c r="D470" s="450"/>
      <c r="E470" s="450"/>
      <c r="F470" s="450"/>
      <c r="G470" s="450"/>
      <c r="H470" s="450"/>
      <c r="I470" s="327" t="s">
        <v>2004</v>
      </c>
      <c r="J470" s="96"/>
      <c r="K470" s="261" t="str">
        <f t="shared" si="9"/>
        <v/>
      </c>
      <c r="L470" s="251"/>
      <c r="M470" s="251"/>
      <c r="N470" s="251"/>
      <c r="O470" s="251"/>
      <c r="P470" s="17"/>
      <c r="Q470" s="17"/>
      <c r="R470" s="17"/>
    </row>
    <row r="471" spans="1:18" s="95" customFormat="1" ht="84" customHeight="1">
      <c r="A471" s="370" t="s">
        <v>1248</v>
      </c>
      <c r="B471" s="71"/>
      <c r="C471" s="448" t="s">
        <v>257</v>
      </c>
      <c r="D471" s="450"/>
      <c r="E471" s="450"/>
      <c r="F471" s="450"/>
      <c r="G471" s="450"/>
      <c r="H471" s="450"/>
      <c r="I471" s="339" t="s">
        <v>2803</v>
      </c>
      <c r="J471" s="96"/>
      <c r="K471" s="261" t="str">
        <f t="shared" si="9"/>
        <v/>
      </c>
      <c r="L471" s="251"/>
      <c r="M471" s="251"/>
      <c r="N471" s="251"/>
      <c r="O471" s="251"/>
      <c r="P471" s="17"/>
      <c r="Q471" s="17"/>
      <c r="R471" s="17"/>
    </row>
    <row r="472" spans="1:18" s="95" customFormat="1" ht="35.1" customHeight="1">
      <c r="A472" s="361" t="s">
        <v>3480</v>
      </c>
      <c r="B472" s="71"/>
      <c r="C472" s="406" t="s">
        <v>753</v>
      </c>
      <c r="D472" s="543"/>
      <c r="E472" s="543"/>
      <c r="F472" s="543"/>
      <c r="G472" s="543"/>
      <c r="H472" s="544"/>
      <c r="I472" s="442" t="s">
        <v>1251</v>
      </c>
      <c r="J472" s="205">
        <v>0</v>
      </c>
      <c r="K472" s="261" t="str">
        <f t="shared" si="9"/>
        <v/>
      </c>
      <c r="L472" s="51"/>
      <c r="M472" s="286"/>
      <c r="N472" s="251"/>
      <c r="O472" s="251"/>
      <c r="P472" s="17"/>
      <c r="Q472" s="17"/>
      <c r="R472" s="17"/>
    </row>
    <row r="473" spans="1:18" s="95" customFormat="1" ht="35.1" customHeight="1">
      <c r="A473" s="361" t="s">
        <v>3481</v>
      </c>
      <c r="B473" s="71"/>
      <c r="C473" s="323"/>
      <c r="D473" s="324"/>
      <c r="E473" s="448" t="s">
        <v>260</v>
      </c>
      <c r="F473" s="450"/>
      <c r="G473" s="450"/>
      <c r="H473" s="450"/>
      <c r="I473" s="438"/>
      <c r="J473" s="205">
        <v>0</v>
      </c>
      <c r="K473" s="261" t="str">
        <f t="shared" si="9"/>
        <v/>
      </c>
      <c r="L473" s="51"/>
      <c r="M473" s="286"/>
      <c r="N473" s="251"/>
      <c r="O473" s="251"/>
      <c r="P473" s="17"/>
      <c r="Q473" s="17"/>
      <c r="R473" s="17"/>
    </row>
    <row r="474" spans="1:18" s="95" customFormat="1" ht="35.1" customHeight="1">
      <c r="A474" s="361" t="s">
        <v>3482</v>
      </c>
      <c r="B474" s="71"/>
      <c r="C474" s="406" t="s">
        <v>424</v>
      </c>
      <c r="D474" s="543"/>
      <c r="E474" s="543"/>
      <c r="F474" s="543"/>
      <c r="G474" s="543"/>
      <c r="H474" s="544"/>
      <c r="I474" s="436" t="s">
        <v>2650</v>
      </c>
      <c r="J474" s="205">
        <v>0</v>
      </c>
      <c r="K474" s="261" t="str">
        <f t="shared" si="9"/>
        <v/>
      </c>
      <c r="L474" s="51"/>
      <c r="M474" s="286"/>
      <c r="N474" s="251"/>
      <c r="O474" s="251"/>
      <c r="P474" s="17"/>
      <c r="Q474" s="17"/>
      <c r="R474" s="17"/>
    </row>
    <row r="475" spans="1:18" s="95" customFormat="1" ht="35.1" customHeight="1">
      <c r="A475" s="361" t="s">
        <v>3483</v>
      </c>
      <c r="B475" s="71"/>
      <c r="C475" s="323"/>
      <c r="D475" s="324"/>
      <c r="E475" s="448" t="s">
        <v>260</v>
      </c>
      <c r="F475" s="450"/>
      <c r="G475" s="450"/>
      <c r="H475" s="450"/>
      <c r="I475" s="488"/>
      <c r="J475" s="205">
        <v>0</v>
      </c>
      <c r="K475" s="261" t="str">
        <f t="shared" si="9"/>
        <v/>
      </c>
      <c r="L475" s="51"/>
      <c r="M475" s="286"/>
      <c r="N475" s="251"/>
      <c r="O475" s="251"/>
      <c r="P475" s="17"/>
      <c r="Q475" s="17"/>
      <c r="R475" s="17"/>
    </row>
    <row r="476" spans="1:18" s="95" customFormat="1" ht="42" customHeight="1">
      <c r="A476" s="361" t="s">
        <v>3484</v>
      </c>
      <c r="B476" s="71"/>
      <c r="C476" s="403" t="s">
        <v>425</v>
      </c>
      <c r="D476" s="539"/>
      <c r="E476" s="539"/>
      <c r="F476" s="539"/>
      <c r="G476" s="539"/>
      <c r="H476" s="540"/>
      <c r="I476" s="102" t="s">
        <v>2129</v>
      </c>
      <c r="J476" s="96">
        <v>0</v>
      </c>
      <c r="K476" s="261" t="str">
        <f t="shared" si="9"/>
        <v/>
      </c>
      <c r="L476" s="51"/>
      <c r="M476" s="286"/>
      <c r="N476" s="251"/>
      <c r="O476" s="251"/>
      <c r="P476" s="17"/>
      <c r="Q476" s="17"/>
      <c r="R476" s="17"/>
    </row>
    <row r="477" spans="1:18" s="95" customFormat="1" ht="56.1" customHeight="1">
      <c r="A477" s="370" t="s">
        <v>1258</v>
      </c>
      <c r="B477" s="71"/>
      <c r="C477" s="403" t="s">
        <v>263</v>
      </c>
      <c r="D477" s="534"/>
      <c r="E477" s="534"/>
      <c r="F477" s="534"/>
      <c r="G477" s="534"/>
      <c r="H477" s="535"/>
      <c r="I477" s="102" t="s">
        <v>264</v>
      </c>
      <c r="J477" s="96"/>
      <c r="K477" s="261" t="str">
        <f t="shared" si="9"/>
        <v/>
      </c>
      <c r="L477" s="251"/>
      <c r="M477" s="251"/>
      <c r="N477" s="251"/>
      <c r="O477" s="251"/>
      <c r="P477" s="17"/>
      <c r="Q477" s="17"/>
      <c r="R477" s="17"/>
    </row>
    <row r="478" spans="1:18" s="95" customFormat="1" ht="56.1" customHeight="1">
      <c r="A478" s="370" t="s">
        <v>1259</v>
      </c>
      <c r="B478" s="71"/>
      <c r="C478" s="403" t="s">
        <v>3690</v>
      </c>
      <c r="D478" s="534"/>
      <c r="E478" s="534"/>
      <c r="F478" s="534"/>
      <c r="G478" s="534"/>
      <c r="H478" s="535"/>
      <c r="I478" s="102" t="s">
        <v>266</v>
      </c>
      <c r="J478" s="96"/>
      <c r="K478" s="261" t="str">
        <f t="shared" si="9"/>
        <v/>
      </c>
      <c r="L478" s="251"/>
      <c r="M478" s="251"/>
      <c r="N478" s="251"/>
      <c r="O478" s="251"/>
      <c r="P478" s="17"/>
      <c r="Q478" s="17"/>
      <c r="R478" s="17"/>
    </row>
    <row r="479" spans="1:18" s="77" customFormat="1" ht="56.1" customHeight="1">
      <c r="A479" s="370" t="s">
        <v>1261</v>
      </c>
      <c r="B479" s="71"/>
      <c r="C479" s="403" t="s">
        <v>267</v>
      </c>
      <c r="D479" s="534"/>
      <c r="E479" s="534"/>
      <c r="F479" s="534"/>
      <c r="G479" s="534"/>
      <c r="H479" s="535"/>
      <c r="I479" s="102" t="s">
        <v>268</v>
      </c>
      <c r="J479" s="96"/>
      <c r="K479" s="261" t="str">
        <f t="shared" si="9"/>
        <v/>
      </c>
      <c r="L479" s="251"/>
      <c r="M479" s="251"/>
      <c r="N479" s="251"/>
      <c r="O479" s="251"/>
      <c r="P479" s="17"/>
      <c r="Q479" s="17"/>
      <c r="R479" s="17"/>
    </row>
    <row r="480" spans="1:18" s="77" customFormat="1" ht="56.1" customHeight="1">
      <c r="A480" s="370" t="s">
        <v>1262</v>
      </c>
      <c r="B480" s="71"/>
      <c r="C480" s="403" t="s">
        <v>269</v>
      </c>
      <c r="D480" s="534"/>
      <c r="E480" s="534"/>
      <c r="F480" s="534"/>
      <c r="G480" s="534"/>
      <c r="H480" s="535"/>
      <c r="I480" s="102" t="s">
        <v>3534</v>
      </c>
      <c r="J480" s="96"/>
      <c r="K480" s="261" t="str">
        <f t="shared" si="9"/>
        <v/>
      </c>
      <c r="L480" s="251"/>
      <c r="M480" s="251"/>
      <c r="N480" s="251"/>
      <c r="O480" s="251"/>
      <c r="P480" s="17"/>
      <c r="Q480" s="17"/>
      <c r="R480" s="17"/>
    </row>
    <row r="481" spans="1:18" s="77" customFormat="1" ht="42" customHeight="1">
      <c r="A481" s="370" t="s">
        <v>1264</v>
      </c>
      <c r="B481" s="71"/>
      <c r="C481" s="403" t="s">
        <v>270</v>
      </c>
      <c r="D481" s="534"/>
      <c r="E481" s="534"/>
      <c r="F481" s="534"/>
      <c r="G481" s="534"/>
      <c r="H481" s="535"/>
      <c r="I481" s="176" t="s">
        <v>271</v>
      </c>
      <c r="J481" s="96"/>
      <c r="K481" s="261" t="str">
        <f t="shared" si="9"/>
        <v/>
      </c>
      <c r="L481" s="251"/>
      <c r="M481" s="251"/>
      <c r="N481" s="251"/>
      <c r="O481" s="251"/>
      <c r="P481" s="17"/>
      <c r="Q481" s="17"/>
      <c r="R481" s="17"/>
    </row>
    <row r="482" spans="1:18" s="77" customFormat="1" ht="56.1" customHeight="1">
      <c r="A482" s="370" t="s">
        <v>1265</v>
      </c>
      <c r="B482" s="71"/>
      <c r="C482" s="403" t="s">
        <v>272</v>
      </c>
      <c r="D482" s="534"/>
      <c r="E482" s="534"/>
      <c r="F482" s="534"/>
      <c r="G482" s="534"/>
      <c r="H482" s="535"/>
      <c r="I482" s="102" t="s">
        <v>1591</v>
      </c>
      <c r="J482" s="96"/>
      <c r="K482" s="261" t="str">
        <f t="shared" si="9"/>
        <v/>
      </c>
      <c r="L482" s="251"/>
      <c r="M482" s="251"/>
      <c r="N482" s="251"/>
      <c r="O482" s="251"/>
      <c r="P482" s="17"/>
      <c r="Q482" s="17"/>
      <c r="R482" s="17"/>
    </row>
    <row r="483" spans="1:18" s="77" customFormat="1">
      <c r="A483" s="288"/>
      <c r="B483" s="14"/>
      <c r="C483" s="14"/>
      <c r="D483" s="14"/>
      <c r="E483" s="14"/>
      <c r="F483" s="14"/>
      <c r="G483" s="14"/>
      <c r="H483" s="10"/>
      <c r="I483" s="10"/>
      <c r="J483" s="74"/>
      <c r="K483" s="76"/>
      <c r="L483" s="251"/>
      <c r="M483" s="251"/>
      <c r="N483" s="251"/>
      <c r="O483" s="251"/>
      <c r="P483" s="17"/>
      <c r="Q483" s="17"/>
      <c r="R483" s="17"/>
    </row>
    <row r="484" spans="1:18" s="70" customFormat="1">
      <c r="A484" s="288"/>
      <c r="B484" s="71"/>
      <c r="C484" s="52"/>
      <c r="D484" s="52"/>
      <c r="E484" s="52"/>
      <c r="F484" s="52"/>
      <c r="G484" s="52"/>
      <c r="H484" s="78"/>
      <c r="I484" s="78"/>
      <c r="J484" s="74"/>
      <c r="K484" s="76"/>
      <c r="L484" s="251"/>
      <c r="M484" s="251"/>
      <c r="N484" s="251"/>
      <c r="O484" s="251"/>
      <c r="P484" s="17"/>
      <c r="Q484" s="17"/>
      <c r="R484" s="17"/>
    </row>
    <row r="485" spans="1:18" s="77" customFormat="1">
      <c r="A485" s="288"/>
      <c r="B485" s="71"/>
      <c r="C485" s="3"/>
      <c r="D485" s="3"/>
      <c r="E485" s="109"/>
      <c r="F485" s="109"/>
      <c r="G485" s="109"/>
      <c r="H485" s="110"/>
      <c r="I485" s="110"/>
      <c r="J485" s="74"/>
      <c r="K485" s="76"/>
      <c r="L485" s="251"/>
      <c r="M485" s="251"/>
      <c r="N485" s="251"/>
      <c r="O485" s="251"/>
      <c r="P485" s="17"/>
      <c r="Q485" s="17"/>
      <c r="R485" s="17"/>
    </row>
    <row r="486" spans="1:18" s="77" customFormat="1">
      <c r="A486" s="288"/>
      <c r="B486" s="14" t="s">
        <v>274</v>
      </c>
      <c r="C486" s="88"/>
      <c r="D486" s="88"/>
      <c r="E486" s="88"/>
      <c r="F486" s="88"/>
      <c r="G486" s="88"/>
      <c r="H486" s="10"/>
      <c r="I486" s="10"/>
      <c r="J486" s="74"/>
      <c r="K486" s="76"/>
      <c r="L486" s="251"/>
      <c r="M486" s="251"/>
      <c r="N486" s="251"/>
      <c r="O486" s="251"/>
      <c r="P486" s="17"/>
      <c r="Q486" s="17"/>
      <c r="R486" s="17"/>
    </row>
    <row r="487" spans="1:18">
      <c r="A487" s="288"/>
      <c r="B487" s="14"/>
      <c r="C487" s="14"/>
      <c r="D487" s="14"/>
      <c r="E487" s="14"/>
      <c r="F487" s="14"/>
      <c r="G487" s="14"/>
      <c r="H487" s="10"/>
      <c r="I487" s="10"/>
      <c r="L487" s="251"/>
      <c r="M487" s="251"/>
      <c r="N487" s="251"/>
      <c r="O487" s="251"/>
      <c r="P487" s="17"/>
      <c r="Q487" s="17"/>
      <c r="R487" s="17"/>
    </row>
    <row r="488" spans="1:18">
      <c r="A488" s="288"/>
      <c r="B488" s="14"/>
      <c r="C488" s="3"/>
      <c r="D488" s="3"/>
      <c r="F488" s="3"/>
      <c r="G488" s="3"/>
      <c r="H488" s="334"/>
      <c r="I488" s="334"/>
      <c r="J488" s="65" t="s">
        <v>18</v>
      </c>
      <c r="K488" s="147"/>
      <c r="L488" s="251"/>
      <c r="M488" s="251"/>
      <c r="N488" s="251"/>
      <c r="O488" s="251"/>
      <c r="P488" s="17"/>
      <c r="Q488" s="17"/>
      <c r="R488" s="17"/>
    </row>
    <row r="489" spans="1:18">
      <c r="A489" s="288"/>
      <c r="B489" s="1"/>
      <c r="C489" s="52"/>
      <c r="D489" s="3"/>
      <c r="F489" s="3"/>
      <c r="G489" s="3"/>
      <c r="H489" s="334"/>
      <c r="I489" s="57" t="s">
        <v>1756</v>
      </c>
      <c r="J489" s="58"/>
      <c r="K489" s="148"/>
      <c r="L489" s="251"/>
      <c r="M489" s="251"/>
      <c r="N489" s="251"/>
      <c r="O489" s="251"/>
      <c r="P489" s="17"/>
      <c r="Q489" s="17"/>
      <c r="R489" s="17"/>
    </row>
    <row r="490" spans="1:18" s="98" customFormat="1" ht="71.25" customHeight="1">
      <c r="A490" s="370" t="s">
        <v>1267</v>
      </c>
      <c r="B490" s="95"/>
      <c r="C490" s="448" t="s">
        <v>754</v>
      </c>
      <c r="D490" s="448"/>
      <c r="E490" s="448"/>
      <c r="F490" s="448"/>
      <c r="G490" s="448"/>
      <c r="H490" s="448"/>
      <c r="I490" s="509" t="s">
        <v>4109</v>
      </c>
      <c r="J490" s="96"/>
      <c r="K490" s="261" t="str">
        <f t="shared" ref="K490:K500" si="10">IF(OR(COUNTIF(J490,"未確認")&gt;0,COUNTIF(J490,"*")&gt;0),"※","")</f>
        <v/>
      </c>
      <c r="L490" s="51"/>
      <c r="M490" s="272"/>
      <c r="N490" s="251"/>
      <c r="O490" s="251"/>
      <c r="P490" s="17"/>
      <c r="Q490" s="17"/>
      <c r="R490" s="17"/>
    </row>
    <row r="491" spans="1:18" s="98" customFormat="1" ht="71.25" customHeight="1">
      <c r="A491" s="370" t="s">
        <v>1269</v>
      </c>
      <c r="B491" s="95"/>
      <c r="C491" s="448" t="s">
        <v>756</v>
      </c>
      <c r="D491" s="448"/>
      <c r="E491" s="448"/>
      <c r="F491" s="448"/>
      <c r="G491" s="448"/>
      <c r="H491" s="448"/>
      <c r="I491" s="510"/>
      <c r="J491" s="96"/>
      <c r="K491" s="261" t="str">
        <f t="shared" si="10"/>
        <v/>
      </c>
      <c r="L491" s="51"/>
      <c r="M491" s="272"/>
      <c r="N491" s="251"/>
      <c r="O491" s="251"/>
      <c r="P491" s="17"/>
      <c r="Q491" s="17"/>
      <c r="R491" s="17"/>
    </row>
    <row r="492" spans="1:18" s="98" customFormat="1" ht="71.25" customHeight="1">
      <c r="A492" s="370" t="s">
        <v>1270</v>
      </c>
      <c r="B492" s="95"/>
      <c r="C492" s="448" t="s">
        <v>1705</v>
      </c>
      <c r="D492" s="448"/>
      <c r="E492" s="448"/>
      <c r="F492" s="448"/>
      <c r="G492" s="448"/>
      <c r="H492" s="448"/>
      <c r="I492" s="511"/>
      <c r="J492" s="96"/>
      <c r="K492" s="261" t="str">
        <f t="shared" si="10"/>
        <v/>
      </c>
      <c r="L492" s="251"/>
      <c r="M492" s="251"/>
      <c r="N492" s="251"/>
      <c r="O492" s="251"/>
      <c r="P492" s="17"/>
      <c r="Q492" s="17"/>
      <c r="R492" s="17"/>
    </row>
    <row r="493" spans="1:18" s="98" customFormat="1" ht="56.1" customHeight="1">
      <c r="A493" s="370" t="s">
        <v>1271</v>
      </c>
      <c r="B493" s="95"/>
      <c r="C493" s="448" t="s">
        <v>1594</v>
      </c>
      <c r="D493" s="448"/>
      <c r="E493" s="448"/>
      <c r="F493" s="448"/>
      <c r="G493" s="448"/>
      <c r="H493" s="448"/>
      <c r="I493" s="215" t="s">
        <v>3486</v>
      </c>
      <c r="J493" s="96"/>
      <c r="K493" s="261" t="str">
        <f t="shared" si="10"/>
        <v/>
      </c>
      <c r="L493" s="251"/>
      <c r="M493" s="251"/>
      <c r="N493" s="251"/>
      <c r="O493" s="251"/>
      <c r="P493" s="17"/>
      <c r="Q493" s="17"/>
      <c r="R493" s="17"/>
    </row>
    <row r="494" spans="1:18" s="98" customFormat="1" ht="84" customHeight="1">
      <c r="A494" s="370" t="s">
        <v>1273</v>
      </c>
      <c r="B494" s="95"/>
      <c r="C494" s="448" t="s">
        <v>1274</v>
      </c>
      <c r="D494" s="448"/>
      <c r="E494" s="448"/>
      <c r="F494" s="448"/>
      <c r="G494" s="448"/>
      <c r="H494" s="448"/>
      <c r="I494" s="102" t="s">
        <v>4110</v>
      </c>
      <c r="J494" s="96"/>
      <c r="K494" s="261" t="str">
        <f t="shared" si="10"/>
        <v/>
      </c>
      <c r="L494" s="251"/>
      <c r="M494" s="251"/>
      <c r="N494" s="251"/>
      <c r="O494" s="251"/>
      <c r="P494" s="17"/>
      <c r="Q494" s="17"/>
      <c r="R494" s="17"/>
    </row>
    <row r="495" spans="1:18" s="98" customFormat="1" ht="98.1" customHeight="1">
      <c r="A495" s="370" t="s">
        <v>1276</v>
      </c>
      <c r="B495" s="95"/>
      <c r="C495" s="448" t="s">
        <v>1951</v>
      </c>
      <c r="D495" s="448"/>
      <c r="E495" s="448"/>
      <c r="F495" s="448"/>
      <c r="G495" s="448"/>
      <c r="H495" s="448"/>
      <c r="I495" s="112" t="s">
        <v>3135</v>
      </c>
      <c r="J495" s="96"/>
      <c r="K495" s="261" t="str">
        <f t="shared" si="10"/>
        <v/>
      </c>
      <c r="L495" s="251"/>
      <c r="M495" s="251"/>
      <c r="N495" s="251"/>
      <c r="O495" s="251"/>
      <c r="P495" s="17"/>
      <c r="Q495" s="17"/>
      <c r="R495" s="17"/>
    </row>
    <row r="496" spans="1:18" s="98" customFormat="1" ht="70.150000000000006" customHeight="1">
      <c r="A496" s="370" t="s">
        <v>1279</v>
      </c>
      <c r="B496" s="99"/>
      <c r="C496" s="448" t="s">
        <v>758</v>
      </c>
      <c r="D496" s="517"/>
      <c r="E496" s="517"/>
      <c r="F496" s="517"/>
      <c r="G496" s="517"/>
      <c r="H496" s="517"/>
      <c r="I496" s="102" t="s">
        <v>4111</v>
      </c>
      <c r="J496" s="96"/>
      <c r="K496" s="261" t="str">
        <f t="shared" si="10"/>
        <v/>
      </c>
      <c r="L496" s="251"/>
      <c r="M496" s="251"/>
      <c r="N496" s="251"/>
      <c r="O496" s="251"/>
      <c r="P496" s="17"/>
      <c r="Q496" s="17"/>
      <c r="R496" s="17"/>
    </row>
    <row r="497" spans="1:18" s="98" customFormat="1" ht="98.1" customHeight="1">
      <c r="A497" s="370" t="s">
        <v>1281</v>
      </c>
      <c r="B497" s="99"/>
      <c r="C497" s="448" t="s">
        <v>2386</v>
      </c>
      <c r="D497" s="450"/>
      <c r="E497" s="450"/>
      <c r="F497" s="450"/>
      <c r="G497" s="450"/>
      <c r="H497" s="450"/>
      <c r="I497" s="102" t="s">
        <v>2744</v>
      </c>
      <c r="J497" s="96"/>
      <c r="K497" s="261" t="str">
        <f t="shared" si="10"/>
        <v/>
      </c>
      <c r="L497" s="251"/>
      <c r="M497" s="251"/>
      <c r="N497" s="251"/>
      <c r="O497" s="251"/>
      <c r="P497" s="17"/>
      <c r="Q497" s="17"/>
      <c r="R497" s="17"/>
    </row>
    <row r="498" spans="1:18" s="98" customFormat="1" ht="84" customHeight="1">
      <c r="A498" s="370" t="s">
        <v>1284</v>
      </c>
      <c r="B498" s="99"/>
      <c r="C498" s="448" t="s">
        <v>4112</v>
      </c>
      <c r="D498" s="517"/>
      <c r="E498" s="517"/>
      <c r="F498" s="517"/>
      <c r="G498" s="517"/>
      <c r="H498" s="517"/>
      <c r="I498" s="102" t="s">
        <v>2745</v>
      </c>
      <c r="J498" s="96"/>
      <c r="K498" s="261" t="str">
        <f t="shared" si="10"/>
        <v/>
      </c>
      <c r="L498" s="51"/>
      <c r="M498" s="272"/>
      <c r="N498" s="251"/>
      <c r="O498" s="251"/>
      <c r="P498" s="17"/>
      <c r="Q498" s="17"/>
      <c r="R498" s="17"/>
    </row>
    <row r="499" spans="1:18" s="98" customFormat="1" ht="70.150000000000006" customHeight="1">
      <c r="A499" s="370" t="s">
        <v>1286</v>
      </c>
      <c r="B499" s="99"/>
      <c r="C499" s="448" t="s">
        <v>3767</v>
      </c>
      <c r="D499" s="450"/>
      <c r="E499" s="450"/>
      <c r="F499" s="450"/>
      <c r="G499" s="450"/>
      <c r="H499" s="450"/>
      <c r="I499" s="102" t="s">
        <v>1709</v>
      </c>
      <c r="J499" s="96"/>
      <c r="K499" s="261" t="str">
        <f t="shared" si="10"/>
        <v/>
      </c>
      <c r="L499" s="251"/>
      <c r="M499" s="251"/>
      <c r="N499" s="251"/>
      <c r="O499" s="251"/>
      <c r="P499" s="17"/>
      <c r="Q499" s="17"/>
      <c r="R499" s="17"/>
    </row>
    <row r="500" spans="1:18" s="98" customFormat="1" ht="84" customHeight="1">
      <c r="A500" s="370" t="s">
        <v>1289</v>
      </c>
      <c r="B500" s="99"/>
      <c r="C500" s="448" t="s">
        <v>2748</v>
      </c>
      <c r="D500" s="450"/>
      <c r="E500" s="450"/>
      <c r="F500" s="450"/>
      <c r="G500" s="450"/>
      <c r="H500" s="450"/>
      <c r="I500" s="102" t="s">
        <v>1955</v>
      </c>
      <c r="J500" s="96"/>
      <c r="K500" s="261" t="str">
        <f t="shared" si="10"/>
        <v/>
      </c>
      <c r="L500" s="251"/>
      <c r="M500" s="251"/>
      <c r="N500" s="251"/>
      <c r="O500" s="251"/>
      <c r="P500" s="17"/>
      <c r="Q500" s="17"/>
      <c r="R500" s="17"/>
    </row>
    <row r="501" spans="1:18" s="77" customFormat="1">
      <c r="A501" s="288"/>
      <c r="B501" s="14"/>
      <c r="C501" s="14"/>
      <c r="D501" s="14"/>
      <c r="E501" s="14"/>
      <c r="F501" s="14"/>
      <c r="G501" s="14"/>
      <c r="H501" s="10"/>
      <c r="I501" s="10"/>
      <c r="J501" s="74"/>
      <c r="K501" s="76"/>
      <c r="L501" s="251"/>
      <c r="M501" s="251"/>
      <c r="N501" s="251"/>
      <c r="O501" s="251"/>
      <c r="P501" s="17"/>
      <c r="Q501" s="17"/>
      <c r="R501" s="17"/>
    </row>
    <row r="502" spans="1:18" s="70" customFormat="1">
      <c r="A502" s="288"/>
      <c r="B502" s="71"/>
      <c r="C502" s="52"/>
      <c r="D502" s="52"/>
      <c r="E502" s="52"/>
      <c r="F502" s="52"/>
      <c r="G502" s="52"/>
      <c r="H502" s="78"/>
      <c r="I502" s="78"/>
      <c r="J502" s="74"/>
      <c r="K502" s="76"/>
      <c r="L502" s="251"/>
      <c r="M502" s="251"/>
      <c r="N502" s="251"/>
      <c r="O502" s="251"/>
      <c r="P502" s="17"/>
      <c r="Q502" s="17"/>
      <c r="R502" s="17"/>
    </row>
    <row r="503" spans="1:18" s="95" customFormat="1">
      <c r="A503" s="288"/>
      <c r="B503" s="99"/>
      <c r="C503" s="3"/>
      <c r="D503" s="3"/>
      <c r="E503" s="3"/>
      <c r="F503" s="3"/>
      <c r="G503" s="3"/>
      <c r="H503" s="334"/>
      <c r="I503" s="334"/>
      <c r="J503" s="51"/>
      <c r="K503" s="89"/>
      <c r="L503" s="251"/>
      <c r="M503" s="251"/>
      <c r="N503" s="251"/>
      <c r="O503" s="251"/>
      <c r="P503" s="17"/>
      <c r="Q503" s="17"/>
      <c r="R503" s="17"/>
    </row>
    <row r="504" spans="1:18" s="95" customFormat="1">
      <c r="A504" s="288"/>
      <c r="B504" s="14" t="s">
        <v>280</v>
      </c>
      <c r="C504" s="3"/>
      <c r="D504" s="3"/>
      <c r="E504" s="3"/>
      <c r="F504" s="3"/>
      <c r="G504" s="3"/>
      <c r="H504" s="334"/>
      <c r="I504" s="334"/>
      <c r="J504" s="51"/>
      <c r="K504" s="89"/>
      <c r="L504" s="251"/>
      <c r="M504" s="251"/>
      <c r="N504" s="251"/>
      <c r="O504" s="251"/>
      <c r="P504" s="17"/>
      <c r="Q504" s="17"/>
      <c r="R504" s="17"/>
    </row>
    <row r="505" spans="1:18">
      <c r="A505" s="288"/>
      <c r="B505" s="14"/>
      <c r="C505" s="14"/>
      <c r="D505" s="14"/>
      <c r="E505" s="14"/>
      <c r="F505" s="14"/>
      <c r="G505" s="14"/>
      <c r="H505" s="10"/>
      <c r="I505" s="10"/>
      <c r="L505" s="251"/>
      <c r="M505" s="251"/>
      <c r="N505" s="251"/>
      <c r="O505" s="251"/>
      <c r="P505" s="17"/>
      <c r="Q505" s="17"/>
      <c r="R505" s="17"/>
    </row>
    <row r="506" spans="1:18">
      <c r="A506" s="288"/>
      <c r="B506" s="14"/>
      <c r="C506" s="3"/>
      <c r="D506" s="3"/>
      <c r="F506" s="3"/>
      <c r="G506" s="3"/>
      <c r="H506" s="334"/>
      <c r="I506" s="334"/>
      <c r="J506" s="65" t="s">
        <v>18</v>
      </c>
      <c r="K506" s="147"/>
      <c r="L506" s="251"/>
      <c r="M506" s="251"/>
      <c r="N506" s="251"/>
      <c r="O506" s="251"/>
      <c r="P506" s="17"/>
      <c r="Q506" s="17"/>
      <c r="R506" s="17"/>
    </row>
    <row r="507" spans="1:18">
      <c r="A507" s="288"/>
      <c r="B507" s="1"/>
      <c r="C507" s="52"/>
      <c r="D507" s="3"/>
      <c r="F507" s="3"/>
      <c r="G507" s="3"/>
      <c r="H507" s="334"/>
      <c r="I507" s="57" t="s">
        <v>1168</v>
      </c>
      <c r="J507" s="58"/>
      <c r="K507" s="148"/>
      <c r="L507" s="251"/>
      <c r="M507" s="251"/>
      <c r="N507" s="251"/>
      <c r="O507" s="251"/>
      <c r="P507" s="17"/>
      <c r="Q507" s="17"/>
      <c r="R507" s="17"/>
    </row>
    <row r="508" spans="1:18" s="98" customFormat="1" ht="70.150000000000006" customHeight="1">
      <c r="A508" s="370" t="s">
        <v>1292</v>
      </c>
      <c r="B508" s="95"/>
      <c r="C508" s="403" t="s">
        <v>1606</v>
      </c>
      <c r="D508" s="404"/>
      <c r="E508" s="404"/>
      <c r="F508" s="404"/>
      <c r="G508" s="404"/>
      <c r="H508" s="405"/>
      <c r="I508" s="102" t="s">
        <v>282</v>
      </c>
      <c r="J508" s="96"/>
      <c r="K508" s="261" t="str">
        <f t="shared" ref="K508:K515" si="11">IF(OR(COUNTIF(J508,"未確認")&gt;0,COUNTIF(J508,"*")&gt;0),"※","")</f>
        <v/>
      </c>
      <c r="L508" s="251"/>
      <c r="M508" s="251"/>
      <c r="N508" s="251"/>
      <c r="O508" s="251"/>
      <c r="P508" s="17"/>
      <c r="Q508" s="17"/>
      <c r="R508" s="17"/>
    </row>
    <row r="509" spans="1:18" s="98" customFormat="1" ht="56.1" customHeight="1">
      <c r="A509" s="370" t="s">
        <v>1293</v>
      </c>
      <c r="B509" s="99"/>
      <c r="C509" s="403" t="s">
        <v>1853</v>
      </c>
      <c r="D509" s="534"/>
      <c r="E509" s="534"/>
      <c r="F509" s="534"/>
      <c r="G509" s="534"/>
      <c r="H509" s="535"/>
      <c r="I509" s="102" t="s">
        <v>284</v>
      </c>
      <c r="J509" s="96"/>
      <c r="K509" s="261" t="str">
        <f t="shared" si="11"/>
        <v/>
      </c>
      <c r="L509" s="251"/>
      <c r="M509" s="251"/>
      <c r="N509" s="251"/>
      <c r="O509" s="251"/>
      <c r="P509" s="17"/>
      <c r="Q509" s="17"/>
      <c r="R509" s="17"/>
    </row>
    <row r="510" spans="1:18" s="98" customFormat="1" ht="57">
      <c r="A510" s="370" t="s">
        <v>1295</v>
      </c>
      <c r="B510" s="99"/>
      <c r="C510" s="403" t="s">
        <v>1956</v>
      </c>
      <c r="D510" s="534"/>
      <c r="E510" s="534"/>
      <c r="F510" s="534"/>
      <c r="G510" s="534"/>
      <c r="H510" s="535"/>
      <c r="I510" s="102" t="s">
        <v>286</v>
      </c>
      <c r="J510" s="96"/>
      <c r="K510" s="261" t="str">
        <f t="shared" si="11"/>
        <v/>
      </c>
      <c r="L510" s="251"/>
      <c r="M510" s="251"/>
      <c r="N510" s="251"/>
      <c r="O510" s="251"/>
      <c r="P510" s="17"/>
      <c r="Q510" s="17"/>
      <c r="R510" s="17"/>
    </row>
    <row r="511" spans="1:18" s="98" customFormat="1" ht="56.1" customHeight="1">
      <c r="A511" s="370" t="s">
        <v>1297</v>
      </c>
      <c r="B511" s="99"/>
      <c r="C511" s="403" t="s">
        <v>3661</v>
      </c>
      <c r="D511" s="539"/>
      <c r="E511" s="539"/>
      <c r="F511" s="539"/>
      <c r="G511" s="539"/>
      <c r="H511" s="540"/>
      <c r="I511" s="102" t="s">
        <v>287</v>
      </c>
      <c r="J511" s="96"/>
      <c r="K511" s="261" t="str">
        <f t="shared" si="11"/>
        <v/>
      </c>
      <c r="L511" s="251"/>
      <c r="M511" s="251"/>
      <c r="N511" s="251"/>
      <c r="O511" s="251"/>
      <c r="P511" s="17"/>
      <c r="Q511" s="17"/>
      <c r="R511" s="17"/>
    </row>
    <row r="512" spans="1:18" s="98" customFormat="1" ht="84" customHeight="1">
      <c r="A512" s="370" t="s">
        <v>1298</v>
      </c>
      <c r="B512" s="99"/>
      <c r="C512" s="403" t="s">
        <v>4113</v>
      </c>
      <c r="D512" s="534"/>
      <c r="E512" s="534"/>
      <c r="F512" s="534"/>
      <c r="G512" s="534"/>
      <c r="H512" s="535"/>
      <c r="I512" s="102" t="s">
        <v>288</v>
      </c>
      <c r="J512" s="96"/>
      <c r="K512" s="261" t="str">
        <f t="shared" si="11"/>
        <v/>
      </c>
      <c r="L512" s="251"/>
      <c r="M512" s="251"/>
      <c r="N512" s="251"/>
      <c r="O512" s="251"/>
      <c r="P512" s="17"/>
      <c r="Q512" s="17"/>
      <c r="R512" s="17"/>
    </row>
    <row r="513" spans="1:18" s="98" customFormat="1" ht="70.150000000000006" customHeight="1">
      <c r="A513" s="370" t="s">
        <v>1300</v>
      </c>
      <c r="B513" s="99"/>
      <c r="C513" s="403" t="s">
        <v>3771</v>
      </c>
      <c r="D513" s="534"/>
      <c r="E513" s="534"/>
      <c r="F513" s="534"/>
      <c r="G513" s="534"/>
      <c r="H513" s="535"/>
      <c r="I513" s="102" t="s">
        <v>289</v>
      </c>
      <c r="J513" s="96"/>
      <c r="K513" s="261" t="str">
        <f t="shared" si="11"/>
        <v/>
      </c>
      <c r="L513" s="251"/>
      <c r="M513" s="251"/>
      <c r="N513" s="251"/>
      <c r="O513" s="251"/>
      <c r="P513" s="17"/>
      <c r="Q513" s="17"/>
      <c r="R513" s="17"/>
    </row>
    <row r="514" spans="1:18" s="98" customFormat="1" ht="98.1" customHeight="1">
      <c r="A514" s="370" t="s">
        <v>1302</v>
      </c>
      <c r="B514" s="99"/>
      <c r="C514" s="403" t="s">
        <v>2806</v>
      </c>
      <c r="D514" s="534"/>
      <c r="E514" s="534"/>
      <c r="F514" s="534"/>
      <c r="G514" s="534"/>
      <c r="H514" s="535"/>
      <c r="I514" s="102" t="s">
        <v>291</v>
      </c>
      <c r="J514" s="96"/>
      <c r="K514" s="261" t="str">
        <f t="shared" si="11"/>
        <v/>
      </c>
      <c r="L514" s="251"/>
      <c r="M514" s="251"/>
      <c r="N514" s="251"/>
      <c r="O514" s="251"/>
      <c r="P514" s="17"/>
      <c r="Q514" s="17"/>
      <c r="R514" s="17"/>
    </row>
    <row r="515" spans="1:18" s="98" customFormat="1" ht="84" customHeight="1">
      <c r="A515" s="370" t="s">
        <v>1304</v>
      </c>
      <c r="B515" s="99"/>
      <c r="C515" s="403" t="s">
        <v>3662</v>
      </c>
      <c r="D515" s="539"/>
      <c r="E515" s="539"/>
      <c r="F515" s="539"/>
      <c r="G515" s="539"/>
      <c r="H515" s="540"/>
      <c r="I515" s="102" t="s">
        <v>292</v>
      </c>
      <c r="J515" s="96"/>
      <c r="K515" s="261" t="str">
        <f t="shared" si="11"/>
        <v/>
      </c>
      <c r="L515" s="51"/>
      <c r="M515" s="272"/>
      <c r="N515" s="251"/>
      <c r="O515" s="251"/>
      <c r="P515" s="17"/>
      <c r="Q515" s="17"/>
      <c r="R515" s="17"/>
    </row>
    <row r="516" spans="1:18" s="77" customFormat="1">
      <c r="A516" s="288"/>
      <c r="B516" s="14"/>
      <c r="C516" s="14"/>
      <c r="D516" s="14"/>
      <c r="E516" s="14"/>
      <c r="F516" s="14"/>
      <c r="G516" s="14"/>
      <c r="H516" s="10"/>
      <c r="I516" s="10"/>
      <c r="J516" s="74"/>
      <c r="K516" s="76"/>
      <c r="L516" s="251"/>
      <c r="M516" s="251"/>
      <c r="N516" s="251"/>
      <c r="O516" s="251"/>
      <c r="P516" s="17"/>
      <c r="Q516" s="17"/>
      <c r="R516" s="17"/>
    </row>
    <row r="517" spans="1:18" s="70" customFormat="1">
      <c r="A517" s="288"/>
      <c r="B517" s="71"/>
      <c r="C517" s="52"/>
      <c r="D517" s="52"/>
      <c r="E517" s="52"/>
      <c r="F517" s="52"/>
      <c r="G517" s="52"/>
      <c r="H517" s="78"/>
      <c r="I517" s="78"/>
      <c r="J517" s="74"/>
      <c r="K517" s="76"/>
      <c r="L517" s="251"/>
      <c r="M517" s="251"/>
      <c r="N517" s="251"/>
      <c r="O517" s="251"/>
      <c r="P517" s="17"/>
      <c r="Q517" s="17"/>
      <c r="R517" s="17"/>
    </row>
    <row r="518" spans="1:18" s="95" customFormat="1">
      <c r="A518" s="288"/>
      <c r="B518" s="99"/>
      <c r="C518" s="3"/>
      <c r="D518" s="3"/>
      <c r="E518" s="3"/>
      <c r="F518" s="3"/>
      <c r="G518" s="3"/>
      <c r="H518" s="334"/>
      <c r="I518" s="334"/>
      <c r="J518" s="51"/>
      <c r="K518" s="89"/>
      <c r="L518" s="251"/>
      <c r="M518" s="251"/>
      <c r="N518" s="251"/>
      <c r="O518" s="251"/>
      <c r="P518" s="17"/>
      <c r="Q518" s="17"/>
      <c r="R518" s="17"/>
    </row>
    <row r="519" spans="1:18" s="95" customFormat="1">
      <c r="A519" s="288"/>
      <c r="B519" s="14" t="s">
        <v>3284</v>
      </c>
      <c r="C519" s="3"/>
      <c r="D519" s="3"/>
      <c r="E519" s="3"/>
      <c r="F519" s="3"/>
      <c r="G519" s="3"/>
      <c r="H519" s="334"/>
      <c r="I519" s="334"/>
      <c r="J519" s="51"/>
      <c r="K519" s="89"/>
      <c r="L519" s="251"/>
      <c r="M519" s="251"/>
      <c r="N519" s="251"/>
      <c r="O519" s="251"/>
      <c r="P519" s="17"/>
      <c r="Q519" s="17"/>
      <c r="R519" s="17"/>
    </row>
    <row r="520" spans="1:18">
      <c r="A520" s="288"/>
      <c r="B520" s="14"/>
      <c r="C520" s="14"/>
      <c r="D520" s="14"/>
      <c r="E520" s="14"/>
      <c r="F520" s="14"/>
      <c r="G520" s="14"/>
      <c r="H520" s="10"/>
      <c r="I520" s="10"/>
      <c r="L520" s="251"/>
      <c r="M520" s="251"/>
      <c r="N520" s="251"/>
      <c r="O520" s="251"/>
      <c r="P520" s="17"/>
      <c r="Q520" s="17"/>
      <c r="R520" s="17"/>
    </row>
    <row r="521" spans="1:18">
      <c r="A521" s="288"/>
      <c r="B521" s="14"/>
      <c r="C521" s="3"/>
      <c r="D521" s="3"/>
      <c r="F521" s="3"/>
      <c r="G521" s="3"/>
      <c r="H521" s="334"/>
      <c r="I521" s="334"/>
      <c r="J521" s="65" t="s">
        <v>18</v>
      </c>
      <c r="K521" s="147"/>
      <c r="L521" s="251"/>
      <c r="M521" s="251"/>
      <c r="N521" s="251"/>
      <c r="O521" s="251"/>
      <c r="P521" s="17"/>
      <c r="Q521" s="17"/>
      <c r="R521" s="17"/>
    </row>
    <row r="522" spans="1:18">
      <c r="A522" s="288"/>
      <c r="B522" s="1"/>
      <c r="C522" s="52"/>
      <c r="D522" s="3"/>
      <c r="F522" s="3"/>
      <c r="G522" s="3"/>
      <c r="H522" s="334"/>
      <c r="I522" s="57" t="s">
        <v>1155</v>
      </c>
      <c r="J522" s="58"/>
      <c r="K522" s="148"/>
      <c r="L522" s="251"/>
      <c r="M522" s="251"/>
      <c r="N522" s="251"/>
      <c r="O522" s="251"/>
      <c r="P522" s="17"/>
      <c r="Q522" s="17"/>
      <c r="R522" s="17"/>
    </row>
    <row r="523" spans="1:18" s="98" customFormat="1" ht="42" customHeight="1">
      <c r="A523" s="370" t="s">
        <v>1314</v>
      </c>
      <c r="B523" s="95"/>
      <c r="C523" s="406" t="s">
        <v>3774</v>
      </c>
      <c r="D523" s="425"/>
      <c r="E523" s="425"/>
      <c r="F523" s="425"/>
      <c r="G523" s="425"/>
      <c r="H523" s="407"/>
      <c r="I523" s="102" t="s">
        <v>293</v>
      </c>
      <c r="J523" s="96"/>
      <c r="K523" s="261" t="str">
        <f t="shared" ref="K523:K537" si="12">IF(OR(COUNTIF(J523,"未確認")&gt;0,COUNTIF(J523,"*")&gt;0),"※","")</f>
        <v/>
      </c>
      <c r="L523" s="251"/>
      <c r="M523" s="251"/>
      <c r="N523" s="251"/>
      <c r="O523" s="251"/>
      <c r="P523" s="17"/>
      <c r="Q523" s="17"/>
      <c r="R523" s="17"/>
    </row>
    <row r="524" spans="1:18" s="98" customFormat="1" ht="70.150000000000006" customHeight="1">
      <c r="A524" s="370" t="s">
        <v>1316</v>
      </c>
      <c r="B524" s="71"/>
      <c r="C524" s="150"/>
      <c r="D524" s="179"/>
      <c r="E524" s="403" t="s">
        <v>1317</v>
      </c>
      <c r="F524" s="534"/>
      <c r="G524" s="534"/>
      <c r="H524" s="535"/>
      <c r="I524" s="102" t="s">
        <v>294</v>
      </c>
      <c r="J524" s="96"/>
      <c r="K524" s="261" t="str">
        <f t="shared" si="12"/>
        <v/>
      </c>
      <c r="L524" s="251"/>
      <c r="M524" s="251"/>
      <c r="N524" s="251"/>
      <c r="O524" s="251"/>
      <c r="P524" s="17"/>
      <c r="Q524" s="17"/>
      <c r="R524" s="17"/>
    </row>
    <row r="525" spans="1:18" s="98" customFormat="1" ht="70.150000000000006" customHeight="1">
      <c r="A525" s="370" t="s">
        <v>1318</v>
      </c>
      <c r="B525" s="71"/>
      <c r="C525" s="150"/>
      <c r="D525" s="179"/>
      <c r="E525" s="403" t="s">
        <v>2013</v>
      </c>
      <c r="F525" s="534"/>
      <c r="G525" s="534"/>
      <c r="H525" s="535"/>
      <c r="I525" s="102" t="s">
        <v>295</v>
      </c>
      <c r="J525" s="96"/>
      <c r="K525" s="261" t="str">
        <f t="shared" si="12"/>
        <v/>
      </c>
      <c r="L525" s="251"/>
      <c r="M525" s="251"/>
      <c r="N525" s="251"/>
      <c r="O525" s="251"/>
      <c r="P525" s="17"/>
      <c r="Q525" s="17"/>
      <c r="R525" s="17"/>
    </row>
    <row r="526" spans="1:18" s="98" customFormat="1" ht="70.150000000000006" customHeight="1">
      <c r="A526" s="370" t="s">
        <v>1320</v>
      </c>
      <c r="B526" s="71"/>
      <c r="C526" s="150"/>
      <c r="D526" s="179"/>
      <c r="E526" s="403" t="s">
        <v>400</v>
      </c>
      <c r="F526" s="534"/>
      <c r="G526" s="534"/>
      <c r="H526" s="535"/>
      <c r="I526" s="102" t="s">
        <v>296</v>
      </c>
      <c r="J526" s="96"/>
      <c r="K526" s="261" t="str">
        <f t="shared" si="12"/>
        <v/>
      </c>
      <c r="L526" s="251"/>
      <c r="M526" s="251"/>
      <c r="N526" s="251"/>
      <c r="O526" s="251"/>
      <c r="P526" s="17"/>
      <c r="Q526" s="17"/>
      <c r="R526" s="17"/>
    </row>
    <row r="527" spans="1:18" s="98" customFormat="1" ht="84" customHeight="1">
      <c r="A527" s="370" t="s">
        <v>1321</v>
      </c>
      <c r="B527" s="71"/>
      <c r="C527" s="322"/>
      <c r="D527" s="325"/>
      <c r="E527" s="403" t="s">
        <v>1322</v>
      </c>
      <c r="F527" s="534"/>
      <c r="G527" s="534"/>
      <c r="H527" s="535"/>
      <c r="I527" s="102" t="s">
        <v>297</v>
      </c>
      <c r="J527" s="96"/>
      <c r="K527" s="261" t="str">
        <f t="shared" si="12"/>
        <v/>
      </c>
      <c r="L527" s="251"/>
      <c r="M527" s="251"/>
      <c r="N527" s="251"/>
      <c r="O527" s="251"/>
      <c r="P527" s="17"/>
      <c r="Q527" s="17"/>
      <c r="R527" s="17"/>
    </row>
    <row r="528" spans="1:18" s="98" customFormat="1" ht="70.150000000000006" customHeight="1">
      <c r="A528" s="370" t="s">
        <v>1323</v>
      </c>
      <c r="B528" s="71"/>
      <c r="C528" s="150"/>
      <c r="D528" s="179"/>
      <c r="E528" s="403" t="s">
        <v>1324</v>
      </c>
      <c r="F528" s="534"/>
      <c r="G528" s="534"/>
      <c r="H528" s="535"/>
      <c r="I528" s="102" t="s">
        <v>298</v>
      </c>
      <c r="J528" s="96"/>
      <c r="K528" s="261" t="str">
        <f t="shared" si="12"/>
        <v/>
      </c>
      <c r="L528" s="251"/>
      <c r="M528" s="251"/>
      <c r="N528" s="251"/>
      <c r="O528" s="251"/>
      <c r="P528" s="17"/>
      <c r="Q528" s="17"/>
      <c r="R528" s="17"/>
    </row>
    <row r="529" spans="1:18" s="98" customFormat="1" ht="56.1" customHeight="1">
      <c r="A529" s="370" t="s">
        <v>1325</v>
      </c>
      <c r="B529" s="71"/>
      <c r="C529" s="150"/>
      <c r="D529" s="179"/>
      <c r="E529" s="403" t="s">
        <v>4114</v>
      </c>
      <c r="F529" s="534"/>
      <c r="G529" s="534"/>
      <c r="H529" s="535"/>
      <c r="I529" s="102" t="s">
        <v>299</v>
      </c>
      <c r="J529" s="96"/>
      <c r="K529" s="261" t="str">
        <f t="shared" si="12"/>
        <v/>
      </c>
      <c r="L529" s="251"/>
      <c r="M529" s="251"/>
      <c r="N529" s="251"/>
      <c r="O529" s="251"/>
      <c r="P529" s="17"/>
      <c r="Q529" s="17"/>
      <c r="R529" s="17"/>
    </row>
    <row r="530" spans="1:18" s="98" customFormat="1" ht="70.150000000000006" customHeight="1">
      <c r="A530" s="370" t="s">
        <v>1327</v>
      </c>
      <c r="B530" s="71"/>
      <c r="C530" s="150"/>
      <c r="D530" s="179"/>
      <c r="E530" s="403" t="s">
        <v>1720</v>
      </c>
      <c r="F530" s="534"/>
      <c r="G530" s="534"/>
      <c r="H530" s="535"/>
      <c r="I530" s="102" t="s">
        <v>300</v>
      </c>
      <c r="J530" s="96"/>
      <c r="K530" s="261" t="str">
        <f t="shared" si="12"/>
        <v/>
      </c>
      <c r="L530" s="251"/>
      <c r="M530" s="251"/>
      <c r="N530" s="251"/>
      <c r="O530" s="251"/>
      <c r="P530" s="17"/>
      <c r="Q530" s="17"/>
      <c r="R530" s="17"/>
    </row>
    <row r="531" spans="1:18" s="98" customFormat="1" ht="70.150000000000006" customHeight="1">
      <c r="A531" s="370" t="s">
        <v>1329</v>
      </c>
      <c r="B531" s="71"/>
      <c r="C531" s="152"/>
      <c r="D531" s="180"/>
      <c r="E531" s="403" t="s">
        <v>1330</v>
      </c>
      <c r="F531" s="534"/>
      <c r="G531" s="534"/>
      <c r="H531" s="535"/>
      <c r="I531" s="102" t="s">
        <v>301</v>
      </c>
      <c r="J531" s="96"/>
      <c r="K531" s="261" t="str">
        <f t="shared" si="12"/>
        <v/>
      </c>
      <c r="L531" s="251"/>
      <c r="M531" s="251"/>
      <c r="N531" s="251"/>
      <c r="O531" s="251"/>
      <c r="P531" s="17"/>
      <c r="Q531" s="17"/>
      <c r="R531" s="17"/>
    </row>
    <row r="532" spans="1:18" s="98" customFormat="1" ht="70.150000000000006" customHeight="1">
      <c r="A532" s="370" t="s">
        <v>1331</v>
      </c>
      <c r="B532" s="71"/>
      <c r="C532" s="448" t="s">
        <v>1332</v>
      </c>
      <c r="D532" s="450"/>
      <c r="E532" s="450"/>
      <c r="F532" s="450"/>
      <c r="G532" s="450"/>
      <c r="H532" s="450"/>
      <c r="I532" s="102" t="s">
        <v>302</v>
      </c>
      <c r="J532" s="96"/>
      <c r="K532" s="261" t="str">
        <f t="shared" si="12"/>
        <v/>
      </c>
      <c r="L532" s="251"/>
      <c r="M532" s="251"/>
      <c r="N532" s="251"/>
      <c r="O532" s="251"/>
      <c r="P532" s="17"/>
      <c r="Q532" s="17"/>
      <c r="R532" s="17"/>
    </row>
    <row r="533" spans="1:18" s="98" customFormat="1" ht="72" customHeight="1">
      <c r="A533" s="370" t="s">
        <v>1333</v>
      </c>
      <c r="B533" s="71"/>
      <c r="C533" s="448" t="s">
        <v>2147</v>
      </c>
      <c r="D533" s="517"/>
      <c r="E533" s="517"/>
      <c r="F533" s="517"/>
      <c r="G533" s="517"/>
      <c r="H533" s="517"/>
      <c r="I533" s="112" t="s">
        <v>1867</v>
      </c>
      <c r="J533" s="96"/>
      <c r="K533" s="261" t="str">
        <f t="shared" si="12"/>
        <v/>
      </c>
      <c r="L533" s="251"/>
      <c r="M533" s="251"/>
      <c r="N533" s="251"/>
      <c r="O533" s="251"/>
      <c r="P533" s="17"/>
      <c r="Q533" s="17"/>
      <c r="R533" s="17"/>
    </row>
    <row r="534" spans="1:18" s="98" customFormat="1" ht="70.150000000000006" customHeight="1">
      <c r="A534" s="370" t="s">
        <v>1336</v>
      </c>
      <c r="B534" s="71"/>
      <c r="C534" s="448" t="s">
        <v>3777</v>
      </c>
      <c r="D534" s="450"/>
      <c r="E534" s="450"/>
      <c r="F534" s="450"/>
      <c r="G534" s="450"/>
      <c r="H534" s="450"/>
      <c r="I534" s="102" t="s">
        <v>303</v>
      </c>
      <c r="J534" s="96"/>
      <c r="K534" s="261" t="str">
        <f t="shared" si="12"/>
        <v/>
      </c>
      <c r="L534" s="251"/>
      <c r="M534" s="251"/>
      <c r="N534" s="251"/>
      <c r="O534" s="251"/>
      <c r="P534" s="17"/>
      <c r="Q534" s="17"/>
      <c r="R534" s="17"/>
    </row>
    <row r="535" spans="1:18" s="98" customFormat="1" ht="56.1" customHeight="1">
      <c r="A535" s="370" t="s">
        <v>1338</v>
      </c>
      <c r="B535" s="71"/>
      <c r="C535" s="448" t="s">
        <v>1869</v>
      </c>
      <c r="D535" s="450"/>
      <c r="E535" s="450"/>
      <c r="F535" s="450"/>
      <c r="G535" s="450"/>
      <c r="H535" s="450"/>
      <c r="I535" s="102" t="s">
        <v>305</v>
      </c>
      <c r="J535" s="96"/>
      <c r="K535" s="261" t="str">
        <f t="shared" si="12"/>
        <v/>
      </c>
      <c r="L535" s="251"/>
      <c r="M535" s="251"/>
      <c r="N535" s="251"/>
      <c r="O535" s="251"/>
      <c r="P535" s="17"/>
      <c r="Q535" s="17"/>
      <c r="R535" s="17"/>
    </row>
    <row r="536" spans="1:18" s="98" customFormat="1" ht="70.150000000000006" customHeight="1">
      <c r="A536" s="370" t="s">
        <v>1340</v>
      </c>
      <c r="B536" s="71"/>
      <c r="C536" s="448" t="s">
        <v>3778</v>
      </c>
      <c r="D536" s="517"/>
      <c r="E536" s="517"/>
      <c r="F536" s="517"/>
      <c r="G536" s="517"/>
      <c r="H536" s="517"/>
      <c r="I536" s="102" t="s">
        <v>306</v>
      </c>
      <c r="J536" s="96"/>
      <c r="K536" s="261" t="str">
        <f t="shared" si="12"/>
        <v/>
      </c>
      <c r="L536" s="251"/>
      <c r="M536" s="251"/>
      <c r="N536" s="251"/>
      <c r="O536" s="251"/>
      <c r="P536" s="17"/>
      <c r="Q536" s="17"/>
      <c r="R536" s="17"/>
    </row>
    <row r="537" spans="1:18" s="98" customFormat="1" ht="84" customHeight="1">
      <c r="A537" s="370" t="s">
        <v>1342</v>
      </c>
      <c r="B537" s="71"/>
      <c r="C537" s="448" t="s">
        <v>1343</v>
      </c>
      <c r="D537" s="450"/>
      <c r="E537" s="450"/>
      <c r="F537" s="450"/>
      <c r="G537" s="450"/>
      <c r="H537" s="450"/>
      <c r="I537" s="102" t="s">
        <v>307</v>
      </c>
      <c r="J537" s="96"/>
      <c r="K537" s="261" t="str">
        <f t="shared" si="12"/>
        <v/>
      </c>
      <c r="L537" s="251"/>
      <c r="M537" s="251"/>
      <c r="N537" s="251"/>
      <c r="O537" s="251"/>
      <c r="P537" s="17"/>
      <c r="Q537" s="17"/>
      <c r="R537" s="17"/>
    </row>
    <row r="538" spans="1:18" s="77" customFormat="1">
      <c r="A538" s="288"/>
      <c r="B538" s="14"/>
      <c r="C538" s="14"/>
      <c r="D538" s="14"/>
      <c r="E538" s="14"/>
      <c r="F538" s="14"/>
      <c r="G538" s="14"/>
      <c r="H538" s="10"/>
      <c r="I538" s="10"/>
      <c r="J538" s="74"/>
      <c r="K538" s="76"/>
      <c r="L538" s="251"/>
      <c r="M538" s="251"/>
      <c r="N538" s="251"/>
      <c r="O538" s="251"/>
      <c r="P538" s="17"/>
      <c r="Q538" s="17"/>
      <c r="R538" s="17"/>
    </row>
    <row r="539" spans="1:18" s="70" customFormat="1">
      <c r="A539" s="288"/>
      <c r="B539" s="71"/>
      <c r="C539" s="52"/>
      <c r="D539" s="52"/>
      <c r="E539" s="52"/>
      <c r="F539" s="52"/>
      <c r="G539" s="52"/>
      <c r="H539" s="78"/>
      <c r="I539" s="78"/>
      <c r="J539" s="74"/>
      <c r="K539" s="76"/>
      <c r="L539" s="251"/>
      <c r="M539" s="251"/>
      <c r="N539" s="251"/>
      <c r="O539" s="251"/>
      <c r="P539" s="17"/>
      <c r="Q539" s="17"/>
      <c r="R539" s="17"/>
    </row>
    <row r="540" spans="1:18" s="95" customFormat="1">
      <c r="A540" s="288"/>
      <c r="B540" s="99"/>
      <c r="C540" s="3"/>
      <c r="D540" s="3"/>
      <c r="E540" s="3"/>
      <c r="F540" s="3"/>
      <c r="G540" s="3"/>
      <c r="H540" s="334"/>
      <c r="I540" s="334"/>
      <c r="J540" s="51"/>
      <c r="K540" s="89"/>
      <c r="L540" s="251"/>
      <c r="M540" s="251"/>
      <c r="N540" s="251"/>
      <c r="O540" s="251"/>
      <c r="P540" s="17"/>
      <c r="Q540" s="17"/>
      <c r="R540" s="17"/>
    </row>
    <row r="541" spans="1:18">
      <c r="A541" s="288"/>
      <c r="B541" s="14"/>
      <c r="C541" s="14"/>
      <c r="D541" s="14"/>
      <c r="E541" s="14"/>
      <c r="F541" s="14"/>
      <c r="G541" s="14"/>
      <c r="H541" s="10"/>
      <c r="I541" s="10"/>
      <c r="L541" s="251"/>
      <c r="M541" s="251"/>
      <c r="N541" s="251"/>
      <c r="O541" s="251"/>
      <c r="P541" s="17"/>
      <c r="Q541" s="17"/>
      <c r="R541" s="17"/>
    </row>
    <row r="542" spans="1:18">
      <c r="A542" s="288"/>
      <c r="B542" s="14"/>
      <c r="C542" s="3"/>
      <c r="D542" s="3"/>
      <c r="F542" s="3"/>
      <c r="G542" s="3"/>
      <c r="H542" s="334"/>
      <c r="I542" s="334"/>
      <c r="J542" s="65" t="s">
        <v>18</v>
      </c>
      <c r="K542" s="147"/>
      <c r="L542" s="251"/>
      <c r="M542" s="251"/>
      <c r="N542" s="251"/>
      <c r="O542" s="251"/>
      <c r="P542" s="17"/>
      <c r="Q542" s="17"/>
      <c r="R542" s="17"/>
    </row>
    <row r="543" spans="1:18">
      <c r="A543" s="288"/>
      <c r="B543" s="1"/>
      <c r="C543" s="52"/>
      <c r="D543" s="3"/>
      <c r="F543" s="3"/>
      <c r="G543" s="3"/>
      <c r="H543" s="334"/>
      <c r="I543" s="57" t="s">
        <v>1756</v>
      </c>
      <c r="J543" s="58"/>
      <c r="K543" s="148"/>
      <c r="L543" s="251"/>
      <c r="M543" s="251"/>
      <c r="N543" s="251"/>
      <c r="O543" s="251"/>
      <c r="P543" s="17"/>
      <c r="Q543" s="17"/>
      <c r="R543" s="17"/>
    </row>
    <row r="544" spans="1:18" s="70" customFormat="1" ht="56.1" customHeight="1">
      <c r="A544" s="361" t="s">
        <v>3494</v>
      </c>
      <c r="B544" s="71"/>
      <c r="C544" s="422" t="s">
        <v>310</v>
      </c>
      <c r="D544" s="423"/>
      <c r="E544" s="423"/>
      <c r="F544" s="423"/>
      <c r="G544" s="423"/>
      <c r="H544" s="424"/>
      <c r="I544" s="112" t="s">
        <v>311</v>
      </c>
      <c r="J544" s="285">
        <v>0</v>
      </c>
      <c r="K544" s="261" t="str">
        <f>IF(OR(COUNTIF(J544,"未確認")&gt;0,COUNTIF(J544,"*")&gt;0),"※","")</f>
        <v/>
      </c>
      <c r="L544" s="251"/>
      <c r="M544" s="251"/>
      <c r="N544" s="251"/>
      <c r="O544" s="251"/>
      <c r="P544" s="17"/>
      <c r="Q544" s="17"/>
      <c r="R544" s="17"/>
    </row>
    <row r="545" spans="1:18" s="70" customFormat="1" ht="56.1" customHeight="1">
      <c r="A545" s="361" t="s">
        <v>3495</v>
      </c>
      <c r="B545" s="71"/>
      <c r="C545" s="448" t="s">
        <v>312</v>
      </c>
      <c r="D545" s="450"/>
      <c r="E545" s="450"/>
      <c r="F545" s="450"/>
      <c r="G545" s="450"/>
      <c r="H545" s="450"/>
      <c r="I545" s="112" t="s">
        <v>313</v>
      </c>
      <c r="J545" s="289">
        <v>0</v>
      </c>
      <c r="K545" s="261" t="str">
        <f>IF(OR(COUNTIF(J545,"未確認")&gt;0,COUNTIF(J545,"*")&gt;0),"※","")</f>
        <v/>
      </c>
      <c r="L545" s="251"/>
      <c r="M545" s="251"/>
      <c r="N545" s="251"/>
      <c r="O545" s="251"/>
      <c r="P545" s="17"/>
      <c r="Q545" s="17"/>
      <c r="R545" s="17"/>
    </row>
    <row r="546" spans="1:18" s="70" customFormat="1" ht="35.1" customHeight="1">
      <c r="A546" s="361" t="s">
        <v>3496</v>
      </c>
      <c r="B546" s="71"/>
      <c r="C546" s="406" t="s">
        <v>314</v>
      </c>
      <c r="D546" s="533"/>
      <c r="E546" s="533"/>
      <c r="F546" s="533"/>
      <c r="G546" s="533"/>
      <c r="H546" s="462"/>
      <c r="I546" s="442" t="s">
        <v>1349</v>
      </c>
      <c r="J546" s="205"/>
      <c r="K546" s="261" t="str">
        <f t="shared" ref="K546:K548" si="13">IF(OR(COUNTIF(J546,"未確認")&gt;0,COUNTIF(J546,"*")&gt;0),"※","")</f>
        <v/>
      </c>
      <c r="L546" s="251"/>
      <c r="M546" s="251"/>
      <c r="N546" s="251"/>
      <c r="O546" s="251"/>
      <c r="P546" s="17"/>
      <c r="Q546" s="17"/>
      <c r="R546" s="17"/>
    </row>
    <row r="547" spans="1:18" s="70" customFormat="1" ht="35.1" customHeight="1">
      <c r="A547" s="361" t="s">
        <v>3497</v>
      </c>
      <c r="B547" s="71"/>
      <c r="C547" s="150"/>
      <c r="D547" s="179"/>
      <c r="E547" s="406" t="s">
        <v>315</v>
      </c>
      <c r="F547" s="425"/>
      <c r="G547" s="404"/>
      <c r="H547" s="405"/>
      <c r="I547" s="545"/>
      <c r="J547" s="205">
        <v>0</v>
      </c>
      <c r="K547" s="261" t="str">
        <f t="shared" si="13"/>
        <v/>
      </c>
      <c r="L547" s="251"/>
      <c r="M547" s="251"/>
      <c r="N547" s="251"/>
      <c r="O547" s="251"/>
      <c r="P547" s="17"/>
      <c r="Q547" s="17"/>
      <c r="R547" s="17"/>
    </row>
    <row r="548" spans="1:18" s="70" customFormat="1" ht="64.349999999999994" customHeight="1">
      <c r="A548" s="361" t="s">
        <v>3498</v>
      </c>
      <c r="B548" s="71"/>
      <c r="C548" s="152"/>
      <c r="D548" s="338"/>
      <c r="E548" s="515"/>
      <c r="F548" s="516"/>
      <c r="G548" s="420" t="s">
        <v>763</v>
      </c>
      <c r="H548" s="421"/>
      <c r="I548" s="546"/>
      <c r="J548" s="205">
        <v>0</v>
      </c>
      <c r="K548" s="261" t="str">
        <f t="shared" si="13"/>
        <v/>
      </c>
      <c r="L548" s="51"/>
      <c r="M548" s="272"/>
      <c r="N548" s="251"/>
      <c r="O548" s="251"/>
      <c r="P548" s="17"/>
      <c r="Q548" s="17"/>
      <c r="R548" s="17"/>
    </row>
    <row r="549" spans="1:18" s="77" customFormat="1">
      <c r="A549" s="288"/>
      <c r="B549" s="14"/>
      <c r="C549" s="14"/>
      <c r="D549" s="14"/>
      <c r="E549" s="14"/>
      <c r="F549" s="14"/>
      <c r="G549" s="14"/>
      <c r="H549" s="10"/>
      <c r="I549" s="10"/>
      <c r="J549" s="74"/>
      <c r="K549" s="76"/>
      <c r="L549" s="251"/>
      <c r="M549" s="251"/>
      <c r="N549" s="251"/>
      <c r="O549" s="251"/>
      <c r="P549" s="17"/>
      <c r="Q549" s="17"/>
      <c r="R549" s="17"/>
    </row>
    <row r="550" spans="1:18" s="70" customFormat="1">
      <c r="A550" s="288"/>
      <c r="B550" s="71"/>
      <c r="C550" s="52"/>
      <c r="D550" s="52"/>
      <c r="E550" s="52"/>
      <c r="F550" s="52"/>
      <c r="G550" s="52"/>
      <c r="H550" s="78"/>
      <c r="I550" s="78"/>
      <c r="J550" s="74"/>
      <c r="K550" s="76"/>
      <c r="L550" s="251"/>
      <c r="M550" s="251"/>
      <c r="N550" s="251"/>
      <c r="O550" s="251"/>
      <c r="P550" s="17"/>
      <c r="Q550" s="17"/>
      <c r="R550" s="17"/>
    </row>
    <row r="551" spans="1:18" s="77" customFormat="1">
      <c r="A551" s="288"/>
      <c r="B551" s="71"/>
      <c r="C551" s="3"/>
      <c r="D551" s="3"/>
      <c r="E551" s="3"/>
      <c r="F551" s="3"/>
      <c r="G551" s="3"/>
      <c r="H551" s="334"/>
      <c r="I551" s="334"/>
      <c r="J551" s="51"/>
      <c r="K551" s="89"/>
      <c r="L551" s="251"/>
      <c r="M551" s="251"/>
      <c r="N551" s="251"/>
      <c r="O551" s="251"/>
      <c r="P551" s="17"/>
      <c r="Q551" s="17"/>
      <c r="R551" s="17"/>
    </row>
    <row r="552" spans="1:18" s="77" customFormat="1">
      <c r="A552" s="288"/>
      <c r="B552" s="14" t="s">
        <v>2393</v>
      </c>
      <c r="C552" s="3"/>
      <c r="D552" s="3"/>
      <c r="E552" s="3"/>
      <c r="F552" s="3"/>
      <c r="G552" s="3"/>
      <c r="H552" s="334"/>
      <c r="I552" s="334"/>
      <c r="J552" s="51"/>
      <c r="K552" s="89"/>
      <c r="L552" s="251"/>
      <c r="M552" s="251"/>
      <c r="N552" s="251"/>
      <c r="O552" s="251"/>
      <c r="P552" s="17"/>
      <c r="Q552" s="17"/>
      <c r="R552" s="17"/>
    </row>
    <row r="553" spans="1:18">
      <c r="A553" s="288"/>
      <c r="B553" s="14"/>
      <c r="C553" s="14"/>
      <c r="D553" s="14"/>
      <c r="E553" s="14"/>
      <c r="F553" s="14"/>
      <c r="G553" s="14"/>
      <c r="H553" s="10"/>
      <c r="I553" s="10"/>
      <c r="L553" s="251"/>
      <c r="M553" s="251"/>
      <c r="N553" s="251"/>
      <c r="O553" s="251"/>
      <c r="P553" s="17"/>
      <c r="Q553" s="17"/>
      <c r="R553" s="17"/>
    </row>
    <row r="554" spans="1:18">
      <c r="A554" s="288"/>
      <c r="B554" s="14"/>
      <c r="C554" s="3"/>
      <c r="D554" s="3"/>
      <c r="F554" s="3"/>
      <c r="G554" s="3"/>
      <c r="H554" s="334"/>
      <c r="I554" s="334"/>
      <c r="J554" s="65" t="s">
        <v>18</v>
      </c>
      <c r="K554" s="147"/>
      <c r="L554" s="251"/>
      <c r="M554" s="251"/>
      <c r="N554" s="251"/>
      <c r="O554" s="251"/>
      <c r="P554" s="17"/>
      <c r="Q554" s="17"/>
      <c r="R554" s="17"/>
    </row>
    <row r="555" spans="1:18">
      <c r="A555" s="288"/>
      <c r="B555" s="1"/>
      <c r="C555" s="52"/>
      <c r="D555" s="3"/>
      <c r="F555" s="3"/>
      <c r="G555" s="3"/>
      <c r="H555" s="334"/>
      <c r="I555" s="57" t="s">
        <v>1756</v>
      </c>
      <c r="J555" s="58"/>
      <c r="K555" s="148"/>
      <c r="L555" s="251"/>
      <c r="M555" s="251"/>
      <c r="N555" s="251"/>
      <c r="O555" s="251"/>
      <c r="P555" s="17"/>
      <c r="Q555" s="17"/>
      <c r="R555" s="17"/>
    </row>
    <row r="556" spans="1:18" s="98" customFormat="1" ht="112.15" customHeight="1">
      <c r="A556" s="370" t="s">
        <v>1361</v>
      </c>
      <c r="B556" s="99"/>
      <c r="C556" s="403" t="s">
        <v>3705</v>
      </c>
      <c r="D556" s="539"/>
      <c r="E556" s="539"/>
      <c r="F556" s="539"/>
      <c r="G556" s="539"/>
      <c r="H556" s="540"/>
      <c r="I556" s="112" t="s">
        <v>450</v>
      </c>
      <c r="J556" s="96"/>
      <c r="K556" s="261" t="str">
        <f>IF(OR(COUNTIF(J556,"未確認")&gt;0,COUNTIF(J556,"*")&gt;0),"※","")</f>
        <v/>
      </c>
      <c r="L556" s="251"/>
      <c r="M556" s="251"/>
      <c r="N556" s="251"/>
      <c r="O556" s="251"/>
      <c r="P556" s="17"/>
      <c r="Q556" s="17"/>
      <c r="R556" s="17"/>
    </row>
    <row r="557" spans="1:18" s="98" customFormat="1" ht="42" customHeight="1">
      <c r="A557" s="370" t="s">
        <v>1362</v>
      </c>
      <c r="B557" s="99"/>
      <c r="C557" s="403" t="s">
        <v>1966</v>
      </c>
      <c r="D557" s="534"/>
      <c r="E557" s="534"/>
      <c r="F557" s="534"/>
      <c r="G557" s="534"/>
      <c r="H557" s="535"/>
      <c r="I557" s="102" t="s">
        <v>318</v>
      </c>
      <c r="J557" s="96"/>
      <c r="K557" s="261" t="str">
        <f t="shared" ref="K557:K558" si="14">IF(OR(COUNTIF(J557,"未確認")&gt;0,COUNTIF(J557,"*")&gt;0),"※","")</f>
        <v/>
      </c>
      <c r="L557" s="251"/>
      <c r="M557" s="251"/>
      <c r="N557" s="251"/>
      <c r="O557" s="251"/>
      <c r="P557" s="17"/>
      <c r="Q557" s="17"/>
      <c r="R557" s="17"/>
    </row>
    <row r="558" spans="1:18" s="98" customFormat="1" ht="84" customHeight="1">
      <c r="A558" s="370" t="s">
        <v>1364</v>
      </c>
      <c r="B558" s="99"/>
      <c r="C558" s="403" t="s">
        <v>4115</v>
      </c>
      <c r="D558" s="534"/>
      <c r="E558" s="534"/>
      <c r="F558" s="534"/>
      <c r="G558" s="534"/>
      <c r="H558" s="535"/>
      <c r="I558" s="102" t="s">
        <v>320</v>
      </c>
      <c r="J558" s="96"/>
      <c r="K558" s="261" t="str">
        <f t="shared" si="14"/>
        <v/>
      </c>
      <c r="L558" s="251"/>
      <c r="M558" s="251"/>
      <c r="N558" s="251"/>
      <c r="O558" s="251"/>
      <c r="P558" s="17"/>
      <c r="Q558" s="17"/>
      <c r="R558" s="17"/>
    </row>
    <row r="559" spans="1:18" s="77" customFormat="1">
      <c r="A559" s="288"/>
      <c r="B559" s="14"/>
      <c r="C559" s="14"/>
      <c r="D559" s="14"/>
      <c r="E559" s="14"/>
      <c r="F559" s="14"/>
      <c r="G559" s="14"/>
      <c r="H559" s="10"/>
      <c r="I559" s="10"/>
      <c r="J559" s="74"/>
      <c r="K559" s="76"/>
      <c r="L559" s="251"/>
      <c r="M559" s="251"/>
      <c r="N559" s="251"/>
      <c r="O559" s="251"/>
      <c r="P559" s="17"/>
      <c r="Q559" s="17"/>
      <c r="R559" s="17"/>
    </row>
    <row r="560" spans="1:18" s="70" customFormat="1">
      <c r="A560" s="288"/>
      <c r="B560" s="71"/>
      <c r="C560" s="52"/>
      <c r="D560" s="52"/>
      <c r="E560" s="52"/>
      <c r="F560" s="52"/>
      <c r="G560" s="52"/>
      <c r="H560" s="78"/>
      <c r="I560" s="78"/>
      <c r="J560" s="74"/>
      <c r="K560" s="76"/>
      <c r="L560" s="251"/>
      <c r="M560" s="251"/>
      <c r="N560" s="251"/>
      <c r="O560" s="251"/>
      <c r="P560" s="17"/>
      <c r="Q560" s="17"/>
      <c r="R560" s="17"/>
    </row>
    <row r="561" spans="1:18" s="95" customFormat="1">
      <c r="A561" s="288"/>
      <c r="C561" s="3"/>
      <c r="D561" s="3"/>
      <c r="E561" s="3"/>
      <c r="F561" s="3"/>
      <c r="G561" s="3"/>
      <c r="H561" s="334"/>
      <c r="I561" s="334"/>
      <c r="J561" s="51"/>
      <c r="K561" s="89"/>
      <c r="L561" s="251"/>
      <c r="M561" s="251"/>
      <c r="N561" s="251"/>
      <c r="O561" s="251"/>
      <c r="P561" s="17"/>
      <c r="Q561" s="17"/>
      <c r="R561" s="17"/>
    </row>
    <row r="562" spans="1:18" s="95" customFormat="1">
      <c r="A562" s="288"/>
      <c r="B562" s="14" t="s">
        <v>1732</v>
      </c>
      <c r="C562" s="3"/>
      <c r="D562" s="3"/>
      <c r="E562" s="3"/>
      <c r="F562" s="3"/>
      <c r="G562" s="3"/>
      <c r="H562" s="334"/>
      <c r="I562" s="334"/>
      <c r="J562" s="51"/>
      <c r="K562" s="89"/>
      <c r="L562" s="251"/>
      <c r="M562" s="251"/>
      <c r="N562" s="251"/>
      <c r="O562" s="251"/>
      <c r="P562" s="17"/>
      <c r="Q562" s="17"/>
      <c r="R562" s="17"/>
    </row>
    <row r="563" spans="1:18">
      <c r="A563" s="288"/>
      <c r="B563" s="14"/>
      <c r="C563" s="14"/>
      <c r="D563" s="14"/>
      <c r="E563" s="14"/>
      <c r="F563" s="14"/>
      <c r="G563" s="14"/>
      <c r="H563" s="10"/>
      <c r="I563" s="10"/>
      <c r="L563" s="251"/>
      <c r="M563" s="251"/>
      <c r="N563" s="251"/>
      <c r="O563" s="251"/>
      <c r="P563" s="17"/>
      <c r="Q563" s="17"/>
      <c r="R563" s="17"/>
    </row>
    <row r="564" spans="1:18">
      <c r="A564" s="288"/>
      <c r="B564" s="14"/>
      <c r="C564" s="3"/>
      <c r="D564" s="3"/>
      <c r="F564" s="3"/>
      <c r="G564" s="3"/>
      <c r="H564" s="334"/>
      <c r="I564" s="334"/>
      <c r="J564" s="65" t="s">
        <v>18</v>
      </c>
      <c r="K564" s="147"/>
      <c r="L564" s="251"/>
      <c r="M564" s="251"/>
      <c r="N564" s="251"/>
      <c r="O564" s="251"/>
      <c r="P564" s="17"/>
      <c r="Q564" s="17"/>
      <c r="R564" s="17"/>
    </row>
    <row r="565" spans="1:18">
      <c r="A565" s="288"/>
      <c r="B565" s="1"/>
      <c r="C565" s="52"/>
      <c r="D565" s="3"/>
      <c r="F565" s="3"/>
      <c r="G565" s="3"/>
      <c r="H565" s="334"/>
      <c r="I565" s="57" t="s">
        <v>1641</v>
      </c>
      <c r="J565" s="58"/>
      <c r="K565" s="148"/>
      <c r="L565" s="251"/>
      <c r="M565" s="251"/>
      <c r="N565" s="251"/>
      <c r="O565" s="251"/>
      <c r="P565" s="17"/>
      <c r="Q565" s="17"/>
      <c r="R565" s="17"/>
    </row>
    <row r="566" spans="1:18" s="98" customFormat="1" ht="56.1" customHeight="1">
      <c r="A566" s="370" t="s">
        <v>1367</v>
      </c>
      <c r="B566" s="95"/>
      <c r="C566" s="403" t="s">
        <v>3843</v>
      </c>
      <c r="D566" s="404"/>
      <c r="E566" s="404"/>
      <c r="F566" s="404"/>
      <c r="G566" s="404"/>
      <c r="H566" s="405"/>
      <c r="I566" s="102" t="s">
        <v>322</v>
      </c>
      <c r="J566" s="96"/>
      <c r="K566" s="261" t="str">
        <f>IF(OR(COUNTIF(J566,"未確認")&gt;0,COUNTIF(J566,"*")&gt;0),"※","")</f>
        <v/>
      </c>
      <c r="L566" s="251"/>
      <c r="M566" s="251"/>
      <c r="N566" s="251"/>
      <c r="O566" s="251"/>
      <c r="P566" s="17"/>
      <c r="Q566" s="17"/>
      <c r="R566" s="17"/>
    </row>
    <row r="567" spans="1:18" s="98" customFormat="1" ht="56.1" customHeight="1">
      <c r="A567" s="370" t="s">
        <v>1369</v>
      </c>
      <c r="B567" s="99"/>
      <c r="C567" s="403" t="s">
        <v>2813</v>
      </c>
      <c r="D567" s="534"/>
      <c r="E567" s="534"/>
      <c r="F567" s="534"/>
      <c r="G567" s="534"/>
      <c r="H567" s="535"/>
      <c r="I567" s="102" t="s">
        <v>324</v>
      </c>
      <c r="J567" s="96"/>
      <c r="K567" s="261" t="str">
        <f t="shared" ref="K567:K570" si="15">IF(OR(COUNTIF(J567,"未確認")&gt;0,COUNTIF(J567,"*")&gt;0),"※","")</f>
        <v/>
      </c>
      <c r="L567" s="251"/>
      <c r="M567" s="251"/>
      <c r="N567" s="251"/>
      <c r="O567" s="251"/>
      <c r="P567" s="17"/>
      <c r="Q567" s="17"/>
      <c r="R567" s="17"/>
    </row>
    <row r="568" spans="1:18" s="98" customFormat="1" ht="70.150000000000006" customHeight="1">
      <c r="A568" s="370" t="s">
        <v>1371</v>
      </c>
      <c r="B568" s="99"/>
      <c r="C568" s="403" t="s">
        <v>1733</v>
      </c>
      <c r="D568" s="539"/>
      <c r="E568" s="539"/>
      <c r="F568" s="539"/>
      <c r="G568" s="539"/>
      <c r="H568" s="540"/>
      <c r="I568" s="102" t="s">
        <v>325</v>
      </c>
      <c r="J568" s="96"/>
      <c r="K568" s="261" t="str">
        <f t="shared" si="15"/>
        <v/>
      </c>
      <c r="L568" s="251"/>
      <c r="M568" s="251"/>
      <c r="N568" s="251"/>
      <c r="O568" s="251"/>
      <c r="P568" s="17"/>
      <c r="Q568" s="17"/>
      <c r="R568" s="17"/>
    </row>
    <row r="569" spans="1:18" s="98" customFormat="1" ht="56.1" customHeight="1">
      <c r="A569" s="365" t="s">
        <v>1373</v>
      </c>
      <c r="B569" s="99"/>
      <c r="C569" s="403" t="s">
        <v>326</v>
      </c>
      <c r="D569" s="534"/>
      <c r="E569" s="534"/>
      <c r="F569" s="534"/>
      <c r="G569" s="534"/>
      <c r="H569" s="535"/>
      <c r="I569" s="102" t="s">
        <v>327</v>
      </c>
      <c r="J569" s="96"/>
      <c r="K569" s="261" t="str">
        <f t="shared" si="15"/>
        <v/>
      </c>
      <c r="L569" s="51"/>
      <c r="M569" s="272"/>
      <c r="N569" s="251"/>
      <c r="O569" s="251"/>
      <c r="P569" s="17"/>
      <c r="Q569" s="17"/>
      <c r="R569" s="17"/>
    </row>
    <row r="570" spans="1:18" s="98" customFormat="1" ht="70.150000000000006" customHeight="1">
      <c r="A570" s="370" t="s">
        <v>1374</v>
      </c>
      <c r="B570" s="99"/>
      <c r="C570" s="403" t="s">
        <v>1967</v>
      </c>
      <c r="D570" s="534"/>
      <c r="E570" s="534"/>
      <c r="F570" s="534"/>
      <c r="G570" s="534"/>
      <c r="H570" s="535"/>
      <c r="I570" s="102" t="s">
        <v>329</v>
      </c>
      <c r="J570" s="96"/>
      <c r="K570" s="261" t="str">
        <f t="shared" si="15"/>
        <v/>
      </c>
      <c r="L570" s="251"/>
      <c r="M570" s="251"/>
      <c r="N570" s="251"/>
      <c r="O570" s="251"/>
      <c r="P570" s="17"/>
      <c r="Q570" s="17"/>
      <c r="R570" s="17"/>
    </row>
    <row r="571" spans="1:18" s="77" customFormat="1">
      <c r="A571" s="288"/>
      <c r="B571" s="14"/>
      <c r="C571" s="14"/>
      <c r="D571" s="14"/>
      <c r="E571" s="14"/>
      <c r="F571" s="14"/>
      <c r="G571" s="14"/>
      <c r="H571" s="10"/>
      <c r="I571" s="10"/>
      <c r="J571" s="74"/>
      <c r="K571" s="76"/>
      <c r="L571" s="251"/>
      <c r="M571" s="251"/>
      <c r="N571" s="251"/>
      <c r="O571" s="251"/>
      <c r="P571" s="17"/>
      <c r="Q571" s="17"/>
      <c r="R571" s="17"/>
    </row>
    <row r="572" spans="1:18" s="70" customFormat="1">
      <c r="A572" s="288"/>
      <c r="B572" s="71"/>
      <c r="C572" s="52"/>
      <c r="D572" s="52"/>
      <c r="E572" s="52"/>
      <c r="F572" s="52"/>
      <c r="G572" s="52"/>
      <c r="H572" s="78"/>
      <c r="I572" s="78"/>
      <c r="J572" s="74"/>
      <c r="K572" s="76"/>
      <c r="L572" s="76"/>
      <c r="M572" s="76"/>
      <c r="N572" s="76"/>
      <c r="O572" s="76"/>
      <c r="P572" s="17"/>
      <c r="Q572" s="17"/>
      <c r="R572" s="17"/>
    </row>
    <row r="573" spans="1:18" s="95" customFormat="1">
      <c r="A573" s="288"/>
      <c r="C573" s="3"/>
      <c r="D573" s="3"/>
      <c r="E573" s="3"/>
      <c r="F573" s="3"/>
      <c r="G573" s="3"/>
      <c r="H573" s="334"/>
      <c r="I573" s="334"/>
      <c r="J573" s="51"/>
      <c r="K573" s="89"/>
      <c r="L573" s="251"/>
      <c r="M573" s="251"/>
      <c r="N573" s="251"/>
      <c r="O573" s="251"/>
      <c r="P573" s="17"/>
      <c r="Q573" s="17"/>
      <c r="R573" s="17"/>
    </row>
    <row r="574" spans="1:18" s="95" customFormat="1">
      <c r="A574" s="288"/>
      <c r="B574" s="14" t="s">
        <v>3629</v>
      </c>
      <c r="C574" s="3"/>
      <c r="D574" s="3"/>
      <c r="E574" s="3"/>
      <c r="F574" s="3"/>
      <c r="G574" s="3"/>
      <c r="H574" s="334"/>
      <c r="I574" s="334"/>
      <c r="J574" s="51"/>
      <c r="K574" s="89"/>
      <c r="L574" s="251"/>
      <c r="M574" s="251"/>
      <c r="N574" s="251"/>
      <c r="O574" s="251"/>
      <c r="P574" s="17"/>
      <c r="Q574" s="17"/>
      <c r="R574" s="17"/>
    </row>
    <row r="575" spans="1:18">
      <c r="A575" s="288"/>
      <c r="B575" s="14"/>
      <c r="C575" s="14"/>
      <c r="D575" s="14"/>
      <c r="E575" s="14"/>
      <c r="F575" s="14"/>
      <c r="G575" s="14"/>
      <c r="H575" s="10"/>
      <c r="I575" s="10"/>
      <c r="L575" s="251"/>
      <c r="M575" s="251"/>
      <c r="N575" s="251"/>
      <c r="O575" s="251"/>
      <c r="P575" s="17"/>
      <c r="Q575" s="17"/>
      <c r="R575" s="17"/>
    </row>
    <row r="576" spans="1:18">
      <c r="A576" s="288"/>
      <c r="B576" s="14"/>
      <c r="C576" s="3"/>
      <c r="D576" s="3"/>
      <c r="F576" s="3"/>
      <c r="G576" s="3"/>
      <c r="H576" s="334"/>
      <c r="I576" s="334"/>
      <c r="J576" s="65" t="s">
        <v>18</v>
      </c>
      <c r="K576" s="147"/>
      <c r="L576" s="251"/>
      <c r="M576" s="251"/>
      <c r="N576" s="251"/>
      <c r="O576" s="251"/>
      <c r="P576" s="17"/>
      <c r="Q576" s="17"/>
      <c r="R576" s="17"/>
    </row>
    <row r="577" spans="1:51">
      <c r="A577" s="288"/>
      <c r="B577" s="1"/>
      <c r="C577" s="52"/>
      <c r="D577" s="3"/>
      <c r="F577" s="3"/>
      <c r="G577" s="3"/>
      <c r="H577" s="334"/>
      <c r="I577" s="57" t="s">
        <v>4116</v>
      </c>
      <c r="J577" s="58"/>
      <c r="K577" s="148"/>
      <c r="L577" s="251"/>
      <c r="M577" s="251"/>
      <c r="N577" s="251"/>
      <c r="O577" s="251"/>
      <c r="P577" s="17"/>
      <c r="Q577" s="17"/>
      <c r="R577" s="17"/>
    </row>
    <row r="578" spans="1:51" s="98" customFormat="1" ht="56.1" customHeight="1">
      <c r="A578" s="370" t="s">
        <v>1376</v>
      </c>
      <c r="B578" s="95"/>
      <c r="C578" s="403" t="s">
        <v>332</v>
      </c>
      <c r="D578" s="404"/>
      <c r="E578" s="404"/>
      <c r="F578" s="404"/>
      <c r="G578" s="404"/>
      <c r="H578" s="405"/>
      <c r="I578" s="102" t="s">
        <v>333</v>
      </c>
      <c r="J578" s="96"/>
      <c r="K578" s="261" t="str">
        <f>IF(OR(COUNTIF(J578,"未確認")&gt;0,COUNTIF(J578,"*")&gt;0),"※","")</f>
        <v/>
      </c>
      <c r="L578" s="251"/>
      <c r="M578" s="251"/>
      <c r="N578" s="251"/>
      <c r="O578" s="251"/>
      <c r="P578" s="17"/>
      <c r="Q578" s="17"/>
      <c r="R578" s="17"/>
    </row>
    <row r="579" spans="1:51" s="98" customFormat="1" ht="70.150000000000006" customHeight="1">
      <c r="A579" s="370" t="s">
        <v>1377</v>
      </c>
      <c r="B579" s="99"/>
      <c r="C579" s="403" t="s">
        <v>334</v>
      </c>
      <c r="D579" s="534"/>
      <c r="E579" s="534"/>
      <c r="F579" s="534"/>
      <c r="G579" s="534"/>
      <c r="H579" s="535"/>
      <c r="I579" s="102" t="s">
        <v>335</v>
      </c>
      <c r="J579" s="96"/>
      <c r="K579" s="261" t="str">
        <f t="shared" ref="K579:K581" si="16">IF(OR(COUNTIF(J579,"未確認")&gt;0,COUNTIF(J579,"*")&gt;0),"※","")</f>
        <v/>
      </c>
      <c r="L579" s="251"/>
      <c r="M579" s="251"/>
      <c r="N579" s="251"/>
      <c r="O579" s="251"/>
      <c r="P579" s="17"/>
      <c r="Q579" s="17"/>
      <c r="R579" s="17"/>
    </row>
    <row r="580" spans="1:51" s="98" customFormat="1" ht="70.150000000000006" customHeight="1">
      <c r="A580" s="370" t="s">
        <v>1378</v>
      </c>
      <c r="B580" s="99"/>
      <c r="C580" s="403" t="s">
        <v>3544</v>
      </c>
      <c r="D580" s="539"/>
      <c r="E580" s="539"/>
      <c r="F580" s="539"/>
      <c r="G580" s="539"/>
      <c r="H580" s="540"/>
      <c r="I580" s="102" t="s">
        <v>336</v>
      </c>
      <c r="J580" s="96"/>
      <c r="K580" s="261" t="str">
        <f t="shared" si="16"/>
        <v/>
      </c>
      <c r="L580" s="51"/>
      <c r="M580" s="272"/>
      <c r="N580" s="251"/>
      <c r="O580" s="251"/>
      <c r="P580" s="17"/>
      <c r="Q580" s="17"/>
      <c r="R580" s="17"/>
    </row>
    <row r="581" spans="1:51" s="98" customFormat="1" ht="70.150000000000006" customHeight="1">
      <c r="A581" s="370" t="s">
        <v>1379</v>
      </c>
      <c r="B581" s="99"/>
      <c r="C581" s="403" t="s">
        <v>3631</v>
      </c>
      <c r="D581" s="404"/>
      <c r="E581" s="404"/>
      <c r="F581" s="404"/>
      <c r="G581" s="404"/>
      <c r="H581" s="405"/>
      <c r="I581" s="102" t="s">
        <v>337</v>
      </c>
      <c r="J581" s="96"/>
      <c r="K581" s="261" t="str">
        <f t="shared" si="16"/>
        <v/>
      </c>
      <c r="L581" s="51"/>
      <c r="M581" s="272"/>
      <c r="N581" s="251"/>
      <c r="O581" s="251"/>
      <c r="P581" s="17"/>
      <c r="Q581" s="17"/>
      <c r="R581" s="17"/>
    </row>
    <row r="582" spans="1:51" s="77" customFormat="1">
      <c r="A582" s="288"/>
      <c r="B582" s="14"/>
      <c r="C582" s="14"/>
      <c r="D582" s="14"/>
      <c r="E582" s="14"/>
      <c r="F582" s="14"/>
      <c r="G582" s="14"/>
      <c r="H582" s="10"/>
      <c r="I582" s="10"/>
      <c r="J582" s="74"/>
      <c r="K582" s="76"/>
      <c r="L582" s="251"/>
      <c r="M582" s="251"/>
      <c r="N582" s="251"/>
      <c r="O582" s="251"/>
      <c r="P582" s="17"/>
      <c r="Q582" s="17"/>
      <c r="R582" s="17"/>
    </row>
    <row r="583" spans="1:51" s="70" customFormat="1">
      <c r="A583" s="288"/>
      <c r="B583" s="71"/>
      <c r="C583" s="52"/>
      <c r="D583" s="52"/>
      <c r="E583" s="52"/>
      <c r="F583" s="52"/>
      <c r="G583" s="52"/>
      <c r="H583" s="78"/>
      <c r="I583" s="78"/>
      <c r="J583" s="74"/>
      <c r="K583" s="76"/>
      <c r="L583" s="76"/>
      <c r="M583" s="76"/>
      <c r="N583" s="76"/>
      <c r="O583" s="76"/>
      <c r="P583" s="17"/>
      <c r="Q583" s="17"/>
      <c r="R583" s="17"/>
    </row>
    <row r="584" spans="1:51" s="70" customFormat="1">
      <c r="A584" s="288"/>
      <c r="B584" s="99"/>
      <c r="C584" s="99"/>
      <c r="D584" s="52"/>
      <c r="E584" s="52"/>
      <c r="F584" s="52"/>
      <c r="G584" s="52"/>
      <c r="H584" s="78"/>
      <c r="I584" s="131" t="s">
        <v>408</v>
      </c>
      <c r="J584" s="74"/>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row>
    <row r="585" spans="1:51" s="70" customFormat="1" ht="36.75" customHeight="1">
      <c r="A585" s="288"/>
      <c r="B585" s="99"/>
      <c r="C585" s="99"/>
      <c r="D585" s="52"/>
      <c r="E585" s="52"/>
      <c r="F585" s="52"/>
      <c r="G585" s="52"/>
      <c r="H585" s="78"/>
      <c r="I585" s="78"/>
      <c r="J585" s="74"/>
      <c r="K585" s="76"/>
      <c r="L585" s="76"/>
      <c r="M585" s="76"/>
      <c r="N585" s="76"/>
      <c r="O585" s="76"/>
      <c r="P585" s="17"/>
      <c r="Q585" s="17"/>
      <c r="R585" s="17"/>
    </row>
    <row r="586" spans="1:51" s="70" customFormat="1">
      <c r="A586" s="288"/>
      <c r="B586" s="99"/>
      <c r="C586" s="99"/>
      <c r="D586" s="52"/>
      <c r="E586" s="52"/>
      <c r="F586" s="52"/>
      <c r="G586" s="52"/>
      <c r="H586" s="78"/>
      <c r="I586" s="78"/>
      <c r="J586" s="74"/>
      <c r="K586" s="76"/>
      <c r="L586" s="76"/>
      <c r="M586" s="76"/>
      <c r="N586" s="76"/>
      <c r="O586" s="76"/>
      <c r="P586" s="17"/>
      <c r="Q586" s="17"/>
      <c r="R586" s="17"/>
    </row>
    <row r="587" spans="1:51" s="98" customFormat="1">
      <c r="A587" s="372"/>
      <c r="B587" s="136"/>
      <c r="C587" s="2"/>
      <c r="D587" s="2"/>
      <c r="E587" s="3"/>
      <c r="F587" s="2"/>
      <c r="G587" s="2"/>
      <c r="H587" s="4"/>
      <c r="I587" s="4"/>
      <c r="J587" s="5"/>
      <c r="K587" s="113"/>
      <c r="L587" s="5"/>
      <c r="M587" s="5"/>
      <c r="N587" s="218"/>
      <c r="O587" s="218"/>
    </row>
    <row r="588" spans="1:51" s="98" customFormat="1">
      <c r="A588" s="372"/>
      <c r="B588" s="136"/>
      <c r="C588" s="2"/>
      <c r="D588" s="2"/>
      <c r="E588" s="3"/>
      <c r="F588" s="2"/>
      <c r="G588" s="2"/>
      <c r="H588" s="4"/>
      <c r="I588" s="4"/>
      <c r="J588" s="5"/>
      <c r="K588" s="113"/>
      <c r="L588" s="5"/>
      <c r="M588" s="5"/>
      <c r="N588" s="218"/>
      <c r="O588" s="218"/>
    </row>
    <row r="589" spans="1:51" s="98" customFormat="1">
      <c r="A589" s="372"/>
      <c r="B589" s="136"/>
      <c r="C589" s="2"/>
      <c r="D589" s="2"/>
      <c r="E589" s="3"/>
      <c r="F589" s="2"/>
      <c r="G589" s="2"/>
      <c r="H589" s="4"/>
      <c r="I589" s="4"/>
      <c r="J589" s="5"/>
      <c r="K589" s="113"/>
      <c r="L589" s="5"/>
      <c r="M589" s="5"/>
      <c r="N589" s="218"/>
      <c r="O589" s="218"/>
    </row>
    <row r="590" spans="1:51" s="98" customFormat="1">
      <c r="A590" s="372"/>
      <c r="B590" s="136"/>
      <c r="C590" s="2"/>
      <c r="D590" s="2"/>
      <c r="E590" s="3"/>
      <c r="F590" s="2"/>
      <c r="G590" s="2"/>
      <c r="H590" s="4"/>
      <c r="I590" s="4"/>
      <c r="J590" s="5"/>
      <c r="K590" s="113"/>
      <c r="L590" s="5"/>
      <c r="M590" s="5"/>
      <c r="N590" s="218"/>
      <c r="O590" s="218"/>
    </row>
    <row r="591" spans="1:51" s="98" customFormat="1">
      <c r="A591" s="372"/>
      <c r="B591" s="136"/>
      <c r="C591" s="2"/>
      <c r="D591" s="2"/>
      <c r="E591" s="3"/>
      <c r="F591" s="2"/>
      <c r="G591" s="2"/>
      <c r="H591" s="4"/>
      <c r="I591" s="4"/>
      <c r="J591" s="5"/>
      <c r="K591" s="113"/>
      <c r="L591" s="5"/>
      <c r="M591" s="5"/>
      <c r="N591" s="218"/>
      <c r="O591" s="218"/>
    </row>
    <row r="592" spans="1:51" s="98" customFormat="1">
      <c r="A592" s="372"/>
      <c r="B592" s="136"/>
      <c r="C592" s="2"/>
      <c r="D592" s="2"/>
      <c r="E592" s="3"/>
      <c r="F592" s="2"/>
      <c r="G592" s="2"/>
      <c r="H592" s="4"/>
      <c r="I592" s="4"/>
      <c r="J592" s="5"/>
      <c r="K592" s="113"/>
      <c r="L592" s="5"/>
      <c r="M592" s="5"/>
      <c r="N592" s="218"/>
      <c r="O592" s="218"/>
    </row>
    <row r="593" spans="1:15" s="98" customFormat="1">
      <c r="A593" s="372"/>
      <c r="B593" s="136"/>
      <c r="C593" s="2"/>
      <c r="D593" s="2"/>
      <c r="E593" s="3"/>
      <c r="F593" s="2"/>
      <c r="G593" s="2"/>
      <c r="H593" s="4"/>
      <c r="I593" s="4"/>
      <c r="J593" s="5"/>
      <c r="K593" s="113"/>
      <c r="L593" s="5"/>
      <c r="M593" s="5"/>
      <c r="N593" s="218"/>
      <c r="O593" s="218"/>
    </row>
    <row r="594" spans="1:15" s="98" customFormat="1">
      <c r="A594" s="372"/>
      <c r="B594" s="136"/>
      <c r="C594" s="2"/>
      <c r="D594" s="2"/>
      <c r="E594" s="3"/>
      <c r="F594" s="2"/>
      <c r="G594" s="2"/>
      <c r="H594" s="4"/>
      <c r="I594" s="4"/>
      <c r="J594" s="5"/>
      <c r="K594" s="113"/>
      <c r="L594" s="5"/>
      <c r="M594" s="5"/>
      <c r="N594" s="218"/>
      <c r="O594" s="218"/>
    </row>
    <row r="595" spans="1:15" s="98" customFormat="1">
      <c r="A595" s="372"/>
      <c r="B595" s="136"/>
      <c r="C595" s="2"/>
      <c r="D595" s="2"/>
      <c r="E595" s="3"/>
      <c r="F595" s="2"/>
      <c r="G595" s="2"/>
      <c r="H595" s="4"/>
      <c r="I595" s="4"/>
      <c r="J595" s="5"/>
      <c r="K595" s="113"/>
      <c r="L595" s="5"/>
      <c r="M595" s="5"/>
      <c r="N595" s="218"/>
      <c r="O595" s="218"/>
    </row>
    <row r="596" spans="1:15" s="98" customFormat="1">
      <c r="A596" s="372"/>
      <c r="B596" s="136"/>
      <c r="C596" s="2"/>
      <c r="D596" s="2"/>
      <c r="E596" s="3"/>
      <c r="F596" s="2"/>
      <c r="G596" s="2"/>
      <c r="H596" s="4"/>
      <c r="I596" s="4"/>
      <c r="J596" s="5"/>
      <c r="K596" s="113"/>
      <c r="L596" s="5"/>
      <c r="M596" s="5"/>
      <c r="N596" s="218"/>
      <c r="O596" s="218"/>
    </row>
    <row r="597" spans="1:15" s="98" customFormat="1">
      <c r="A597" s="372"/>
      <c r="B597" s="136"/>
      <c r="C597" s="2"/>
      <c r="D597" s="2"/>
      <c r="E597" s="3"/>
      <c r="F597" s="2"/>
      <c r="G597" s="2"/>
      <c r="H597" s="4"/>
      <c r="I597" s="4"/>
      <c r="J597" s="5"/>
      <c r="K597" s="113"/>
      <c r="L597" s="5"/>
      <c r="M597" s="5"/>
      <c r="N597" s="218"/>
      <c r="O597" s="218"/>
    </row>
    <row r="598" spans="1:15" s="98" customFormat="1">
      <c r="A598" s="372"/>
      <c r="B598" s="136"/>
      <c r="C598" s="2"/>
      <c r="D598" s="2"/>
      <c r="E598" s="3"/>
      <c r="F598" s="2"/>
      <c r="G598" s="2"/>
      <c r="H598" s="4"/>
      <c r="I598" s="4"/>
      <c r="J598" s="5"/>
      <c r="K598" s="113"/>
      <c r="L598" s="5"/>
      <c r="M598" s="5"/>
      <c r="N598" s="218"/>
      <c r="O598" s="218"/>
    </row>
    <row r="599" spans="1:15" s="98" customFormat="1">
      <c r="A599" s="372"/>
      <c r="B599" s="136"/>
      <c r="C599" s="2"/>
      <c r="D599" s="2"/>
      <c r="E599" s="3"/>
      <c r="F599" s="2"/>
      <c r="G599" s="2"/>
      <c r="H599" s="4"/>
      <c r="I599" s="4"/>
      <c r="J599" s="5"/>
      <c r="K599" s="113"/>
      <c r="L599" s="5"/>
      <c r="M599" s="5"/>
      <c r="N599" s="218"/>
      <c r="O599" s="218"/>
    </row>
    <row r="600" spans="1:15" s="98" customFormat="1">
      <c r="A600" s="372"/>
      <c r="B600" s="136"/>
      <c r="C600" s="2"/>
      <c r="D600" s="2"/>
      <c r="E600" s="3"/>
      <c r="F600" s="2"/>
      <c r="G600" s="2"/>
      <c r="H600" s="4"/>
      <c r="I600" s="4"/>
      <c r="J600" s="5"/>
      <c r="K600" s="113"/>
      <c r="L600" s="5"/>
      <c r="M600" s="5"/>
      <c r="N600" s="218"/>
      <c r="O600" s="218"/>
    </row>
    <row r="601" spans="1:15" s="98" customFormat="1">
      <c r="A601" s="372"/>
      <c r="B601" s="136"/>
      <c r="C601" s="2"/>
      <c r="D601" s="2"/>
      <c r="E601" s="3"/>
      <c r="F601" s="2"/>
      <c r="G601" s="2"/>
      <c r="H601" s="4"/>
      <c r="I601" s="4"/>
      <c r="J601" s="5"/>
      <c r="K601" s="113"/>
      <c r="L601" s="5"/>
      <c r="M601" s="5"/>
      <c r="N601" s="218"/>
      <c r="O601" s="218"/>
    </row>
    <row r="602" spans="1:15" s="98" customFormat="1">
      <c r="A602" s="372"/>
      <c r="B602" s="136"/>
      <c r="C602" s="2"/>
      <c r="D602" s="2"/>
      <c r="E602" s="3"/>
      <c r="F602" s="2"/>
      <c r="G602" s="2"/>
      <c r="H602" s="4"/>
      <c r="I602" s="4"/>
      <c r="J602" s="5"/>
      <c r="K602" s="113"/>
      <c r="L602" s="5"/>
      <c r="M602" s="5"/>
      <c r="N602" s="218"/>
      <c r="O602" s="218"/>
    </row>
    <row r="603" spans="1:15" s="98" customFormat="1">
      <c r="A603" s="372"/>
      <c r="B603" s="136"/>
      <c r="C603" s="2"/>
      <c r="D603" s="2"/>
      <c r="E603" s="3"/>
      <c r="F603" s="2"/>
      <c r="G603" s="2"/>
      <c r="H603" s="4"/>
      <c r="I603" s="4"/>
      <c r="J603" s="5"/>
      <c r="K603" s="113"/>
      <c r="L603" s="5"/>
      <c r="M603" s="5"/>
      <c r="N603" s="218"/>
      <c r="O603" s="218"/>
    </row>
    <row r="604" spans="1:15" s="98" customFormat="1">
      <c r="A604" s="372"/>
      <c r="B604" s="8"/>
      <c r="C604" s="2"/>
      <c r="D604" s="2"/>
      <c r="E604" s="3"/>
      <c r="F604" s="2"/>
      <c r="G604" s="2"/>
      <c r="H604" s="4"/>
      <c r="I604" s="4"/>
      <c r="J604" s="5"/>
      <c r="K604" s="113"/>
      <c r="L604" s="5"/>
      <c r="M604" s="5"/>
      <c r="N604" s="218"/>
      <c r="O604" s="218"/>
    </row>
    <row r="605" spans="1:15" s="98" customFormat="1">
      <c r="A605" s="372"/>
      <c r="B605" s="8"/>
      <c r="C605" s="2"/>
      <c r="D605" s="2"/>
      <c r="E605" s="3"/>
      <c r="F605" s="2"/>
      <c r="G605" s="2"/>
      <c r="H605" s="4"/>
      <c r="I605" s="4"/>
      <c r="J605" s="5"/>
      <c r="K605" s="113"/>
      <c r="L605" s="5"/>
      <c r="M605" s="5"/>
      <c r="N605" s="218"/>
      <c r="O605" s="218"/>
    </row>
    <row r="606" spans="1:15" s="98" customFormat="1">
      <c r="A606" s="372"/>
      <c r="B606" s="8"/>
      <c r="C606" s="2"/>
      <c r="D606" s="2"/>
      <c r="E606" s="3"/>
      <c r="F606" s="2"/>
      <c r="G606" s="2"/>
      <c r="H606" s="4"/>
      <c r="I606" s="4"/>
      <c r="J606" s="5"/>
      <c r="K606" s="113"/>
      <c r="L606" s="5"/>
      <c r="M606" s="5"/>
      <c r="N606" s="218"/>
      <c r="O606" s="218"/>
    </row>
  </sheetData>
  <mergeCells count="384">
    <mergeCell ref="C569:H569"/>
    <mergeCell ref="C570:H570"/>
    <mergeCell ref="C578:H578"/>
    <mergeCell ref="C579:H579"/>
    <mergeCell ref="C580:H580"/>
    <mergeCell ref="C581:H581"/>
    <mergeCell ref="C556:H556"/>
    <mergeCell ref="C557:H557"/>
    <mergeCell ref="C558:H558"/>
    <mergeCell ref="C566:H566"/>
    <mergeCell ref="C567:H567"/>
    <mergeCell ref="C568:H568"/>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00:H500"/>
    <mergeCell ref="C508:H508"/>
    <mergeCell ref="C509:H509"/>
    <mergeCell ref="C510:H510"/>
    <mergeCell ref="C511:H511"/>
    <mergeCell ref="C512:H512"/>
    <mergeCell ref="C494:H494"/>
    <mergeCell ref="C495:H495"/>
    <mergeCell ref="C496:H496"/>
    <mergeCell ref="C497:H497"/>
    <mergeCell ref="C498:H498"/>
    <mergeCell ref="C499:H49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2:H302"/>
    <mergeCell ref="E303:H303"/>
    <mergeCell ref="L274:P274"/>
    <mergeCell ref="L275:P275"/>
    <mergeCell ref="C285:C289"/>
    <mergeCell ref="D285:H285"/>
    <mergeCell ref="I285:I289"/>
    <mergeCell ref="D286:D287"/>
    <mergeCell ref="E286:H286"/>
    <mergeCell ref="E287:H287"/>
    <mergeCell ref="D288:H288"/>
    <mergeCell ref="D289:H289"/>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3"/>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H6"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1735</v>
      </c>
      <c r="C2" s="189"/>
      <c r="D2" s="189"/>
      <c r="E2" s="189"/>
      <c r="F2" s="189"/>
      <c r="G2" s="189"/>
      <c r="H2" s="9"/>
    </row>
    <row r="3" spans="1:22">
      <c r="A3" s="342"/>
      <c r="B3" s="212" t="s">
        <v>1736</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M8" s="8"/>
      <c r="N8" s="8"/>
      <c r="O8" s="8"/>
      <c r="P8" s="8"/>
      <c r="Q8" s="8"/>
      <c r="R8" s="8"/>
      <c r="S8" s="8"/>
      <c r="T8" s="8"/>
      <c r="U8" s="8"/>
      <c r="V8" s="8"/>
    </row>
    <row r="9" spans="1:22" s="17" customFormat="1">
      <c r="A9" s="342"/>
      <c r="B9" s="18"/>
      <c r="C9" s="15"/>
      <c r="D9" s="15"/>
      <c r="E9" s="15"/>
      <c r="F9" s="15"/>
      <c r="G9" s="15"/>
      <c r="H9" s="16"/>
      <c r="I9" s="386" t="s">
        <v>864</v>
      </c>
      <c r="J9" s="386"/>
      <c r="K9" s="386"/>
      <c r="L9" s="320" t="s">
        <v>616</v>
      </c>
    </row>
    <row r="10" spans="1:22" s="17" customFormat="1" ht="34.5" customHeight="1">
      <c r="A10" s="343" t="s">
        <v>865</v>
      </c>
      <c r="B10" s="13"/>
      <c r="C10" s="15"/>
      <c r="D10" s="15"/>
      <c r="E10" s="15"/>
      <c r="F10" s="15"/>
      <c r="G10" s="15"/>
      <c r="H10" s="16"/>
      <c r="I10" s="384" t="s">
        <v>866</v>
      </c>
      <c r="J10" s="384"/>
      <c r="K10" s="384"/>
      <c r="L10" s="20" t="s">
        <v>1737</v>
      </c>
    </row>
    <row r="11" spans="1:22" s="17" customFormat="1" ht="34.5" customHeight="1">
      <c r="A11" s="343" t="s">
        <v>865</v>
      </c>
      <c r="B11" s="19"/>
      <c r="C11" s="15"/>
      <c r="D11" s="15"/>
      <c r="E11" s="15"/>
      <c r="F11" s="15"/>
      <c r="G11" s="15"/>
      <c r="H11" s="16"/>
      <c r="I11" s="384" t="s">
        <v>867</v>
      </c>
      <c r="J11" s="384"/>
      <c r="K11" s="384"/>
      <c r="L11" s="20" t="s">
        <v>1738</v>
      </c>
    </row>
    <row r="12" spans="1:22">
      <c r="A12" s="342"/>
      <c r="B12" s="14"/>
      <c r="M12" s="8"/>
      <c r="N12" s="8"/>
      <c r="O12" s="8"/>
      <c r="P12" s="8"/>
      <c r="Q12" s="8"/>
      <c r="R12" s="8"/>
      <c r="S12" s="8"/>
      <c r="T12" s="8"/>
      <c r="U12" s="8"/>
      <c r="V12" s="8"/>
    </row>
    <row r="13" spans="1:22">
      <c r="A13" s="342"/>
      <c r="B13" s="13"/>
      <c r="M13" s="8"/>
      <c r="N13" s="8"/>
      <c r="O13" s="8"/>
      <c r="P13" s="8"/>
      <c r="Q13" s="8"/>
      <c r="R13" s="8"/>
      <c r="S13" s="8"/>
      <c r="T13" s="8"/>
      <c r="U13" s="8"/>
      <c r="V13" s="8"/>
    </row>
    <row r="14" spans="1:22" s="17" customFormat="1">
      <c r="A14" s="342"/>
      <c r="B14" s="14" t="s">
        <v>868</v>
      </c>
      <c r="C14" s="15"/>
      <c r="D14" s="15"/>
      <c r="E14" s="15"/>
      <c r="F14" s="15"/>
      <c r="G14" s="15"/>
      <c r="H14" s="16"/>
      <c r="I14" s="16"/>
      <c r="J14" s="5"/>
      <c r="K14" s="6"/>
      <c r="L14" s="5"/>
    </row>
    <row r="15" spans="1:22" s="17" customFormat="1">
      <c r="A15" s="342"/>
      <c r="B15" s="14"/>
      <c r="C15" s="14"/>
      <c r="D15" s="14"/>
      <c r="E15" s="14"/>
      <c r="F15" s="14"/>
      <c r="G15" s="14"/>
      <c r="H15" s="10"/>
      <c r="I15" s="10"/>
      <c r="J15" s="5"/>
      <c r="K15" s="6"/>
      <c r="L15" s="191"/>
    </row>
    <row r="16" spans="1:22" s="17" customFormat="1">
      <c r="A16" s="342"/>
      <c r="B16" s="18"/>
      <c r="C16" s="15"/>
      <c r="D16" s="15"/>
      <c r="E16" s="15"/>
      <c r="F16" s="15"/>
      <c r="G16" s="15"/>
      <c r="H16" s="16"/>
      <c r="I16" s="386" t="s">
        <v>435</v>
      </c>
      <c r="J16" s="386"/>
      <c r="K16" s="386"/>
      <c r="L16" s="320" t="s">
        <v>616</v>
      </c>
    </row>
    <row r="17" spans="1:22" s="17" customFormat="1" ht="34.5" customHeight="1">
      <c r="A17" s="343" t="s">
        <v>865</v>
      </c>
      <c r="B17" s="13"/>
      <c r="C17" s="15"/>
      <c r="D17" s="15"/>
      <c r="E17" s="15"/>
      <c r="F17" s="15"/>
      <c r="G17" s="15"/>
      <c r="H17" s="16"/>
      <c r="I17" s="384" t="s">
        <v>0</v>
      </c>
      <c r="J17" s="384"/>
      <c r="K17" s="384"/>
      <c r="L17" s="20"/>
    </row>
    <row r="18" spans="1:22" s="17" customFormat="1" ht="34.5" customHeight="1">
      <c r="A18" s="343" t="s">
        <v>865</v>
      </c>
      <c r="B18" s="19"/>
      <c r="C18" s="15"/>
      <c r="D18" s="15"/>
      <c r="E18" s="15"/>
      <c r="F18" s="15"/>
      <c r="G18" s="15"/>
      <c r="H18" s="16"/>
      <c r="I18" s="384" t="s">
        <v>1</v>
      </c>
      <c r="J18" s="384"/>
      <c r="K18" s="384"/>
      <c r="L18" s="20" t="s">
        <v>869</v>
      </c>
    </row>
    <row r="19" spans="1:22" s="17" customFormat="1" ht="34.5" customHeight="1">
      <c r="A19" s="343" t="s">
        <v>865</v>
      </c>
      <c r="B19" s="19"/>
      <c r="C19" s="15"/>
      <c r="D19" s="15"/>
      <c r="E19" s="15"/>
      <c r="F19" s="15"/>
      <c r="G19" s="15"/>
      <c r="H19" s="16"/>
      <c r="I19" s="384" t="s">
        <v>2</v>
      </c>
      <c r="J19" s="384"/>
      <c r="K19" s="384"/>
      <c r="L19" s="22"/>
    </row>
    <row r="20" spans="1:22" s="17" customFormat="1" ht="34.5" customHeight="1">
      <c r="A20" s="343" t="s">
        <v>865</v>
      </c>
      <c r="B20" s="13"/>
      <c r="C20" s="15"/>
      <c r="D20" s="15"/>
      <c r="E20" s="15"/>
      <c r="F20" s="15"/>
      <c r="G20" s="15"/>
      <c r="H20" s="16"/>
      <c r="I20" s="384" t="s">
        <v>3</v>
      </c>
      <c r="J20" s="384"/>
      <c r="K20" s="384"/>
      <c r="L20" s="21"/>
    </row>
    <row r="21" spans="1:22" s="17" customFormat="1" ht="34.5" customHeight="1">
      <c r="A21" s="343" t="s">
        <v>865</v>
      </c>
      <c r="B21" s="13"/>
      <c r="C21" s="15"/>
      <c r="D21" s="15"/>
      <c r="E21" s="15"/>
      <c r="F21" s="15"/>
      <c r="G21" s="15"/>
      <c r="H21" s="16"/>
      <c r="I21" s="384" t="s">
        <v>343</v>
      </c>
      <c r="J21" s="384"/>
      <c r="K21" s="384"/>
      <c r="L21" s="22"/>
    </row>
    <row r="22" spans="1:22" s="17" customFormat="1" ht="34.5" customHeight="1">
      <c r="A22" s="343" t="s">
        <v>865</v>
      </c>
      <c r="B22" s="13"/>
      <c r="C22" s="15"/>
      <c r="D22" s="15"/>
      <c r="E22" s="15"/>
      <c r="F22" s="15"/>
      <c r="G22" s="15"/>
      <c r="H22" s="16"/>
      <c r="I22" s="384" t="s">
        <v>344</v>
      </c>
      <c r="J22" s="384"/>
      <c r="K22" s="384"/>
      <c r="L22" s="22"/>
    </row>
    <row r="23" spans="1:22" s="17" customFormat="1" ht="34.5" customHeight="1">
      <c r="A23" s="343" t="s">
        <v>865</v>
      </c>
      <c r="B23" s="13"/>
      <c r="C23" s="15"/>
      <c r="D23" s="15"/>
      <c r="E23" s="15"/>
      <c r="F23" s="15"/>
      <c r="G23" s="15"/>
      <c r="H23" s="16"/>
      <c r="I23" s="384" t="s">
        <v>345</v>
      </c>
      <c r="J23" s="384"/>
      <c r="K23" s="384"/>
      <c r="L23" s="22"/>
    </row>
    <row r="24" spans="1:22" s="17" customFormat="1" ht="315" customHeight="1">
      <c r="A24" s="343" t="s">
        <v>870</v>
      </c>
      <c r="B24" s="13"/>
      <c r="C24" s="15"/>
      <c r="D24" s="15"/>
      <c r="E24" s="15"/>
      <c r="F24" s="15"/>
      <c r="G24" s="15"/>
      <c r="H24" s="16"/>
      <c r="I24" s="397" t="s">
        <v>444</v>
      </c>
      <c r="J24" s="397"/>
      <c r="K24" s="397"/>
      <c r="L24" s="22" t="s">
        <v>338</v>
      </c>
    </row>
    <row r="25" spans="1:22" s="17" customFormat="1">
      <c r="A25" s="342"/>
      <c r="B25" s="13"/>
      <c r="C25" s="2"/>
      <c r="D25" s="2"/>
      <c r="E25" s="3"/>
      <c r="F25" s="2"/>
      <c r="G25" s="23"/>
      <c r="H25" s="4"/>
      <c r="I25" s="4"/>
      <c r="J25" s="5"/>
      <c r="K25" s="24"/>
      <c r="L25" s="7"/>
    </row>
    <row r="26" spans="1:22">
      <c r="A26" s="342"/>
      <c r="B26" s="13"/>
      <c r="K26" s="24"/>
      <c r="L26" s="7"/>
      <c r="M26" s="8"/>
      <c r="N26" s="8"/>
      <c r="O26" s="8"/>
      <c r="P26" s="8"/>
      <c r="Q26" s="8"/>
      <c r="R26" s="8"/>
      <c r="S26" s="8"/>
      <c r="T26" s="8"/>
      <c r="U26" s="8"/>
      <c r="V26" s="8"/>
    </row>
    <row r="27" spans="1:22" s="17" customFormat="1">
      <c r="A27" s="342"/>
      <c r="B27" s="187" t="s">
        <v>436</v>
      </c>
      <c r="C27" s="15"/>
      <c r="D27" s="15"/>
      <c r="E27" s="15"/>
      <c r="F27" s="15"/>
      <c r="G27" s="15"/>
      <c r="H27" s="16"/>
      <c r="I27" s="16"/>
      <c r="J27" s="5"/>
      <c r="K27" s="24"/>
      <c r="L27" s="7"/>
    </row>
    <row r="28" spans="1:22" s="17" customFormat="1">
      <c r="A28" s="342"/>
      <c r="B28" s="14"/>
      <c r="C28" s="14"/>
      <c r="D28" s="14"/>
      <c r="E28" s="14"/>
      <c r="F28" s="14"/>
      <c r="G28" s="14"/>
      <c r="H28" s="10"/>
      <c r="I28" s="10"/>
      <c r="J28" s="5"/>
      <c r="K28" s="24"/>
      <c r="L28" s="191"/>
    </row>
    <row r="29" spans="1:22" s="17" customFormat="1">
      <c r="A29" s="342"/>
      <c r="B29" s="18"/>
      <c r="C29" s="15"/>
      <c r="D29" s="15"/>
      <c r="E29" s="15"/>
      <c r="F29" s="15"/>
      <c r="G29" s="15"/>
      <c r="H29" s="16"/>
      <c r="I29" s="391" t="s">
        <v>437</v>
      </c>
      <c r="J29" s="392"/>
      <c r="K29" s="393"/>
      <c r="L29" s="320" t="s">
        <v>616</v>
      </c>
    </row>
    <row r="30" spans="1:22" s="17" customFormat="1" ht="34.5" customHeight="1">
      <c r="A30" s="343" t="s">
        <v>871</v>
      </c>
      <c r="B30" s="13"/>
      <c r="C30" s="15"/>
      <c r="D30" s="15"/>
      <c r="E30" s="15"/>
      <c r="F30" s="15"/>
      <c r="G30" s="15"/>
      <c r="H30" s="16"/>
      <c r="I30" s="394" t="s">
        <v>0</v>
      </c>
      <c r="J30" s="395"/>
      <c r="K30" s="396"/>
      <c r="L30" s="20"/>
    </row>
    <row r="31" spans="1:22" s="17" customFormat="1" ht="34.5" customHeight="1">
      <c r="A31" s="343" t="s">
        <v>871</v>
      </c>
      <c r="B31" s="19"/>
      <c r="C31" s="15"/>
      <c r="D31" s="15"/>
      <c r="E31" s="15"/>
      <c r="F31" s="15"/>
      <c r="G31" s="15"/>
      <c r="H31" s="16"/>
      <c r="I31" s="394" t="s">
        <v>1</v>
      </c>
      <c r="J31" s="395"/>
      <c r="K31" s="396"/>
      <c r="L31" s="20" t="s">
        <v>869</v>
      </c>
    </row>
    <row r="32" spans="1:22" s="17" customFormat="1" ht="34.5" customHeight="1">
      <c r="A32" s="343" t="s">
        <v>871</v>
      </c>
      <c r="B32" s="19"/>
      <c r="C32" s="15"/>
      <c r="D32" s="15"/>
      <c r="E32" s="15"/>
      <c r="F32" s="15"/>
      <c r="G32" s="15"/>
      <c r="H32" s="16"/>
      <c r="I32" s="394" t="s">
        <v>2</v>
      </c>
      <c r="J32" s="395"/>
      <c r="K32" s="396"/>
      <c r="L32" s="22"/>
    </row>
    <row r="33" spans="1:22" s="17" customFormat="1" ht="34.5" customHeight="1">
      <c r="A33" s="343" t="s">
        <v>871</v>
      </c>
      <c r="B33" s="13"/>
      <c r="C33" s="15"/>
      <c r="D33" s="15"/>
      <c r="E33" s="15"/>
      <c r="F33" s="15"/>
      <c r="G33" s="15"/>
      <c r="H33" s="16"/>
      <c r="I33" s="394" t="s">
        <v>3</v>
      </c>
      <c r="J33" s="395"/>
      <c r="K33" s="396"/>
      <c r="L33" s="21"/>
    </row>
    <row r="34" spans="1:22" s="17" customFormat="1" ht="34.5" customHeight="1">
      <c r="A34" s="343" t="s">
        <v>871</v>
      </c>
      <c r="B34" s="13"/>
      <c r="C34" s="15"/>
      <c r="D34" s="15"/>
      <c r="E34" s="15"/>
      <c r="F34" s="15"/>
      <c r="G34" s="15"/>
      <c r="H34" s="16"/>
      <c r="I34" s="387" t="s">
        <v>1739</v>
      </c>
      <c r="J34" s="388"/>
      <c r="K34" s="389"/>
      <c r="L34" s="22"/>
    </row>
    <row r="35" spans="1:22" s="17" customFormat="1" ht="34.5" customHeight="1">
      <c r="A35" s="343" t="s">
        <v>871</v>
      </c>
      <c r="B35" s="13"/>
      <c r="C35" s="15"/>
      <c r="D35" s="15"/>
      <c r="E35" s="15"/>
      <c r="F35" s="15"/>
      <c r="G35" s="15"/>
      <c r="H35" s="16"/>
      <c r="I35" s="387" t="s">
        <v>346</v>
      </c>
      <c r="J35" s="388"/>
      <c r="K35" s="389"/>
      <c r="L35" s="22"/>
    </row>
    <row r="36" spans="1:22" s="25" customFormat="1" ht="34.5" customHeight="1">
      <c r="A36" s="343" t="s">
        <v>871</v>
      </c>
      <c r="B36" s="13"/>
      <c r="C36" s="15"/>
      <c r="D36" s="15"/>
      <c r="E36" s="15"/>
      <c r="F36" s="15"/>
      <c r="G36" s="15"/>
      <c r="H36" s="16"/>
      <c r="I36" s="387" t="s">
        <v>1740</v>
      </c>
      <c r="J36" s="388"/>
      <c r="K36" s="389"/>
      <c r="L36" s="22"/>
    </row>
    <row r="37" spans="1:22" s="17" customFormat="1" ht="34.5" customHeight="1">
      <c r="A37" s="343" t="s">
        <v>871</v>
      </c>
      <c r="B37" s="13"/>
      <c r="C37" s="15"/>
      <c r="D37" s="15"/>
      <c r="E37" s="15"/>
      <c r="F37" s="15"/>
      <c r="G37" s="15"/>
      <c r="H37" s="16"/>
      <c r="I37" s="390" t="s">
        <v>1741</v>
      </c>
      <c r="J37" s="390"/>
      <c r="K37" s="390"/>
      <c r="L37" s="22"/>
    </row>
    <row r="38" spans="1:22" s="17" customFormat="1">
      <c r="A38" s="342"/>
      <c r="B38" s="13"/>
      <c r="C38" s="2"/>
      <c r="D38" s="2"/>
      <c r="E38" s="3"/>
      <c r="F38" s="2"/>
      <c r="G38" s="26"/>
      <c r="H38" s="4"/>
      <c r="I38" s="4"/>
      <c r="J38" s="5"/>
      <c r="K38" s="24"/>
      <c r="L38" s="7"/>
    </row>
    <row r="39" spans="1:22" s="17" customFormat="1">
      <c r="A39" s="342"/>
      <c r="B39" s="13"/>
      <c r="C39" s="2"/>
      <c r="D39" s="2"/>
      <c r="E39" s="3"/>
      <c r="F39" s="2"/>
      <c r="G39" s="26"/>
      <c r="H39" s="4"/>
      <c r="I39" s="4"/>
      <c r="J39" s="5"/>
      <c r="K39" s="24"/>
      <c r="L39" s="7"/>
    </row>
    <row r="40" spans="1:22" s="17" customFormat="1">
      <c r="A40" s="342"/>
      <c r="B40" s="187" t="s">
        <v>439</v>
      </c>
      <c r="C40" s="15"/>
      <c r="D40" s="15"/>
      <c r="E40" s="15"/>
      <c r="F40" s="15"/>
      <c r="G40" s="15"/>
      <c r="H40" s="16"/>
      <c r="I40" s="16"/>
      <c r="J40" s="5"/>
      <c r="K40" s="24"/>
      <c r="L40" s="7"/>
    </row>
    <row r="41" spans="1:22" s="17" customFormat="1">
      <c r="A41" s="342"/>
      <c r="B41" s="14"/>
      <c r="C41" s="14"/>
      <c r="D41" s="14"/>
      <c r="E41" s="14"/>
      <c r="F41" s="14"/>
      <c r="G41" s="14"/>
      <c r="H41" s="10"/>
      <c r="I41" s="10"/>
      <c r="J41" s="5"/>
      <c r="K41" s="24"/>
      <c r="L41" s="191"/>
    </row>
    <row r="42" spans="1:22" s="17" customFormat="1">
      <c r="A42" s="342"/>
      <c r="B42" s="18"/>
      <c r="C42" s="15"/>
      <c r="D42" s="15"/>
      <c r="E42" s="15"/>
      <c r="F42" s="15"/>
      <c r="G42" s="15"/>
      <c r="H42" s="16"/>
      <c r="I42" s="391" t="s">
        <v>438</v>
      </c>
      <c r="J42" s="392"/>
      <c r="K42" s="393"/>
      <c r="L42" s="320" t="s">
        <v>616</v>
      </c>
    </row>
    <row r="43" spans="1:22" s="17" customFormat="1" ht="34.5" customHeight="1">
      <c r="A43" s="343" t="s">
        <v>874</v>
      </c>
      <c r="B43" s="13"/>
      <c r="C43" s="15"/>
      <c r="D43" s="15"/>
      <c r="E43" s="15"/>
      <c r="F43" s="15"/>
      <c r="G43" s="15"/>
      <c r="H43" s="16"/>
      <c r="I43" s="394" t="s">
        <v>1742</v>
      </c>
      <c r="J43" s="395"/>
      <c r="K43" s="396"/>
      <c r="L43" s="20"/>
    </row>
    <row r="44" spans="1:22" s="17" customFormat="1" ht="34.5" customHeight="1">
      <c r="A44" s="343" t="s">
        <v>874</v>
      </c>
      <c r="B44" s="19"/>
      <c r="C44" s="15"/>
      <c r="D44" s="15"/>
      <c r="E44" s="15"/>
      <c r="F44" s="15"/>
      <c r="G44" s="15"/>
      <c r="H44" s="16"/>
      <c r="I44" s="394" t="s">
        <v>4</v>
      </c>
      <c r="J44" s="395"/>
      <c r="K44" s="396"/>
      <c r="L44" s="20"/>
    </row>
    <row r="45" spans="1:22" s="17" customFormat="1" ht="34.5" customHeight="1">
      <c r="A45" s="343" t="s">
        <v>874</v>
      </c>
      <c r="B45" s="19"/>
      <c r="C45" s="15"/>
      <c r="D45" s="15"/>
      <c r="E45" s="15"/>
      <c r="F45" s="15"/>
      <c r="G45" s="15"/>
      <c r="H45" s="16"/>
      <c r="I45" s="394" t="s">
        <v>5</v>
      </c>
      <c r="J45" s="395"/>
      <c r="K45" s="396"/>
      <c r="L45" s="200"/>
    </row>
    <row r="46" spans="1:22" s="17" customFormat="1" ht="34.5" customHeight="1">
      <c r="A46" s="343" t="s">
        <v>874</v>
      </c>
      <c r="B46" s="13"/>
      <c r="C46" s="15"/>
      <c r="D46" s="15"/>
      <c r="E46" s="15"/>
      <c r="F46" s="15"/>
      <c r="G46" s="15"/>
      <c r="H46" s="16"/>
      <c r="I46" s="394" t="s">
        <v>6</v>
      </c>
      <c r="J46" s="395"/>
      <c r="K46" s="396"/>
      <c r="L46" s="20"/>
    </row>
    <row r="47" spans="1:22" s="17" customFormat="1">
      <c r="A47" s="342"/>
      <c r="B47" s="13"/>
      <c r="C47" s="2"/>
      <c r="D47" s="2"/>
      <c r="E47" s="3"/>
      <c r="F47" s="2"/>
      <c r="G47" s="23"/>
      <c r="H47" s="4"/>
      <c r="I47" s="4"/>
      <c r="J47" s="5"/>
      <c r="K47" s="24"/>
      <c r="L47" s="7"/>
    </row>
    <row r="48" spans="1:22">
      <c r="A48" s="342"/>
      <c r="B48" s="13"/>
      <c r="K48" s="24"/>
      <c r="L48" s="7"/>
      <c r="M48" s="8"/>
      <c r="N48" s="8"/>
      <c r="O48" s="8"/>
      <c r="P48" s="8"/>
      <c r="Q48" s="8"/>
      <c r="R48" s="8"/>
      <c r="S48" s="8"/>
      <c r="T48" s="8"/>
      <c r="U48" s="8"/>
      <c r="V48" s="8"/>
    </row>
    <row r="49" spans="1:12" s="17" customFormat="1">
      <c r="A49" s="342"/>
      <c r="B49" s="187" t="s">
        <v>415</v>
      </c>
      <c r="C49" s="15"/>
      <c r="D49" s="15"/>
      <c r="E49" s="15"/>
      <c r="F49" s="15"/>
      <c r="G49" s="15"/>
      <c r="H49" s="16"/>
      <c r="I49" s="16"/>
      <c r="J49" s="5"/>
      <c r="K49" s="24"/>
      <c r="L49" s="7"/>
    </row>
    <row r="50" spans="1:12" s="17" customFormat="1">
      <c r="A50" s="342"/>
      <c r="B50" s="14"/>
      <c r="C50" s="14"/>
      <c r="D50" s="14"/>
      <c r="E50" s="14"/>
      <c r="F50" s="14"/>
      <c r="G50" s="14"/>
      <c r="H50" s="10"/>
      <c r="I50" s="10"/>
      <c r="J50" s="5"/>
      <c r="K50" s="24"/>
      <c r="L50" s="191"/>
    </row>
    <row r="51" spans="1:12" s="17" customFormat="1">
      <c r="A51" s="342"/>
      <c r="B51" s="18"/>
      <c r="C51" s="15"/>
      <c r="D51" s="15"/>
      <c r="E51" s="15"/>
      <c r="F51" s="15"/>
      <c r="G51" s="15"/>
      <c r="H51" s="213"/>
      <c r="I51" s="398" t="s">
        <v>437</v>
      </c>
      <c r="J51" s="399"/>
      <c r="K51" s="400"/>
      <c r="L51" s="320" t="s">
        <v>616</v>
      </c>
    </row>
    <row r="52" spans="1:12" s="17" customFormat="1" ht="34.5" customHeight="1">
      <c r="A52" s="344" t="s">
        <v>875</v>
      </c>
      <c r="B52" s="13"/>
      <c r="C52" s="15"/>
      <c r="D52" s="15"/>
      <c r="E52" s="15"/>
      <c r="F52" s="15"/>
      <c r="G52" s="15"/>
      <c r="H52" s="16"/>
      <c r="I52" s="387" t="s">
        <v>0</v>
      </c>
      <c r="J52" s="388"/>
      <c r="K52" s="389"/>
      <c r="L52" s="20"/>
    </row>
    <row r="53" spans="1:12" s="17" customFormat="1" ht="34.5" customHeight="1">
      <c r="A53" s="344" t="s">
        <v>875</v>
      </c>
      <c r="B53" s="19"/>
      <c r="C53" s="15"/>
      <c r="D53" s="15"/>
      <c r="E53" s="15"/>
      <c r="F53" s="15"/>
      <c r="G53" s="15"/>
      <c r="H53" s="16"/>
      <c r="I53" s="387" t="s">
        <v>1</v>
      </c>
      <c r="J53" s="388"/>
      <c r="K53" s="389"/>
      <c r="L53" s="20"/>
    </row>
    <row r="54" spans="1:12" s="17" customFormat="1" ht="34.5" customHeight="1">
      <c r="A54" s="344" t="s">
        <v>875</v>
      </c>
      <c r="B54" s="19"/>
      <c r="C54" s="15"/>
      <c r="D54" s="15"/>
      <c r="E54" s="15"/>
      <c r="F54" s="15"/>
      <c r="G54" s="15"/>
      <c r="H54" s="16"/>
      <c r="I54" s="387" t="s">
        <v>2</v>
      </c>
      <c r="J54" s="388"/>
      <c r="K54" s="389"/>
      <c r="L54" s="22"/>
    </row>
    <row r="55" spans="1:12" s="17" customFormat="1" ht="34.5" customHeight="1">
      <c r="A55" s="344" t="s">
        <v>875</v>
      </c>
      <c r="B55" s="13"/>
      <c r="C55" s="15"/>
      <c r="D55" s="15"/>
      <c r="E55" s="15"/>
      <c r="F55" s="15"/>
      <c r="G55" s="15"/>
      <c r="H55" s="16"/>
      <c r="I55" s="387" t="s">
        <v>3</v>
      </c>
      <c r="J55" s="388"/>
      <c r="K55" s="389"/>
      <c r="L55" s="21"/>
    </row>
    <row r="56" spans="1:12" s="17" customFormat="1" ht="34.5" customHeight="1">
      <c r="A56" s="344" t="s">
        <v>875</v>
      </c>
      <c r="B56" s="13"/>
      <c r="C56" s="15"/>
      <c r="D56" s="15"/>
      <c r="E56" s="15"/>
      <c r="F56" s="15"/>
      <c r="G56" s="15"/>
      <c r="H56" s="16"/>
      <c r="I56" s="387" t="s">
        <v>1739</v>
      </c>
      <c r="J56" s="388"/>
      <c r="K56" s="389"/>
      <c r="L56" s="22"/>
    </row>
    <row r="57" spans="1:12" s="17" customFormat="1" ht="34.5" customHeight="1">
      <c r="A57" s="344" t="s">
        <v>875</v>
      </c>
      <c r="B57" s="13"/>
      <c r="C57" s="15"/>
      <c r="D57" s="15"/>
      <c r="E57" s="15"/>
      <c r="F57" s="15"/>
      <c r="G57" s="15"/>
      <c r="H57" s="16"/>
      <c r="I57" s="387" t="s">
        <v>346</v>
      </c>
      <c r="J57" s="388"/>
      <c r="K57" s="389"/>
      <c r="L57" s="22"/>
    </row>
    <row r="58" spans="1:12" s="25" customFormat="1" ht="34.5" customHeight="1">
      <c r="A58" s="344" t="s">
        <v>875</v>
      </c>
      <c r="B58" s="13"/>
      <c r="C58" s="15"/>
      <c r="D58" s="15"/>
      <c r="E58" s="15"/>
      <c r="F58" s="15"/>
      <c r="G58" s="15"/>
      <c r="H58" s="16"/>
      <c r="I58" s="387" t="s">
        <v>497</v>
      </c>
      <c r="J58" s="388"/>
      <c r="K58" s="389"/>
      <c r="L58" s="22"/>
    </row>
    <row r="59" spans="1:12" s="17" customFormat="1" ht="34.5" customHeight="1">
      <c r="A59" s="344" t="s">
        <v>875</v>
      </c>
      <c r="B59" s="13"/>
      <c r="C59" s="15"/>
      <c r="D59" s="15"/>
      <c r="E59" s="15"/>
      <c r="F59" s="15"/>
      <c r="G59" s="15"/>
      <c r="H59" s="16"/>
      <c r="I59" s="390" t="s">
        <v>345</v>
      </c>
      <c r="J59" s="390"/>
      <c r="K59" s="390"/>
      <c r="L59" s="22" t="s">
        <v>869</v>
      </c>
    </row>
    <row r="60" spans="1:12" s="17" customFormat="1" ht="34.5" customHeight="1">
      <c r="A60" s="344" t="s">
        <v>875</v>
      </c>
      <c r="B60" s="13"/>
      <c r="C60" s="15"/>
      <c r="D60" s="15"/>
      <c r="E60" s="15"/>
      <c r="F60" s="15"/>
      <c r="G60" s="15"/>
      <c r="H60" s="16"/>
      <c r="I60" s="390" t="s">
        <v>416</v>
      </c>
      <c r="J60" s="390"/>
      <c r="K60" s="390"/>
      <c r="L60" s="22" t="s">
        <v>338</v>
      </c>
    </row>
    <row r="61" spans="1:12" s="17" customFormat="1">
      <c r="A61" s="342"/>
      <c r="B61" s="13"/>
      <c r="C61" s="2"/>
      <c r="D61" s="2"/>
      <c r="E61" s="3"/>
      <c r="F61" s="2"/>
      <c r="G61" s="26"/>
      <c r="H61" s="4"/>
      <c r="I61" s="4"/>
      <c r="J61" s="5"/>
      <c r="K61" s="24"/>
      <c r="L61" s="7"/>
    </row>
    <row r="62" spans="1:12" s="17" customFormat="1">
      <c r="A62" s="342"/>
      <c r="B62" s="13"/>
      <c r="C62" s="2"/>
      <c r="D62" s="2"/>
      <c r="E62" s="3"/>
      <c r="F62" s="2"/>
      <c r="G62" s="26"/>
      <c r="H62" s="4"/>
      <c r="I62" s="4"/>
      <c r="J62" s="5"/>
      <c r="K62" s="24"/>
      <c r="L62" s="7"/>
    </row>
    <row r="63" spans="1:12" s="17" customFormat="1">
      <c r="A63" s="342"/>
      <c r="B63" s="13"/>
      <c r="C63" s="2"/>
      <c r="D63" s="2"/>
      <c r="E63" s="3"/>
      <c r="F63" s="2"/>
      <c r="G63" s="26"/>
      <c r="H63" s="4"/>
      <c r="I63" s="4"/>
      <c r="J63" s="5"/>
      <c r="K63" s="24"/>
      <c r="L63" s="5"/>
    </row>
    <row r="64" spans="1:12" s="17" customFormat="1">
      <c r="A64" s="342"/>
      <c r="B64" s="13"/>
      <c r="C64" s="2"/>
      <c r="D64" s="2"/>
      <c r="E64" s="3"/>
      <c r="F64" s="2"/>
      <c r="G64" s="23"/>
      <c r="H64" s="4"/>
      <c r="I64" s="4"/>
      <c r="J64" s="5"/>
      <c r="K64" s="24"/>
      <c r="L64" s="5"/>
    </row>
    <row r="65" spans="1:12" s="17" customFormat="1">
      <c r="A65" s="342"/>
      <c r="B65" s="14"/>
      <c r="C65" s="27"/>
      <c r="D65" s="27"/>
      <c r="E65" s="27"/>
      <c r="F65" s="27"/>
      <c r="G65" s="27"/>
      <c r="H65" s="16"/>
      <c r="I65" s="16"/>
      <c r="J65" s="5"/>
      <c r="K65" s="24"/>
      <c r="L65" s="5"/>
    </row>
    <row r="66" spans="1:12" s="17" customFormat="1">
      <c r="A66" s="342"/>
      <c r="B66" s="1"/>
      <c r="C66" s="28" t="s">
        <v>1743</v>
      </c>
      <c r="D66" s="29"/>
      <c r="E66" s="29"/>
      <c r="F66" s="29"/>
      <c r="G66" s="29"/>
      <c r="H66" s="29"/>
      <c r="I66" s="4"/>
      <c r="J66" s="30"/>
      <c r="K66" s="6"/>
      <c r="L66" s="5"/>
    </row>
    <row r="67" spans="1:12" s="17" customFormat="1" ht="34.5" customHeight="1">
      <c r="A67" s="342"/>
      <c r="B67" s="1"/>
      <c r="C67" s="31"/>
      <c r="D67" s="401" t="s">
        <v>340</v>
      </c>
      <c r="E67" s="401"/>
      <c r="F67" s="401"/>
      <c r="G67" s="401"/>
      <c r="H67" s="401"/>
      <c r="I67" s="401"/>
      <c r="J67" s="401"/>
      <c r="K67" s="401"/>
      <c r="L67" s="401"/>
    </row>
    <row r="68" spans="1:12" s="17" customFormat="1" ht="34.5" customHeight="1">
      <c r="A68" s="342"/>
      <c r="B68" s="1"/>
      <c r="C68" s="34"/>
      <c r="D68" s="402" t="s">
        <v>500</v>
      </c>
      <c r="E68" s="402"/>
      <c r="F68" s="402"/>
      <c r="G68" s="402"/>
      <c r="H68" s="402"/>
      <c r="I68" s="402"/>
      <c r="J68" s="402"/>
      <c r="K68" s="402"/>
      <c r="L68" s="402"/>
    </row>
    <row r="69" spans="1:12" s="17" customFormat="1" ht="34.5" customHeight="1">
      <c r="A69" s="342"/>
      <c r="B69" s="1"/>
      <c r="C69" s="34"/>
      <c r="D69" s="402" t="s">
        <v>1744</v>
      </c>
      <c r="E69" s="402"/>
      <c r="F69" s="402"/>
      <c r="G69" s="402"/>
      <c r="H69" s="402"/>
      <c r="I69" s="402"/>
      <c r="J69" s="402"/>
      <c r="K69" s="402"/>
      <c r="L69" s="402"/>
    </row>
    <row r="70" spans="1:12" s="17" customFormat="1" ht="34.5" customHeight="1">
      <c r="A70" s="342"/>
      <c r="B70" s="1"/>
      <c r="C70" s="34"/>
      <c r="D70" s="402" t="s">
        <v>7</v>
      </c>
      <c r="E70" s="402"/>
      <c r="F70" s="402"/>
      <c r="G70" s="402"/>
      <c r="H70" s="402"/>
      <c r="I70" s="402"/>
      <c r="J70" s="402"/>
      <c r="K70" s="402"/>
      <c r="L70" s="402"/>
    </row>
    <row r="71" spans="1:12" s="17" customFormat="1" ht="34.5" customHeight="1">
      <c r="A71" s="342"/>
      <c r="B71" s="1"/>
      <c r="C71" s="34"/>
      <c r="D71" s="402" t="s">
        <v>502</v>
      </c>
      <c r="E71" s="402"/>
      <c r="F71" s="402"/>
      <c r="G71" s="402"/>
      <c r="H71" s="402"/>
      <c r="I71" s="402"/>
      <c r="J71" s="402"/>
      <c r="K71" s="402"/>
      <c r="L71" s="402"/>
    </row>
    <row r="72" spans="1:12" s="17" customFormat="1">
      <c r="A72" s="342"/>
      <c r="B72" s="14"/>
      <c r="C72" s="27"/>
      <c r="D72" s="27"/>
      <c r="E72" s="27"/>
      <c r="F72" s="27"/>
      <c r="G72" s="27"/>
      <c r="H72" s="16"/>
      <c r="I72" s="16"/>
      <c r="J72" s="5"/>
      <c r="K72" s="6"/>
      <c r="L72" s="5"/>
    </row>
    <row r="73" spans="1:12" s="39" customFormat="1">
      <c r="A73" s="345"/>
      <c r="B73" s="14"/>
      <c r="C73" s="35" t="s">
        <v>341</v>
      </c>
      <c r="F73" s="37"/>
      <c r="G73" s="35"/>
      <c r="H73" s="36" t="s">
        <v>1745</v>
      </c>
      <c r="I73" s="36"/>
      <c r="J73" s="36" t="s">
        <v>1746</v>
      </c>
      <c r="K73" s="38"/>
      <c r="L73" s="36"/>
    </row>
    <row r="74" spans="1:12" s="17" customFormat="1">
      <c r="A74" s="342"/>
      <c r="B74" s="1"/>
      <c r="C74" s="40"/>
      <c r="D74" s="27"/>
      <c r="E74" s="27"/>
      <c r="F74" s="27"/>
      <c r="G74" s="27"/>
      <c r="H74" s="16"/>
      <c r="I74" s="29"/>
      <c r="J74" s="5"/>
      <c r="K74" s="6"/>
      <c r="L74" s="321"/>
    </row>
    <row r="75" spans="1:12" s="17" customFormat="1">
      <c r="A75" s="342"/>
      <c r="B75" s="1"/>
      <c r="C75" s="33"/>
      <c r="D75" s="33"/>
      <c r="E75" s="33"/>
      <c r="F75" s="33"/>
      <c r="G75" s="33"/>
      <c r="H75" s="33"/>
      <c r="I75" s="33"/>
      <c r="J75" s="33"/>
      <c r="K75" s="42"/>
      <c r="L75" s="33"/>
    </row>
    <row r="76" spans="1:12" s="17" customFormat="1">
      <c r="A76" s="342"/>
      <c r="B76" s="1"/>
      <c r="C76" s="43"/>
      <c r="D76" s="27"/>
      <c r="E76" s="27"/>
      <c r="F76" s="27"/>
      <c r="G76" s="27"/>
      <c r="H76" s="16"/>
      <c r="I76" s="29"/>
      <c r="J76" s="5"/>
      <c r="K76" s="6"/>
      <c r="L76" s="321"/>
    </row>
    <row r="77" spans="1:12" s="17" customFormat="1">
      <c r="A77" s="342"/>
      <c r="B77" s="1"/>
      <c r="C77" s="43"/>
      <c r="D77" s="27"/>
      <c r="E77" s="27"/>
      <c r="F77" s="27"/>
      <c r="G77" s="27"/>
      <c r="H77" s="16"/>
      <c r="I77" s="29"/>
      <c r="J77" s="5"/>
      <c r="K77" s="6"/>
      <c r="L77" s="321"/>
    </row>
    <row r="78" spans="1:12" s="17" customFormat="1">
      <c r="A78" s="342"/>
      <c r="B78" s="1"/>
      <c r="C78" s="385" t="s">
        <v>8</v>
      </c>
      <c r="D78" s="385"/>
      <c r="E78" s="385"/>
      <c r="F78" s="385"/>
      <c r="G78" s="385"/>
      <c r="H78" s="385" t="s">
        <v>1747</v>
      </c>
      <c r="I78" s="385"/>
      <c r="J78" s="385" t="s">
        <v>1748</v>
      </c>
      <c r="K78" s="385"/>
      <c r="L78" s="385"/>
    </row>
    <row r="79" spans="1:12" s="17" customFormat="1">
      <c r="A79" s="342"/>
      <c r="B79" s="1"/>
      <c r="C79" s="385" t="s">
        <v>9</v>
      </c>
      <c r="D79" s="385"/>
      <c r="E79" s="385"/>
      <c r="F79" s="385"/>
      <c r="G79" s="385"/>
      <c r="H79" s="385" t="s">
        <v>410</v>
      </c>
      <c r="I79" s="385"/>
      <c r="J79" s="385" t="s">
        <v>504</v>
      </c>
      <c r="K79" s="385"/>
      <c r="L79" s="385"/>
    </row>
    <row r="80" spans="1:12" s="17" customFormat="1">
      <c r="A80" s="342"/>
      <c r="B80" s="1"/>
      <c r="C80" s="385" t="s">
        <v>10</v>
      </c>
      <c r="D80" s="385"/>
      <c r="E80" s="385"/>
      <c r="F80" s="385"/>
      <c r="G80" s="385"/>
      <c r="H80" s="385" t="s">
        <v>1749</v>
      </c>
      <c r="I80" s="385"/>
      <c r="J80" s="385" t="s">
        <v>413</v>
      </c>
      <c r="K80" s="385"/>
      <c r="L80" s="385"/>
    </row>
    <row r="81" spans="1:12" s="17" customFormat="1">
      <c r="A81" s="342"/>
      <c r="B81" s="1"/>
      <c r="C81" s="385" t="s">
        <v>12</v>
      </c>
      <c r="D81" s="385"/>
      <c r="E81" s="385"/>
      <c r="F81" s="385"/>
      <c r="G81" s="385"/>
      <c r="H81" s="385" t="s">
        <v>411</v>
      </c>
      <c r="I81" s="385"/>
      <c r="J81" s="385" t="s">
        <v>1750</v>
      </c>
      <c r="K81" s="385"/>
      <c r="L81" s="385"/>
    </row>
    <row r="82" spans="1:12" s="17" customFormat="1">
      <c r="A82" s="342"/>
      <c r="B82" s="1"/>
      <c r="C82" s="385" t="s">
        <v>506</v>
      </c>
      <c r="D82" s="385"/>
      <c r="E82" s="385"/>
      <c r="F82" s="385"/>
      <c r="G82" s="385"/>
      <c r="H82" s="29"/>
      <c r="I82" s="29"/>
      <c r="J82" s="385" t="s">
        <v>1751</v>
      </c>
      <c r="K82" s="385"/>
      <c r="L82" s="385"/>
    </row>
    <row r="83" spans="1:12" s="17" customFormat="1">
      <c r="A83" s="342"/>
      <c r="C83" s="385" t="s">
        <v>15</v>
      </c>
      <c r="D83" s="385"/>
      <c r="E83" s="385"/>
      <c r="F83" s="385"/>
      <c r="G83" s="385"/>
      <c r="J83" s="385" t="s">
        <v>1752</v>
      </c>
      <c r="K83" s="385"/>
      <c r="L83" s="385"/>
    </row>
    <row r="84" spans="1:12" s="17" customFormat="1">
      <c r="A84" s="342"/>
      <c r="B84" s="1"/>
      <c r="C84" s="385" t="s">
        <v>507</v>
      </c>
      <c r="D84" s="385"/>
      <c r="E84" s="385"/>
      <c r="F84" s="385"/>
      <c r="G84" s="385"/>
      <c r="H84"/>
      <c r="I84"/>
      <c r="J84" s="385" t="s">
        <v>1753</v>
      </c>
      <c r="K84" s="385"/>
      <c r="L84" s="385"/>
    </row>
    <row r="85" spans="1:12" s="17" customFormat="1">
      <c r="A85" s="342"/>
      <c r="B85" s="1"/>
      <c r="C85" s="385" t="s">
        <v>509</v>
      </c>
      <c r="D85" s="385"/>
      <c r="E85" s="385"/>
      <c r="F85" s="385"/>
      <c r="H85" s="29"/>
      <c r="I85" s="29"/>
      <c r="J85" s="385" t="s">
        <v>1754</v>
      </c>
      <c r="K85" s="385"/>
      <c r="L85" s="385"/>
    </row>
    <row r="86" spans="1:12" s="17" customFormat="1">
      <c r="A86" s="342"/>
      <c r="B86" s="1"/>
      <c r="C86" s="385" t="s">
        <v>511</v>
      </c>
      <c r="D86" s="385"/>
      <c r="E86" s="385"/>
      <c r="F86" s="385"/>
      <c r="G86" s="29"/>
      <c r="H86" s="29"/>
      <c r="I86" s="29"/>
      <c r="J86" s="385" t="s">
        <v>1755</v>
      </c>
      <c r="K86" s="385"/>
      <c r="L86" s="385"/>
    </row>
    <row r="87" spans="1:12" s="17" customFormat="1">
      <c r="A87" s="342"/>
      <c r="B87" s="1"/>
      <c r="C87" s="385" t="s">
        <v>11</v>
      </c>
      <c r="D87" s="385"/>
      <c r="E87" s="385"/>
      <c r="F87" s="385"/>
      <c r="G87" s="29"/>
      <c r="H87" s="29"/>
      <c r="I87" s="29"/>
      <c r="J87" s="385" t="s">
        <v>175</v>
      </c>
      <c r="K87" s="385"/>
      <c r="L87" s="385"/>
    </row>
    <row r="88" spans="1:12" s="17" customFormat="1">
      <c r="A88" s="342"/>
      <c r="B88" s="1"/>
      <c r="C88" s="385" t="s">
        <v>13</v>
      </c>
      <c r="D88" s="385"/>
      <c r="E88" s="385"/>
      <c r="F88" s="385"/>
      <c r="G88" s="29"/>
      <c r="H88" s="29"/>
      <c r="I88" s="29"/>
      <c r="J88" s="43"/>
      <c r="K88" s="44"/>
      <c r="L88" s="5"/>
    </row>
    <row r="89" spans="1:12" s="17" customFormat="1">
      <c r="A89" s="342"/>
      <c r="B89" s="1"/>
      <c r="C89" s="385" t="s">
        <v>14</v>
      </c>
      <c r="D89" s="385"/>
      <c r="E89" s="385"/>
      <c r="F89" s="385"/>
      <c r="G89" s="29"/>
      <c r="H89" s="29"/>
      <c r="I89" s="29"/>
      <c r="J89" s="43"/>
      <c r="K89" s="44"/>
      <c r="L89" s="5"/>
    </row>
    <row r="90" spans="1:12" s="17" customFormat="1">
      <c r="A90" s="342"/>
      <c r="B90" s="1"/>
      <c r="C90" s="385" t="s">
        <v>16</v>
      </c>
      <c r="D90" s="385"/>
      <c r="E90" s="385"/>
      <c r="F90" s="385"/>
      <c r="G90" s="385"/>
      <c r="H90" s="29"/>
      <c r="I90" s="29"/>
      <c r="J90" s="43"/>
      <c r="K90" s="44"/>
      <c r="L90" s="5"/>
    </row>
    <row r="91" spans="1:12" s="17" customFormat="1">
      <c r="A91" s="342"/>
      <c r="B91" s="1"/>
      <c r="C91" s="33"/>
      <c r="D91" s="33"/>
      <c r="E91" s="33"/>
      <c r="F91" s="33"/>
      <c r="G91" s="33"/>
      <c r="H91" s="33"/>
      <c r="I91" s="33"/>
      <c r="J91" s="33"/>
      <c r="K91" s="42"/>
      <c r="L91" s="33"/>
    </row>
    <row r="92" spans="1:12" s="17" customFormat="1" ht="19.5">
      <c r="A92" s="342"/>
      <c r="B92" s="45" t="s">
        <v>17</v>
      </c>
      <c r="C92" s="46"/>
      <c r="D92" s="47"/>
      <c r="E92" s="47"/>
      <c r="F92" s="47"/>
      <c r="G92" s="47"/>
      <c r="H92" s="48"/>
      <c r="I92" s="48"/>
      <c r="J92" s="49"/>
      <c r="K92" s="49"/>
      <c r="L92" s="49"/>
    </row>
    <row r="93" spans="1:12" s="17" customFormat="1">
      <c r="A93" s="342"/>
      <c r="B93" s="1"/>
      <c r="C93" s="52"/>
      <c r="D93" s="3"/>
      <c r="E93" s="3"/>
      <c r="F93" s="3"/>
      <c r="G93" s="3"/>
      <c r="H93" s="334"/>
      <c r="I93" s="334"/>
      <c r="J93" s="53"/>
      <c r="K93" s="24"/>
      <c r="L93" s="53"/>
    </row>
    <row r="94" spans="1:12" s="17" customFormat="1">
      <c r="A94" s="342"/>
      <c r="B94" s="187" t="s">
        <v>880</v>
      </c>
      <c r="C94" s="52"/>
      <c r="D94" s="3"/>
      <c r="E94" s="3"/>
      <c r="F94" s="3"/>
      <c r="G94" s="3"/>
      <c r="H94" s="334"/>
      <c r="I94" s="334"/>
      <c r="J94" s="53"/>
      <c r="K94" s="53"/>
      <c r="L94" s="53"/>
    </row>
    <row r="95" spans="1:12" s="17" customFormat="1" ht="18.75" customHeight="1">
      <c r="A95" s="342"/>
      <c r="B95" s="14"/>
      <c r="C95" s="52"/>
      <c r="D95" s="3"/>
      <c r="E95" s="3"/>
      <c r="F95" s="3"/>
      <c r="G95" s="3"/>
      <c r="H95" s="334"/>
      <c r="I95" s="334"/>
      <c r="J95" s="49"/>
      <c r="K95" s="49"/>
      <c r="L95" s="191"/>
    </row>
    <row r="96" spans="1:12" s="17" customFormat="1">
      <c r="A96" s="342"/>
      <c r="B96" s="14"/>
      <c r="C96" s="52"/>
      <c r="D96" s="3"/>
      <c r="E96" s="3"/>
      <c r="F96" s="3"/>
      <c r="G96" s="3"/>
      <c r="H96" s="334"/>
      <c r="I96" s="334"/>
      <c r="J96" s="54" t="s">
        <v>18</v>
      </c>
      <c r="K96" s="55"/>
      <c r="L96" s="201" t="s">
        <v>616</v>
      </c>
    </row>
    <row r="97" spans="1:22" s="17" customFormat="1">
      <c r="A97" s="342"/>
      <c r="B97" s="1"/>
      <c r="C97" s="3"/>
      <c r="D97" s="3"/>
      <c r="E97" s="3"/>
      <c r="F97" s="3"/>
      <c r="G97" s="3"/>
      <c r="H97" s="334"/>
      <c r="I97" s="57" t="s">
        <v>1756</v>
      </c>
      <c r="J97" s="58"/>
      <c r="K97" s="59"/>
      <c r="L97" s="201" t="s">
        <v>458</v>
      </c>
    </row>
    <row r="98" spans="1:22" s="17" customFormat="1" ht="54" customHeight="1">
      <c r="A98" s="343" t="s">
        <v>881</v>
      </c>
      <c r="B98" s="1"/>
      <c r="C98" s="403" t="s">
        <v>19</v>
      </c>
      <c r="D98" s="404"/>
      <c r="E98" s="404"/>
      <c r="F98" s="404"/>
      <c r="G98" s="404"/>
      <c r="H98" s="405"/>
      <c r="I98" s="327" t="s">
        <v>1757</v>
      </c>
      <c r="J98" s="199" t="s">
        <v>452</v>
      </c>
      <c r="K98" s="61"/>
      <c r="L98" s="194"/>
    </row>
    <row r="99" spans="1:22" s="17" customFormat="1" ht="19.5">
      <c r="A99" s="342"/>
      <c r="B99" s="63"/>
      <c r="C99" s="52"/>
      <c r="D99" s="3"/>
      <c r="E99" s="3"/>
      <c r="F99" s="3"/>
      <c r="G99" s="3"/>
      <c r="H99" s="334"/>
      <c r="I99" s="334"/>
      <c r="J99" s="53"/>
      <c r="K99" s="53"/>
      <c r="L99" s="51"/>
    </row>
    <row r="100" spans="1:22" s="17" customFormat="1" ht="19.5">
      <c r="A100" s="342"/>
      <c r="B100" s="63"/>
      <c r="C100" s="52"/>
      <c r="D100" s="3"/>
      <c r="E100" s="3"/>
      <c r="F100" s="3"/>
      <c r="G100" s="3"/>
      <c r="H100" s="334"/>
      <c r="I100" s="334"/>
      <c r="J100" s="53"/>
      <c r="K100" s="53"/>
      <c r="L100" s="51"/>
    </row>
    <row r="101" spans="1:22" s="17" customFormat="1" ht="19.5">
      <c r="A101" s="342"/>
      <c r="B101" s="63"/>
      <c r="C101" s="52"/>
      <c r="D101" s="3"/>
      <c r="E101" s="3"/>
      <c r="F101" s="3"/>
      <c r="G101" s="3"/>
      <c r="H101" s="334"/>
      <c r="I101" s="334"/>
      <c r="J101" s="53"/>
      <c r="K101" s="53"/>
      <c r="L101" s="51"/>
    </row>
    <row r="102" spans="1:22">
      <c r="A102" s="342"/>
      <c r="B102" s="14" t="s">
        <v>20</v>
      </c>
      <c r="C102" s="14"/>
      <c r="D102" s="14"/>
      <c r="E102" s="14"/>
      <c r="F102" s="14"/>
      <c r="G102" s="14"/>
      <c r="H102" s="10"/>
      <c r="I102" s="10"/>
      <c r="L102" s="64"/>
      <c r="M102" s="8"/>
      <c r="N102" s="8"/>
      <c r="O102" s="8"/>
      <c r="P102" s="8"/>
      <c r="Q102" s="8"/>
      <c r="R102" s="8"/>
      <c r="S102" s="8"/>
      <c r="T102" s="8"/>
      <c r="U102" s="8"/>
      <c r="V102" s="8"/>
    </row>
    <row r="103" spans="1:22">
      <c r="A103" s="342"/>
      <c r="B103" s="14"/>
      <c r="C103" s="14"/>
      <c r="D103" s="14"/>
      <c r="E103" s="14"/>
      <c r="F103" s="14"/>
      <c r="G103" s="14"/>
      <c r="H103" s="10"/>
      <c r="I103" s="10"/>
      <c r="L103" s="191"/>
      <c r="M103" s="8"/>
      <c r="N103" s="8"/>
      <c r="O103" s="8"/>
      <c r="P103" s="8"/>
      <c r="Q103" s="8"/>
      <c r="R103" s="8"/>
      <c r="S103" s="8"/>
      <c r="T103" s="8"/>
      <c r="U103" s="8"/>
      <c r="V103" s="8"/>
    </row>
    <row r="104" spans="1:22" ht="34.5" customHeight="1">
      <c r="A104" s="342"/>
      <c r="B104" s="14"/>
      <c r="C104" s="3"/>
      <c r="D104" s="3"/>
      <c r="F104" s="3"/>
      <c r="G104" s="3"/>
      <c r="H104" s="334"/>
      <c r="J104" s="65" t="s">
        <v>18</v>
      </c>
      <c r="K104" s="66"/>
      <c r="L104" s="56" t="s">
        <v>616</v>
      </c>
      <c r="M104" s="8"/>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458</v>
      </c>
      <c r="M105" s="8"/>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513</v>
      </c>
      <c r="J106" s="195">
        <f t="shared" ref="J106:J118" si="0">IF(SUM(L106:L106)=0,IF(COUNTIF(L106:L106,"未確認")&gt;0,"未確認",IF(COUNTIF(L106:L106,"~*")&gt;0,"*",SUM(L106:L106))),SUM(L106:L106))</f>
        <v>78</v>
      </c>
      <c r="K106" s="188" t="str">
        <f>IF(OR(COUNTIF(L106:L106,"未確認")&gt;0,COUNTIF(L106:L106,"~*")&gt;0),"※","")</f>
        <v/>
      </c>
      <c r="L106" s="197">
        <v>78</v>
      </c>
    </row>
    <row r="107" spans="1:22" s="70" customFormat="1" ht="34.5" customHeight="1">
      <c r="A107" s="343" t="s">
        <v>883</v>
      </c>
      <c r="B107" s="71"/>
      <c r="C107" s="408"/>
      <c r="D107" s="409"/>
      <c r="E107" s="418"/>
      <c r="F107" s="419"/>
      <c r="G107" s="420" t="s">
        <v>514</v>
      </c>
      <c r="H107" s="421"/>
      <c r="I107" s="416"/>
      <c r="J107" s="195">
        <f t="shared" si="0"/>
        <v>0</v>
      </c>
      <c r="K107" s="188" t="str">
        <f>IF(OR(COUNTIF(L107:L107,"未確認")&gt;0,COUNTIF(L107:L107,"~*")&gt;0),"※","")</f>
        <v/>
      </c>
      <c r="L107" s="197">
        <v>0</v>
      </c>
    </row>
    <row r="108" spans="1:22" s="70" customFormat="1" ht="34.5" customHeight="1">
      <c r="A108" s="343" t="s">
        <v>882</v>
      </c>
      <c r="B108" s="71"/>
      <c r="C108" s="408"/>
      <c r="D108" s="409"/>
      <c r="E108" s="403" t="s">
        <v>24</v>
      </c>
      <c r="F108" s="404"/>
      <c r="G108" s="404"/>
      <c r="H108" s="405"/>
      <c r="I108" s="416"/>
      <c r="J108" s="195">
        <f t="shared" si="0"/>
        <v>74</v>
      </c>
      <c r="K108" s="188" t="str">
        <f>IF(OR(COUNTIF(L108:L108,"未確認")&gt;0,COUNTIF(L108:L108,"~*")&gt;0),"※","")</f>
        <v/>
      </c>
      <c r="L108" s="197">
        <v>74</v>
      </c>
    </row>
    <row r="109" spans="1:22" s="70" customFormat="1" ht="34.5" customHeight="1">
      <c r="A109" s="343" t="s">
        <v>882</v>
      </c>
      <c r="B109" s="71"/>
      <c r="C109" s="410"/>
      <c r="D109" s="411"/>
      <c r="E109" s="422" t="s">
        <v>387</v>
      </c>
      <c r="F109" s="423"/>
      <c r="G109" s="423"/>
      <c r="H109" s="424"/>
      <c r="I109" s="416"/>
      <c r="J109" s="195">
        <f t="shared" si="0"/>
        <v>65</v>
      </c>
      <c r="K109" s="188" t="str">
        <f t="shared" ref="K109:K118" si="1">IF(OR(COUNTIF(L108:L108,"未確認")&gt;0,COUNTIF(L108:L108,"~*")&gt;0),"※","")</f>
        <v/>
      </c>
      <c r="L109" s="197">
        <v>65</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row>
    <row r="119" spans="1:22" s="70" customFormat="1" ht="315" customHeight="1">
      <c r="A119" s="343" t="s">
        <v>887</v>
      </c>
      <c r="B119" s="71"/>
      <c r="C119" s="420" t="s">
        <v>1758</v>
      </c>
      <c r="D119" s="435"/>
      <c r="E119" s="435"/>
      <c r="F119" s="435"/>
      <c r="G119" s="435"/>
      <c r="H119" s="421"/>
      <c r="I119" s="417"/>
      <c r="J119" s="72"/>
      <c r="K119" s="73" t="s">
        <v>339</v>
      </c>
      <c r="L119" s="196" t="s">
        <v>338</v>
      </c>
    </row>
    <row r="120" spans="1:22" s="77" customFormat="1">
      <c r="A120" s="342"/>
      <c r="B120" s="14"/>
      <c r="C120" s="14"/>
      <c r="D120" s="14"/>
      <c r="E120" s="14"/>
      <c r="F120" s="14"/>
      <c r="G120" s="14"/>
      <c r="H120" s="10"/>
      <c r="I120" s="10"/>
      <c r="J120" s="74"/>
      <c r="K120" s="75"/>
      <c r="L120" s="76"/>
    </row>
    <row r="121" spans="1:22" s="70" customFormat="1">
      <c r="A121" s="342"/>
      <c r="B121" s="71"/>
      <c r="C121" s="52"/>
      <c r="D121" s="52"/>
      <c r="E121" s="52"/>
      <c r="F121" s="52"/>
      <c r="G121" s="52"/>
      <c r="H121" s="78"/>
      <c r="I121" s="78"/>
      <c r="J121" s="74"/>
      <c r="K121" s="75"/>
      <c r="L121" s="76"/>
    </row>
    <row r="122" spans="1:22" s="17" customFormat="1">
      <c r="A122" s="342"/>
      <c r="B122" s="1"/>
      <c r="C122" s="52"/>
      <c r="D122" s="3"/>
      <c r="E122" s="3"/>
      <c r="F122" s="3"/>
      <c r="G122" s="3"/>
      <c r="H122" s="334"/>
      <c r="I122" s="334"/>
      <c r="J122" s="53"/>
      <c r="K122" s="24"/>
      <c r="L122" s="51"/>
    </row>
    <row r="123" spans="1:22" s="77" customFormat="1">
      <c r="A123" s="342"/>
      <c r="B123" s="14" t="s">
        <v>28</v>
      </c>
      <c r="C123" s="14"/>
      <c r="D123" s="14"/>
      <c r="E123" s="14"/>
      <c r="F123" s="14"/>
      <c r="G123" s="14"/>
      <c r="H123" s="10"/>
      <c r="I123" s="10"/>
      <c r="J123" s="74"/>
      <c r="K123" s="75"/>
      <c r="L123" s="76"/>
    </row>
    <row r="124" spans="1:22">
      <c r="A124" s="342"/>
      <c r="B124" s="14"/>
      <c r="C124" s="14"/>
      <c r="D124" s="14"/>
      <c r="E124" s="14"/>
      <c r="F124" s="14"/>
      <c r="G124" s="14"/>
      <c r="H124" s="10"/>
      <c r="I124" s="10"/>
      <c r="L124" s="191"/>
      <c r="M124" s="8"/>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616</v>
      </c>
      <c r="M125" s="8"/>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458</v>
      </c>
      <c r="M126" s="8"/>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586</v>
      </c>
      <c r="J127" s="81"/>
      <c r="K127" s="82"/>
      <c r="L127" s="198" t="s">
        <v>891</v>
      </c>
    </row>
    <row r="128" spans="1:22" s="70" customFormat="1" ht="40.5" customHeight="1">
      <c r="A128" s="343" t="s">
        <v>892</v>
      </c>
      <c r="B128" s="1"/>
      <c r="C128" s="322"/>
      <c r="D128" s="325"/>
      <c r="E128" s="406" t="s">
        <v>30</v>
      </c>
      <c r="F128" s="425"/>
      <c r="G128" s="425"/>
      <c r="H128" s="407"/>
      <c r="I128" s="437"/>
      <c r="J128" s="84"/>
      <c r="K128" s="85"/>
      <c r="L128" s="83" t="s">
        <v>495</v>
      </c>
    </row>
    <row r="129" spans="1:22" s="70" customFormat="1" ht="40.5" customHeight="1">
      <c r="A129" s="343" t="s">
        <v>893</v>
      </c>
      <c r="B129" s="1"/>
      <c r="C129" s="322"/>
      <c r="D129" s="325"/>
      <c r="E129" s="408"/>
      <c r="F129" s="439"/>
      <c r="G129" s="439"/>
      <c r="H129" s="409"/>
      <c r="I129" s="437"/>
      <c r="J129" s="84"/>
      <c r="K129" s="85"/>
      <c r="L129" s="83" t="s">
        <v>467</v>
      </c>
    </row>
    <row r="130" spans="1:22" s="70" customFormat="1" ht="40.5" customHeight="1">
      <c r="A130" s="343" t="s">
        <v>894</v>
      </c>
      <c r="B130" s="1"/>
      <c r="C130" s="323"/>
      <c r="D130" s="326"/>
      <c r="E130" s="410"/>
      <c r="F130" s="440"/>
      <c r="G130" s="440"/>
      <c r="H130" s="411"/>
      <c r="I130" s="438"/>
      <c r="J130" s="86"/>
      <c r="K130" s="87"/>
      <c r="L130" s="83" t="s">
        <v>473</v>
      </c>
    </row>
    <row r="131" spans="1:22" s="77" customFormat="1">
      <c r="A131" s="342"/>
      <c r="B131" s="14"/>
      <c r="C131" s="14"/>
      <c r="D131" s="14"/>
      <c r="E131" s="14"/>
      <c r="F131" s="14"/>
      <c r="G131" s="14"/>
      <c r="H131" s="10"/>
      <c r="I131" s="10"/>
      <c r="J131" s="74"/>
      <c r="K131" s="75"/>
      <c r="L131" s="76"/>
    </row>
    <row r="132" spans="1:22" s="70" customFormat="1">
      <c r="A132" s="342"/>
      <c r="B132" s="71"/>
      <c r="C132" s="52"/>
      <c r="D132" s="52"/>
      <c r="E132" s="52"/>
      <c r="F132" s="52"/>
      <c r="G132" s="52"/>
      <c r="H132" s="78"/>
      <c r="I132" s="78"/>
      <c r="J132" s="74"/>
      <c r="K132" s="75"/>
      <c r="L132" s="76"/>
    </row>
    <row r="133" spans="1:22" s="17" customFormat="1">
      <c r="A133" s="342"/>
      <c r="B133" s="1"/>
      <c r="C133" s="52"/>
      <c r="D133" s="3"/>
      <c r="E133" s="3"/>
      <c r="F133" s="3"/>
      <c r="G133" s="3"/>
      <c r="H133" s="334"/>
      <c r="I133" s="334"/>
      <c r="J133" s="53"/>
      <c r="K133" s="24"/>
      <c r="L133" s="51"/>
    </row>
    <row r="134" spans="1:22" s="77" customFormat="1">
      <c r="A134" s="346"/>
      <c r="B134" s="14" t="s">
        <v>594</v>
      </c>
      <c r="C134" s="88"/>
      <c r="D134" s="88"/>
      <c r="E134" s="88"/>
      <c r="F134" s="88"/>
      <c r="G134" s="88"/>
      <c r="H134" s="10"/>
      <c r="I134" s="10"/>
      <c r="J134" s="51"/>
      <c r="K134" s="24"/>
      <c r="L134" s="89"/>
    </row>
    <row r="135" spans="1:22">
      <c r="A135" s="342"/>
      <c r="B135" s="14"/>
      <c r="C135" s="14"/>
      <c r="D135" s="14"/>
      <c r="E135" s="14"/>
      <c r="F135" s="14"/>
      <c r="G135" s="14"/>
      <c r="H135" s="10"/>
      <c r="I135" s="10"/>
      <c r="L135" s="191"/>
      <c r="M135" s="8"/>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616</v>
      </c>
      <c r="M136" s="8"/>
      <c r="N136" s="8"/>
      <c r="O136" s="8"/>
      <c r="P136" s="8"/>
      <c r="Q136" s="8"/>
      <c r="R136" s="8"/>
      <c r="S136" s="8"/>
      <c r="T136" s="8"/>
      <c r="U136" s="8"/>
      <c r="V136" s="8"/>
    </row>
    <row r="137" spans="1:22" ht="20.25" customHeight="1">
      <c r="A137" s="342"/>
      <c r="B137" s="1"/>
      <c r="C137" s="52"/>
      <c r="D137" s="3"/>
      <c r="F137" s="3"/>
      <c r="G137" s="3"/>
      <c r="H137" s="334"/>
      <c r="I137" s="57" t="s">
        <v>1756</v>
      </c>
      <c r="J137" s="58"/>
      <c r="K137" s="67"/>
      <c r="L137" s="60" t="s">
        <v>458</v>
      </c>
      <c r="M137" s="8"/>
      <c r="N137" s="8"/>
      <c r="O137" s="8"/>
      <c r="P137" s="8"/>
      <c r="Q137" s="8"/>
      <c r="R137" s="8"/>
      <c r="S137" s="8"/>
      <c r="T137" s="8"/>
      <c r="U137" s="8"/>
      <c r="V137" s="8"/>
    </row>
    <row r="138" spans="1:22" s="70" customFormat="1" ht="67.5" customHeight="1">
      <c r="A138" s="343" t="s">
        <v>896</v>
      </c>
      <c r="B138" s="1"/>
      <c r="C138" s="406" t="s">
        <v>595</v>
      </c>
      <c r="D138" s="425"/>
      <c r="E138" s="425"/>
      <c r="F138" s="425"/>
      <c r="G138" s="425"/>
      <c r="H138" s="407"/>
      <c r="I138" s="441" t="s">
        <v>1759</v>
      </c>
      <c r="J138" s="90"/>
      <c r="K138" s="82"/>
      <c r="L138" s="198" t="s">
        <v>351</v>
      </c>
    </row>
    <row r="139" spans="1:22" s="70" customFormat="1" ht="34.5" customHeight="1">
      <c r="A139" s="343" t="s">
        <v>896</v>
      </c>
      <c r="B139" s="71"/>
      <c r="C139" s="322"/>
      <c r="D139" s="325"/>
      <c r="E139" s="403" t="s">
        <v>597</v>
      </c>
      <c r="F139" s="404"/>
      <c r="G139" s="404"/>
      <c r="H139" s="405"/>
      <c r="I139" s="441"/>
      <c r="J139" s="84"/>
      <c r="K139" s="85"/>
      <c r="L139" s="69">
        <v>73</v>
      </c>
    </row>
    <row r="140" spans="1:22" s="70" customFormat="1" ht="67.5" customHeight="1">
      <c r="A140" s="343" t="s">
        <v>899</v>
      </c>
      <c r="B140" s="71"/>
      <c r="C140" s="406" t="s">
        <v>31</v>
      </c>
      <c r="D140" s="425"/>
      <c r="E140" s="425"/>
      <c r="F140" s="425"/>
      <c r="G140" s="425"/>
      <c r="H140" s="407"/>
      <c r="I140" s="441"/>
      <c r="J140" s="84"/>
      <c r="K140" s="85"/>
      <c r="L140" s="198" t="s">
        <v>617</v>
      </c>
    </row>
    <row r="141" spans="1:22" s="70" customFormat="1" ht="34.5" customHeight="1">
      <c r="A141" s="343" t="s">
        <v>899</v>
      </c>
      <c r="B141" s="71"/>
      <c r="C141" s="91"/>
      <c r="D141" s="92"/>
      <c r="E141" s="403" t="s">
        <v>32</v>
      </c>
      <c r="F141" s="404"/>
      <c r="G141" s="404"/>
      <c r="H141" s="405"/>
      <c r="I141" s="441"/>
      <c r="J141" s="84"/>
      <c r="K141" s="85"/>
      <c r="L141" s="69">
        <v>25</v>
      </c>
    </row>
    <row r="142" spans="1:22" s="70" customFormat="1" ht="67.5" customHeight="1">
      <c r="A142" s="343" t="s">
        <v>900</v>
      </c>
      <c r="B142" s="71"/>
      <c r="C142" s="406" t="s">
        <v>1760</v>
      </c>
      <c r="D142" s="425"/>
      <c r="E142" s="425"/>
      <c r="F142" s="425"/>
      <c r="G142" s="425"/>
      <c r="H142" s="407"/>
      <c r="I142" s="441"/>
      <c r="J142" s="84"/>
      <c r="K142" s="85"/>
      <c r="L142" s="198" t="s">
        <v>617</v>
      </c>
    </row>
    <row r="143" spans="1:22" s="70" customFormat="1" ht="34.5" customHeight="1">
      <c r="A143" s="343" t="s">
        <v>900</v>
      </c>
      <c r="B143" s="71"/>
      <c r="C143" s="93"/>
      <c r="D143" s="94"/>
      <c r="E143" s="403" t="s">
        <v>32</v>
      </c>
      <c r="F143" s="404"/>
      <c r="G143" s="404"/>
      <c r="H143" s="405"/>
      <c r="I143" s="441"/>
      <c r="J143" s="84"/>
      <c r="K143" s="85"/>
      <c r="L143" s="69">
        <v>25</v>
      </c>
    </row>
    <row r="144" spans="1:22" s="70" customFormat="1" ht="34.5" customHeight="1">
      <c r="A144" s="343" t="s">
        <v>901</v>
      </c>
      <c r="B144" s="71"/>
      <c r="C144" s="422" t="s">
        <v>440</v>
      </c>
      <c r="D144" s="423"/>
      <c r="E144" s="423"/>
      <c r="F144" s="423"/>
      <c r="G144" s="423"/>
      <c r="H144" s="424"/>
      <c r="I144" s="441"/>
      <c r="J144" s="86"/>
      <c r="K144" s="87"/>
      <c r="L144" s="69">
        <v>0</v>
      </c>
    </row>
    <row r="145" spans="1:22" s="77" customFormat="1">
      <c r="A145" s="342"/>
      <c r="B145" s="14"/>
      <c r="C145" s="14"/>
      <c r="D145" s="14"/>
      <c r="E145" s="14"/>
      <c r="F145" s="14"/>
      <c r="G145" s="14"/>
      <c r="H145" s="10"/>
      <c r="I145" s="10"/>
      <c r="J145" s="74"/>
      <c r="K145" s="75"/>
      <c r="L145" s="76"/>
    </row>
    <row r="146" spans="1:22" s="77" customFormat="1">
      <c r="A146" s="342"/>
      <c r="B146" s="14"/>
      <c r="C146" s="14"/>
      <c r="D146" s="14"/>
      <c r="E146" s="14"/>
      <c r="F146" s="14"/>
      <c r="G146" s="14"/>
      <c r="H146" s="10"/>
      <c r="I146" s="10"/>
      <c r="J146" s="74"/>
      <c r="K146" s="75"/>
      <c r="L146" s="76"/>
    </row>
    <row r="147" spans="1:22" s="95" customFormat="1">
      <c r="A147" s="342"/>
      <c r="C147" s="3"/>
      <c r="D147" s="3"/>
      <c r="E147" s="3"/>
      <c r="F147" s="3"/>
      <c r="G147" s="3"/>
      <c r="H147" s="334"/>
      <c r="I147" s="334"/>
      <c r="J147" s="51"/>
      <c r="K147" s="24"/>
      <c r="L147" s="89"/>
    </row>
    <row r="148" spans="1:22" s="95" customFormat="1">
      <c r="A148" s="342"/>
      <c r="B148" s="14" t="s">
        <v>33</v>
      </c>
      <c r="C148" s="3"/>
      <c r="D148" s="3"/>
      <c r="E148" s="3"/>
      <c r="F148" s="3"/>
      <c r="G148" s="3"/>
      <c r="H148" s="334"/>
      <c r="I148" s="334"/>
      <c r="J148" s="51"/>
      <c r="K148" s="24"/>
      <c r="L148" s="89"/>
    </row>
    <row r="149" spans="1:22">
      <c r="A149" s="342"/>
      <c r="B149" s="14"/>
      <c r="C149" s="14"/>
      <c r="D149" s="14"/>
      <c r="E149" s="14"/>
      <c r="F149" s="14"/>
      <c r="G149" s="14"/>
      <c r="H149" s="10"/>
      <c r="I149" s="10"/>
      <c r="L149" s="191"/>
      <c r="M149" s="8"/>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616</v>
      </c>
      <c r="M150" s="8"/>
      <c r="N150" s="8"/>
      <c r="O150" s="8"/>
      <c r="P150" s="8"/>
      <c r="Q150" s="8"/>
      <c r="R150" s="8"/>
      <c r="S150" s="8"/>
      <c r="T150" s="8"/>
      <c r="U150" s="8"/>
      <c r="V150" s="8"/>
    </row>
    <row r="151" spans="1:22" ht="20.25" customHeight="1">
      <c r="A151" s="342"/>
      <c r="B151" s="1"/>
      <c r="C151" s="52"/>
      <c r="D151" s="3"/>
      <c r="F151" s="3"/>
      <c r="G151" s="3"/>
      <c r="H151" s="334"/>
      <c r="I151" s="57" t="s">
        <v>331</v>
      </c>
      <c r="J151" s="58"/>
      <c r="K151" s="67"/>
      <c r="L151" s="60" t="s">
        <v>458</v>
      </c>
      <c r="M151" s="8"/>
      <c r="N151" s="8"/>
      <c r="O151" s="8"/>
      <c r="P151" s="8"/>
      <c r="Q151" s="8"/>
      <c r="R151" s="8"/>
      <c r="S151" s="8"/>
      <c r="T151" s="8"/>
      <c r="U151" s="8"/>
      <c r="V151" s="8"/>
    </row>
    <row r="152" spans="1:22" s="98" customFormat="1" ht="34.5" customHeight="1">
      <c r="A152" s="347" t="s">
        <v>902</v>
      </c>
      <c r="B152" s="95"/>
      <c r="C152" s="422" t="s">
        <v>348</v>
      </c>
      <c r="D152" s="423"/>
      <c r="E152" s="423"/>
      <c r="F152" s="423"/>
      <c r="G152" s="423"/>
      <c r="H152" s="424"/>
      <c r="I152" s="442" t="s">
        <v>34</v>
      </c>
      <c r="J152" s="202">
        <f t="shared" ref="J152:J215" si="2">IF(SUM(L152:L152)=0,IF(COUNTIF(L152:L152,"未確認")&gt;0,"未確認",IF(COUNTIF(L152:L152,"~*")&gt;0,"*",SUM(L152:L152))),SUM(L152:L152))</f>
        <v>0</v>
      </c>
      <c r="K152" s="203" t="str">
        <f t="shared" ref="K152:K215" si="3">IF(OR(COUNTIF(L152:L152,"未確認")&gt;0,COUNTIF(L152:L152,"~*")&gt;0),"※","")</f>
        <v/>
      </c>
      <c r="L152" s="97"/>
    </row>
    <row r="153" spans="1:22" s="98" customFormat="1" ht="34.5" customHeight="1">
      <c r="A153" s="347" t="s">
        <v>905</v>
      </c>
      <c r="B153" s="95"/>
      <c r="C153" s="422" t="s">
        <v>1761</v>
      </c>
      <c r="D153" s="423"/>
      <c r="E153" s="423"/>
      <c r="F153" s="423"/>
      <c r="G153" s="423"/>
      <c r="H153" s="424"/>
      <c r="I153" s="443"/>
      <c r="J153" s="202">
        <f t="shared" si="2"/>
        <v>0</v>
      </c>
      <c r="K153" s="203" t="str">
        <f t="shared" si="3"/>
        <v/>
      </c>
      <c r="L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row>
    <row r="155" spans="1:22" s="98" customFormat="1" ht="34.5" customHeight="1">
      <c r="A155" s="347" t="s">
        <v>907</v>
      </c>
      <c r="B155" s="95"/>
      <c r="C155" s="422" t="s">
        <v>351</v>
      </c>
      <c r="D155" s="423"/>
      <c r="E155" s="423"/>
      <c r="F155" s="423"/>
      <c r="G155" s="423"/>
      <c r="H155" s="424"/>
      <c r="I155" s="443"/>
      <c r="J155" s="202">
        <f t="shared" si="2"/>
        <v>86</v>
      </c>
      <c r="K155" s="203" t="str">
        <f t="shared" si="3"/>
        <v/>
      </c>
      <c r="L155" s="97">
        <v>86</v>
      </c>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row>
    <row r="161" spans="1:12" s="98" customFormat="1" ht="34.5" customHeight="1">
      <c r="A161" s="347" t="s">
        <v>913</v>
      </c>
      <c r="B161" s="95"/>
      <c r="C161" s="422" t="s">
        <v>357</v>
      </c>
      <c r="D161" s="423"/>
      <c r="E161" s="423"/>
      <c r="F161" s="423"/>
      <c r="G161" s="423"/>
      <c r="H161" s="424"/>
      <c r="I161" s="443"/>
      <c r="J161" s="202">
        <f t="shared" si="2"/>
        <v>0</v>
      </c>
      <c r="K161" s="203" t="str">
        <f t="shared" si="3"/>
        <v/>
      </c>
      <c r="L161" s="97"/>
    </row>
    <row r="162" spans="1:12" s="98" customFormat="1" ht="34.5" customHeight="1">
      <c r="A162" s="347" t="s">
        <v>914</v>
      </c>
      <c r="B162" s="95"/>
      <c r="C162" s="422" t="s">
        <v>1762</v>
      </c>
      <c r="D162" s="423"/>
      <c r="E162" s="423"/>
      <c r="F162" s="423"/>
      <c r="G162" s="423"/>
      <c r="H162" s="424"/>
      <c r="I162" s="443"/>
      <c r="J162" s="202">
        <f t="shared" si="2"/>
        <v>0</v>
      </c>
      <c r="K162" s="203" t="str">
        <f t="shared" si="3"/>
        <v/>
      </c>
      <c r="L162" s="97"/>
    </row>
    <row r="163" spans="1:12" s="98" customFormat="1" ht="34.5" customHeight="1">
      <c r="A163" s="347" t="s">
        <v>915</v>
      </c>
      <c r="B163" s="95"/>
      <c r="C163" s="422" t="s">
        <v>1650</v>
      </c>
      <c r="D163" s="423"/>
      <c r="E163" s="423"/>
      <c r="F163" s="423"/>
      <c r="G163" s="423"/>
      <c r="H163" s="424"/>
      <c r="I163" s="443"/>
      <c r="J163" s="202">
        <f t="shared" si="2"/>
        <v>0</v>
      </c>
      <c r="K163" s="203" t="str">
        <f t="shared" si="3"/>
        <v/>
      </c>
      <c r="L163" s="97"/>
    </row>
    <row r="164" spans="1:12" s="98" customFormat="1" ht="34.5" customHeight="1">
      <c r="A164" s="347" t="s">
        <v>916</v>
      </c>
      <c r="B164" s="95"/>
      <c r="C164" s="422" t="s">
        <v>1763</v>
      </c>
      <c r="D164" s="423"/>
      <c r="E164" s="423"/>
      <c r="F164" s="423"/>
      <c r="G164" s="423"/>
      <c r="H164" s="424"/>
      <c r="I164" s="443"/>
      <c r="J164" s="202">
        <f t="shared" si="2"/>
        <v>0</v>
      </c>
      <c r="K164" s="203" t="str">
        <f t="shared" si="3"/>
        <v/>
      </c>
      <c r="L164" s="97"/>
    </row>
    <row r="165" spans="1:12" s="98" customFormat="1" ht="34.5" customHeight="1">
      <c r="A165" s="347" t="s">
        <v>917</v>
      </c>
      <c r="B165" s="95"/>
      <c r="C165" s="422" t="s">
        <v>358</v>
      </c>
      <c r="D165" s="423"/>
      <c r="E165" s="423"/>
      <c r="F165" s="423"/>
      <c r="G165" s="423"/>
      <c r="H165" s="424"/>
      <c r="I165" s="443"/>
      <c r="J165" s="202">
        <f t="shared" si="2"/>
        <v>0</v>
      </c>
      <c r="K165" s="203" t="str">
        <f t="shared" si="3"/>
        <v/>
      </c>
      <c r="L165" s="97"/>
    </row>
    <row r="166" spans="1:12" s="98" customFormat="1" ht="34.5" customHeight="1">
      <c r="A166" s="347" t="s">
        <v>918</v>
      </c>
      <c r="B166" s="95"/>
      <c r="C166" s="422" t="s">
        <v>519</v>
      </c>
      <c r="D166" s="423"/>
      <c r="E166" s="423"/>
      <c r="F166" s="423"/>
      <c r="G166" s="423"/>
      <c r="H166" s="424"/>
      <c r="I166" s="443"/>
      <c r="J166" s="202">
        <f t="shared" si="2"/>
        <v>0</v>
      </c>
      <c r="K166" s="203" t="str">
        <f t="shared" si="3"/>
        <v/>
      </c>
      <c r="L166" s="97"/>
    </row>
    <row r="167" spans="1:12" s="98" customFormat="1" ht="34.5" customHeight="1">
      <c r="A167" s="347" t="s">
        <v>919</v>
      </c>
      <c r="B167" s="95"/>
      <c r="C167" s="422" t="s">
        <v>388</v>
      </c>
      <c r="D167" s="423"/>
      <c r="E167" s="423"/>
      <c r="F167" s="423"/>
      <c r="G167" s="423"/>
      <c r="H167" s="424"/>
      <c r="I167" s="443"/>
      <c r="J167" s="202">
        <f t="shared" si="2"/>
        <v>0</v>
      </c>
      <c r="K167" s="203" t="str">
        <f t="shared" si="3"/>
        <v/>
      </c>
      <c r="L167" s="97"/>
    </row>
    <row r="168" spans="1:12" s="98" customFormat="1" ht="34.5" customHeight="1">
      <c r="A168" s="347" t="s">
        <v>920</v>
      </c>
      <c r="B168" s="95"/>
      <c r="C168" s="422" t="s">
        <v>1764</v>
      </c>
      <c r="D168" s="423"/>
      <c r="E168" s="423"/>
      <c r="F168" s="423"/>
      <c r="G168" s="423"/>
      <c r="H168" s="424"/>
      <c r="I168" s="443"/>
      <c r="J168" s="202">
        <f t="shared" si="2"/>
        <v>0</v>
      </c>
      <c r="K168" s="203" t="str">
        <f t="shared" si="3"/>
        <v/>
      </c>
      <c r="L168" s="97"/>
    </row>
    <row r="169" spans="1:12" s="98" customFormat="1" ht="34.5" customHeight="1">
      <c r="A169" s="347" t="s">
        <v>922</v>
      </c>
      <c r="B169" s="95"/>
      <c r="C169" s="422" t="s">
        <v>1765</v>
      </c>
      <c r="D169" s="423"/>
      <c r="E169" s="423"/>
      <c r="F169" s="423"/>
      <c r="G169" s="423"/>
      <c r="H169" s="424"/>
      <c r="I169" s="443"/>
      <c r="J169" s="202">
        <f t="shared" si="2"/>
        <v>0</v>
      </c>
      <c r="K169" s="203" t="str">
        <f t="shared" si="3"/>
        <v/>
      </c>
      <c r="L169" s="97"/>
    </row>
    <row r="170" spans="1:12" s="98" customFormat="1" ht="34.5" customHeight="1">
      <c r="A170" s="347" t="s">
        <v>923</v>
      </c>
      <c r="B170" s="95"/>
      <c r="C170" s="422" t="s">
        <v>360</v>
      </c>
      <c r="D170" s="423"/>
      <c r="E170" s="423"/>
      <c r="F170" s="423"/>
      <c r="G170" s="423"/>
      <c r="H170" s="424"/>
      <c r="I170" s="443"/>
      <c r="J170" s="202">
        <f t="shared" si="2"/>
        <v>0</v>
      </c>
      <c r="K170" s="203" t="str">
        <f t="shared" si="3"/>
        <v/>
      </c>
      <c r="L170" s="97"/>
    </row>
    <row r="171" spans="1:12" s="98" customFormat="1" ht="34.5" customHeight="1">
      <c r="A171" s="347" t="s">
        <v>924</v>
      </c>
      <c r="B171" s="95"/>
      <c r="C171" s="422" t="s">
        <v>361</v>
      </c>
      <c r="D171" s="423"/>
      <c r="E171" s="423"/>
      <c r="F171" s="423"/>
      <c r="G171" s="423"/>
      <c r="H171" s="424"/>
      <c r="I171" s="443"/>
      <c r="J171" s="202">
        <f t="shared" si="2"/>
        <v>0</v>
      </c>
      <c r="K171" s="203" t="str">
        <f t="shared" si="3"/>
        <v/>
      </c>
      <c r="L171" s="97"/>
    </row>
    <row r="172" spans="1:12" s="98" customFormat="1" ht="34.5" customHeight="1">
      <c r="A172" s="347" t="s">
        <v>925</v>
      </c>
      <c r="B172" s="95"/>
      <c r="C172" s="422" t="s">
        <v>1766</v>
      </c>
      <c r="D172" s="423"/>
      <c r="E172" s="423"/>
      <c r="F172" s="423"/>
      <c r="G172" s="423"/>
      <c r="H172" s="424"/>
      <c r="I172" s="443"/>
      <c r="J172" s="202">
        <f t="shared" si="2"/>
        <v>0</v>
      </c>
      <c r="K172" s="203" t="str">
        <f t="shared" si="3"/>
        <v/>
      </c>
      <c r="L172" s="97"/>
    </row>
    <row r="173" spans="1:12" s="98" customFormat="1" ht="34.5" customHeight="1">
      <c r="A173" s="347" t="s">
        <v>926</v>
      </c>
      <c r="B173" s="95"/>
      <c r="C173" s="422" t="s">
        <v>362</v>
      </c>
      <c r="D173" s="423"/>
      <c r="E173" s="423"/>
      <c r="F173" s="423"/>
      <c r="G173" s="423"/>
      <c r="H173" s="424"/>
      <c r="I173" s="443"/>
      <c r="J173" s="202">
        <f t="shared" si="2"/>
        <v>0</v>
      </c>
      <c r="K173" s="203" t="str">
        <f t="shared" si="3"/>
        <v/>
      </c>
      <c r="L173" s="97"/>
    </row>
    <row r="174" spans="1:12" s="98" customFormat="1" ht="34.5" customHeight="1">
      <c r="A174" s="347" t="s">
        <v>927</v>
      </c>
      <c r="B174" s="95"/>
      <c r="C174" s="422" t="s">
        <v>1767</v>
      </c>
      <c r="D174" s="423"/>
      <c r="E174" s="423"/>
      <c r="F174" s="423"/>
      <c r="G174" s="423"/>
      <c r="H174" s="424"/>
      <c r="I174" s="443"/>
      <c r="J174" s="202">
        <f t="shared" si="2"/>
        <v>0</v>
      </c>
      <c r="K174" s="203" t="str">
        <f t="shared" si="3"/>
        <v/>
      </c>
      <c r="L174" s="97"/>
    </row>
    <row r="175" spans="1:12" s="98" customFormat="1" ht="34.5" customHeight="1">
      <c r="A175" s="347" t="s">
        <v>928</v>
      </c>
      <c r="B175" s="95"/>
      <c r="C175" s="422" t="s">
        <v>364</v>
      </c>
      <c r="D175" s="423"/>
      <c r="E175" s="423"/>
      <c r="F175" s="423"/>
      <c r="G175" s="423"/>
      <c r="H175" s="424"/>
      <c r="I175" s="443"/>
      <c r="J175" s="202">
        <f t="shared" si="2"/>
        <v>0</v>
      </c>
      <c r="K175" s="203" t="str">
        <f t="shared" si="3"/>
        <v/>
      </c>
      <c r="L175" s="97"/>
    </row>
    <row r="176" spans="1:12" s="98" customFormat="1" ht="34.5" customHeight="1">
      <c r="A176" s="347" t="s">
        <v>930</v>
      </c>
      <c r="B176" s="95"/>
      <c r="C176" s="422" t="s">
        <v>1768</v>
      </c>
      <c r="D176" s="423"/>
      <c r="E176" s="423"/>
      <c r="F176" s="423"/>
      <c r="G176" s="423"/>
      <c r="H176" s="424"/>
      <c r="I176" s="443"/>
      <c r="J176" s="202">
        <f t="shared" si="2"/>
        <v>0</v>
      </c>
      <c r="K176" s="203" t="str">
        <f t="shared" si="3"/>
        <v/>
      </c>
      <c r="L176" s="97"/>
    </row>
    <row r="177" spans="1:12" s="98" customFormat="1" ht="34.5" customHeight="1">
      <c r="A177" s="347" t="s">
        <v>931</v>
      </c>
      <c r="B177" s="95"/>
      <c r="C177" s="422" t="s">
        <v>1652</v>
      </c>
      <c r="D177" s="423"/>
      <c r="E177" s="423"/>
      <c r="F177" s="423"/>
      <c r="G177" s="423"/>
      <c r="H177" s="424"/>
      <c r="I177" s="443"/>
      <c r="J177" s="202">
        <f t="shared" si="2"/>
        <v>0</v>
      </c>
      <c r="K177" s="203" t="str">
        <f t="shared" si="3"/>
        <v/>
      </c>
      <c r="L177" s="97"/>
    </row>
    <row r="178" spans="1:12" s="98" customFormat="1" ht="34.5" customHeight="1">
      <c r="A178" s="347" t="s">
        <v>932</v>
      </c>
      <c r="B178" s="95"/>
      <c r="C178" s="422" t="s">
        <v>1769</v>
      </c>
      <c r="D178" s="423"/>
      <c r="E178" s="423"/>
      <c r="F178" s="423"/>
      <c r="G178" s="423"/>
      <c r="H178" s="424"/>
      <c r="I178" s="443"/>
      <c r="J178" s="202">
        <f t="shared" si="2"/>
        <v>0</v>
      </c>
      <c r="K178" s="203" t="str">
        <f t="shared" si="3"/>
        <v/>
      </c>
      <c r="L178" s="97"/>
    </row>
    <row r="179" spans="1:12" s="98" customFormat="1" ht="34.5" customHeight="1">
      <c r="A179" s="347" t="s">
        <v>933</v>
      </c>
      <c r="B179" s="95"/>
      <c r="C179" s="422" t="s">
        <v>35</v>
      </c>
      <c r="D179" s="423"/>
      <c r="E179" s="423"/>
      <c r="F179" s="423"/>
      <c r="G179" s="423"/>
      <c r="H179" s="424"/>
      <c r="I179" s="443"/>
      <c r="J179" s="202">
        <f t="shared" si="2"/>
        <v>0</v>
      </c>
      <c r="K179" s="203" t="str">
        <f t="shared" si="3"/>
        <v/>
      </c>
      <c r="L179" s="97"/>
    </row>
    <row r="180" spans="1:12" s="98" customFormat="1" ht="34.5" customHeight="1">
      <c r="A180" s="347" t="s">
        <v>934</v>
      </c>
      <c r="B180" s="95"/>
      <c r="C180" s="422" t="s">
        <v>36</v>
      </c>
      <c r="D180" s="423"/>
      <c r="E180" s="423"/>
      <c r="F180" s="423"/>
      <c r="G180" s="423"/>
      <c r="H180" s="424"/>
      <c r="I180" s="443"/>
      <c r="J180" s="202">
        <f t="shared" si="2"/>
        <v>0</v>
      </c>
      <c r="K180" s="203" t="str">
        <f t="shared" si="3"/>
        <v/>
      </c>
      <c r="L180" s="97"/>
    </row>
    <row r="181" spans="1:12" s="98" customFormat="1" ht="34.5" customHeight="1">
      <c r="A181" s="347" t="s">
        <v>935</v>
      </c>
      <c r="B181" s="95"/>
      <c r="C181" s="422" t="s">
        <v>37</v>
      </c>
      <c r="D181" s="423"/>
      <c r="E181" s="423"/>
      <c r="F181" s="423"/>
      <c r="G181" s="423"/>
      <c r="H181" s="424"/>
      <c r="I181" s="443"/>
      <c r="J181" s="202">
        <f t="shared" si="2"/>
        <v>0</v>
      </c>
      <c r="K181" s="203" t="str">
        <f t="shared" si="3"/>
        <v/>
      </c>
      <c r="L181" s="97"/>
    </row>
    <row r="182" spans="1:12" s="98" customFormat="1" ht="34.5" customHeight="1">
      <c r="A182" s="347" t="s">
        <v>936</v>
      </c>
      <c r="B182" s="95"/>
      <c r="C182" s="422" t="s">
        <v>1770</v>
      </c>
      <c r="D182" s="423"/>
      <c r="E182" s="423"/>
      <c r="F182" s="423"/>
      <c r="G182" s="423"/>
      <c r="H182" s="424"/>
      <c r="I182" s="443"/>
      <c r="J182" s="202">
        <f t="shared" si="2"/>
        <v>0</v>
      </c>
      <c r="K182" s="203" t="str">
        <f t="shared" si="3"/>
        <v/>
      </c>
      <c r="L182" s="97"/>
    </row>
    <row r="183" spans="1:12" s="98" customFormat="1" ht="34.5" customHeight="1">
      <c r="A183" s="347" t="s">
        <v>937</v>
      </c>
      <c r="B183" s="95"/>
      <c r="C183" s="422" t="s">
        <v>38</v>
      </c>
      <c r="D183" s="423"/>
      <c r="E183" s="423"/>
      <c r="F183" s="423"/>
      <c r="G183" s="423"/>
      <c r="H183" s="424"/>
      <c r="I183" s="443"/>
      <c r="J183" s="202">
        <f t="shared" si="2"/>
        <v>0</v>
      </c>
      <c r="K183" s="203" t="str">
        <f t="shared" si="3"/>
        <v/>
      </c>
      <c r="L183" s="97"/>
    </row>
    <row r="184" spans="1:12" s="98" customFormat="1" ht="34.5" customHeight="1">
      <c r="A184" s="347" t="s">
        <v>938</v>
      </c>
      <c r="B184" s="95"/>
      <c r="C184" s="422" t="s">
        <v>39</v>
      </c>
      <c r="D184" s="423"/>
      <c r="E184" s="423"/>
      <c r="F184" s="423"/>
      <c r="G184" s="423"/>
      <c r="H184" s="424"/>
      <c r="I184" s="443"/>
      <c r="J184" s="202">
        <f t="shared" si="2"/>
        <v>0</v>
      </c>
      <c r="K184" s="203" t="str">
        <f t="shared" si="3"/>
        <v/>
      </c>
      <c r="L184" s="97"/>
    </row>
    <row r="185" spans="1:12" s="98" customFormat="1" ht="34.5" customHeight="1">
      <c r="A185" s="347" t="s">
        <v>939</v>
      </c>
      <c r="B185" s="95"/>
      <c r="C185" s="422" t="s">
        <v>368</v>
      </c>
      <c r="D185" s="423"/>
      <c r="E185" s="423"/>
      <c r="F185" s="423"/>
      <c r="G185" s="423"/>
      <c r="H185" s="424"/>
      <c r="I185" s="443"/>
      <c r="J185" s="202">
        <f t="shared" si="2"/>
        <v>0</v>
      </c>
      <c r="K185" s="203" t="str">
        <f t="shared" si="3"/>
        <v/>
      </c>
      <c r="L185" s="97"/>
    </row>
    <row r="186" spans="1:12" s="98" customFormat="1" ht="34.5" customHeight="1">
      <c r="A186" s="347" t="s">
        <v>940</v>
      </c>
      <c r="B186" s="95"/>
      <c r="C186" s="422" t="s">
        <v>1771</v>
      </c>
      <c r="D186" s="423"/>
      <c r="E186" s="423"/>
      <c r="F186" s="423"/>
      <c r="G186" s="423"/>
      <c r="H186" s="424"/>
      <c r="I186" s="443"/>
      <c r="J186" s="202">
        <f t="shared" si="2"/>
        <v>0</v>
      </c>
      <c r="K186" s="203" t="str">
        <f t="shared" si="3"/>
        <v/>
      </c>
      <c r="L186" s="97"/>
    </row>
    <row r="187" spans="1:12" s="98" customFormat="1" ht="34.5" customHeight="1">
      <c r="A187" s="347" t="s">
        <v>942</v>
      </c>
      <c r="B187" s="95"/>
      <c r="C187" s="422" t="s">
        <v>1772</v>
      </c>
      <c r="D187" s="423"/>
      <c r="E187" s="423"/>
      <c r="F187" s="423"/>
      <c r="G187" s="423"/>
      <c r="H187" s="424"/>
      <c r="I187" s="443"/>
      <c r="J187" s="202">
        <f t="shared" si="2"/>
        <v>0</v>
      </c>
      <c r="K187" s="203" t="str">
        <f t="shared" si="3"/>
        <v/>
      </c>
      <c r="L187" s="97"/>
    </row>
    <row r="188" spans="1:12" s="98" customFormat="1" ht="34.5" customHeight="1">
      <c r="A188" s="347" t="s">
        <v>943</v>
      </c>
      <c r="B188" s="95"/>
      <c r="C188" s="422" t="s">
        <v>417</v>
      </c>
      <c r="D188" s="423"/>
      <c r="E188" s="423"/>
      <c r="F188" s="423"/>
      <c r="G188" s="423"/>
      <c r="H188" s="424"/>
      <c r="I188" s="443"/>
      <c r="J188" s="202">
        <f t="shared" si="2"/>
        <v>0</v>
      </c>
      <c r="K188" s="203" t="str">
        <f t="shared" si="3"/>
        <v/>
      </c>
      <c r="L188" s="97"/>
    </row>
    <row r="189" spans="1:12" s="98" customFormat="1" ht="34.5" customHeight="1">
      <c r="A189" s="347" t="s">
        <v>944</v>
      </c>
      <c r="B189" s="95"/>
      <c r="C189" s="422" t="s">
        <v>1773</v>
      </c>
      <c r="D189" s="423"/>
      <c r="E189" s="423"/>
      <c r="F189" s="423"/>
      <c r="G189" s="423"/>
      <c r="H189" s="424"/>
      <c r="I189" s="443"/>
      <c r="J189" s="202">
        <f t="shared" si="2"/>
        <v>0</v>
      </c>
      <c r="K189" s="203" t="str">
        <f t="shared" si="3"/>
        <v/>
      </c>
      <c r="L189" s="97"/>
    </row>
    <row r="190" spans="1:12" s="98" customFormat="1" ht="34.5" customHeight="1">
      <c r="A190" s="347" t="s">
        <v>945</v>
      </c>
      <c r="B190" s="95"/>
      <c r="C190" s="422" t="s">
        <v>1774</v>
      </c>
      <c r="D190" s="423"/>
      <c r="E190" s="423"/>
      <c r="F190" s="423"/>
      <c r="G190" s="423"/>
      <c r="H190" s="424"/>
      <c r="I190" s="443"/>
      <c r="J190" s="202">
        <f t="shared" si="2"/>
        <v>0</v>
      </c>
      <c r="K190" s="203" t="str">
        <f t="shared" si="3"/>
        <v/>
      </c>
      <c r="L190" s="97"/>
    </row>
    <row r="191" spans="1:12" s="98" customFormat="1" ht="34.5" customHeight="1">
      <c r="A191" s="347" t="s">
        <v>946</v>
      </c>
      <c r="B191" s="95"/>
      <c r="C191" s="422" t="s">
        <v>40</v>
      </c>
      <c r="D191" s="423"/>
      <c r="E191" s="423"/>
      <c r="F191" s="423"/>
      <c r="G191" s="423"/>
      <c r="H191" s="424"/>
      <c r="I191" s="443"/>
      <c r="J191" s="202">
        <f t="shared" si="2"/>
        <v>0</v>
      </c>
      <c r="K191" s="203" t="str">
        <f t="shared" si="3"/>
        <v/>
      </c>
      <c r="L191" s="97"/>
    </row>
    <row r="192" spans="1:12" s="98" customFormat="1" ht="34.5" customHeight="1">
      <c r="A192" s="347" t="s">
        <v>947</v>
      </c>
      <c r="B192" s="95"/>
      <c r="C192" s="422" t="s">
        <v>1775</v>
      </c>
      <c r="D192" s="423"/>
      <c r="E192" s="423"/>
      <c r="F192" s="423"/>
      <c r="G192" s="423"/>
      <c r="H192" s="424"/>
      <c r="I192" s="443"/>
      <c r="J192" s="202">
        <f t="shared" si="2"/>
        <v>0</v>
      </c>
      <c r="K192" s="203" t="str">
        <f t="shared" si="3"/>
        <v/>
      </c>
      <c r="L192" s="97"/>
    </row>
    <row r="193" spans="1:12" s="98" customFormat="1" ht="34.5" customHeight="1">
      <c r="A193" s="347" t="s">
        <v>948</v>
      </c>
      <c r="B193" s="95"/>
      <c r="C193" s="422" t="s">
        <v>1776</v>
      </c>
      <c r="D193" s="423"/>
      <c r="E193" s="423"/>
      <c r="F193" s="423"/>
      <c r="G193" s="423"/>
      <c r="H193" s="424"/>
      <c r="I193" s="443"/>
      <c r="J193" s="202">
        <f t="shared" si="2"/>
        <v>0</v>
      </c>
      <c r="K193" s="203" t="str">
        <f t="shared" si="3"/>
        <v/>
      </c>
      <c r="L193" s="97"/>
    </row>
    <row r="194" spans="1:12" s="98" customFormat="1" ht="34.5" customHeight="1">
      <c r="A194" s="347" t="s">
        <v>950</v>
      </c>
      <c r="B194" s="95"/>
      <c r="C194" s="422" t="s">
        <v>372</v>
      </c>
      <c r="D194" s="423"/>
      <c r="E194" s="423"/>
      <c r="F194" s="423"/>
      <c r="G194" s="423"/>
      <c r="H194" s="424"/>
      <c r="I194" s="443"/>
      <c r="J194" s="202">
        <f t="shared" si="2"/>
        <v>0</v>
      </c>
      <c r="K194" s="203" t="str">
        <f t="shared" si="3"/>
        <v/>
      </c>
      <c r="L194" s="97"/>
    </row>
    <row r="195" spans="1:12" s="98" customFormat="1" ht="34.5" customHeight="1">
      <c r="A195" s="347" t="s">
        <v>951</v>
      </c>
      <c r="B195" s="95"/>
      <c r="C195" s="422" t="s">
        <v>373</v>
      </c>
      <c r="D195" s="423"/>
      <c r="E195" s="423"/>
      <c r="F195" s="423"/>
      <c r="G195" s="423"/>
      <c r="H195" s="424"/>
      <c r="I195" s="443"/>
      <c r="J195" s="202">
        <f t="shared" si="2"/>
        <v>0</v>
      </c>
      <c r="K195" s="203" t="str">
        <f t="shared" si="3"/>
        <v/>
      </c>
      <c r="L195" s="97"/>
    </row>
    <row r="196" spans="1:12" s="98" customFormat="1" ht="34.5" customHeight="1">
      <c r="A196" s="347" t="s">
        <v>952</v>
      </c>
      <c r="B196" s="95"/>
      <c r="C196" s="422" t="s">
        <v>1777</v>
      </c>
      <c r="D196" s="423"/>
      <c r="E196" s="423"/>
      <c r="F196" s="423"/>
      <c r="G196" s="423"/>
      <c r="H196" s="424"/>
      <c r="I196" s="443"/>
      <c r="J196" s="202">
        <f t="shared" si="2"/>
        <v>0</v>
      </c>
      <c r="K196" s="203" t="str">
        <f t="shared" si="3"/>
        <v/>
      </c>
      <c r="L196" s="97"/>
    </row>
    <row r="197" spans="1:12" s="98" customFormat="1" ht="34.5" customHeight="1">
      <c r="A197" s="347" t="s">
        <v>953</v>
      </c>
      <c r="B197" s="95"/>
      <c r="C197" s="422" t="s">
        <v>41</v>
      </c>
      <c r="D197" s="423"/>
      <c r="E197" s="423"/>
      <c r="F197" s="423"/>
      <c r="G197" s="423"/>
      <c r="H197" s="424"/>
      <c r="I197" s="443"/>
      <c r="J197" s="202">
        <f t="shared" si="2"/>
        <v>0</v>
      </c>
      <c r="K197" s="203" t="str">
        <f t="shared" si="3"/>
        <v/>
      </c>
      <c r="L197" s="97"/>
    </row>
    <row r="198" spans="1:12" s="98" customFormat="1" ht="34.5" customHeight="1">
      <c r="A198" s="347" t="s">
        <v>954</v>
      </c>
      <c r="B198" s="95"/>
      <c r="C198" s="422" t="s">
        <v>42</v>
      </c>
      <c r="D198" s="423"/>
      <c r="E198" s="423"/>
      <c r="F198" s="423"/>
      <c r="G198" s="423"/>
      <c r="H198" s="424"/>
      <c r="I198" s="443"/>
      <c r="J198" s="202">
        <f t="shared" si="2"/>
        <v>0</v>
      </c>
      <c r="K198" s="203" t="str">
        <f t="shared" si="3"/>
        <v/>
      </c>
      <c r="L198" s="97"/>
    </row>
    <row r="199" spans="1:12" s="98" customFormat="1" ht="34.5" customHeight="1">
      <c r="A199" s="347" t="s">
        <v>955</v>
      </c>
      <c r="B199" s="95"/>
      <c r="C199" s="422" t="s">
        <v>43</v>
      </c>
      <c r="D199" s="423"/>
      <c r="E199" s="423"/>
      <c r="F199" s="423"/>
      <c r="G199" s="423"/>
      <c r="H199" s="424"/>
      <c r="I199" s="443"/>
      <c r="J199" s="202">
        <f t="shared" si="2"/>
        <v>0</v>
      </c>
      <c r="K199" s="203" t="str">
        <f t="shared" si="3"/>
        <v/>
      </c>
      <c r="L199" s="97"/>
    </row>
    <row r="200" spans="1:12" s="98" customFormat="1" ht="34.5" customHeight="1">
      <c r="A200" s="347" t="s">
        <v>956</v>
      </c>
      <c r="B200" s="95"/>
      <c r="C200" s="422" t="s">
        <v>44</v>
      </c>
      <c r="D200" s="423"/>
      <c r="E200" s="423"/>
      <c r="F200" s="423"/>
      <c r="G200" s="423"/>
      <c r="H200" s="424"/>
      <c r="I200" s="443"/>
      <c r="J200" s="202">
        <f t="shared" si="2"/>
        <v>0</v>
      </c>
      <c r="K200" s="203" t="str">
        <f t="shared" si="3"/>
        <v/>
      </c>
      <c r="L200" s="97"/>
    </row>
    <row r="201" spans="1:12" s="98" customFormat="1" ht="34.5" customHeight="1">
      <c r="A201" s="347" t="s">
        <v>957</v>
      </c>
      <c r="B201" s="95"/>
      <c r="C201" s="422" t="s">
        <v>375</v>
      </c>
      <c r="D201" s="423"/>
      <c r="E201" s="423"/>
      <c r="F201" s="423"/>
      <c r="G201" s="423"/>
      <c r="H201" s="424"/>
      <c r="I201" s="443"/>
      <c r="J201" s="202">
        <f t="shared" si="2"/>
        <v>0</v>
      </c>
      <c r="K201" s="203" t="str">
        <f t="shared" si="3"/>
        <v/>
      </c>
      <c r="L201" s="97"/>
    </row>
    <row r="202" spans="1:12" s="98" customFormat="1" ht="34.5" customHeight="1">
      <c r="A202" s="347" t="s">
        <v>958</v>
      </c>
      <c r="B202" s="95"/>
      <c r="C202" s="422" t="s">
        <v>45</v>
      </c>
      <c r="D202" s="423"/>
      <c r="E202" s="423"/>
      <c r="F202" s="423"/>
      <c r="G202" s="423"/>
      <c r="H202" s="424"/>
      <c r="I202" s="443"/>
      <c r="J202" s="202">
        <f t="shared" si="2"/>
        <v>0</v>
      </c>
      <c r="K202" s="203" t="str">
        <f t="shared" si="3"/>
        <v/>
      </c>
      <c r="L202" s="97"/>
    </row>
    <row r="203" spans="1:12" s="98" customFormat="1" ht="34.5" customHeight="1">
      <c r="A203" s="347" t="s">
        <v>959</v>
      </c>
      <c r="B203" s="95"/>
      <c r="C203" s="422" t="s">
        <v>46</v>
      </c>
      <c r="D203" s="423"/>
      <c r="E203" s="423"/>
      <c r="F203" s="423"/>
      <c r="G203" s="423"/>
      <c r="H203" s="424"/>
      <c r="I203" s="443"/>
      <c r="J203" s="202">
        <f t="shared" si="2"/>
        <v>0</v>
      </c>
      <c r="K203" s="203" t="str">
        <f t="shared" si="3"/>
        <v/>
      </c>
      <c r="L203" s="97"/>
    </row>
    <row r="204" spans="1:12" s="98" customFormat="1" ht="34.5" customHeight="1">
      <c r="A204" s="347" t="s">
        <v>960</v>
      </c>
      <c r="B204" s="95"/>
      <c r="C204" s="422" t="s">
        <v>376</v>
      </c>
      <c r="D204" s="423"/>
      <c r="E204" s="423"/>
      <c r="F204" s="423"/>
      <c r="G204" s="423"/>
      <c r="H204" s="424"/>
      <c r="I204" s="443"/>
      <c r="J204" s="202">
        <f t="shared" si="2"/>
        <v>0</v>
      </c>
      <c r="K204" s="203" t="str">
        <f t="shared" si="3"/>
        <v/>
      </c>
      <c r="L204" s="97"/>
    </row>
    <row r="205" spans="1:12" s="98" customFormat="1" ht="34.5" customHeight="1">
      <c r="A205" s="347" t="s">
        <v>961</v>
      </c>
      <c r="B205" s="95"/>
      <c r="C205" s="422" t="s">
        <v>377</v>
      </c>
      <c r="D205" s="423"/>
      <c r="E205" s="423"/>
      <c r="F205" s="423"/>
      <c r="G205" s="423"/>
      <c r="H205" s="424"/>
      <c r="I205" s="443"/>
      <c r="J205" s="202">
        <f t="shared" si="2"/>
        <v>0</v>
      </c>
      <c r="K205" s="203" t="str">
        <f t="shared" si="3"/>
        <v/>
      </c>
      <c r="L205" s="97"/>
    </row>
    <row r="206" spans="1:12" s="98" customFormat="1" ht="34.5" customHeight="1">
      <c r="A206" s="347" t="s">
        <v>962</v>
      </c>
      <c r="B206" s="95"/>
      <c r="C206" s="422" t="s">
        <v>378</v>
      </c>
      <c r="D206" s="423"/>
      <c r="E206" s="423"/>
      <c r="F206" s="423"/>
      <c r="G206" s="423"/>
      <c r="H206" s="424"/>
      <c r="I206" s="443"/>
      <c r="J206" s="202">
        <f t="shared" si="2"/>
        <v>0</v>
      </c>
      <c r="K206" s="203" t="str">
        <f t="shared" si="3"/>
        <v/>
      </c>
      <c r="L206" s="97"/>
    </row>
    <row r="207" spans="1:12" s="98" customFormat="1" ht="34.5" customHeight="1">
      <c r="A207" s="347" t="s">
        <v>963</v>
      </c>
      <c r="B207" s="95"/>
      <c r="C207" s="422" t="s">
        <v>379</v>
      </c>
      <c r="D207" s="423"/>
      <c r="E207" s="423"/>
      <c r="F207" s="423"/>
      <c r="G207" s="423"/>
      <c r="H207" s="424"/>
      <c r="I207" s="443"/>
      <c r="J207" s="202">
        <f t="shared" si="2"/>
        <v>0</v>
      </c>
      <c r="K207" s="203" t="str">
        <f t="shared" si="3"/>
        <v/>
      </c>
      <c r="L207" s="97"/>
    </row>
    <row r="208" spans="1:12" s="98" customFormat="1" ht="34.5" customHeight="1">
      <c r="A208" s="347" t="s">
        <v>964</v>
      </c>
      <c r="B208" s="95"/>
      <c r="C208" s="422" t="s">
        <v>47</v>
      </c>
      <c r="D208" s="423"/>
      <c r="E208" s="423"/>
      <c r="F208" s="423"/>
      <c r="G208" s="423"/>
      <c r="H208" s="424"/>
      <c r="I208" s="443"/>
      <c r="J208" s="202">
        <f t="shared" si="2"/>
        <v>0</v>
      </c>
      <c r="K208" s="203" t="str">
        <f t="shared" si="3"/>
        <v/>
      </c>
      <c r="L208" s="97"/>
    </row>
    <row r="209" spans="1:12" s="98" customFormat="1" ht="34.5" customHeight="1">
      <c r="A209" s="347" t="s">
        <v>965</v>
      </c>
      <c r="B209" s="95"/>
      <c r="C209" s="422" t="s">
        <v>380</v>
      </c>
      <c r="D209" s="423"/>
      <c r="E209" s="423"/>
      <c r="F209" s="423"/>
      <c r="G209" s="423"/>
      <c r="H209" s="424"/>
      <c r="I209" s="443"/>
      <c r="J209" s="202">
        <f t="shared" si="2"/>
        <v>0</v>
      </c>
      <c r="K209" s="203" t="str">
        <f t="shared" si="3"/>
        <v/>
      </c>
      <c r="L209" s="97"/>
    </row>
    <row r="210" spans="1:12" s="98" customFormat="1" ht="34.5" customHeight="1">
      <c r="A210" s="347" t="s">
        <v>966</v>
      </c>
      <c r="B210" s="99"/>
      <c r="C210" s="422" t="s">
        <v>526</v>
      </c>
      <c r="D210" s="423"/>
      <c r="E210" s="423"/>
      <c r="F210" s="423"/>
      <c r="G210" s="423"/>
      <c r="H210" s="424"/>
      <c r="I210" s="443"/>
      <c r="J210" s="202">
        <f t="shared" si="2"/>
        <v>0</v>
      </c>
      <c r="K210" s="203" t="str">
        <f t="shared" si="3"/>
        <v/>
      </c>
      <c r="L210" s="97"/>
    </row>
    <row r="211" spans="1:12" s="98" customFormat="1" ht="34.5" customHeight="1">
      <c r="A211" s="347" t="s">
        <v>968</v>
      </c>
      <c r="B211" s="99"/>
      <c r="C211" s="422" t="s">
        <v>1778</v>
      </c>
      <c r="D211" s="423"/>
      <c r="E211" s="423"/>
      <c r="F211" s="423"/>
      <c r="G211" s="423"/>
      <c r="H211" s="424"/>
      <c r="I211" s="443"/>
      <c r="J211" s="202">
        <f t="shared" si="2"/>
        <v>0</v>
      </c>
      <c r="K211" s="203" t="str">
        <f t="shared" si="3"/>
        <v/>
      </c>
      <c r="L211" s="97"/>
    </row>
    <row r="212" spans="1:12" s="98" customFormat="1" ht="34.5" customHeight="1">
      <c r="A212" s="347" t="s">
        <v>969</v>
      </c>
      <c r="B212" s="99"/>
      <c r="C212" s="422" t="s">
        <v>1779</v>
      </c>
      <c r="D212" s="423"/>
      <c r="E212" s="423"/>
      <c r="F212" s="423"/>
      <c r="G212" s="423"/>
      <c r="H212" s="424"/>
      <c r="I212" s="443"/>
      <c r="J212" s="202">
        <f t="shared" si="2"/>
        <v>37</v>
      </c>
      <c r="K212" s="203" t="str">
        <f t="shared" si="3"/>
        <v/>
      </c>
      <c r="L212" s="97">
        <v>37</v>
      </c>
    </row>
    <row r="213" spans="1:12" s="98" customFormat="1" ht="34.5" customHeight="1">
      <c r="A213" s="347" t="s">
        <v>970</v>
      </c>
      <c r="B213" s="99"/>
      <c r="C213" s="422" t="s">
        <v>1780</v>
      </c>
      <c r="D213" s="423"/>
      <c r="E213" s="423"/>
      <c r="F213" s="423"/>
      <c r="G213" s="423"/>
      <c r="H213" s="424"/>
      <c r="I213" s="443"/>
      <c r="J213" s="202">
        <f t="shared" si="2"/>
        <v>0</v>
      </c>
      <c r="K213" s="203" t="str">
        <f t="shared" si="3"/>
        <v/>
      </c>
      <c r="L213" s="97"/>
    </row>
    <row r="214" spans="1:12" s="98" customFormat="1" ht="34.5" customHeight="1">
      <c r="A214" s="347" t="s">
        <v>971</v>
      </c>
      <c r="B214" s="95"/>
      <c r="C214" s="422" t="s">
        <v>1781</v>
      </c>
      <c r="D214" s="423"/>
      <c r="E214" s="423"/>
      <c r="F214" s="423"/>
      <c r="G214" s="423"/>
      <c r="H214" s="424"/>
      <c r="I214" s="443"/>
      <c r="J214" s="202">
        <f t="shared" si="2"/>
        <v>0</v>
      </c>
      <c r="K214" s="203" t="str">
        <f t="shared" si="3"/>
        <v/>
      </c>
      <c r="L214" s="97"/>
    </row>
    <row r="215" spans="1:12" s="98" customFormat="1" ht="34.5" customHeight="1">
      <c r="A215" s="347" t="s">
        <v>972</v>
      </c>
      <c r="B215" s="95"/>
      <c r="C215" s="422" t="s">
        <v>389</v>
      </c>
      <c r="D215" s="423"/>
      <c r="E215" s="423"/>
      <c r="F215" s="423"/>
      <c r="G215" s="423"/>
      <c r="H215" s="424"/>
      <c r="I215" s="443"/>
      <c r="J215" s="202">
        <f t="shared" si="2"/>
        <v>0</v>
      </c>
      <c r="K215" s="203" t="str">
        <f t="shared" si="3"/>
        <v/>
      </c>
      <c r="L215" s="97"/>
    </row>
    <row r="216" spans="1:12" s="98" customFormat="1" ht="34.5" customHeight="1">
      <c r="A216" s="347" t="s">
        <v>973</v>
      </c>
      <c r="B216" s="95"/>
      <c r="C216" s="422" t="s">
        <v>390</v>
      </c>
      <c r="D216" s="423"/>
      <c r="E216" s="423"/>
      <c r="F216" s="423"/>
      <c r="G216" s="423"/>
      <c r="H216" s="424"/>
      <c r="I216" s="443"/>
      <c r="J216" s="202">
        <f t="shared" ref="J216:J227" si="4">IF(SUM(L216:L216)=0,IF(COUNTIF(L216:L216,"未確認")&gt;0,"未確認",IF(COUNTIF(L216:L216,"~*")&gt;0,"*",SUM(L216:L216))),SUM(L216:L216))</f>
        <v>0</v>
      </c>
      <c r="K216" s="203" t="str">
        <f t="shared" ref="K216:K227" si="5">IF(OR(COUNTIF(L216:L216,"未確認")&gt;0,COUNTIF(L216:L216,"~*")&gt;0),"※","")</f>
        <v/>
      </c>
      <c r="L216" s="97"/>
    </row>
    <row r="217" spans="1:12" s="98" customFormat="1" ht="34.5" customHeight="1">
      <c r="A217" s="347" t="s">
        <v>974</v>
      </c>
      <c r="B217" s="95"/>
      <c r="C217" s="422" t="s">
        <v>1782</v>
      </c>
      <c r="D217" s="423"/>
      <c r="E217" s="423"/>
      <c r="F217" s="423"/>
      <c r="G217" s="423"/>
      <c r="H217" s="424"/>
      <c r="I217" s="443"/>
      <c r="J217" s="202">
        <f t="shared" si="4"/>
        <v>0</v>
      </c>
      <c r="K217" s="203" t="str">
        <f t="shared" si="5"/>
        <v/>
      </c>
      <c r="L217" s="97"/>
    </row>
    <row r="218" spans="1:12" s="98" customFormat="1" ht="34.5" customHeight="1">
      <c r="A218" s="347" t="s">
        <v>975</v>
      </c>
      <c r="B218" s="99"/>
      <c r="C218" s="422" t="s">
        <v>1783</v>
      </c>
      <c r="D218" s="423"/>
      <c r="E218" s="423"/>
      <c r="F218" s="423"/>
      <c r="G218" s="423"/>
      <c r="H218" s="424"/>
      <c r="I218" s="443"/>
      <c r="J218" s="202">
        <f t="shared" si="4"/>
        <v>0</v>
      </c>
      <c r="K218" s="203" t="str">
        <f t="shared" si="5"/>
        <v/>
      </c>
      <c r="L218" s="97"/>
    </row>
    <row r="219" spans="1:12" s="98" customFormat="1" ht="34.5" customHeight="1">
      <c r="A219" s="347" t="s">
        <v>976</v>
      </c>
      <c r="B219" s="99"/>
      <c r="C219" s="422" t="s">
        <v>1784</v>
      </c>
      <c r="D219" s="423"/>
      <c r="E219" s="423"/>
      <c r="F219" s="423"/>
      <c r="G219" s="423"/>
      <c r="H219" s="424"/>
      <c r="I219" s="443"/>
      <c r="J219" s="202">
        <f t="shared" si="4"/>
        <v>0</v>
      </c>
      <c r="K219" s="203" t="str">
        <f t="shared" si="5"/>
        <v/>
      </c>
      <c r="L219" s="97"/>
    </row>
    <row r="220" spans="1:12" s="98" customFormat="1" ht="34.5" customHeight="1">
      <c r="A220" s="347" t="s">
        <v>978</v>
      </c>
      <c r="B220" s="99"/>
      <c r="C220" s="422" t="s">
        <v>1785</v>
      </c>
      <c r="D220" s="423"/>
      <c r="E220" s="423"/>
      <c r="F220" s="423"/>
      <c r="G220" s="423"/>
      <c r="H220" s="424"/>
      <c r="I220" s="443"/>
      <c r="J220" s="202">
        <f t="shared" si="4"/>
        <v>0</v>
      </c>
      <c r="K220" s="203" t="str">
        <f t="shared" si="5"/>
        <v/>
      </c>
      <c r="L220" s="97"/>
    </row>
    <row r="221" spans="1:12" s="98" customFormat="1" ht="34.5" customHeight="1">
      <c r="A221" s="347" t="s">
        <v>979</v>
      </c>
      <c r="B221" s="99"/>
      <c r="C221" s="422" t="s">
        <v>1786</v>
      </c>
      <c r="D221" s="423"/>
      <c r="E221" s="423"/>
      <c r="F221" s="423"/>
      <c r="G221" s="423"/>
      <c r="H221" s="424"/>
      <c r="I221" s="443"/>
      <c r="J221" s="202">
        <f t="shared" si="4"/>
        <v>0</v>
      </c>
      <c r="K221" s="203" t="str">
        <f t="shared" si="5"/>
        <v/>
      </c>
      <c r="L221" s="97"/>
    </row>
    <row r="222" spans="1:12" s="98" customFormat="1" ht="34.5" customHeight="1">
      <c r="A222" s="347" t="s">
        <v>980</v>
      </c>
      <c r="B222" s="99"/>
      <c r="C222" s="422" t="s">
        <v>391</v>
      </c>
      <c r="D222" s="423"/>
      <c r="E222" s="423"/>
      <c r="F222" s="423"/>
      <c r="G222" s="423"/>
      <c r="H222" s="424"/>
      <c r="I222" s="443"/>
      <c r="J222" s="202">
        <f t="shared" si="4"/>
        <v>0</v>
      </c>
      <c r="K222" s="203" t="str">
        <f t="shared" si="5"/>
        <v/>
      </c>
      <c r="L222" s="97"/>
    </row>
    <row r="223" spans="1:12" s="98" customFormat="1" ht="34.5" customHeight="1">
      <c r="A223" s="347" t="s">
        <v>981</v>
      </c>
      <c r="B223" s="99"/>
      <c r="C223" s="422" t="s">
        <v>392</v>
      </c>
      <c r="D223" s="423"/>
      <c r="E223" s="423"/>
      <c r="F223" s="423"/>
      <c r="G223" s="423"/>
      <c r="H223" s="424"/>
      <c r="I223" s="443"/>
      <c r="J223" s="202">
        <f t="shared" si="4"/>
        <v>0</v>
      </c>
      <c r="K223" s="203" t="str">
        <f t="shared" si="5"/>
        <v/>
      </c>
      <c r="L223" s="97"/>
    </row>
    <row r="224" spans="1:12" s="98" customFormat="1" ht="34.5" customHeight="1">
      <c r="A224" s="347" t="s">
        <v>982</v>
      </c>
      <c r="B224" s="99"/>
      <c r="C224" s="422" t="s">
        <v>393</v>
      </c>
      <c r="D224" s="423"/>
      <c r="E224" s="423"/>
      <c r="F224" s="423"/>
      <c r="G224" s="423"/>
      <c r="H224" s="424"/>
      <c r="I224" s="443"/>
      <c r="J224" s="202">
        <f t="shared" si="4"/>
        <v>0</v>
      </c>
      <c r="K224" s="203" t="str">
        <f t="shared" si="5"/>
        <v/>
      </c>
      <c r="L224" s="97"/>
    </row>
    <row r="225" spans="1:22" s="98" customFormat="1" ht="34.5" customHeight="1">
      <c r="A225" s="347" t="s">
        <v>983</v>
      </c>
      <c r="B225" s="99"/>
      <c r="C225" s="422" t="s">
        <v>1787</v>
      </c>
      <c r="D225" s="423"/>
      <c r="E225" s="423"/>
      <c r="F225" s="423"/>
      <c r="G225" s="423"/>
      <c r="H225" s="424"/>
      <c r="I225" s="443"/>
      <c r="J225" s="202">
        <f t="shared" si="4"/>
        <v>0</v>
      </c>
      <c r="K225" s="203" t="str">
        <f t="shared" si="5"/>
        <v/>
      </c>
      <c r="L225" s="97"/>
    </row>
    <row r="226" spans="1:22" s="98" customFormat="1" ht="34.5" customHeight="1">
      <c r="A226" s="347" t="s">
        <v>985</v>
      </c>
      <c r="B226" s="99"/>
      <c r="C226" s="422" t="s">
        <v>1788</v>
      </c>
      <c r="D226" s="423"/>
      <c r="E226" s="423"/>
      <c r="F226" s="423"/>
      <c r="G226" s="423"/>
      <c r="H226" s="424"/>
      <c r="I226" s="443"/>
      <c r="J226" s="202">
        <f t="shared" si="4"/>
        <v>0</v>
      </c>
      <c r="K226" s="203" t="str">
        <f t="shared" si="5"/>
        <v/>
      </c>
      <c r="L226" s="97"/>
    </row>
    <row r="227" spans="1:22" s="98" customFormat="1" ht="34.5" customHeight="1">
      <c r="A227" s="347" t="s">
        <v>987</v>
      </c>
      <c r="B227" s="99"/>
      <c r="C227" s="422" t="s">
        <v>1789</v>
      </c>
      <c r="D227" s="423"/>
      <c r="E227" s="423"/>
      <c r="F227" s="423"/>
      <c r="G227" s="423"/>
      <c r="H227" s="424"/>
      <c r="I227" s="444"/>
      <c r="J227" s="202">
        <f t="shared" si="4"/>
        <v>0</v>
      </c>
      <c r="K227" s="203" t="str">
        <f t="shared" si="5"/>
        <v/>
      </c>
      <c r="L227" s="97"/>
    </row>
    <row r="228" spans="1:22" s="77" customFormat="1">
      <c r="A228" s="342"/>
      <c r="B228" s="14"/>
      <c r="C228" s="14"/>
      <c r="D228" s="14"/>
      <c r="E228" s="14"/>
      <c r="F228" s="14"/>
      <c r="G228" s="14"/>
      <c r="H228" s="10"/>
      <c r="I228" s="10"/>
      <c r="J228" s="74"/>
      <c r="K228" s="75"/>
      <c r="L228" s="76"/>
    </row>
    <row r="229" spans="1:22" s="70" customFormat="1">
      <c r="A229" s="342"/>
      <c r="B229" s="71"/>
      <c r="C229" s="52"/>
      <c r="D229" s="52"/>
      <c r="E229" s="52"/>
      <c r="F229" s="52"/>
      <c r="G229" s="52"/>
      <c r="H229" s="78"/>
      <c r="I229" s="78"/>
      <c r="J229" s="74"/>
      <c r="K229" s="75"/>
      <c r="L229" s="76"/>
    </row>
    <row r="230" spans="1:22" s="77" customFormat="1" ht="14.25">
      <c r="A230" s="342"/>
      <c r="B230" s="100"/>
      <c r="C230" s="3"/>
      <c r="D230" s="3"/>
      <c r="E230" s="3"/>
      <c r="F230" s="3"/>
      <c r="G230" s="53"/>
      <c r="H230" s="101"/>
      <c r="I230" s="101"/>
      <c r="J230" s="51"/>
      <c r="K230" s="24"/>
      <c r="L230" s="89"/>
    </row>
    <row r="231" spans="1:22" s="1" customFormat="1">
      <c r="A231" s="342"/>
      <c r="B231" s="14" t="s">
        <v>48</v>
      </c>
      <c r="C231" s="14"/>
      <c r="D231" s="14"/>
      <c r="E231" s="14"/>
      <c r="F231" s="14"/>
      <c r="G231" s="14"/>
      <c r="H231" s="10"/>
      <c r="I231" s="10"/>
      <c r="J231" s="51"/>
      <c r="K231" s="24"/>
      <c r="L231" s="89"/>
    </row>
    <row r="232" spans="1:22">
      <c r="A232" s="342"/>
      <c r="B232" s="14"/>
      <c r="C232" s="14"/>
      <c r="D232" s="14"/>
      <c r="E232" s="14"/>
      <c r="F232" s="14"/>
      <c r="G232" s="14"/>
      <c r="H232" s="10"/>
      <c r="I232" s="10"/>
      <c r="L232" s="191"/>
      <c r="M232" s="8"/>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616</v>
      </c>
      <c r="M233" s="8"/>
      <c r="N233" s="8"/>
      <c r="O233" s="8"/>
      <c r="P233" s="8"/>
      <c r="Q233" s="8"/>
      <c r="R233" s="8"/>
      <c r="S233" s="8"/>
      <c r="T233" s="8"/>
      <c r="U233" s="8"/>
      <c r="V233" s="8"/>
    </row>
    <row r="234" spans="1:22" ht="20.25" customHeight="1">
      <c r="A234" s="342"/>
      <c r="B234" s="1"/>
      <c r="C234" s="3"/>
      <c r="D234" s="3"/>
      <c r="F234" s="3"/>
      <c r="G234" s="3"/>
      <c r="H234" s="334"/>
      <c r="I234" s="57" t="s">
        <v>1790</v>
      </c>
      <c r="J234" s="58"/>
      <c r="K234" s="67"/>
      <c r="L234" s="60" t="s">
        <v>458</v>
      </c>
      <c r="M234" s="8"/>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1791</v>
      </c>
      <c r="J235" s="103" t="s">
        <v>618</v>
      </c>
      <c r="K235" s="68"/>
      <c r="L235" s="204"/>
    </row>
    <row r="236" spans="1:22" s="77" customFormat="1">
      <c r="A236" s="342"/>
      <c r="B236" s="14"/>
      <c r="C236" s="14"/>
      <c r="D236" s="14"/>
      <c r="E236" s="14"/>
      <c r="F236" s="14"/>
      <c r="G236" s="14"/>
      <c r="H236" s="10"/>
      <c r="I236" s="10"/>
      <c r="J236" s="74"/>
      <c r="K236" s="75"/>
      <c r="L236" s="89"/>
    </row>
    <row r="237" spans="1:22" s="70" customFormat="1">
      <c r="A237" s="342"/>
      <c r="B237" s="71"/>
      <c r="C237" s="52"/>
      <c r="D237" s="52"/>
      <c r="E237" s="52"/>
      <c r="F237" s="52"/>
      <c r="G237" s="52"/>
      <c r="H237" s="78"/>
      <c r="I237" s="78"/>
      <c r="J237" s="74"/>
      <c r="K237" s="75"/>
      <c r="L237" s="89"/>
    </row>
    <row r="238" spans="1:22" s="77" customFormat="1">
      <c r="A238" s="342"/>
      <c r="B238" s="1"/>
      <c r="C238" s="3"/>
      <c r="D238" s="3"/>
      <c r="E238" s="3"/>
      <c r="F238" s="3"/>
      <c r="G238" s="3"/>
      <c r="H238" s="334"/>
      <c r="I238" s="334"/>
      <c r="J238" s="105"/>
      <c r="K238" s="24"/>
      <c r="L238" s="89"/>
    </row>
    <row r="239" spans="1:22" s="77" customFormat="1">
      <c r="A239" s="348"/>
      <c r="B239" s="14" t="s">
        <v>50</v>
      </c>
      <c r="C239" s="88"/>
      <c r="D239" s="88"/>
      <c r="E239" s="88"/>
      <c r="F239" s="88"/>
      <c r="G239" s="88"/>
      <c r="H239" s="10"/>
      <c r="I239" s="10"/>
      <c r="J239" s="51"/>
      <c r="K239" s="24"/>
      <c r="L239" s="89"/>
    </row>
    <row r="240" spans="1:22">
      <c r="A240" s="342"/>
      <c r="B240" s="14"/>
      <c r="C240" s="14"/>
      <c r="D240" s="14"/>
      <c r="E240" s="14"/>
      <c r="F240" s="14"/>
      <c r="G240" s="14"/>
      <c r="H240" s="10"/>
      <c r="I240" s="10"/>
      <c r="L240" s="191"/>
      <c r="M240" s="8"/>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616</v>
      </c>
      <c r="M241" s="8"/>
      <c r="N241" s="8"/>
      <c r="O241" s="8"/>
      <c r="P241" s="8"/>
      <c r="Q241" s="8"/>
      <c r="R241" s="8"/>
      <c r="S241" s="8"/>
      <c r="T241" s="8"/>
      <c r="U241" s="8"/>
      <c r="V241" s="8"/>
    </row>
    <row r="242" spans="1:22" ht="20.25" customHeight="1">
      <c r="A242" s="349" t="s">
        <v>989</v>
      </c>
      <c r="B242" s="1"/>
      <c r="C242" s="3"/>
      <c r="D242" s="3"/>
      <c r="F242" s="3"/>
      <c r="G242" s="3"/>
      <c r="H242" s="334"/>
      <c r="I242" s="57" t="s">
        <v>1756</v>
      </c>
      <c r="J242" s="58"/>
      <c r="K242" s="67"/>
      <c r="L242" s="60" t="s">
        <v>458</v>
      </c>
      <c r="M242" s="8"/>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52</v>
      </c>
      <c r="J243" s="199" t="s">
        <v>454</v>
      </c>
      <c r="K243" s="68"/>
      <c r="L243" s="90"/>
    </row>
    <row r="244" spans="1:22" s="70" customFormat="1" ht="34.5" customHeight="1">
      <c r="A244" s="350" t="s">
        <v>992</v>
      </c>
      <c r="B244" s="99"/>
      <c r="C244" s="403" t="s">
        <v>1792</v>
      </c>
      <c r="D244" s="404"/>
      <c r="E244" s="404"/>
      <c r="F244" s="404"/>
      <c r="G244" s="404"/>
      <c r="H244" s="405"/>
      <c r="I244" s="446"/>
      <c r="J244" s="199" t="s">
        <v>455</v>
      </c>
      <c r="K244" s="68"/>
      <c r="L244" s="84"/>
    </row>
    <row r="245" spans="1:22" s="70" customFormat="1" ht="34.5" customHeight="1">
      <c r="A245" s="350" t="s">
        <v>993</v>
      </c>
      <c r="B245" s="99"/>
      <c r="C245" s="403" t="s">
        <v>54</v>
      </c>
      <c r="D245" s="404"/>
      <c r="E245" s="404"/>
      <c r="F245" s="404"/>
      <c r="G245" s="404"/>
      <c r="H245" s="405"/>
      <c r="I245" s="447"/>
      <c r="J245" s="199" t="s">
        <v>455</v>
      </c>
      <c r="K245" s="68"/>
      <c r="L245" s="86"/>
    </row>
    <row r="246" spans="1:22" s="77" customFormat="1">
      <c r="A246" s="342"/>
      <c r="B246" s="14"/>
      <c r="C246" s="192"/>
      <c r="D246" s="14"/>
      <c r="E246" s="14"/>
      <c r="F246" s="14"/>
      <c r="G246" s="14"/>
      <c r="H246" s="10"/>
      <c r="I246" s="10"/>
      <c r="J246" s="74"/>
      <c r="K246" s="75"/>
      <c r="L246" s="64"/>
    </row>
    <row r="247" spans="1:22" s="70" customFormat="1">
      <c r="A247" s="342"/>
      <c r="B247" s="71"/>
      <c r="C247" s="52"/>
      <c r="D247" s="52"/>
      <c r="E247" s="52"/>
      <c r="F247" s="52"/>
      <c r="G247" s="52"/>
      <c r="H247" s="78"/>
      <c r="I247" s="78"/>
      <c r="J247" s="74"/>
      <c r="K247" s="75"/>
      <c r="L247" s="76"/>
    </row>
    <row r="248" spans="1:22" s="77" customFormat="1">
      <c r="A248" s="342"/>
      <c r="B248" s="1"/>
      <c r="C248" s="3"/>
      <c r="D248" s="3"/>
      <c r="E248" s="3"/>
      <c r="F248" s="3"/>
      <c r="G248" s="3"/>
      <c r="H248" s="334"/>
      <c r="I248" s="334"/>
      <c r="J248" s="105"/>
      <c r="K248" s="24"/>
      <c r="L248" s="89"/>
    </row>
    <row r="249" spans="1:22" s="77" customFormat="1">
      <c r="A249" s="342"/>
      <c r="B249" s="14" t="s">
        <v>55</v>
      </c>
      <c r="C249" s="88"/>
      <c r="D249" s="88"/>
      <c r="E249" s="88"/>
      <c r="F249" s="88"/>
      <c r="G249" s="88"/>
      <c r="H249" s="10"/>
      <c r="I249" s="10"/>
      <c r="J249" s="51"/>
      <c r="K249" s="24"/>
      <c r="L249" s="89"/>
    </row>
    <row r="250" spans="1:22">
      <c r="A250" s="342"/>
      <c r="B250" s="14"/>
      <c r="C250" s="14"/>
      <c r="D250" s="14"/>
      <c r="E250" s="14"/>
      <c r="F250" s="14"/>
      <c r="G250" s="14"/>
      <c r="H250" s="10"/>
      <c r="I250" s="10"/>
      <c r="L250" s="191"/>
      <c r="M250" s="8"/>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616</v>
      </c>
      <c r="M251" s="8"/>
      <c r="N251" s="8"/>
      <c r="O251" s="8"/>
      <c r="P251" s="8"/>
      <c r="Q251" s="8"/>
      <c r="R251" s="8"/>
      <c r="S251" s="8"/>
      <c r="T251" s="8"/>
      <c r="U251" s="8"/>
      <c r="V251" s="8"/>
    </row>
    <row r="252" spans="1:22" ht="20.25" customHeight="1">
      <c r="A252" s="342"/>
      <c r="B252" s="1"/>
      <c r="C252" s="52"/>
      <c r="D252" s="3"/>
      <c r="F252" s="3"/>
      <c r="G252" s="3"/>
      <c r="H252" s="334"/>
      <c r="I252" s="57" t="s">
        <v>331</v>
      </c>
      <c r="J252" s="58"/>
      <c r="K252" s="67"/>
      <c r="L252" s="60" t="s">
        <v>458</v>
      </c>
      <c r="M252" s="8"/>
      <c r="N252" s="8"/>
      <c r="O252" s="8"/>
      <c r="P252" s="8"/>
      <c r="Q252" s="8"/>
      <c r="R252" s="8"/>
      <c r="S252" s="8"/>
      <c r="T252" s="8"/>
      <c r="U252" s="8"/>
      <c r="V252" s="8"/>
    </row>
    <row r="253" spans="1:22" s="70" customFormat="1" ht="56.1" customHeight="1">
      <c r="A253" s="343" t="s">
        <v>994</v>
      </c>
      <c r="B253" s="99"/>
      <c r="C253" s="403" t="s">
        <v>1793</v>
      </c>
      <c r="D253" s="404"/>
      <c r="E253" s="404"/>
      <c r="F253" s="404"/>
      <c r="G253" s="404"/>
      <c r="H253" s="405"/>
      <c r="I253" s="328" t="s">
        <v>57</v>
      </c>
      <c r="J253" s="199" t="s">
        <v>455</v>
      </c>
      <c r="K253" s="68"/>
      <c r="L253" s="90"/>
    </row>
    <row r="254" spans="1:22" s="70" customFormat="1" ht="98.1" customHeight="1">
      <c r="A254" s="343" t="s">
        <v>995</v>
      </c>
      <c r="B254" s="99"/>
      <c r="C254" s="403" t="s">
        <v>1794</v>
      </c>
      <c r="D254" s="404"/>
      <c r="E254" s="404"/>
      <c r="F254" s="404"/>
      <c r="G254" s="404"/>
      <c r="H254" s="405"/>
      <c r="I254" s="339" t="s">
        <v>59</v>
      </c>
      <c r="J254" s="199" t="s">
        <v>455</v>
      </c>
      <c r="K254" s="68"/>
      <c r="L254" s="86"/>
    </row>
    <row r="255" spans="1:22" s="77" customFormat="1">
      <c r="A255" s="342"/>
      <c r="B255" s="14"/>
      <c r="C255" s="14"/>
      <c r="D255" s="14"/>
      <c r="E255" s="14"/>
      <c r="F255" s="14"/>
      <c r="G255" s="14"/>
      <c r="H255" s="10"/>
      <c r="I255" s="10"/>
      <c r="J255" s="74"/>
      <c r="K255" s="75"/>
      <c r="L255" s="64"/>
    </row>
    <row r="256" spans="1:22" s="70" customFormat="1">
      <c r="A256" s="342"/>
      <c r="B256" s="71"/>
      <c r="C256" s="52"/>
      <c r="D256" s="52"/>
      <c r="E256" s="52"/>
      <c r="F256" s="52"/>
      <c r="G256" s="52"/>
      <c r="H256" s="78"/>
      <c r="I256" s="78"/>
      <c r="J256" s="74"/>
      <c r="K256" s="75"/>
      <c r="L256" s="76"/>
    </row>
    <row r="257" spans="1:22" s="77" customFormat="1">
      <c r="A257" s="342"/>
      <c r="B257" s="99"/>
      <c r="C257" s="3"/>
      <c r="D257" s="3"/>
      <c r="E257" s="109"/>
      <c r="F257" s="109"/>
      <c r="G257" s="109"/>
      <c r="H257" s="110"/>
      <c r="I257" s="110"/>
      <c r="J257" s="74"/>
      <c r="K257" s="75"/>
      <c r="L257" s="76"/>
    </row>
    <row r="258" spans="1:22" s="77" customFormat="1">
      <c r="A258" s="342"/>
      <c r="B258" s="14" t="s">
        <v>60</v>
      </c>
      <c r="C258" s="88"/>
      <c r="D258" s="88"/>
      <c r="E258" s="88"/>
      <c r="F258" s="88"/>
      <c r="G258" s="10"/>
      <c r="H258" s="10"/>
      <c r="I258" s="10"/>
      <c r="J258" s="51"/>
      <c r="K258" s="24"/>
      <c r="L258" s="89"/>
    </row>
    <row r="259" spans="1:22">
      <c r="A259" s="342"/>
      <c r="B259" s="14"/>
      <c r="C259" s="14"/>
      <c r="D259" s="14"/>
      <c r="E259" s="14"/>
      <c r="F259" s="14"/>
      <c r="G259" s="14"/>
      <c r="H259" s="10"/>
      <c r="I259" s="10"/>
      <c r="L259" s="191"/>
      <c r="M259" s="8"/>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616</v>
      </c>
      <c r="M260" s="8"/>
      <c r="N260" s="8"/>
      <c r="O260" s="8"/>
      <c r="P260" s="8"/>
      <c r="Q260" s="8"/>
      <c r="R260" s="8"/>
      <c r="S260" s="8"/>
      <c r="T260" s="8"/>
      <c r="U260" s="8"/>
      <c r="V260" s="8"/>
    </row>
    <row r="261" spans="1:22">
      <c r="A261" s="342"/>
      <c r="B261" s="1"/>
      <c r="C261" s="52"/>
      <c r="D261" s="3"/>
      <c r="F261" s="3"/>
      <c r="G261" s="3"/>
      <c r="H261" s="334"/>
      <c r="I261" s="57" t="s">
        <v>331</v>
      </c>
      <c r="J261" s="58"/>
      <c r="K261" s="67"/>
      <c r="L261" s="60" t="s">
        <v>458</v>
      </c>
      <c r="M261" s="8"/>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62</v>
      </c>
      <c r="J262" s="199" t="s">
        <v>615</v>
      </c>
      <c r="K262" s="68"/>
      <c r="L262" s="90"/>
    </row>
    <row r="263" spans="1:22" s="70" customFormat="1" ht="56.1" customHeight="1">
      <c r="A263" s="343" t="s">
        <v>997</v>
      </c>
      <c r="B263" s="99"/>
      <c r="C263" s="403" t="s">
        <v>63</v>
      </c>
      <c r="D263" s="404"/>
      <c r="E263" s="404"/>
      <c r="F263" s="404"/>
      <c r="G263" s="404"/>
      <c r="H263" s="405"/>
      <c r="I263" s="112" t="s">
        <v>64</v>
      </c>
      <c r="J263" s="199" t="s">
        <v>455</v>
      </c>
      <c r="K263" s="68"/>
      <c r="L263" s="84"/>
    </row>
    <row r="264" spans="1:22" s="70" customFormat="1" ht="56.1" customHeight="1">
      <c r="A264" s="343" t="s">
        <v>998</v>
      </c>
      <c r="B264" s="99"/>
      <c r="C264" s="403" t="s">
        <v>1795</v>
      </c>
      <c r="D264" s="404"/>
      <c r="E264" s="404"/>
      <c r="F264" s="404"/>
      <c r="G264" s="404"/>
      <c r="H264" s="405"/>
      <c r="I264" s="112" t="s">
        <v>1796</v>
      </c>
      <c r="J264" s="199" t="s">
        <v>455</v>
      </c>
      <c r="K264" s="68"/>
      <c r="L264" s="86"/>
    </row>
    <row r="265" spans="1:22" s="77" customFormat="1">
      <c r="A265" s="342"/>
      <c r="B265" s="14"/>
      <c r="C265" s="14"/>
      <c r="D265" s="14"/>
      <c r="E265" s="14"/>
      <c r="F265" s="14"/>
      <c r="G265" s="14"/>
      <c r="H265" s="10"/>
      <c r="I265" s="10"/>
      <c r="J265" s="74"/>
      <c r="K265" s="75"/>
      <c r="L265" s="64"/>
    </row>
    <row r="266" spans="1:22" s="70" customFormat="1">
      <c r="A266" s="342"/>
      <c r="B266" s="71"/>
      <c r="C266" s="52"/>
      <c r="D266" s="52"/>
      <c r="E266" s="52"/>
      <c r="F266" s="52"/>
      <c r="G266" s="52"/>
      <c r="H266" s="78"/>
      <c r="I266" s="78"/>
      <c r="J266" s="74"/>
      <c r="K266" s="75"/>
      <c r="L266" s="76"/>
    </row>
    <row r="267" spans="1:22" s="77" customFormat="1">
      <c r="A267" s="342"/>
      <c r="B267" s="1"/>
      <c r="C267" s="3"/>
      <c r="D267" s="3"/>
      <c r="E267" s="3"/>
      <c r="F267" s="3"/>
      <c r="G267" s="3"/>
      <c r="H267" s="334"/>
      <c r="I267" s="334"/>
      <c r="J267" s="51"/>
      <c r="K267" s="24"/>
      <c r="L267" s="89"/>
    </row>
    <row r="268" spans="1:22">
      <c r="A268" s="342"/>
      <c r="B268" s="14" t="s">
        <v>67</v>
      </c>
      <c r="C268" s="14"/>
      <c r="D268" s="14"/>
      <c r="E268" s="14"/>
      <c r="F268" s="14"/>
      <c r="G268" s="14"/>
      <c r="H268" s="10"/>
      <c r="I268" s="10"/>
      <c r="J268" s="7"/>
      <c r="L268" s="113"/>
      <c r="M268" s="8"/>
      <c r="N268" s="8"/>
      <c r="O268" s="8"/>
      <c r="P268" s="8"/>
      <c r="Q268" s="8"/>
      <c r="R268" s="8"/>
      <c r="S268" s="8"/>
      <c r="T268" s="8"/>
      <c r="U268" s="8"/>
      <c r="V268" s="8"/>
    </row>
    <row r="269" spans="1:22">
      <c r="A269" s="342"/>
      <c r="B269" s="14"/>
      <c r="C269" s="14"/>
      <c r="D269" s="14"/>
      <c r="E269" s="14"/>
      <c r="F269" s="14"/>
      <c r="G269" s="14"/>
      <c r="H269" s="10"/>
      <c r="I269" s="10"/>
      <c r="L269" s="191"/>
      <c r="M269" s="8"/>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616</v>
      </c>
      <c r="M270" s="8"/>
      <c r="N270" s="8"/>
      <c r="O270" s="8"/>
      <c r="P270" s="8"/>
      <c r="Q270" s="8"/>
      <c r="R270" s="8"/>
      <c r="S270" s="8"/>
      <c r="T270" s="8"/>
      <c r="U270" s="8"/>
      <c r="V270" s="8"/>
    </row>
    <row r="271" spans="1:22" ht="20.25" customHeight="1">
      <c r="A271" s="342"/>
      <c r="B271" s="1"/>
      <c r="C271" s="52"/>
      <c r="D271" s="3"/>
      <c r="F271" s="3"/>
      <c r="G271" s="3"/>
      <c r="H271" s="334"/>
      <c r="I271" s="57" t="s">
        <v>1756</v>
      </c>
      <c r="J271" s="58"/>
      <c r="K271" s="67"/>
      <c r="L271" s="60" t="s">
        <v>458</v>
      </c>
      <c r="M271" s="8"/>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1797</v>
      </c>
      <c r="J272" s="205">
        <v>5</v>
      </c>
      <c r="K272" s="68" t="str">
        <f t="shared" ref="K272:K299" si="6">IF(OR(COUNTIF(L272:L272,"未確認")&gt;0,COUNTIF(L272:L272,"~*")&gt;0),"※","")</f>
        <v/>
      </c>
      <c r="L272" s="115"/>
    </row>
    <row r="273" spans="1:12" s="70" customFormat="1" ht="34.5" customHeight="1">
      <c r="A273" s="343" t="s">
        <v>999</v>
      </c>
      <c r="B273" s="71"/>
      <c r="C273" s="449"/>
      <c r="D273" s="449"/>
      <c r="E273" s="449"/>
      <c r="F273" s="449"/>
      <c r="G273" s="448" t="s">
        <v>71</v>
      </c>
      <c r="H273" s="448"/>
      <c r="I273" s="452"/>
      <c r="J273" s="206">
        <v>1.4</v>
      </c>
      <c r="K273" s="68" t="str">
        <f t="shared" si="6"/>
        <v/>
      </c>
      <c r="L273" s="116"/>
    </row>
    <row r="274" spans="1:12" s="70" customFormat="1" ht="34.5" customHeight="1">
      <c r="A274" s="343" t="s">
        <v>1000</v>
      </c>
      <c r="B274" s="71"/>
      <c r="C274" s="448" t="s">
        <v>72</v>
      </c>
      <c r="D274" s="449"/>
      <c r="E274" s="449"/>
      <c r="F274" s="449"/>
      <c r="G274" s="448" t="s">
        <v>69</v>
      </c>
      <c r="H274" s="448"/>
      <c r="I274" s="452"/>
      <c r="J274" s="205">
        <v>0</v>
      </c>
      <c r="K274" s="68" t="str">
        <f t="shared" si="6"/>
        <v/>
      </c>
      <c r="L274" s="115"/>
    </row>
    <row r="275" spans="1:12" s="70" customFormat="1" ht="34.5" customHeight="1">
      <c r="A275" s="343" t="s">
        <v>1000</v>
      </c>
      <c r="B275" s="71"/>
      <c r="C275" s="449"/>
      <c r="D275" s="449"/>
      <c r="E275" s="449"/>
      <c r="F275" s="449"/>
      <c r="G275" s="448" t="s">
        <v>71</v>
      </c>
      <c r="H275" s="448"/>
      <c r="I275" s="452"/>
      <c r="J275" s="206">
        <v>0</v>
      </c>
      <c r="K275" s="68" t="str">
        <f t="shared" si="6"/>
        <v/>
      </c>
      <c r="L275" s="116"/>
    </row>
    <row r="276" spans="1:12" s="70" customFormat="1" ht="34.5" customHeight="1">
      <c r="A276" s="351" t="s">
        <v>1001</v>
      </c>
      <c r="B276" s="100"/>
      <c r="C276" s="448" t="s">
        <v>73</v>
      </c>
      <c r="D276" s="448"/>
      <c r="E276" s="448"/>
      <c r="F276" s="448"/>
      <c r="G276" s="448" t="s">
        <v>69</v>
      </c>
      <c r="H276" s="448"/>
      <c r="I276" s="452"/>
      <c r="J276" s="205">
        <f t="shared" ref="J276:J291" si="7">IF(SUM(L276:L276)=0,IF(COUNTIF(L276:L276,"未確認")&gt;0,"未確認",IF(COUNTIF(L276:L276,"~*")&gt;0,"*",SUM(L276:L276))),SUM(L276:L276))</f>
        <v>29</v>
      </c>
      <c r="K276" s="68" t="str">
        <f t="shared" si="6"/>
        <v/>
      </c>
      <c r="L276" s="117">
        <v>29</v>
      </c>
    </row>
    <row r="277" spans="1:12" s="70" customFormat="1" ht="34.5" customHeight="1">
      <c r="A277" s="351" t="s">
        <v>1001</v>
      </c>
      <c r="B277" s="100"/>
      <c r="C277" s="448"/>
      <c r="D277" s="448"/>
      <c r="E277" s="448"/>
      <c r="F277" s="448"/>
      <c r="G277" s="448" t="s">
        <v>71</v>
      </c>
      <c r="H277" s="448"/>
      <c r="I277" s="452"/>
      <c r="J277" s="205">
        <f t="shared" si="7"/>
        <v>0</v>
      </c>
      <c r="K277" s="68" t="str">
        <f t="shared" si="6"/>
        <v/>
      </c>
      <c r="L277" s="118">
        <v>0</v>
      </c>
    </row>
    <row r="278" spans="1:12" s="70" customFormat="1" ht="34.5" customHeight="1">
      <c r="A278" s="351" t="s">
        <v>1002</v>
      </c>
      <c r="B278" s="100"/>
      <c r="C278" s="448" t="s">
        <v>74</v>
      </c>
      <c r="D278" s="450"/>
      <c r="E278" s="450"/>
      <c r="F278" s="450"/>
      <c r="G278" s="448" t="s">
        <v>69</v>
      </c>
      <c r="H278" s="448"/>
      <c r="I278" s="452"/>
      <c r="J278" s="205">
        <f t="shared" si="7"/>
        <v>2</v>
      </c>
      <c r="K278" s="68" t="str">
        <f t="shared" si="6"/>
        <v/>
      </c>
      <c r="L278" s="117">
        <v>2</v>
      </c>
    </row>
    <row r="279" spans="1:12" s="70" customFormat="1" ht="34.5" customHeight="1">
      <c r="A279" s="351" t="s">
        <v>1002</v>
      </c>
      <c r="B279" s="100"/>
      <c r="C279" s="450"/>
      <c r="D279" s="450"/>
      <c r="E279" s="450"/>
      <c r="F279" s="450"/>
      <c r="G279" s="448" t="s">
        <v>71</v>
      </c>
      <c r="H279" s="448"/>
      <c r="I279" s="452"/>
      <c r="J279" s="205">
        <f t="shared" si="7"/>
        <v>0</v>
      </c>
      <c r="K279" s="68" t="str">
        <f t="shared" si="6"/>
        <v/>
      </c>
      <c r="L279" s="118">
        <v>0</v>
      </c>
    </row>
    <row r="280" spans="1:12" s="70" customFormat="1" ht="34.5" customHeight="1">
      <c r="A280" s="351" t="s">
        <v>1003</v>
      </c>
      <c r="B280" s="100"/>
      <c r="C280" s="448" t="s">
        <v>75</v>
      </c>
      <c r="D280" s="450"/>
      <c r="E280" s="450"/>
      <c r="F280" s="450"/>
      <c r="G280" s="448" t="s">
        <v>69</v>
      </c>
      <c r="H280" s="448"/>
      <c r="I280" s="452"/>
      <c r="J280" s="205">
        <f t="shared" si="7"/>
        <v>5</v>
      </c>
      <c r="K280" s="68" t="str">
        <f t="shared" si="6"/>
        <v/>
      </c>
      <c r="L280" s="117">
        <v>5</v>
      </c>
    </row>
    <row r="281" spans="1:12" s="70" customFormat="1" ht="34.5" customHeight="1">
      <c r="A281" s="351" t="s">
        <v>1003</v>
      </c>
      <c r="B281" s="100"/>
      <c r="C281" s="450"/>
      <c r="D281" s="450"/>
      <c r="E281" s="450"/>
      <c r="F281" s="450"/>
      <c r="G281" s="448" t="s">
        <v>71</v>
      </c>
      <c r="H281" s="448"/>
      <c r="I281" s="452"/>
      <c r="J281" s="205">
        <f t="shared" si="7"/>
        <v>0</v>
      </c>
      <c r="K281" s="68" t="str">
        <f t="shared" si="6"/>
        <v/>
      </c>
      <c r="L281" s="118">
        <v>0</v>
      </c>
    </row>
    <row r="282" spans="1:12" s="70" customFormat="1" ht="34.5" customHeight="1">
      <c r="A282" s="351" t="s">
        <v>1004</v>
      </c>
      <c r="B282" s="100"/>
      <c r="C282" s="448" t="s">
        <v>76</v>
      </c>
      <c r="D282" s="450"/>
      <c r="E282" s="450"/>
      <c r="F282" s="450"/>
      <c r="G282" s="448" t="s">
        <v>69</v>
      </c>
      <c r="H282" s="448"/>
      <c r="I282" s="452"/>
      <c r="J282" s="205">
        <f t="shared" si="7"/>
        <v>0</v>
      </c>
      <c r="K282" s="68" t="str">
        <f t="shared" si="6"/>
        <v/>
      </c>
      <c r="L282" s="117">
        <v>0</v>
      </c>
    </row>
    <row r="283" spans="1:12" s="70" customFormat="1" ht="34.5" customHeight="1">
      <c r="A283" s="351" t="s">
        <v>1004</v>
      </c>
      <c r="B283" s="71"/>
      <c r="C283" s="450"/>
      <c r="D283" s="450"/>
      <c r="E283" s="450"/>
      <c r="F283" s="450"/>
      <c r="G283" s="448" t="s">
        <v>71</v>
      </c>
      <c r="H283" s="448"/>
      <c r="I283" s="452"/>
      <c r="J283" s="205">
        <f t="shared" si="7"/>
        <v>0</v>
      </c>
      <c r="K283" s="68" t="str">
        <f t="shared" si="6"/>
        <v/>
      </c>
      <c r="L283" s="118">
        <v>0</v>
      </c>
    </row>
    <row r="284" spans="1:12" s="70" customFormat="1" ht="34.5" customHeight="1">
      <c r="A284" s="351" t="s">
        <v>1005</v>
      </c>
      <c r="B284" s="71"/>
      <c r="C284" s="448" t="s">
        <v>77</v>
      </c>
      <c r="D284" s="450"/>
      <c r="E284" s="450"/>
      <c r="F284" s="450"/>
      <c r="G284" s="448" t="s">
        <v>69</v>
      </c>
      <c r="H284" s="448"/>
      <c r="I284" s="452"/>
      <c r="J284" s="205">
        <f t="shared" si="7"/>
        <v>0</v>
      </c>
      <c r="K284" s="68" t="str">
        <f t="shared" si="6"/>
        <v/>
      </c>
      <c r="L284" s="117">
        <v>0</v>
      </c>
    </row>
    <row r="285" spans="1:12" s="70" customFormat="1" ht="34.5" customHeight="1">
      <c r="A285" s="351" t="s">
        <v>1005</v>
      </c>
      <c r="B285" s="71"/>
      <c r="C285" s="450"/>
      <c r="D285" s="450"/>
      <c r="E285" s="450"/>
      <c r="F285" s="450"/>
      <c r="G285" s="448" t="s">
        <v>71</v>
      </c>
      <c r="H285" s="448"/>
      <c r="I285" s="452"/>
      <c r="J285" s="205">
        <f t="shared" si="7"/>
        <v>0</v>
      </c>
      <c r="K285" s="68" t="str">
        <f t="shared" si="6"/>
        <v/>
      </c>
      <c r="L285" s="118">
        <v>0</v>
      </c>
    </row>
    <row r="286" spans="1:12" s="70" customFormat="1" ht="34.5" customHeight="1">
      <c r="A286" s="351" t="s">
        <v>1006</v>
      </c>
      <c r="B286" s="71"/>
      <c r="C286" s="448" t="s">
        <v>78</v>
      </c>
      <c r="D286" s="450"/>
      <c r="E286" s="450"/>
      <c r="F286" s="450"/>
      <c r="G286" s="448" t="s">
        <v>69</v>
      </c>
      <c r="H286" s="448"/>
      <c r="I286" s="452"/>
      <c r="J286" s="205">
        <f t="shared" si="7"/>
        <v>0</v>
      </c>
      <c r="K286" s="68" t="str">
        <f t="shared" si="6"/>
        <v/>
      </c>
      <c r="L286" s="117">
        <v>0</v>
      </c>
    </row>
    <row r="287" spans="1:12" s="70" customFormat="1" ht="34.5" customHeight="1">
      <c r="A287" s="351" t="s">
        <v>1006</v>
      </c>
      <c r="B287" s="71"/>
      <c r="C287" s="450"/>
      <c r="D287" s="450"/>
      <c r="E287" s="450"/>
      <c r="F287" s="450"/>
      <c r="G287" s="448" t="s">
        <v>71</v>
      </c>
      <c r="H287" s="448"/>
      <c r="I287" s="452"/>
      <c r="J287" s="205">
        <f t="shared" si="7"/>
        <v>0</v>
      </c>
      <c r="K287" s="68" t="str">
        <f t="shared" si="6"/>
        <v/>
      </c>
      <c r="L287" s="118">
        <v>0</v>
      </c>
    </row>
    <row r="288" spans="1:12" s="70" customFormat="1" ht="34.5" customHeight="1">
      <c r="A288" s="351" t="s">
        <v>1007</v>
      </c>
      <c r="B288" s="71"/>
      <c r="C288" s="448" t="s">
        <v>79</v>
      </c>
      <c r="D288" s="450"/>
      <c r="E288" s="450"/>
      <c r="F288" s="450"/>
      <c r="G288" s="448" t="s">
        <v>69</v>
      </c>
      <c r="H288" s="448"/>
      <c r="I288" s="452"/>
      <c r="J288" s="205">
        <f t="shared" si="7"/>
        <v>0</v>
      </c>
      <c r="K288" s="68" t="str">
        <f t="shared" si="6"/>
        <v/>
      </c>
      <c r="L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row>
    <row r="292" spans="1:22" s="70" customFormat="1" ht="34.5" customHeight="1">
      <c r="A292" s="343" t="s">
        <v>1009</v>
      </c>
      <c r="B292" s="71"/>
      <c r="C292" s="448" t="s">
        <v>81</v>
      </c>
      <c r="D292" s="449"/>
      <c r="E292" s="449"/>
      <c r="F292" s="449"/>
      <c r="G292" s="448" t="s">
        <v>69</v>
      </c>
      <c r="H292" s="448"/>
      <c r="I292" s="452"/>
      <c r="J292" s="205">
        <v>2</v>
      </c>
      <c r="K292" s="68" t="str">
        <f t="shared" si="6"/>
        <v/>
      </c>
      <c r="L292" s="115"/>
    </row>
    <row r="293" spans="1:22" s="70" customFormat="1" ht="34.5" customHeight="1">
      <c r="A293" s="343" t="s">
        <v>1009</v>
      </c>
      <c r="B293" s="71"/>
      <c r="C293" s="449"/>
      <c r="D293" s="449"/>
      <c r="E293" s="449"/>
      <c r="F293" s="449"/>
      <c r="G293" s="448" t="s">
        <v>71</v>
      </c>
      <c r="H293" s="448"/>
      <c r="I293" s="452"/>
      <c r="J293" s="205">
        <v>0</v>
      </c>
      <c r="K293" s="68" t="str">
        <f t="shared" si="6"/>
        <v/>
      </c>
      <c r="L293" s="116"/>
    </row>
    <row r="294" spans="1:22" s="70" customFormat="1" ht="34.5" customHeight="1">
      <c r="A294" s="343" t="s">
        <v>1010</v>
      </c>
      <c r="B294" s="71"/>
      <c r="C294" s="448" t="s">
        <v>82</v>
      </c>
      <c r="D294" s="449"/>
      <c r="E294" s="449"/>
      <c r="F294" s="449"/>
      <c r="G294" s="448" t="s">
        <v>69</v>
      </c>
      <c r="H294" s="448"/>
      <c r="I294" s="452"/>
      <c r="J294" s="205">
        <v>3</v>
      </c>
      <c r="K294" s="68" t="str">
        <f t="shared" si="6"/>
        <v/>
      </c>
      <c r="L294" s="115"/>
    </row>
    <row r="295" spans="1:22" s="70" customFormat="1" ht="34.5" customHeight="1">
      <c r="A295" s="343" t="s">
        <v>1010</v>
      </c>
      <c r="B295" s="71"/>
      <c r="C295" s="449"/>
      <c r="D295" s="449"/>
      <c r="E295" s="449"/>
      <c r="F295" s="449"/>
      <c r="G295" s="448" t="s">
        <v>71</v>
      </c>
      <c r="H295" s="448"/>
      <c r="I295" s="452"/>
      <c r="J295" s="205">
        <v>0</v>
      </c>
      <c r="K295" s="68" t="str">
        <f t="shared" si="6"/>
        <v/>
      </c>
      <c r="L295" s="116"/>
    </row>
    <row r="296" spans="1:22" s="70" customFormat="1" ht="34.5" customHeight="1">
      <c r="A296" s="351" t="s">
        <v>1011</v>
      </c>
      <c r="B296" s="71"/>
      <c r="C296" s="448" t="s">
        <v>1658</v>
      </c>
      <c r="D296" s="450"/>
      <c r="E296" s="450"/>
      <c r="F296" s="450"/>
      <c r="G296" s="448" t="s">
        <v>69</v>
      </c>
      <c r="H296" s="448"/>
      <c r="I296" s="452"/>
      <c r="J296" s="205">
        <f>IF(SUM(L296:L296)=0,IF(COUNTIF(L296:L296,"未確認")&gt;0,"未確認",IF(COUNTIF(L296:L296,"~*")&gt;0,"*",SUM(L296:L296))),SUM(L296:L296))</f>
        <v>0</v>
      </c>
      <c r="K296" s="68" t="str">
        <f t="shared" si="6"/>
        <v/>
      </c>
      <c r="L296" s="117">
        <v>0</v>
      </c>
    </row>
    <row r="297" spans="1:22" s="70" customFormat="1" ht="34.5" customHeight="1">
      <c r="A297" s="351" t="s">
        <v>1011</v>
      </c>
      <c r="B297" s="71"/>
      <c r="C297" s="450"/>
      <c r="D297" s="450"/>
      <c r="E297" s="450"/>
      <c r="F297" s="450"/>
      <c r="G297" s="448" t="s">
        <v>71</v>
      </c>
      <c r="H297" s="448"/>
      <c r="I297" s="452"/>
      <c r="J297" s="205">
        <f>IF(SUM(L297:L297)=0,IF(COUNTIF(L297:L297,"未確認")&gt;0,"未確認",IF(COUNTIF(L297:L297,"~*")&gt;0,"*",SUM(L297:L297))),SUM(L297:L297))</f>
        <v>0</v>
      </c>
      <c r="K297" s="68" t="str">
        <f t="shared" si="6"/>
        <v/>
      </c>
      <c r="L297" s="118">
        <v>0</v>
      </c>
    </row>
    <row r="298" spans="1:22" s="70" customFormat="1" ht="34.5" customHeight="1">
      <c r="A298" s="351" t="s">
        <v>1012</v>
      </c>
      <c r="B298" s="71"/>
      <c r="C298" s="448" t="s">
        <v>84</v>
      </c>
      <c r="D298" s="449"/>
      <c r="E298" s="449"/>
      <c r="F298" s="449"/>
      <c r="G298" s="448" t="s">
        <v>69</v>
      </c>
      <c r="H298" s="448"/>
      <c r="I298" s="452"/>
      <c r="J298" s="205">
        <f>IF(SUM(L298:L298)=0,IF(COUNTIF(L298:L298,"未確認")&gt;0,"未確認",IF(COUNTIF(L298:L298,"~*")&gt;0,"*",SUM(L298:L298))),SUM(L298:L298))</f>
        <v>0</v>
      </c>
      <c r="K298" s="68" t="str">
        <f t="shared" si="6"/>
        <v/>
      </c>
      <c r="L298" s="117">
        <v>0</v>
      </c>
    </row>
    <row r="299" spans="1:22" s="70" customFormat="1" ht="34.5" customHeight="1">
      <c r="A299" s="351" t="s">
        <v>1012</v>
      </c>
      <c r="B299" s="71"/>
      <c r="C299" s="449"/>
      <c r="D299" s="449"/>
      <c r="E299" s="449"/>
      <c r="F299" s="449"/>
      <c r="G299" s="448" t="s">
        <v>71</v>
      </c>
      <c r="H299" s="448"/>
      <c r="I299" s="453"/>
      <c r="J299" s="205">
        <f>IF(SUM(L299:L299)=0,IF(COUNTIF(L299:L299,"未確認")&gt;0,"未確認",IF(COUNTIF(L299:L299,"~*")&gt;0,"*",SUM(L299:L299))),SUM(L299:L299))</f>
        <v>0</v>
      </c>
      <c r="K299" s="68" t="str">
        <f t="shared" si="6"/>
        <v/>
      </c>
      <c r="L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1790</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89</v>
      </c>
      <c r="J304" s="120"/>
      <c r="K304" s="121"/>
      <c r="L304" s="117">
        <v>0</v>
      </c>
      <c r="M304" s="117">
        <v>5</v>
      </c>
      <c r="N304" s="117">
        <v>2</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0.8</v>
      </c>
      <c r="N305" s="118">
        <v>0.8</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2</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4</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0</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1</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2</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2</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616</v>
      </c>
      <c r="M329" s="8"/>
      <c r="N329" s="8"/>
      <c r="O329" s="8"/>
      <c r="P329" s="8"/>
      <c r="Q329" s="8"/>
      <c r="R329" s="8"/>
      <c r="S329" s="8"/>
      <c r="T329" s="8"/>
      <c r="U329" s="8"/>
      <c r="V329" s="8"/>
    </row>
    <row r="330" spans="1:22" ht="20.25" customHeight="1">
      <c r="A330" s="342"/>
      <c r="B330" s="1"/>
      <c r="C330" s="52"/>
      <c r="D330" s="3"/>
      <c r="F330" s="3"/>
      <c r="G330" s="3"/>
      <c r="H330" s="334"/>
      <c r="I330" s="57" t="s">
        <v>1756</v>
      </c>
      <c r="J330" s="58"/>
      <c r="K330" s="67"/>
      <c r="L330" s="60" t="s">
        <v>458</v>
      </c>
      <c r="M330" s="8"/>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1798</v>
      </c>
      <c r="J331" s="199" t="s">
        <v>454</v>
      </c>
      <c r="K331" s="68"/>
      <c r="L331" s="207"/>
    </row>
    <row r="332" spans="1:22" s="70" customFormat="1" ht="34.5" customHeight="1">
      <c r="A332" s="351" t="s">
        <v>1024</v>
      </c>
      <c r="B332" s="127"/>
      <c r="C332" s="457" t="s">
        <v>94</v>
      </c>
      <c r="D332" s="457"/>
      <c r="E332" s="457"/>
      <c r="F332" s="458"/>
      <c r="G332" s="448" t="s">
        <v>68</v>
      </c>
      <c r="H332" s="330" t="s">
        <v>95</v>
      </c>
      <c r="I332" s="437"/>
      <c r="J332" s="205"/>
      <c r="K332" s="68"/>
      <c r="L332" s="208"/>
    </row>
    <row r="333" spans="1:22" s="70" customFormat="1" ht="34.5" customHeight="1">
      <c r="A333" s="351" t="s">
        <v>1024</v>
      </c>
      <c r="B333" s="127"/>
      <c r="C333" s="448"/>
      <c r="D333" s="448"/>
      <c r="E333" s="448"/>
      <c r="F333" s="450"/>
      <c r="G333" s="448"/>
      <c r="H333" s="330" t="s">
        <v>96</v>
      </c>
      <c r="I333" s="437"/>
      <c r="J333" s="206"/>
      <c r="K333" s="68"/>
      <c r="L333" s="208"/>
    </row>
    <row r="334" spans="1:22" s="70" customFormat="1" ht="34.5" customHeight="1">
      <c r="A334" s="351" t="s">
        <v>1025</v>
      </c>
      <c r="B334" s="127"/>
      <c r="C334" s="448"/>
      <c r="D334" s="448"/>
      <c r="E334" s="448"/>
      <c r="F334" s="450"/>
      <c r="G334" s="448" t="s">
        <v>97</v>
      </c>
      <c r="H334" s="330" t="s">
        <v>95</v>
      </c>
      <c r="I334" s="437"/>
      <c r="J334" s="205">
        <v>2</v>
      </c>
      <c r="K334" s="68"/>
      <c r="L334" s="208"/>
    </row>
    <row r="335" spans="1:22" s="70" customFormat="1" ht="34.5" customHeight="1">
      <c r="A335" s="351" t="s">
        <v>1025</v>
      </c>
      <c r="B335" s="127"/>
      <c r="C335" s="448"/>
      <c r="D335" s="448"/>
      <c r="E335" s="448"/>
      <c r="F335" s="450"/>
      <c r="G335" s="450"/>
      <c r="H335" s="330" t="s">
        <v>96</v>
      </c>
      <c r="I335" s="437"/>
      <c r="J335" s="206">
        <v>0</v>
      </c>
      <c r="K335" s="68"/>
      <c r="L335" s="208"/>
    </row>
    <row r="336" spans="1:22" s="70" customFormat="1" ht="34.5" customHeight="1">
      <c r="A336" s="351" t="s">
        <v>1026</v>
      </c>
      <c r="B336" s="127"/>
      <c r="C336" s="448"/>
      <c r="D336" s="448"/>
      <c r="E336" s="448"/>
      <c r="F336" s="450"/>
      <c r="G336" s="448" t="s">
        <v>1027</v>
      </c>
      <c r="H336" s="330" t="s">
        <v>95</v>
      </c>
      <c r="I336" s="437"/>
      <c r="J336" s="205"/>
      <c r="K336" s="68"/>
      <c r="L336" s="208"/>
    </row>
    <row r="337" spans="1:22" s="70" customFormat="1" ht="34.5" customHeight="1">
      <c r="A337" s="351" t="s">
        <v>1026</v>
      </c>
      <c r="B337" s="127"/>
      <c r="C337" s="448"/>
      <c r="D337" s="448"/>
      <c r="E337" s="448"/>
      <c r="F337" s="450"/>
      <c r="G337" s="450"/>
      <c r="H337" s="330" t="s">
        <v>96</v>
      </c>
      <c r="I337" s="437"/>
      <c r="J337" s="206"/>
      <c r="K337" s="68"/>
      <c r="L337" s="208"/>
    </row>
    <row r="338" spans="1:22" s="70" customFormat="1" ht="34.5" customHeight="1">
      <c r="A338" s="351" t="s">
        <v>1028</v>
      </c>
      <c r="B338" s="127"/>
      <c r="C338" s="448"/>
      <c r="D338" s="448"/>
      <c r="E338" s="448"/>
      <c r="F338" s="450"/>
      <c r="G338" s="459" t="s">
        <v>99</v>
      </c>
      <c r="H338" s="330" t="s">
        <v>95</v>
      </c>
      <c r="I338" s="437"/>
      <c r="J338" s="205"/>
      <c r="K338" s="68"/>
      <c r="L338" s="208"/>
    </row>
    <row r="339" spans="1:22" s="70" customFormat="1" ht="34.5" customHeight="1">
      <c r="A339" s="351" t="s">
        <v>1028</v>
      </c>
      <c r="B339" s="127"/>
      <c r="C339" s="448"/>
      <c r="D339" s="448"/>
      <c r="E339" s="448"/>
      <c r="F339" s="450"/>
      <c r="G339" s="450"/>
      <c r="H339" s="330" t="s">
        <v>96</v>
      </c>
      <c r="I339" s="437"/>
      <c r="J339" s="206"/>
      <c r="K339" s="68"/>
      <c r="L339" s="208"/>
    </row>
    <row r="340" spans="1:22" s="70" customFormat="1" ht="34.5" customHeight="1">
      <c r="A340" s="351" t="s">
        <v>1029</v>
      </c>
      <c r="B340" s="127"/>
      <c r="C340" s="448"/>
      <c r="D340" s="448"/>
      <c r="E340" s="448"/>
      <c r="F340" s="450"/>
      <c r="G340" s="448" t="s">
        <v>100</v>
      </c>
      <c r="H340" s="330" t="s">
        <v>95</v>
      </c>
      <c r="I340" s="437"/>
      <c r="J340" s="205"/>
      <c r="K340" s="68"/>
      <c r="L340" s="208"/>
    </row>
    <row r="341" spans="1:22" s="70" customFormat="1" ht="34.5" customHeight="1">
      <c r="A341" s="351" t="s">
        <v>1029</v>
      </c>
      <c r="B341" s="127"/>
      <c r="C341" s="448"/>
      <c r="D341" s="448"/>
      <c r="E341" s="448"/>
      <c r="F341" s="450"/>
      <c r="G341" s="450"/>
      <c r="H341" s="330" t="s">
        <v>96</v>
      </c>
      <c r="I341" s="437"/>
      <c r="J341" s="206"/>
      <c r="K341" s="68"/>
      <c r="L341" s="208"/>
    </row>
    <row r="342" spans="1:22" s="70" customFormat="1" ht="34.5" customHeight="1">
      <c r="A342" s="351" t="s">
        <v>1030</v>
      </c>
      <c r="B342" s="127"/>
      <c r="C342" s="448"/>
      <c r="D342" s="448"/>
      <c r="E342" s="448"/>
      <c r="F342" s="450"/>
      <c r="G342" s="448" t="s">
        <v>88</v>
      </c>
      <c r="H342" s="330" t="s">
        <v>95</v>
      </c>
      <c r="I342" s="437"/>
      <c r="J342" s="205"/>
      <c r="K342" s="68"/>
      <c r="L342" s="208"/>
    </row>
    <row r="343" spans="1:22" s="70" customFormat="1" ht="34.5" customHeight="1">
      <c r="A343" s="351" t="s">
        <v>1030</v>
      </c>
      <c r="B343" s="127"/>
      <c r="C343" s="448"/>
      <c r="D343" s="448"/>
      <c r="E343" s="448"/>
      <c r="F343" s="450"/>
      <c r="G343" s="450"/>
      <c r="H343" s="330" t="s">
        <v>96</v>
      </c>
      <c r="I343" s="438"/>
      <c r="J343" s="206"/>
      <c r="K343" s="68"/>
      <c r="L343" s="209"/>
    </row>
    <row r="344" spans="1:22" s="77" customFormat="1">
      <c r="A344" s="342"/>
      <c r="B344" s="14"/>
      <c r="C344" s="14"/>
      <c r="D344" s="14"/>
      <c r="E344" s="14"/>
      <c r="F344" s="14"/>
      <c r="G344" s="14"/>
      <c r="H344" s="10"/>
      <c r="I344" s="10"/>
      <c r="J344" s="74"/>
      <c r="K344" s="75"/>
      <c r="L344" s="89"/>
    </row>
    <row r="345" spans="1:22" s="70" customFormat="1">
      <c r="A345" s="342"/>
      <c r="B345" s="71"/>
      <c r="C345" s="52"/>
      <c r="D345" s="52"/>
      <c r="E345" s="52"/>
      <c r="F345" s="52"/>
      <c r="G345" s="52"/>
      <c r="H345" s="78"/>
      <c r="I345" s="78"/>
      <c r="J345" s="74"/>
      <c r="K345" s="75"/>
      <c r="L345" s="76"/>
    </row>
    <row r="346" spans="1:22" s="77" customFormat="1">
      <c r="A346" s="342"/>
      <c r="B346" s="127"/>
      <c r="C346" s="130"/>
      <c r="D346" s="130"/>
      <c r="E346" s="3"/>
      <c r="F346" s="3"/>
      <c r="G346" s="3"/>
      <c r="H346" s="334"/>
      <c r="I346" s="334"/>
      <c r="J346" s="51"/>
      <c r="K346" s="24"/>
      <c r="L346" s="89"/>
    </row>
    <row r="347" spans="1:22" s="77" customFormat="1">
      <c r="A347" s="342"/>
      <c r="B347" s="14" t="s">
        <v>101</v>
      </c>
      <c r="C347" s="14"/>
      <c r="D347" s="14"/>
      <c r="E347" s="14"/>
      <c r="F347" s="14"/>
      <c r="G347" s="14"/>
      <c r="H347" s="10"/>
      <c r="I347" s="10"/>
      <c r="J347" s="89"/>
      <c r="K347" s="24"/>
      <c r="L347" s="89"/>
    </row>
    <row r="348" spans="1:22">
      <c r="A348" s="342"/>
      <c r="B348" s="14"/>
      <c r="C348" s="14"/>
      <c r="D348" s="14"/>
      <c r="E348" s="14"/>
      <c r="F348" s="14"/>
      <c r="G348" s="14"/>
      <c r="H348" s="10"/>
      <c r="I348" s="10"/>
      <c r="L348" s="191"/>
      <c r="M348" s="8"/>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616</v>
      </c>
      <c r="M349" s="8"/>
      <c r="N349" s="8"/>
      <c r="O349" s="8"/>
      <c r="P349" s="8"/>
      <c r="Q349" s="8"/>
      <c r="R349" s="8"/>
      <c r="S349" s="8"/>
      <c r="T349" s="8"/>
      <c r="U349" s="8"/>
      <c r="V349" s="8"/>
    </row>
    <row r="350" spans="1:22" ht="20.25" customHeight="1">
      <c r="A350" s="342"/>
      <c r="B350" s="1"/>
      <c r="C350" s="52"/>
      <c r="D350" s="3"/>
      <c r="F350" s="3"/>
      <c r="G350" s="3"/>
      <c r="H350" s="334"/>
      <c r="I350" s="57" t="s">
        <v>331</v>
      </c>
      <c r="J350" s="58"/>
      <c r="K350" s="67"/>
      <c r="L350" s="60" t="s">
        <v>458</v>
      </c>
      <c r="M350" s="8"/>
      <c r="N350" s="8"/>
      <c r="O350" s="8"/>
      <c r="P350" s="8"/>
      <c r="Q350" s="8"/>
      <c r="R350" s="8"/>
      <c r="S350" s="8"/>
      <c r="T350" s="8"/>
      <c r="U350" s="8"/>
      <c r="V350" s="8"/>
    </row>
    <row r="351" spans="1:22" s="70" customFormat="1" ht="34.5" customHeight="1">
      <c r="A351" s="351" t="s">
        <v>1031</v>
      </c>
      <c r="B351" s="1"/>
      <c r="C351" s="406" t="s">
        <v>1032</v>
      </c>
      <c r="D351" s="407"/>
      <c r="E351" s="460" t="s">
        <v>1799</v>
      </c>
      <c r="F351" s="461"/>
      <c r="G351" s="403" t="s">
        <v>104</v>
      </c>
      <c r="H351" s="405"/>
      <c r="I351" s="442" t="s">
        <v>1800</v>
      </c>
      <c r="J351" s="210">
        <v>1</v>
      </c>
      <c r="K351" s="68"/>
      <c r="L351" s="207"/>
    </row>
    <row r="352" spans="1:22" s="70" customFormat="1" ht="34.5" customHeight="1">
      <c r="A352" s="351" t="s">
        <v>1033</v>
      </c>
      <c r="B352" s="127"/>
      <c r="C352" s="408"/>
      <c r="D352" s="409"/>
      <c r="E352" s="461"/>
      <c r="F352" s="461"/>
      <c r="G352" s="403" t="s">
        <v>106</v>
      </c>
      <c r="H352" s="405"/>
      <c r="I352" s="437"/>
      <c r="J352" s="210">
        <v>0</v>
      </c>
      <c r="K352" s="68"/>
      <c r="L352" s="208"/>
    </row>
    <row r="353" spans="1:12" s="70" customFormat="1" ht="34.5" customHeight="1">
      <c r="A353" s="351" t="s">
        <v>1034</v>
      </c>
      <c r="B353" s="127"/>
      <c r="C353" s="408"/>
      <c r="D353" s="409"/>
      <c r="E353" s="461"/>
      <c r="F353" s="461"/>
      <c r="G353" s="403" t="s">
        <v>107</v>
      </c>
      <c r="H353" s="405"/>
      <c r="I353" s="437"/>
      <c r="J353" s="210">
        <v>0</v>
      </c>
      <c r="K353" s="68"/>
      <c r="L353" s="208"/>
    </row>
    <row r="354" spans="1:12" s="70" customFormat="1" ht="34.5" customHeight="1">
      <c r="A354" s="351" t="s">
        <v>1035</v>
      </c>
      <c r="B354" s="127"/>
      <c r="C354" s="410"/>
      <c r="D354" s="411"/>
      <c r="E354" s="403" t="s">
        <v>88</v>
      </c>
      <c r="F354" s="404"/>
      <c r="G354" s="404"/>
      <c r="H354" s="405"/>
      <c r="I354" s="438"/>
      <c r="J354" s="210">
        <v>0</v>
      </c>
      <c r="K354" s="68"/>
      <c r="L354" s="208"/>
    </row>
    <row r="355" spans="1:12" s="70" customFormat="1" ht="34.5" customHeight="1">
      <c r="A355" s="351" t="s">
        <v>1036</v>
      </c>
      <c r="B355" s="127"/>
      <c r="C355" s="406" t="s">
        <v>1661</v>
      </c>
      <c r="D355" s="462"/>
      <c r="E355" s="403" t="s">
        <v>109</v>
      </c>
      <c r="F355" s="404"/>
      <c r="G355" s="404"/>
      <c r="H355" s="405"/>
      <c r="I355" s="442" t="s">
        <v>110</v>
      </c>
      <c r="J355" s="210">
        <v>0</v>
      </c>
      <c r="K355" s="68"/>
      <c r="L355" s="208"/>
    </row>
    <row r="356" spans="1:12" s="70" customFormat="1" ht="34.5" customHeight="1">
      <c r="A356" s="351" t="s">
        <v>1038</v>
      </c>
      <c r="B356" s="127"/>
      <c r="C356" s="463"/>
      <c r="D356" s="464"/>
      <c r="E356" s="403" t="s">
        <v>111</v>
      </c>
      <c r="F356" s="404"/>
      <c r="G356" s="404"/>
      <c r="H356" s="405"/>
      <c r="I356" s="437"/>
      <c r="J356" s="210">
        <v>0</v>
      </c>
      <c r="K356" s="68"/>
      <c r="L356" s="208"/>
    </row>
    <row r="357" spans="1:12" s="70" customFormat="1" ht="34.5" customHeight="1">
      <c r="A357" s="351" t="s">
        <v>1039</v>
      </c>
      <c r="B357" s="127"/>
      <c r="C357" s="465"/>
      <c r="D357" s="466"/>
      <c r="E357" s="403" t="s">
        <v>112</v>
      </c>
      <c r="F357" s="404"/>
      <c r="G357" s="404"/>
      <c r="H357" s="405"/>
      <c r="I357" s="438"/>
      <c r="J357" s="210">
        <v>0</v>
      </c>
      <c r="K357" s="68"/>
      <c r="L357" s="208"/>
    </row>
    <row r="358" spans="1:12" s="70" customFormat="1" ht="42" customHeight="1">
      <c r="A358" s="351" t="s">
        <v>1040</v>
      </c>
      <c r="B358" s="127"/>
      <c r="C358" s="406" t="s">
        <v>88</v>
      </c>
      <c r="D358" s="462"/>
      <c r="E358" s="403" t="s">
        <v>113</v>
      </c>
      <c r="F358" s="404"/>
      <c r="G358" s="404"/>
      <c r="H358" s="405"/>
      <c r="I358" s="102" t="s">
        <v>1801</v>
      </c>
      <c r="J358" s="210">
        <v>0</v>
      </c>
      <c r="K358" s="68"/>
      <c r="L358" s="208"/>
    </row>
    <row r="359" spans="1:12" s="70" customFormat="1" ht="34.5" customHeight="1">
      <c r="A359" s="351" t="s">
        <v>1041</v>
      </c>
      <c r="B359" s="127"/>
      <c r="C359" s="463"/>
      <c r="D359" s="464"/>
      <c r="E359" s="403" t="s">
        <v>1802</v>
      </c>
      <c r="F359" s="404"/>
      <c r="G359" s="404"/>
      <c r="H359" s="405"/>
      <c r="I359" s="436" t="s">
        <v>1664</v>
      </c>
      <c r="J359" s="210">
        <v>0</v>
      </c>
      <c r="K359" s="68"/>
      <c r="L359" s="208"/>
    </row>
    <row r="360" spans="1:12" s="70" customFormat="1" ht="34.5" customHeight="1">
      <c r="A360" s="351" t="s">
        <v>1042</v>
      </c>
      <c r="B360" s="127"/>
      <c r="C360" s="463"/>
      <c r="D360" s="464"/>
      <c r="E360" s="403" t="s">
        <v>117</v>
      </c>
      <c r="F360" s="404"/>
      <c r="G360" s="404"/>
      <c r="H360" s="405"/>
      <c r="I360" s="467"/>
      <c r="J360" s="210">
        <v>0</v>
      </c>
      <c r="K360" s="68"/>
      <c r="L360" s="208"/>
    </row>
    <row r="361" spans="1:12" s="70" customFormat="1" ht="42.75">
      <c r="A361" s="351" t="s">
        <v>1044</v>
      </c>
      <c r="B361" s="127"/>
      <c r="C361" s="463"/>
      <c r="D361" s="464"/>
      <c r="E361" s="403" t="s">
        <v>1045</v>
      </c>
      <c r="F361" s="404"/>
      <c r="G361" s="404"/>
      <c r="H361" s="405"/>
      <c r="I361" s="102" t="s">
        <v>119</v>
      </c>
      <c r="J361" s="210">
        <v>0</v>
      </c>
      <c r="K361" s="68"/>
      <c r="L361" s="208"/>
    </row>
    <row r="362" spans="1:12" s="70" customFormat="1" ht="42.75">
      <c r="A362" s="351" t="s">
        <v>1047</v>
      </c>
      <c r="B362" s="127"/>
      <c r="C362" s="463"/>
      <c r="D362" s="464"/>
      <c r="E362" s="403" t="s">
        <v>1665</v>
      </c>
      <c r="F362" s="404"/>
      <c r="G362" s="404"/>
      <c r="H362" s="405"/>
      <c r="I362" s="102" t="s">
        <v>121</v>
      </c>
      <c r="J362" s="210">
        <v>0</v>
      </c>
      <c r="K362" s="68"/>
      <c r="L362" s="208"/>
    </row>
    <row r="363" spans="1:12" s="70" customFormat="1" ht="42" customHeight="1">
      <c r="A363" s="351" t="s">
        <v>1048</v>
      </c>
      <c r="B363" s="127"/>
      <c r="C363" s="463"/>
      <c r="D363" s="464"/>
      <c r="E363" s="403" t="s">
        <v>1512</v>
      </c>
      <c r="F363" s="404"/>
      <c r="G363" s="404"/>
      <c r="H363" s="405"/>
      <c r="I363" s="102" t="s">
        <v>1803</v>
      </c>
      <c r="J363" s="210">
        <v>0</v>
      </c>
      <c r="K363" s="68"/>
      <c r="L363" s="208"/>
    </row>
    <row r="364" spans="1:12" s="70" customFormat="1" ht="42" customHeight="1">
      <c r="A364" s="351" t="s">
        <v>1049</v>
      </c>
      <c r="B364" s="127"/>
      <c r="C364" s="463"/>
      <c r="D364" s="464"/>
      <c r="E364" s="403" t="s">
        <v>1667</v>
      </c>
      <c r="F364" s="404"/>
      <c r="G364" s="404"/>
      <c r="H364" s="405"/>
      <c r="I364" s="102" t="s">
        <v>1804</v>
      </c>
      <c r="J364" s="210">
        <v>0</v>
      </c>
      <c r="K364" s="68"/>
      <c r="L364" s="208"/>
    </row>
    <row r="365" spans="1:12" s="70" customFormat="1" ht="42" customHeight="1">
      <c r="A365" s="351" t="s">
        <v>1051</v>
      </c>
      <c r="B365" s="127"/>
      <c r="C365" s="463"/>
      <c r="D365" s="464"/>
      <c r="E365" s="403" t="s">
        <v>126</v>
      </c>
      <c r="F365" s="404"/>
      <c r="G365" s="404"/>
      <c r="H365" s="405"/>
      <c r="I365" s="102" t="s">
        <v>1668</v>
      </c>
      <c r="J365" s="210">
        <v>0</v>
      </c>
      <c r="K365" s="68"/>
      <c r="L365" s="208"/>
    </row>
    <row r="366" spans="1:12" s="70" customFormat="1" ht="56.1" customHeight="1">
      <c r="A366" s="351" t="s">
        <v>1052</v>
      </c>
      <c r="B366" s="127"/>
      <c r="C366" s="463"/>
      <c r="D366" s="464"/>
      <c r="E366" s="403" t="s">
        <v>128</v>
      </c>
      <c r="F366" s="404"/>
      <c r="G366" s="404"/>
      <c r="H366" s="405"/>
      <c r="I366" s="102" t="s">
        <v>1805</v>
      </c>
      <c r="J366" s="210">
        <v>0</v>
      </c>
      <c r="K366" s="68"/>
      <c r="L366" s="208"/>
    </row>
    <row r="367" spans="1:12" s="70" customFormat="1" ht="56.1" customHeight="1">
      <c r="A367" s="351" t="s">
        <v>1054</v>
      </c>
      <c r="B367" s="127"/>
      <c r="C367" s="465"/>
      <c r="D367" s="466"/>
      <c r="E367" s="403" t="s">
        <v>130</v>
      </c>
      <c r="F367" s="404"/>
      <c r="G367" s="404"/>
      <c r="H367" s="405"/>
      <c r="I367" s="102" t="s">
        <v>1806</v>
      </c>
      <c r="J367" s="210">
        <v>0</v>
      </c>
      <c r="K367" s="68"/>
      <c r="L367" s="209"/>
    </row>
    <row r="368" spans="1:12" s="77" customFormat="1">
      <c r="A368" s="342"/>
      <c r="B368" s="14"/>
      <c r="C368" s="14"/>
      <c r="D368" s="14"/>
      <c r="E368" s="14"/>
      <c r="F368" s="14"/>
      <c r="G368" s="14"/>
      <c r="H368" s="10"/>
      <c r="I368" s="10"/>
      <c r="J368" s="74"/>
      <c r="K368" s="75"/>
      <c r="L368" s="76"/>
    </row>
    <row r="369" spans="1:22" s="70" customFormat="1">
      <c r="A369" s="342"/>
      <c r="B369" s="71"/>
      <c r="C369" s="52"/>
      <c r="D369" s="52"/>
      <c r="E369" s="52"/>
      <c r="F369" s="52"/>
      <c r="G369" s="52"/>
      <c r="H369" s="78"/>
      <c r="I369" s="78"/>
      <c r="J369" s="74"/>
      <c r="K369" s="75"/>
      <c r="L369" s="76"/>
    </row>
    <row r="370" spans="1:22" s="70" customFormat="1">
      <c r="A370" s="342"/>
      <c r="B370" s="99"/>
      <c r="C370" s="99"/>
      <c r="D370" s="52"/>
      <c r="E370" s="52"/>
      <c r="F370" s="52"/>
      <c r="G370" s="52"/>
      <c r="H370" s="78"/>
      <c r="I370" s="131"/>
      <c r="J370" s="74"/>
      <c r="K370" s="75"/>
      <c r="L370" s="76"/>
    </row>
    <row r="371" spans="1:22" s="77" customFormat="1">
      <c r="A371" s="342"/>
      <c r="B371" s="99"/>
      <c r="C371" s="3"/>
      <c r="D371" s="3"/>
      <c r="E371" s="3"/>
      <c r="F371" s="3"/>
      <c r="G371" s="3"/>
      <c r="H371" s="334"/>
      <c r="I371" s="334"/>
      <c r="J371" s="51"/>
      <c r="K371" s="24"/>
      <c r="L371" s="89"/>
    </row>
    <row r="372" spans="1:22" s="70" customFormat="1">
      <c r="A372" s="342"/>
      <c r="B372" s="132" t="s">
        <v>1807</v>
      </c>
      <c r="C372" s="133"/>
      <c r="D372" s="3"/>
      <c r="E372" s="3"/>
      <c r="F372" s="3"/>
      <c r="G372" s="3"/>
      <c r="H372" s="334"/>
      <c r="I372" s="334"/>
      <c r="J372" s="51"/>
      <c r="K372" s="53"/>
      <c r="L372" s="76"/>
    </row>
    <row r="373" spans="1:22">
      <c r="A373" s="342"/>
      <c r="B373" s="14"/>
      <c r="C373" s="14"/>
      <c r="D373" s="14"/>
      <c r="E373" s="14"/>
      <c r="F373" s="14"/>
      <c r="G373" s="14"/>
      <c r="H373" s="10"/>
      <c r="I373" s="10"/>
      <c r="L373" s="191"/>
      <c r="M373" s="8"/>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616</v>
      </c>
    </row>
    <row r="375" spans="1:22" s="98" customFormat="1" ht="20.25" customHeight="1">
      <c r="A375" s="342"/>
      <c r="B375" s="1"/>
      <c r="C375" s="3"/>
      <c r="D375" s="3"/>
      <c r="E375" s="3"/>
      <c r="F375" s="3"/>
      <c r="G375" s="3"/>
      <c r="H375" s="334"/>
      <c r="I375" s="57" t="s">
        <v>1057</v>
      </c>
      <c r="J375" s="134"/>
      <c r="K375" s="67"/>
      <c r="L375" s="111" t="s">
        <v>458</v>
      </c>
    </row>
    <row r="376" spans="1:22" s="98" customFormat="1" ht="34.5" customHeight="1">
      <c r="A376" s="342"/>
      <c r="B376" s="95"/>
      <c r="C376" s="428" t="s">
        <v>133</v>
      </c>
      <c r="D376" s="429"/>
      <c r="E376" s="429"/>
      <c r="F376" s="429"/>
      <c r="G376" s="429"/>
      <c r="H376" s="430"/>
      <c r="I376" s="441" t="s">
        <v>1058</v>
      </c>
      <c r="J376" s="135"/>
      <c r="K376" s="82"/>
      <c r="L376" s="352"/>
    </row>
    <row r="377" spans="1:22" s="98" customFormat="1" ht="34.5" customHeight="1">
      <c r="A377" s="342"/>
      <c r="B377" s="136"/>
      <c r="C377" s="468"/>
      <c r="D377" s="469"/>
      <c r="E377" s="469"/>
      <c r="F377" s="469"/>
      <c r="G377" s="469"/>
      <c r="H377" s="470"/>
      <c r="I377" s="441"/>
      <c r="J377" s="137"/>
      <c r="K377" s="85"/>
      <c r="L377" s="138"/>
    </row>
    <row r="378" spans="1:22" s="98" customFormat="1" ht="34.5" customHeight="1">
      <c r="A378" s="351" t="s">
        <v>1059</v>
      </c>
      <c r="B378" s="136"/>
      <c r="C378" s="468"/>
      <c r="D378" s="469"/>
      <c r="E378" s="469"/>
      <c r="F378" s="469"/>
      <c r="G378" s="469"/>
      <c r="H378" s="470"/>
      <c r="I378" s="441"/>
      <c r="J378" s="137"/>
      <c r="K378" s="85"/>
      <c r="L378" s="139" t="str">
        <f>IF(ISBLANK(L376), "-", "～")</f>
        <v>-</v>
      </c>
    </row>
    <row r="379" spans="1:22" s="98" customFormat="1" ht="34.5" customHeight="1">
      <c r="A379" s="342"/>
      <c r="B379" s="136"/>
      <c r="C379" s="468"/>
      <c r="D379" s="469"/>
      <c r="E379" s="469"/>
      <c r="F379" s="469"/>
      <c r="G379" s="469"/>
      <c r="H379" s="470"/>
      <c r="I379" s="441"/>
      <c r="J379" s="137"/>
      <c r="K379" s="85"/>
      <c r="L379" s="353"/>
    </row>
    <row r="380" spans="1:22" s="98" customFormat="1" ht="34.5" customHeight="1">
      <c r="A380" s="342"/>
      <c r="B380" s="136"/>
      <c r="C380" s="471"/>
      <c r="D380" s="472"/>
      <c r="E380" s="472"/>
      <c r="F380" s="472"/>
      <c r="G380" s="472"/>
      <c r="H380" s="473"/>
      <c r="I380" s="441"/>
      <c r="J380" s="140"/>
      <c r="K380" s="87"/>
      <c r="L380" s="141"/>
    </row>
    <row r="381" spans="1:22" s="77" customFormat="1">
      <c r="A381" s="342"/>
      <c r="B381" s="14"/>
      <c r="C381" s="14"/>
      <c r="D381" s="14"/>
      <c r="E381" s="14"/>
      <c r="F381" s="14"/>
      <c r="G381" s="14"/>
      <c r="H381" s="10"/>
      <c r="I381" s="10"/>
      <c r="J381" s="74"/>
      <c r="K381" s="75"/>
      <c r="L381" s="76"/>
    </row>
    <row r="382" spans="1:22" s="70" customFormat="1">
      <c r="A382" s="342"/>
      <c r="B382" s="71"/>
      <c r="C382" s="52"/>
      <c r="D382" s="52"/>
      <c r="E382" s="52"/>
      <c r="F382" s="52"/>
      <c r="G382" s="52"/>
      <c r="H382" s="78"/>
      <c r="I382" s="78"/>
      <c r="J382" s="74"/>
      <c r="K382" s="75"/>
      <c r="L382" s="76"/>
    </row>
    <row r="383" spans="1:22" s="70" customFormat="1">
      <c r="A383" s="342"/>
      <c r="B383" s="99"/>
      <c r="C383" s="99"/>
      <c r="D383" s="52"/>
      <c r="E383" s="52"/>
      <c r="F383" s="52"/>
      <c r="G383" s="52"/>
      <c r="H383" s="78"/>
      <c r="I383" s="131" t="s">
        <v>408</v>
      </c>
      <c r="J383" s="74"/>
      <c r="K383" s="75"/>
      <c r="L383" s="76"/>
    </row>
    <row r="384" spans="1:22" s="70" customFormat="1">
      <c r="A384" s="342"/>
      <c r="B384" s="99"/>
      <c r="C384" s="99"/>
      <c r="D384" s="52"/>
      <c r="E384" s="52"/>
      <c r="F384" s="52"/>
      <c r="G384" s="52"/>
      <c r="H384" s="78"/>
      <c r="I384" s="78"/>
      <c r="J384" s="74"/>
      <c r="K384" s="75"/>
      <c r="L384" s="76"/>
    </row>
    <row r="385" spans="1:22" s="17" customFormat="1">
      <c r="A385" s="342"/>
      <c r="B385" s="1"/>
      <c r="C385" s="43"/>
      <c r="D385" s="27"/>
      <c r="E385" s="27"/>
      <c r="F385" s="27"/>
      <c r="G385" s="27"/>
      <c r="H385" s="16"/>
      <c r="I385" s="29"/>
      <c r="J385" s="5"/>
      <c r="K385" s="6"/>
    </row>
    <row r="386" spans="1:22" s="17" customFormat="1">
      <c r="A386" s="342"/>
      <c r="B386" s="1"/>
      <c r="C386" s="43"/>
      <c r="D386" s="27"/>
      <c r="E386" s="27"/>
      <c r="F386" s="27"/>
      <c r="G386" s="27"/>
      <c r="H386" s="16"/>
      <c r="I386" s="29"/>
      <c r="J386" s="5"/>
      <c r="K386" s="6"/>
    </row>
    <row r="387" spans="1:22" s="17" customFormat="1">
      <c r="A387" s="342"/>
      <c r="B387" s="1"/>
      <c r="E387" s="43"/>
      <c r="F387" s="43"/>
      <c r="G387" s="43"/>
      <c r="H387" s="16"/>
      <c r="I387" s="29"/>
      <c r="J387" s="5"/>
      <c r="K387" s="6"/>
    </row>
    <row r="388" spans="1:22" s="17" customFormat="1">
      <c r="A388" s="342"/>
      <c r="B388" s="1"/>
      <c r="E388" s="43"/>
      <c r="F388" s="43"/>
      <c r="G388" s="43"/>
      <c r="H388" s="16"/>
      <c r="I388" s="29"/>
      <c r="J388" s="5"/>
      <c r="K388" s="6"/>
    </row>
    <row r="389" spans="1:22" s="17" customFormat="1">
      <c r="A389" s="342"/>
      <c r="B389" s="1"/>
      <c r="E389" s="43"/>
      <c r="F389" s="43"/>
      <c r="G389" s="43"/>
      <c r="H389" s="16"/>
      <c r="I389" s="29"/>
      <c r="J389" s="5"/>
      <c r="K389" s="6"/>
    </row>
    <row r="390" spans="1:22" s="17" customFormat="1">
      <c r="A390" s="342"/>
      <c r="B390" s="1"/>
      <c r="E390" s="43"/>
      <c r="F390" s="43"/>
      <c r="G390" s="43"/>
      <c r="H390" s="16"/>
      <c r="I390" s="29"/>
      <c r="J390" s="5"/>
      <c r="K390" s="6"/>
    </row>
    <row r="391" spans="1:22" s="17" customFormat="1">
      <c r="A391" s="342"/>
      <c r="B391" s="1"/>
      <c r="E391" s="27"/>
      <c r="F391" s="27"/>
      <c r="G391" s="27"/>
      <c r="H391" s="16"/>
      <c r="I391" s="4"/>
      <c r="J391" s="30"/>
      <c r="K391" s="44"/>
      <c r="L391" s="7"/>
    </row>
    <row r="392" spans="1:22" s="17" customFormat="1">
      <c r="A392" s="342"/>
      <c r="B392" s="1"/>
      <c r="C392" s="33"/>
      <c r="D392" s="33"/>
      <c r="E392" s="33"/>
      <c r="F392" s="33"/>
      <c r="G392" s="33"/>
      <c r="H392" s="33"/>
      <c r="I392" s="33"/>
      <c r="J392" s="33"/>
      <c r="K392" s="42"/>
      <c r="L392" s="33"/>
    </row>
    <row r="393" spans="1:22" s="17" customFormat="1">
      <c r="A393" s="342"/>
      <c r="B393" s="1"/>
      <c r="C393" s="52"/>
      <c r="D393" s="3"/>
      <c r="E393" s="3"/>
      <c r="F393" s="3"/>
      <c r="G393" s="3"/>
      <c r="H393" s="334"/>
      <c r="I393" s="334"/>
      <c r="J393" s="53"/>
      <c r="K393" s="24"/>
      <c r="L393" s="51"/>
    </row>
    <row r="394" spans="1:22" s="77" customFormat="1" ht="19.5">
      <c r="A394" s="342"/>
      <c r="B394" s="142" t="s">
        <v>134</v>
      </c>
      <c r="C394" s="143"/>
      <c r="D394" s="143"/>
      <c r="E394" s="47"/>
      <c r="F394" s="47"/>
      <c r="G394" s="47"/>
      <c r="H394" s="48"/>
      <c r="I394" s="48"/>
      <c r="J394" s="50"/>
      <c r="K394" s="49"/>
      <c r="L394" s="144"/>
    </row>
    <row r="395" spans="1:22" s="77" customFormat="1">
      <c r="A395" s="342"/>
      <c r="B395" s="37" t="s">
        <v>135</v>
      </c>
      <c r="C395" s="57"/>
      <c r="D395" s="57"/>
      <c r="E395" s="3"/>
      <c r="F395" s="3"/>
      <c r="G395" s="3"/>
      <c r="H395" s="334"/>
      <c r="I395" s="334"/>
      <c r="J395" s="51"/>
      <c r="K395" s="24"/>
      <c r="L395" s="89"/>
    </row>
    <row r="396" spans="1:22">
      <c r="A396" s="342"/>
      <c r="B396" s="14"/>
      <c r="C396" s="14"/>
      <c r="D396" s="14"/>
      <c r="E396" s="14"/>
      <c r="F396" s="14"/>
      <c r="G396" s="14"/>
      <c r="H396" s="10"/>
      <c r="I396" s="10"/>
      <c r="L396" s="191"/>
      <c r="M396" s="8"/>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616</v>
      </c>
      <c r="M397" s="8"/>
      <c r="N397" s="8"/>
      <c r="O397" s="8"/>
      <c r="P397" s="8"/>
      <c r="Q397" s="8"/>
      <c r="R397" s="8"/>
      <c r="S397" s="8"/>
      <c r="T397" s="8"/>
      <c r="U397" s="8"/>
      <c r="V397" s="8"/>
    </row>
    <row r="398" spans="1:22" ht="20.25" customHeight="1">
      <c r="A398" s="349" t="s">
        <v>989</v>
      </c>
      <c r="B398" s="1"/>
      <c r="C398" s="3"/>
      <c r="D398" s="3"/>
      <c r="F398" s="3"/>
      <c r="G398" s="3"/>
      <c r="H398" s="334"/>
      <c r="I398" s="57" t="s">
        <v>1756</v>
      </c>
      <c r="J398" s="58"/>
      <c r="K398" s="67"/>
      <c r="L398" s="60" t="s">
        <v>458</v>
      </c>
      <c r="M398" s="8"/>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8">IF(SUM(L399:L399)=0,IF(COUNTIF(L399:L399,"未確認")&gt;0,"未確認",IF(COUNTIF(L399:L399,"~*")&gt;0,"*",SUM(L399:L399))),SUM(L399:L399))</f>
        <v>844</v>
      </c>
      <c r="K399" s="68" t="str">
        <f t="shared" ref="K399:K404" si="9">IF(OR(COUNTIF(L399:L399,"未確認")&gt;0,COUNTIF(L399:L399,"~*")&gt;0),"※","")</f>
        <v/>
      </c>
      <c r="L399" s="117">
        <v>844</v>
      </c>
    </row>
    <row r="400" spans="1:22" s="70" customFormat="1" ht="34.5" customHeight="1">
      <c r="A400" s="351" t="s">
        <v>1062</v>
      </c>
      <c r="B400" s="71"/>
      <c r="C400" s="475"/>
      <c r="D400" s="477"/>
      <c r="E400" s="403" t="s">
        <v>138</v>
      </c>
      <c r="F400" s="404"/>
      <c r="G400" s="404"/>
      <c r="H400" s="405"/>
      <c r="I400" s="476"/>
      <c r="J400" s="114">
        <f t="shared" si="8"/>
        <v>199</v>
      </c>
      <c r="K400" s="68" t="str">
        <f t="shared" si="9"/>
        <v/>
      </c>
      <c r="L400" s="117">
        <v>199</v>
      </c>
    </row>
    <row r="401" spans="1:22" s="70" customFormat="1" ht="34.5" customHeight="1">
      <c r="A401" s="354" t="s">
        <v>1063</v>
      </c>
      <c r="B401" s="71"/>
      <c r="C401" s="475"/>
      <c r="D401" s="478"/>
      <c r="E401" s="403" t="s">
        <v>139</v>
      </c>
      <c r="F401" s="404"/>
      <c r="G401" s="404"/>
      <c r="H401" s="405"/>
      <c r="I401" s="476"/>
      <c r="J401" s="114">
        <f t="shared" si="8"/>
        <v>278</v>
      </c>
      <c r="K401" s="68" t="str">
        <f t="shared" si="9"/>
        <v/>
      </c>
      <c r="L401" s="117">
        <v>278</v>
      </c>
    </row>
    <row r="402" spans="1:22" s="70" customFormat="1" ht="34.5" customHeight="1">
      <c r="A402" s="354" t="s">
        <v>1064</v>
      </c>
      <c r="B402" s="71"/>
      <c r="C402" s="475"/>
      <c r="D402" s="479"/>
      <c r="E402" s="403" t="s">
        <v>140</v>
      </c>
      <c r="F402" s="404"/>
      <c r="G402" s="404"/>
      <c r="H402" s="405"/>
      <c r="I402" s="476"/>
      <c r="J402" s="114">
        <f t="shared" si="8"/>
        <v>367</v>
      </c>
      <c r="K402" s="68" t="str">
        <f t="shared" si="9"/>
        <v/>
      </c>
      <c r="L402" s="117">
        <v>367</v>
      </c>
    </row>
    <row r="403" spans="1:22" s="70" customFormat="1" ht="34.5" customHeight="1">
      <c r="A403" s="354" t="s">
        <v>1065</v>
      </c>
      <c r="B403" s="1"/>
      <c r="C403" s="475"/>
      <c r="D403" s="403" t="s">
        <v>141</v>
      </c>
      <c r="E403" s="404"/>
      <c r="F403" s="404"/>
      <c r="G403" s="404"/>
      <c r="H403" s="405"/>
      <c r="I403" s="476"/>
      <c r="J403" s="114">
        <f t="shared" si="8"/>
        <v>18935</v>
      </c>
      <c r="K403" s="68" t="str">
        <f t="shared" si="9"/>
        <v/>
      </c>
      <c r="L403" s="117">
        <v>18935</v>
      </c>
    </row>
    <row r="404" spans="1:22" s="70" customFormat="1" ht="34.5" customHeight="1">
      <c r="A404" s="354" t="s">
        <v>1066</v>
      </c>
      <c r="B404" s="99"/>
      <c r="C404" s="475"/>
      <c r="D404" s="403" t="s">
        <v>142</v>
      </c>
      <c r="E404" s="404"/>
      <c r="F404" s="404"/>
      <c r="G404" s="404"/>
      <c r="H404" s="405"/>
      <c r="I404" s="467"/>
      <c r="J404" s="114">
        <f t="shared" si="8"/>
        <v>836</v>
      </c>
      <c r="K404" s="68" t="str">
        <f t="shared" si="9"/>
        <v/>
      </c>
      <c r="L404" s="117">
        <v>836</v>
      </c>
    </row>
    <row r="405" spans="1:22" s="77" customFormat="1">
      <c r="A405" s="342"/>
      <c r="B405" s="14"/>
      <c r="C405" s="192"/>
      <c r="D405" s="14"/>
      <c r="E405" s="14"/>
      <c r="F405" s="14"/>
      <c r="G405" s="14"/>
      <c r="H405" s="10"/>
      <c r="I405" s="10"/>
      <c r="J405" s="74"/>
      <c r="K405" s="75"/>
      <c r="L405" s="76"/>
    </row>
    <row r="406" spans="1:22" s="70" customFormat="1">
      <c r="A406" s="342"/>
      <c r="B406" s="71"/>
      <c r="C406" s="52"/>
      <c r="D406" s="52"/>
      <c r="E406" s="52"/>
      <c r="F406" s="52"/>
      <c r="G406" s="52"/>
      <c r="H406" s="78"/>
      <c r="I406" s="78"/>
      <c r="J406" s="74"/>
      <c r="K406" s="75"/>
      <c r="L406" s="76"/>
    </row>
    <row r="407" spans="1:22" s="77" customFormat="1">
      <c r="A407" s="342"/>
      <c r="B407" s="99"/>
      <c r="C407" s="145"/>
      <c r="D407" s="3"/>
      <c r="E407" s="3"/>
      <c r="F407" s="3"/>
      <c r="H407" s="334"/>
      <c r="I407" s="334"/>
      <c r="J407" s="51"/>
      <c r="K407" s="24"/>
      <c r="L407" s="89"/>
    </row>
    <row r="408" spans="1:22" s="77" customFormat="1">
      <c r="A408" s="342"/>
      <c r="B408" s="37" t="s">
        <v>385</v>
      </c>
      <c r="C408" s="88"/>
      <c r="D408" s="88"/>
      <c r="E408" s="88"/>
      <c r="F408" s="88"/>
      <c r="G408" s="88"/>
      <c r="H408" s="10"/>
      <c r="I408" s="10"/>
      <c r="J408" s="51"/>
      <c r="K408" s="24"/>
      <c r="L408" s="89"/>
    </row>
    <row r="409" spans="1:22">
      <c r="A409" s="342"/>
      <c r="B409" s="14"/>
      <c r="C409" s="14"/>
      <c r="D409" s="14"/>
      <c r="E409" s="14"/>
      <c r="F409" s="14"/>
      <c r="G409" s="14"/>
      <c r="H409" s="10"/>
      <c r="I409" s="10"/>
      <c r="L409" s="191"/>
      <c r="M409" s="8"/>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616</v>
      </c>
      <c r="M410" s="8"/>
      <c r="N410" s="8"/>
      <c r="O410" s="8"/>
      <c r="P410" s="8"/>
      <c r="Q410" s="8"/>
      <c r="R410" s="8"/>
      <c r="S410" s="8"/>
      <c r="T410" s="8"/>
      <c r="U410" s="8"/>
      <c r="V410" s="8"/>
    </row>
    <row r="411" spans="1:22" ht="20.25" customHeight="1">
      <c r="A411" s="342"/>
      <c r="B411" s="1"/>
      <c r="C411" s="52"/>
      <c r="D411" s="3"/>
      <c r="F411" s="3"/>
      <c r="G411" s="3"/>
      <c r="H411" s="334"/>
      <c r="I411" s="57" t="s">
        <v>331</v>
      </c>
      <c r="J411" s="58"/>
      <c r="K411" s="67"/>
      <c r="L411" s="60" t="s">
        <v>458</v>
      </c>
      <c r="M411" s="8"/>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0">IF(SUM(L412:L412)=0,IF(COUNTIF(L412:L412,"未確認")&gt;0,"未確認",IF(COUNTIF(L412:L412,"~*")&gt;0,"*",SUM(L412:L412))),SUM(L412:L412))</f>
        <v>844</v>
      </c>
      <c r="K412" s="68" t="str">
        <f t="shared" ref="K412:K429" si="11">IF(OR(COUNTIF(L412:L412,"未確認")&gt;0,COUNTIF(L412:L412,"~*")&gt;0),"※","")</f>
        <v/>
      </c>
      <c r="L412" s="117">
        <v>844</v>
      </c>
    </row>
    <row r="413" spans="1:22" s="70" customFormat="1" ht="34.5" customHeight="1">
      <c r="A413" s="355" t="s">
        <v>1069</v>
      </c>
      <c r="B413" s="99"/>
      <c r="C413" s="474"/>
      <c r="D413" s="482" t="s">
        <v>143</v>
      </c>
      <c r="E413" s="410" t="s">
        <v>144</v>
      </c>
      <c r="F413" s="440"/>
      <c r="G413" s="440"/>
      <c r="H413" s="411"/>
      <c r="I413" s="480"/>
      <c r="J413" s="114">
        <f t="shared" si="10"/>
        <v>0</v>
      </c>
      <c r="K413" s="68" t="str">
        <f t="shared" si="11"/>
        <v/>
      </c>
      <c r="L413" s="117">
        <v>0</v>
      </c>
    </row>
    <row r="414" spans="1:22" s="70" customFormat="1" ht="34.5" customHeight="1">
      <c r="A414" s="355" t="s">
        <v>1070</v>
      </c>
      <c r="B414" s="99"/>
      <c r="C414" s="474"/>
      <c r="D414" s="474"/>
      <c r="E414" s="403" t="s">
        <v>145</v>
      </c>
      <c r="F414" s="404"/>
      <c r="G414" s="404"/>
      <c r="H414" s="405"/>
      <c r="I414" s="480"/>
      <c r="J414" s="114">
        <f t="shared" si="10"/>
        <v>572</v>
      </c>
      <c r="K414" s="68" t="str">
        <f t="shared" si="11"/>
        <v/>
      </c>
      <c r="L414" s="117">
        <v>572</v>
      </c>
    </row>
    <row r="415" spans="1:22" s="70" customFormat="1" ht="34.5" customHeight="1">
      <c r="A415" s="355" t="s">
        <v>1071</v>
      </c>
      <c r="B415" s="99"/>
      <c r="C415" s="474"/>
      <c r="D415" s="474"/>
      <c r="E415" s="403" t="s">
        <v>146</v>
      </c>
      <c r="F415" s="404"/>
      <c r="G415" s="404"/>
      <c r="H415" s="405"/>
      <c r="I415" s="480"/>
      <c r="J415" s="114">
        <f t="shared" si="10"/>
        <v>56</v>
      </c>
      <c r="K415" s="68" t="str">
        <f t="shared" si="11"/>
        <v/>
      </c>
      <c r="L415" s="117">
        <v>56</v>
      </c>
    </row>
    <row r="416" spans="1:22" s="70" customFormat="1" ht="34.5" customHeight="1">
      <c r="A416" s="355" t="s">
        <v>1072</v>
      </c>
      <c r="B416" s="99"/>
      <c r="C416" s="474"/>
      <c r="D416" s="474"/>
      <c r="E416" s="422" t="s">
        <v>418</v>
      </c>
      <c r="F416" s="423"/>
      <c r="G416" s="423"/>
      <c r="H416" s="424"/>
      <c r="I416" s="480"/>
      <c r="J416" s="114">
        <f t="shared" si="10"/>
        <v>216</v>
      </c>
      <c r="K416" s="68" t="str">
        <f t="shared" si="11"/>
        <v/>
      </c>
      <c r="L416" s="117">
        <v>216</v>
      </c>
    </row>
    <row r="417" spans="1:12" s="70" customFormat="1" ht="34.5" customHeight="1">
      <c r="A417" s="355" t="s">
        <v>1073</v>
      </c>
      <c r="B417" s="99"/>
      <c r="C417" s="474"/>
      <c r="D417" s="474"/>
      <c r="E417" s="422" t="s">
        <v>419</v>
      </c>
      <c r="F417" s="423"/>
      <c r="G417" s="423"/>
      <c r="H417" s="424"/>
      <c r="I417" s="480"/>
      <c r="J417" s="114">
        <f t="shared" si="10"/>
        <v>0</v>
      </c>
      <c r="K417" s="68" t="str">
        <f t="shared" si="11"/>
        <v/>
      </c>
      <c r="L417" s="117">
        <v>0</v>
      </c>
    </row>
    <row r="418" spans="1:12" s="70" customFormat="1" ht="34.5" customHeight="1">
      <c r="A418" s="355" t="s">
        <v>1074</v>
      </c>
      <c r="B418" s="99"/>
      <c r="C418" s="474"/>
      <c r="D418" s="474"/>
      <c r="E418" s="403" t="s">
        <v>147</v>
      </c>
      <c r="F418" s="404"/>
      <c r="G418" s="404"/>
      <c r="H418" s="405"/>
      <c r="I418" s="480"/>
      <c r="J418" s="114">
        <f t="shared" si="10"/>
        <v>0</v>
      </c>
      <c r="K418" s="68" t="str">
        <f t="shared" si="11"/>
        <v/>
      </c>
      <c r="L418" s="117">
        <v>0</v>
      </c>
    </row>
    <row r="419" spans="1:12" s="70" customFormat="1" ht="34.5" customHeight="1">
      <c r="A419" s="355" t="s">
        <v>1075</v>
      </c>
      <c r="B419" s="99"/>
      <c r="C419" s="474"/>
      <c r="D419" s="483"/>
      <c r="E419" s="406" t="s">
        <v>88</v>
      </c>
      <c r="F419" s="425"/>
      <c r="G419" s="425"/>
      <c r="H419" s="407"/>
      <c r="I419" s="480"/>
      <c r="J419" s="114">
        <f t="shared" si="10"/>
        <v>0</v>
      </c>
      <c r="K419" s="68" t="str">
        <f t="shared" si="11"/>
        <v/>
      </c>
      <c r="L419" s="117">
        <v>0</v>
      </c>
    </row>
    <row r="420" spans="1:12" s="70" customFormat="1" ht="34.5" customHeight="1">
      <c r="A420" s="355" t="s">
        <v>1076</v>
      </c>
      <c r="B420" s="99"/>
      <c r="C420" s="474"/>
      <c r="D420" s="403" t="s">
        <v>158</v>
      </c>
      <c r="E420" s="404"/>
      <c r="F420" s="404"/>
      <c r="G420" s="404"/>
      <c r="H420" s="405"/>
      <c r="I420" s="480"/>
      <c r="J420" s="114">
        <f t="shared" si="10"/>
        <v>836</v>
      </c>
      <c r="K420" s="68" t="str">
        <f t="shared" si="11"/>
        <v/>
      </c>
      <c r="L420" s="117">
        <v>836</v>
      </c>
    </row>
    <row r="421" spans="1:12" s="70" customFormat="1" ht="34.5" customHeight="1">
      <c r="A421" s="355" t="s">
        <v>1077</v>
      </c>
      <c r="B421" s="99"/>
      <c r="C421" s="474"/>
      <c r="D421" s="482" t="s">
        <v>148</v>
      </c>
      <c r="E421" s="410" t="s">
        <v>149</v>
      </c>
      <c r="F421" s="440"/>
      <c r="G421" s="440"/>
      <c r="H421" s="411"/>
      <c r="I421" s="480"/>
      <c r="J421" s="114">
        <f t="shared" si="10"/>
        <v>0</v>
      </c>
      <c r="K421" s="68" t="str">
        <f t="shared" si="11"/>
        <v/>
      </c>
      <c r="L421" s="117">
        <v>0</v>
      </c>
    </row>
    <row r="422" spans="1:12" s="70" customFormat="1" ht="34.5" customHeight="1">
      <c r="A422" s="355" t="s">
        <v>1078</v>
      </c>
      <c r="B422" s="99"/>
      <c r="C422" s="474"/>
      <c r="D422" s="474"/>
      <c r="E422" s="403" t="s">
        <v>150</v>
      </c>
      <c r="F422" s="404"/>
      <c r="G422" s="404"/>
      <c r="H422" s="405"/>
      <c r="I422" s="480"/>
      <c r="J422" s="114">
        <f t="shared" si="10"/>
        <v>504</v>
      </c>
      <c r="K422" s="68" t="str">
        <f t="shared" si="11"/>
        <v/>
      </c>
      <c r="L422" s="117">
        <v>504</v>
      </c>
    </row>
    <row r="423" spans="1:12" s="70" customFormat="1" ht="34.5" customHeight="1">
      <c r="A423" s="355" t="s">
        <v>1079</v>
      </c>
      <c r="B423" s="99"/>
      <c r="C423" s="474"/>
      <c r="D423" s="474"/>
      <c r="E423" s="403" t="s">
        <v>151</v>
      </c>
      <c r="F423" s="404"/>
      <c r="G423" s="404"/>
      <c r="H423" s="405"/>
      <c r="I423" s="480"/>
      <c r="J423" s="114">
        <f t="shared" si="10"/>
        <v>40</v>
      </c>
      <c r="K423" s="68" t="str">
        <f t="shared" si="11"/>
        <v/>
      </c>
      <c r="L423" s="117">
        <v>40</v>
      </c>
    </row>
    <row r="424" spans="1:12" s="70" customFormat="1" ht="34.5" customHeight="1">
      <c r="A424" s="355" t="s">
        <v>1080</v>
      </c>
      <c r="B424" s="99"/>
      <c r="C424" s="474"/>
      <c r="D424" s="474"/>
      <c r="E424" s="403" t="s">
        <v>152</v>
      </c>
      <c r="F424" s="404"/>
      <c r="G424" s="404"/>
      <c r="H424" s="405"/>
      <c r="I424" s="480"/>
      <c r="J424" s="114">
        <f t="shared" si="10"/>
        <v>30</v>
      </c>
      <c r="K424" s="68" t="str">
        <f t="shared" si="11"/>
        <v/>
      </c>
      <c r="L424" s="117">
        <v>30</v>
      </c>
    </row>
    <row r="425" spans="1:12" s="70" customFormat="1" ht="34.5" customHeight="1">
      <c r="A425" s="355" t="s">
        <v>1081</v>
      </c>
      <c r="B425" s="99"/>
      <c r="C425" s="474"/>
      <c r="D425" s="474"/>
      <c r="E425" s="403" t="s">
        <v>153</v>
      </c>
      <c r="F425" s="404"/>
      <c r="G425" s="404"/>
      <c r="H425" s="405"/>
      <c r="I425" s="480"/>
      <c r="J425" s="114">
        <f t="shared" si="10"/>
        <v>86</v>
      </c>
      <c r="K425" s="68" t="str">
        <f t="shared" si="11"/>
        <v/>
      </c>
      <c r="L425" s="117">
        <v>86</v>
      </c>
    </row>
    <row r="426" spans="1:12" s="70" customFormat="1" ht="34.5" customHeight="1">
      <c r="A426" s="355" t="s">
        <v>1082</v>
      </c>
      <c r="B426" s="99"/>
      <c r="C426" s="474"/>
      <c r="D426" s="474"/>
      <c r="E426" s="422" t="s">
        <v>386</v>
      </c>
      <c r="F426" s="423"/>
      <c r="G426" s="423"/>
      <c r="H426" s="424"/>
      <c r="I426" s="480"/>
      <c r="J426" s="114">
        <f t="shared" si="10"/>
        <v>0</v>
      </c>
      <c r="K426" s="68" t="str">
        <f t="shared" si="11"/>
        <v/>
      </c>
      <c r="L426" s="117">
        <v>0</v>
      </c>
    </row>
    <row r="427" spans="1:12" s="70" customFormat="1" ht="34.5" customHeight="1">
      <c r="A427" s="355" t="s">
        <v>1083</v>
      </c>
      <c r="B427" s="99"/>
      <c r="C427" s="474"/>
      <c r="D427" s="474"/>
      <c r="E427" s="403" t="s">
        <v>154</v>
      </c>
      <c r="F427" s="404"/>
      <c r="G427" s="404"/>
      <c r="H427" s="405"/>
      <c r="I427" s="480"/>
      <c r="J427" s="114">
        <f t="shared" si="10"/>
        <v>57</v>
      </c>
      <c r="K427" s="68" t="str">
        <f t="shared" si="11"/>
        <v/>
      </c>
      <c r="L427" s="117">
        <v>57</v>
      </c>
    </row>
    <row r="428" spans="1:12" s="70" customFormat="1" ht="34.5" customHeight="1">
      <c r="A428" s="355" t="s">
        <v>1084</v>
      </c>
      <c r="B428" s="99"/>
      <c r="C428" s="474"/>
      <c r="D428" s="474"/>
      <c r="E428" s="403" t="s">
        <v>1521</v>
      </c>
      <c r="F428" s="404"/>
      <c r="G428" s="404"/>
      <c r="H428" s="405"/>
      <c r="I428" s="480"/>
      <c r="J428" s="114">
        <f t="shared" si="10"/>
        <v>110</v>
      </c>
      <c r="K428" s="68" t="str">
        <f t="shared" si="11"/>
        <v/>
      </c>
      <c r="L428" s="117">
        <v>110</v>
      </c>
    </row>
    <row r="429" spans="1:12" s="70" customFormat="1" ht="34.5" customHeight="1">
      <c r="A429" s="355" t="s">
        <v>1085</v>
      </c>
      <c r="B429" s="99"/>
      <c r="C429" s="474"/>
      <c r="D429" s="474"/>
      <c r="E429" s="403" t="s">
        <v>88</v>
      </c>
      <c r="F429" s="404"/>
      <c r="G429" s="404"/>
      <c r="H429" s="405"/>
      <c r="I429" s="481"/>
      <c r="J429" s="114">
        <f t="shared" si="10"/>
        <v>9</v>
      </c>
      <c r="K429" s="68" t="str">
        <f t="shared" si="11"/>
        <v/>
      </c>
      <c r="L429" s="117">
        <v>9</v>
      </c>
    </row>
    <row r="430" spans="1:12" s="77" customFormat="1">
      <c r="A430" s="342"/>
      <c r="B430" s="14"/>
      <c r="C430" s="14"/>
      <c r="D430" s="14"/>
      <c r="E430" s="14"/>
      <c r="F430" s="14"/>
      <c r="G430" s="14"/>
      <c r="H430" s="10"/>
      <c r="I430" s="10"/>
      <c r="J430" s="74"/>
      <c r="K430" s="75"/>
      <c r="L430" s="76"/>
    </row>
    <row r="431" spans="1:12" s="70" customFormat="1">
      <c r="A431" s="342"/>
      <c r="B431" s="71"/>
      <c r="C431" s="52"/>
      <c r="D431" s="52"/>
      <c r="E431" s="52"/>
      <c r="F431" s="52"/>
      <c r="G431" s="52"/>
      <c r="H431" s="78"/>
      <c r="I431" s="78"/>
      <c r="J431" s="74"/>
      <c r="K431" s="75"/>
      <c r="L431" s="76"/>
    </row>
    <row r="432" spans="1:12" s="3" customFormat="1">
      <c r="A432" s="342"/>
      <c r="B432" s="99"/>
      <c r="C432" s="146"/>
      <c r="D432" s="145"/>
      <c r="H432" s="334"/>
      <c r="I432" s="334"/>
      <c r="J432" s="51"/>
      <c r="K432" s="24"/>
      <c r="L432" s="89"/>
    </row>
    <row r="433" spans="1:22" s="3" customFormat="1">
      <c r="A433" s="342"/>
      <c r="B433" s="14" t="s">
        <v>159</v>
      </c>
      <c r="C433" s="88"/>
      <c r="D433" s="88"/>
      <c r="E433" s="88"/>
      <c r="F433" s="88"/>
      <c r="G433" s="88"/>
      <c r="H433" s="10"/>
      <c r="I433" s="10"/>
      <c r="J433" s="51"/>
      <c r="K433" s="24"/>
      <c r="L433" s="89"/>
    </row>
    <row r="434" spans="1:22">
      <c r="A434" s="342"/>
      <c r="B434" s="14"/>
      <c r="C434" s="14"/>
      <c r="D434" s="14"/>
      <c r="E434" s="14"/>
      <c r="F434" s="14"/>
      <c r="G434" s="14"/>
      <c r="H434" s="10"/>
      <c r="I434" s="10"/>
      <c r="L434" s="191"/>
      <c r="M434" s="8"/>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616</v>
      </c>
      <c r="M435" s="8"/>
      <c r="N435" s="8"/>
      <c r="O435" s="8"/>
      <c r="P435" s="8"/>
      <c r="Q435" s="8"/>
      <c r="R435" s="8"/>
      <c r="S435" s="8"/>
      <c r="T435" s="8"/>
      <c r="U435" s="8"/>
      <c r="V435" s="8"/>
    </row>
    <row r="436" spans="1:22" ht="20.25" customHeight="1">
      <c r="A436" s="349" t="s">
        <v>989</v>
      </c>
      <c r="B436" s="1"/>
      <c r="C436" s="52"/>
      <c r="D436" s="3"/>
      <c r="F436" s="3"/>
      <c r="G436" s="3"/>
      <c r="H436" s="334"/>
      <c r="I436" s="57" t="s">
        <v>1756</v>
      </c>
      <c r="J436" s="58"/>
      <c r="K436" s="148"/>
      <c r="L436" s="60" t="s">
        <v>458</v>
      </c>
      <c r="M436" s="8"/>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IF(SUM(L437:L437)=0,IF(COUNTIF(L437:L437,"未確認")&gt;0,"未確認",IF(COUNTIF(L437:L437,"~*")&gt;0,"*",SUM(L437:L437))),SUM(L437:L437))</f>
        <v>836</v>
      </c>
      <c r="K437" s="155" t="str">
        <f>IF(OR(COUNTIF(L437:L437,"未確認")&gt;0,COUNTIF(L437:L437,"~*")&gt;0),"※","")</f>
        <v/>
      </c>
      <c r="L437" s="117">
        <v>836</v>
      </c>
    </row>
    <row r="438" spans="1:22" s="70" customFormat="1" ht="34.5" customHeight="1">
      <c r="A438" s="354" t="s">
        <v>1088</v>
      </c>
      <c r="B438" s="99"/>
      <c r="C438" s="150"/>
      <c r="D438" s="151"/>
      <c r="E438" s="492" t="s">
        <v>160</v>
      </c>
      <c r="F438" s="493"/>
      <c r="G438" s="493"/>
      <c r="H438" s="494"/>
      <c r="I438" s="480"/>
      <c r="J438" s="154">
        <f>IF(SUM(L438:L438)=0,IF(COUNTIF(L438:L438,"未確認")&gt;0,"未確認",IF(COUNTIF(L438:L438,"~*")&gt;0,"*",SUM(L438:L438))),SUM(L438:L438))</f>
        <v>87</v>
      </c>
      <c r="K438" s="155" t="str">
        <f>IF(OR(COUNTIF(L438:L438,"未確認")&gt;0,COUNTIF(L438:L438,"~*")&gt;0),"※","")</f>
        <v/>
      </c>
      <c r="L438" s="117">
        <v>87</v>
      </c>
    </row>
    <row r="439" spans="1:22" s="70" customFormat="1" ht="34.5" customHeight="1">
      <c r="A439" s="354" t="s">
        <v>1089</v>
      </c>
      <c r="B439" s="99"/>
      <c r="C439" s="150"/>
      <c r="D439" s="151"/>
      <c r="E439" s="492" t="s">
        <v>1808</v>
      </c>
      <c r="F439" s="493"/>
      <c r="G439" s="493"/>
      <c r="H439" s="494"/>
      <c r="I439" s="480"/>
      <c r="J439" s="154">
        <f>IF(SUM(L439:L439)=0,IF(COUNTIF(L439:L439,"未確認")&gt;0,"未確認",IF(COUNTIF(L439:L439,"~*")&gt;0,"*",SUM(L439:L439))),SUM(L439:L439))</f>
        <v>13</v>
      </c>
      <c r="K439" s="155" t="str">
        <f>IF(OR(COUNTIF(L439:L439,"未確認")&gt;0,COUNTIF(L439:L439,"~*")&gt;0),"※","")</f>
        <v/>
      </c>
      <c r="L439" s="117">
        <v>13</v>
      </c>
    </row>
    <row r="440" spans="1:22" s="70" customFormat="1" ht="34.5" customHeight="1">
      <c r="A440" s="354" t="s">
        <v>1090</v>
      </c>
      <c r="B440" s="99"/>
      <c r="C440" s="150"/>
      <c r="D440" s="151"/>
      <c r="E440" s="492" t="s">
        <v>161</v>
      </c>
      <c r="F440" s="493"/>
      <c r="G440" s="493"/>
      <c r="H440" s="494"/>
      <c r="I440" s="480"/>
      <c r="J440" s="154">
        <f>IF(SUM(L440:L440)=0,IF(COUNTIF(L440:L440,"未確認")&gt;0,"未確認",IF(COUNTIF(L440:L440,"~*")&gt;0,"*",SUM(L440:L440))),SUM(L440:L440))</f>
        <v>734</v>
      </c>
      <c r="K440" s="155" t="str">
        <f>IF(OR(COUNTIF(L440:L440,"未確認")&gt;0,COUNTIF(L440:L440,"~*")&gt;0),"※","")</f>
        <v/>
      </c>
      <c r="L440" s="117">
        <v>734</v>
      </c>
    </row>
    <row r="441" spans="1:22" s="70" customFormat="1" ht="34.5" customHeight="1">
      <c r="A441" s="355" t="s">
        <v>1091</v>
      </c>
      <c r="B441" s="1"/>
      <c r="C441" s="152"/>
      <c r="D441" s="153"/>
      <c r="E441" s="492" t="s">
        <v>162</v>
      </c>
      <c r="F441" s="493"/>
      <c r="G441" s="493"/>
      <c r="H441" s="494"/>
      <c r="I441" s="481"/>
      <c r="J441" s="154">
        <f>IF(SUM(L441:L441)=0,IF(COUNTIF(L441:L441,"未確認")&gt;0,"未確認",IF(COUNTIF(L441:L441,"~*")&gt;0,"*",SUM(L441:L441))),SUM(L441:L441))</f>
        <v>2</v>
      </c>
      <c r="K441" s="155" t="str">
        <f>IF(OR(COUNTIF(L441:L441,"未確認")&gt;0,COUNTIF(L441:L441,"~*")&gt;0),"※","")</f>
        <v/>
      </c>
      <c r="L441" s="117">
        <v>2</v>
      </c>
    </row>
    <row r="442" spans="1:22" s="77" customFormat="1">
      <c r="A442" s="342"/>
      <c r="B442" s="14"/>
      <c r="C442" s="192"/>
      <c r="D442" s="14"/>
      <c r="E442" s="14"/>
      <c r="F442" s="14"/>
      <c r="G442" s="14"/>
      <c r="H442" s="10"/>
      <c r="I442" s="10"/>
      <c r="J442" s="74"/>
      <c r="K442" s="75"/>
      <c r="L442" s="76"/>
    </row>
    <row r="443" spans="1:22" s="70" customFormat="1">
      <c r="A443" s="342"/>
      <c r="B443" s="71"/>
      <c r="C443" s="52"/>
      <c r="D443" s="52"/>
      <c r="E443" s="52"/>
      <c r="F443" s="52"/>
      <c r="G443" s="52"/>
      <c r="H443" s="78"/>
      <c r="I443" s="78"/>
      <c r="J443" s="74"/>
      <c r="K443" s="75"/>
      <c r="L443" s="76"/>
    </row>
    <row r="444" spans="1:22" s="77" customFormat="1">
      <c r="A444" s="342"/>
      <c r="B444" s="1"/>
      <c r="C444" s="156"/>
      <c r="D444" s="3"/>
      <c r="E444" s="3"/>
      <c r="F444" s="3"/>
      <c r="G444" s="3"/>
      <c r="H444" s="157"/>
      <c r="I444" s="157"/>
      <c r="J444" s="51"/>
      <c r="K444" s="24"/>
      <c r="L444" s="89"/>
    </row>
    <row r="445" spans="1:22" s="3" customFormat="1">
      <c r="A445" s="342"/>
      <c r="B445" s="14" t="s">
        <v>164</v>
      </c>
      <c r="C445" s="88"/>
      <c r="D445" s="88"/>
      <c r="E445" s="88"/>
      <c r="F445" s="88"/>
      <c r="G445" s="88"/>
      <c r="H445" s="10"/>
      <c r="I445" s="10"/>
      <c r="J445" s="51"/>
      <c r="K445" s="24"/>
      <c r="L445" s="89"/>
    </row>
    <row r="446" spans="1:22" s="77" customFormat="1">
      <c r="A446" s="342"/>
      <c r="B446" s="99" t="s">
        <v>165</v>
      </c>
      <c r="C446" s="3"/>
      <c r="D446" s="3"/>
      <c r="E446" s="3"/>
      <c r="F446" s="3"/>
      <c r="G446" s="3"/>
      <c r="H446" s="334"/>
      <c r="I446" s="334"/>
      <c r="J446" s="51"/>
      <c r="K446" s="24"/>
      <c r="L446" s="89"/>
    </row>
    <row r="447" spans="1:22">
      <c r="A447" s="342"/>
      <c r="B447" s="14"/>
      <c r="C447" s="14"/>
      <c r="D447" s="14"/>
      <c r="E447" s="14"/>
      <c r="F447" s="14"/>
      <c r="G447" s="14"/>
      <c r="H447" s="10"/>
      <c r="I447" s="10"/>
      <c r="L447" s="191"/>
      <c r="M447" s="8"/>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616</v>
      </c>
      <c r="M448" s="8"/>
      <c r="N448" s="8"/>
      <c r="O448" s="8"/>
      <c r="P448" s="8"/>
      <c r="Q448" s="8"/>
      <c r="R448" s="8"/>
      <c r="S448" s="8"/>
      <c r="T448" s="8"/>
      <c r="U448" s="8"/>
      <c r="V448" s="8"/>
    </row>
    <row r="449" spans="1:22" ht="20.25" customHeight="1">
      <c r="A449" s="342"/>
      <c r="B449" s="1"/>
      <c r="C449" s="3"/>
      <c r="D449" s="3"/>
      <c r="F449" s="3"/>
      <c r="G449" s="3"/>
      <c r="H449" s="334"/>
      <c r="I449" s="57" t="s">
        <v>331</v>
      </c>
      <c r="J449" s="58"/>
      <c r="K449" s="148"/>
      <c r="L449" s="60" t="s">
        <v>458</v>
      </c>
      <c r="M449" s="8"/>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row>
    <row r="451" spans="1:22" s="70" customFormat="1" ht="34.5" customHeight="1">
      <c r="A451" s="355" t="s">
        <v>1094</v>
      </c>
      <c r="B451" s="99"/>
      <c r="C451" s="150"/>
      <c r="D451" s="158"/>
      <c r="E451" s="403" t="s">
        <v>167</v>
      </c>
      <c r="F451" s="404"/>
      <c r="G451" s="404"/>
      <c r="H451" s="405"/>
      <c r="I451" s="487"/>
      <c r="J451" s="154">
        <v>0</v>
      </c>
      <c r="K451" s="149" t="str">
        <f t="shared" ref="K451:K455" si="12">IF(OR(COUNTIF(J451,"未確認")&gt;0,COUNTIF(J451,"~*")&gt;0),"※","")</f>
        <v/>
      </c>
      <c r="L451" s="208"/>
    </row>
    <row r="452" spans="1:22" s="70" customFormat="1" ht="34.5" customHeight="1">
      <c r="A452" s="355" t="s">
        <v>1095</v>
      </c>
      <c r="B452" s="99"/>
      <c r="C452" s="152"/>
      <c r="D452" s="159"/>
      <c r="E452" s="403" t="s">
        <v>168</v>
      </c>
      <c r="F452" s="404"/>
      <c r="G452" s="404"/>
      <c r="H452" s="405"/>
      <c r="I452" s="487"/>
      <c r="J452" s="154">
        <v>0</v>
      </c>
      <c r="K452" s="149" t="str">
        <f t="shared" si="12"/>
        <v/>
      </c>
      <c r="L452" s="208"/>
    </row>
    <row r="453" spans="1:22" s="70" customFormat="1" ht="34.5" customHeight="1">
      <c r="A453" s="355" t="s">
        <v>1096</v>
      </c>
      <c r="B453" s="99"/>
      <c r="C453" s="489" t="s">
        <v>169</v>
      </c>
      <c r="D453" s="490"/>
      <c r="E453" s="490"/>
      <c r="F453" s="490"/>
      <c r="G453" s="490"/>
      <c r="H453" s="491"/>
      <c r="I453" s="487"/>
      <c r="J453" s="154">
        <v>0</v>
      </c>
      <c r="K453" s="149" t="str">
        <f t="shared" si="12"/>
        <v/>
      </c>
      <c r="L453" s="208"/>
    </row>
    <row r="454" spans="1:22" s="70" customFormat="1" ht="34.5" customHeight="1">
      <c r="A454" s="355" t="s">
        <v>1097</v>
      </c>
      <c r="B454" s="99"/>
      <c r="C454" s="150"/>
      <c r="D454" s="158"/>
      <c r="E454" s="403" t="s">
        <v>170</v>
      </c>
      <c r="F454" s="404"/>
      <c r="G454" s="404"/>
      <c r="H454" s="405"/>
      <c r="I454" s="487"/>
      <c r="J454" s="154">
        <v>0</v>
      </c>
      <c r="K454" s="149" t="str">
        <f t="shared" si="12"/>
        <v/>
      </c>
      <c r="L454" s="208"/>
    </row>
    <row r="455" spans="1:22" s="70" customFormat="1" ht="34.5" customHeight="1">
      <c r="A455" s="355" t="s">
        <v>1098</v>
      </c>
      <c r="B455" s="99"/>
      <c r="C455" s="152"/>
      <c r="D455" s="159"/>
      <c r="E455" s="403" t="s">
        <v>171</v>
      </c>
      <c r="F455" s="404"/>
      <c r="G455" s="404"/>
      <c r="H455" s="405"/>
      <c r="I455" s="488"/>
      <c r="J455" s="154">
        <v>0</v>
      </c>
      <c r="K455" s="149" t="str">
        <f t="shared" si="12"/>
        <v/>
      </c>
      <c r="L455" s="209"/>
    </row>
    <row r="456" spans="1:22" s="77" customFormat="1">
      <c r="A456" s="342"/>
      <c r="B456" s="14"/>
      <c r="C456" s="14"/>
      <c r="D456" s="14"/>
      <c r="E456" s="14"/>
      <c r="F456" s="14"/>
      <c r="G456" s="14"/>
      <c r="H456" s="10"/>
      <c r="I456" s="10"/>
      <c r="J456" s="74"/>
      <c r="K456" s="75"/>
      <c r="L456" s="76"/>
    </row>
    <row r="457" spans="1:22" s="70" customFormat="1">
      <c r="A457" s="342"/>
      <c r="B457" s="71"/>
      <c r="C457" s="52"/>
      <c r="D457" s="52"/>
      <c r="E457" s="52"/>
      <c r="F457" s="52"/>
      <c r="G457" s="52"/>
      <c r="H457" s="78"/>
      <c r="I457" s="78"/>
      <c r="J457" s="74"/>
      <c r="K457" s="75"/>
      <c r="L457" s="76"/>
    </row>
    <row r="458" spans="1:22" s="70" customFormat="1">
      <c r="A458" s="342"/>
      <c r="B458" s="99"/>
      <c r="C458" s="99"/>
      <c r="D458" s="52"/>
      <c r="E458" s="52"/>
      <c r="F458" s="52"/>
      <c r="G458" s="52"/>
      <c r="H458" s="78"/>
      <c r="I458" s="131" t="s">
        <v>408</v>
      </c>
      <c r="J458" s="74"/>
      <c r="K458" s="75"/>
      <c r="L458" s="76"/>
    </row>
    <row r="459" spans="1:22" s="70" customFormat="1">
      <c r="A459" s="342"/>
      <c r="B459" s="99"/>
      <c r="C459" s="99"/>
      <c r="D459" s="52"/>
      <c r="E459" s="52"/>
      <c r="F459" s="52"/>
      <c r="G459" s="52"/>
      <c r="H459" s="78"/>
      <c r="I459" s="78"/>
      <c r="J459" s="74"/>
      <c r="K459" s="75"/>
      <c r="L459" s="76"/>
    </row>
    <row r="460" spans="1:22" s="70" customFormat="1">
      <c r="A460" s="342"/>
      <c r="B460" s="99"/>
      <c r="C460" s="99"/>
      <c r="D460" s="52"/>
      <c r="E460" s="52"/>
      <c r="F460" s="52"/>
      <c r="G460" s="52"/>
      <c r="H460" s="78"/>
      <c r="I460" s="78"/>
      <c r="J460" s="74"/>
      <c r="K460" s="75"/>
      <c r="L460" s="76"/>
    </row>
    <row r="461" spans="1:22" s="17" customFormat="1">
      <c r="A461" s="342"/>
      <c r="B461" s="1"/>
      <c r="C461" s="43"/>
      <c r="D461" s="27"/>
      <c r="E461" s="27"/>
      <c r="F461" s="27"/>
      <c r="G461" s="27"/>
      <c r="H461" s="16"/>
      <c r="I461" s="29"/>
      <c r="J461" s="5"/>
      <c r="K461" s="6"/>
    </row>
    <row r="462" spans="1:22" s="17" customFormat="1">
      <c r="A462" s="342"/>
      <c r="B462" s="1"/>
      <c r="C462" s="43"/>
      <c r="D462" s="27"/>
      <c r="E462" s="27"/>
      <c r="F462" s="27"/>
      <c r="G462" s="27"/>
      <c r="H462" s="16"/>
      <c r="I462" s="29"/>
      <c r="J462" s="5"/>
      <c r="K462" s="6"/>
    </row>
    <row r="463" spans="1:22" s="17" customFormat="1">
      <c r="A463" s="342"/>
      <c r="B463" s="1"/>
      <c r="H463" s="43"/>
    </row>
    <row r="464" spans="1:22" s="17" customFormat="1">
      <c r="A464" s="342"/>
      <c r="B464" s="1"/>
      <c r="H464" s="43"/>
    </row>
    <row r="465" spans="1:22" s="17" customFormat="1">
      <c r="A465" s="342"/>
      <c r="B465" s="1"/>
      <c r="H465" s="43"/>
    </row>
    <row r="466" spans="1:22" s="17" customFormat="1">
      <c r="A466" s="342"/>
      <c r="B466" s="1"/>
      <c r="H466" s="43"/>
    </row>
    <row r="467" spans="1:22" s="17" customFormat="1">
      <c r="A467" s="342"/>
      <c r="B467" s="1"/>
      <c r="H467" s="43"/>
      <c r="L467" s="7"/>
    </row>
    <row r="468" spans="1:22" s="17" customFormat="1">
      <c r="A468" s="342"/>
      <c r="B468" s="1"/>
      <c r="C468" s="33"/>
      <c r="D468" s="33"/>
      <c r="E468" s="33"/>
      <c r="F468" s="33"/>
      <c r="G468" s="160"/>
      <c r="H468" s="33"/>
      <c r="I468" s="33"/>
      <c r="J468" s="33"/>
      <c r="K468" s="42"/>
      <c r="L468" s="33"/>
    </row>
    <row r="469" spans="1:22" s="17" customFormat="1">
      <c r="A469" s="342"/>
      <c r="B469" s="1"/>
      <c r="C469" s="52"/>
      <c r="D469" s="3"/>
      <c r="E469" s="3"/>
      <c r="F469" s="3"/>
      <c r="G469" s="3"/>
      <c r="H469" s="334"/>
      <c r="I469" s="334"/>
      <c r="J469" s="53"/>
      <c r="K469" s="24"/>
      <c r="L469" s="51"/>
    </row>
    <row r="470" spans="1:22" s="77" customFormat="1" ht="19.5">
      <c r="A470" s="342"/>
      <c r="B470" s="142" t="s">
        <v>176</v>
      </c>
      <c r="C470" s="161"/>
      <c r="D470" s="47"/>
      <c r="E470" s="47"/>
      <c r="F470" s="47"/>
      <c r="G470" s="47"/>
      <c r="H470" s="48"/>
      <c r="I470" s="48"/>
      <c r="J470" s="50"/>
      <c r="K470" s="49"/>
      <c r="L470" s="144"/>
    </row>
    <row r="471" spans="1:22" s="77" customFormat="1">
      <c r="A471" s="342"/>
      <c r="B471" s="14" t="s">
        <v>177</v>
      </c>
      <c r="C471" s="162"/>
      <c r="D471" s="3"/>
      <c r="E471" s="3"/>
      <c r="F471" s="3"/>
      <c r="G471" s="3"/>
      <c r="H471" s="334"/>
      <c r="I471" s="334"/>
      <c r="J471" s="51"/>
      <c r="K471" s="24"/>
      <c r="L471" s="89"/>
    </row>
    <row r="472" spans="1:22">
      <c r="A472" s="342"/>
      <c r="B472" s="14"/>
      <c r="C472" s="14"/>
      <c r="D472" s="14"/>
      <c r="E472" s="14"/>
      <c r="F472" s="14"/>
      <c r="G472" s="14"/>
      <c r="H472" s="10"/>
      <c r="I472" s="10"/>
      <c r="L472" s="191"/>
      <c r="M472" s="8"/>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616</v>
      </c>
      <c r="M473" s="8"/>
      <c r="N473" s="8"/>
      <c r="O473" s="8"/>
      <c r="P473" s="8"/>
      <c r="Q473" s="8"/>
      <c r="R473" s="8"/>
      <c r="S473" s="8"/>
      <c r="T473" s="8"/>
      <c r="U473" s="8"/>
      <c r="V473" s="8"/>
    </row>
    <row r="474" spans="1:22" ht="20.25" customHeight="1">
      <c r="A474" s="342"/>
      <c r="B474" s="1"/>
      <c r="C474" s="52"/>
      <c r="D474" s="3"/>
      <c r="F474" s="3"/>
      <c r="G474" s="3"/>
      <c r="H474" s="334"/>
      <c r="I474" s="57" t="s">
        <v>1809</v>
      </c>
      <c r="J474" s="58"/>
      <c r="K474" s="148"/>
      <c r="L474" s="60" t="s">
        <v>458</v>
      </c>
      <c r="M474" s="8"/>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1810</v>
      </c>
      <c r="J475" s="96" t="str">
        <f>IF(SUM(L475:L475)=0,IF(COUNTIF(L475:L475,"未確認")&gt;0,"未確認",IF(COUNTIF(L475:L475,"*")&gt;0,"*",SUM(L475:L475))),SUM(L475:L475))</f>
        <v>*</v>
      </c>
      <c r="K475" s="163" t="str">
        <f t="shared" ref="K475:K482" si="13">IF(OR(COUNTIF(L475:L475,"未確認")&gt;0,COUNTIF(L475:L475,"*")&gt;0),"※","")</f>
        <v>※</v>
      </c>
      <c r="L475" s="97" t="s">
        <v>1811</v>
      </c>
      <c r="M475" s="8"/>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t="str">
        <f t="shared" ref="J476:J487" si="14">IF(SUM(L476:L476)=0,IF(COUNTIF(L476:L476,"未確認")&gt;0,"未確認",IF(COUNTIF(L476:L476,"~*")&gt;0,"*",SUM(L476:L476))),SUM(L476:L476))</f>
        <v>*</v>
      </c>
      <c r="K476" s="163" t="str">
        <f t="shared" si="13"/>
        <v>※</v>
      </c>
      <c r="L476" s="97" t="s">
        <v>1811</v>
      </c>
      <c r="M476" s="8"/>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4"/>
        <v>0</v>
      </c>
      <c r="K477" s="163" t="str">
        <f t="shared" si="13"/>
        <v/>
      </c>
      <c r="L477" s="97">
        <v>0</v>
      </c>
      <c r="M477" s="8"/>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4"/>
        <v>0</v>
      </c>
      <c r="K478" s="163" t="str">
        <f t="shared" si="13"/>
        <v/>
      </c>
      <c r="L478" s="97">
        <v>0</v>
      </c>
      <c r="M478" s="8"/>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4"/>
        <v>0</v>
      </c>
      <c r="K479" s="163" t="str">
        <f t="shared" si="13"/>
        <v/>
      </c>
      <c r="L479" s="97">
        <v>0</v>
      </c>
      <c r="M479" s="8"/>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4"/>
        <v>0</v>
      </c>
      <c r="K480" s="163" t="str">
        <f t="shared" si="13"/>
        <v/>
      </c>
      <c r="L480" s="97">
        <v>0</v>
      </c>
      <c r="M480" s="8"/>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4"/>
        <v>0</v>
      </c>
      <c r="K481" s="163" t="str">
        <f t="shared" si="13"/>
        <v/>
      </c>
      <c r="L481" s="97">
        <v>0</v>
      </c>
      <c r="M481" s="8"/>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t="str">
        <f t="shared" si="14"/>
        <v>*</v>
      </c>
      <c r="K482" s="163" t="str">
        <f t="shared" si="13"/>
        <v>※</v>
      </c>
      <c r="L482" s="97" t="s">
        <v>1812</v>
      </c>
      <c r="M482" s="8"/>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t="str">
        <f t="shared" si="14"/>
        <v>*</v>
      </c>
      <c r="K483" s="163" t="str">
        <f>IF(OR(COUNTIF(L483:L483,"未確認")&gt;0,COUNTIF(L483:L483,"~")&gt;0),"※","")</f>
        <v/>
      </c>
      <c r="L483" s="97" t="s">
        <v>462</v>
      </c>
      <c r="M483" s="8"/>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t="str">
        <f t="shared" si="14"/>
        <v>*</v>
      </c>
      <c r="K484" s="163" t="str">
        <f t="shared" ref="K484:K503" si="15">IF(OR(COUNTIF(L484:L484,"未確認")&gt;0,COUNTIF(L484:L484,"*")&gt;0),"※","")</f>
        <v>※</v>
      </c>
      <c r="L484" s="97" t="s">
        <v>1116</v>
      </c>
      <c r="M484" s="8"/>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4"/>
        <v>0</v>
      </c>
      <c r="K485" s="163" t="str">
        <f t="shared" si="15"/>
        <v/>
      </c>
      <c r="L485" s="97">
        <v>0</v>
      </c>
      <c r="M485" s="8"/>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4"/>
        <v>0</v>
      </c>
      <c r="K486" s="163" t="str">
        <f t="shared" si="15"/>
        <v/>
      </c>
      <c r="L486" s="97">
        <v>0</v>
      </c>
      <c r="M486" s="8"/>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4"/>
        <v>0</v>
      </c>
      <c r="K487" s="163" t="str">
        <f t="shared" si="15"/>
        <v/>
      </c>
      <c r="L487" s="97">
        <v>0</v>
      </c>
      <c r="M487" s="8"/>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1119</v>
      </c>
      <c r="J488" s="96">
        <f>IF(SUM(L488:L488)=0,IF(COUNTIF(L488:L488,"未確認")&gt;0,"未確認",IF(COUNTIF(L488:L488,"*")&gt;0,"*",SUM(L488:L488))),SUM(L488:L488))</f>
        <v>0</v>
      </c>
      <c r="K488" s="163" t="str">
        <f t="shared" si="15"/>
        <v/>
      </c>
      <c r="L488" s="97"/>
      <c r="M488" s="8"/>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6">IF(SUM(L489:L489)=0,IF(COUNTIF(L489:L489,"未確認")&gt;0,"未確認",IF(COUNTIF(L489:L489,"~*")&gt;0,"*",SUM(L489:L489))),SUM(L489:L489))</f>
        <v>0</v>
      </c>
      <c r="K489" s="163" t="str">
        <f t="shared" si="15"/>
        <v/>
      </c>
      <c r="L489" s="97"/>
      <c r="M489" s="8"/>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6"/>
        <v>0</v>
      </c>
      <c r="K490" s="163" t="str">
        <f t="shared" si="15"/>
        <v/>
      </c>
      <c r="L490" s="97"/>
      <c r="M490" s="8"/>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6"/>
        <v>0</v>
      </c>
      <c r="K491" s="163" t="str">
        <f t="shared" si="15"/>
        <v/>
      </c>
      <c r="L491" s="97"/>
      <c r="M491" s="8"/>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6"/>
        <v>0</v>
      </c>
      <c r="K492" s="163" t="str">
        <f t="shared" si="15"/>
        <v/>
      </c>
      <c r="L492" s="97"/>
      <c r="M492" s="8"/>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6"/>
        <v>0</v>
      </c>
      <c r="K493" s="163" t="str">
        <f t="shared" si="15"/>
        <v/>
      </c>
      <c r="L493" s="97"/>
      <c r="M493" s="8"/>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6"/>
        <v>0</v>
      </c>
      <c r="K494" s="163" t="str">
        <f t="shared" si="15"/>
        <v/>
      </c>
      <c r="L494" s="97"/>
      <c r="M494" s="8"/>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6"/>
        <v>0</v>
      </c>
      <c r="K495" s="163" t="str">
        <f t="shared" si="15"/>
        <v/>
      </c>
      <c r="L495" s="97"/>
      <c r="M495" s="8"/>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6"/>
        <v>0</v>
      </c>
      <c r="K496" s="163" t="str">
        <f t="shared" si="15"/>
        <v/>
      </c>
      <c r="L496" s="97"/>
      <c r="M496" s="8"/>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6"/>
        <v>0</v>
      </c>
      <c r="K497" s="163" t="str">
        <f t="shared" si="15"/>
        <v/>
      </c>
      <c r="L497" s="97"/>
      <c r="M497" s="8"/>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6"/>
        <v>0</v>
      </c>
      <c r="K498" s="163" t="str">
        <f t="shared" si="15"/>
        <v/>
      </c>
      <c r="L498" s="97"/>
      <c r="M498" s="8"/>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6"/>
        <v>0</v>
      </c>
      <c r="K499" s="163" t="str">
        <f t="shared" si="15"/>
        <v/>
      </c>
      <c r="L499" s="97"/>
      <c r="M499" s="8"/>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6"/>
        <v>0</v>
      </c>
      <c r="K500" s="163" t="str">
        <f t="shared" si="15"/>
        <v/>
      </c>
      <c r="L500" s="97"/>
      <c r="M500" s="8"/>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1813</v>
      </c>
      <c r="J501" s="96">
        <f t="shared" si="16"/>
        <v>0</v>
      </c>
      <c r="K501" s="163" t="str">
        <f t="shared" si="15"/>
        <v/>
      </c>
      <c r="L501" s="97"/>
      <c r="M501" s="8"/>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1814</v>
      </c>
      <c r="J502" s="96">
        <f t="shared" si="16"/>
        <v>0</v>
      </c>
      <c r="K502" s="163" t="str">
        <f t="shared" si="15"/>
        <v/>
      </c>
      <c r="L502" s="97"/>
      <c r="M502" s="8"/>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1815</v>
      </c>
      <c r="J503" s="96">
        <f t="shared" si="16"/>
        <v>0</v>
      </c>
      <c r="K503" s="163" t="str">
        <f t="shared" si="15"/>
        <v/>
      </c>
      <c r="L503" s="97"/>
      <c r="M503" s="8"/>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row>
    <row r="505" spans="1:22" s="70" customFormat="1">
      <c r="A505" s="342"/>
      <c r="B505" s="71"/>
      <c r="C505" s="52"/>
      <c r="D505" s="52"/>
      <c r="E505" s="52"/>
      <c r="F505" s="52"/>
      <c r="G505" s="52"/>
      <c r="H505" s="78"/>
      <c r="I505" s="78"/>
      <c r="J505" s="74"/>
      <c r="K505" s="75"/>
      <c r="L505" s="76"/>
    </row>
    <row r="506" spans="1:22">
      <c r="A506" s="342"/>
      <c r="B506" s="165"/>
      <c r="C506" s="3"/>
      <c r="D506" s="3"/>
      <c r="F506" s="3"/>
      <c r="G506" s="3"/>
      <c r="H506" s="334"/>
      <c r="I506" s="334"/>
      <c r="J506" s="51"/>
      <c r="K506" s="24"/>
      <c r="L506" s="89"/>
      <c r="M506" s="8"/>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
      <c r="N507" s="8"/>
      <c r="O507" s="8"/>
      <c r="P507" s="8"/>
      <c r="Q507" s="8"/>
      <c r="R507" s="8"/>
      <c r="S507" s="8"/>
      <c r="T507" s="8"/>
      <c r="U507" s="8"/>
      <c r="V507" s="8"/>
    </row>
    <row r="508" spans="1:22">
      <c r="A508" s="342"/>
      <c r="B508" s="14"/>
      <c r="C508" s="14"/>
      <c r="D508" s="14"/>
      <c r="E508" s="14"/>
      <c r="F508" s="14"/>
      <c r="G508" s="14"/>
      <c r="H508" s="10"/>
      <c r="I508" s="10"/>
      <c r="L508" s="191"/>
      <c r="M508" s="8"/>
      <c r="N508" s="8"/>
      <c r="O508" s="8"/>
      <c r="P508" s="8"/>
      <c r="Q508" s="8"/>
      <c r="R508" s="8"/>
      <c r="S508" s="8"/>
      <c r="T508" s="8"/>
      <c r="U508" s="8"/>
      <c r="V508" s="8"/>
    </row>
    <row r="509" spans="1:22" ht="34.5" customHeight="1">
      <c r="A509" s="342"/>
      <c r="B509" s="14"/>
      <c r="C509" s="14" t="s">
        <v>1138</v>
      </c>
      <c r="D509" s="3"/>
      <c r="F509" s="3"/>
      <c r="G509" s="3"/>
      <c r="H509" s="334"/>
      <c r="I509" s="334"/>
      <c r="J509" s="65" t="s">
        <v>18</v>
      </c>
      <c r="K509" s="147"/>
      <c r="L509" s="56" t="s">
        <v>616</v>
      </c>
      <c r="M509" s="8"/>
      <c r="N509" s="8"/>
      <c r="O509" s="8"/>
      <c r="P509" s="8"/>
      <c r="Q509" s="8"/>
      <c r="R509" s="8"/>
      <c r="S509" s="8"/>
      <c r="T509" s="8"/>
      <c r="U509" s="8"/>
      <c r="V509" s="8"/>
    </row>
    <row r="510" spans="1:22" ht="20.25" customHeight="1">
      <c r="A510" s="342"/>
      <c r="B510" s="1"/>
      <c r="C510" s="497"/>
      <c r="D510" s="498"/>
      <c r="E510" s="498"/>
      <c r="F510" s="498"/>
      <c r="G510" s="88"/>
      <c r="H510" s="334"/>
      <c r="I510" s="57" t="s">
        <v>1155</v>
      </c>
      <c r="J510" s="58"/>
      <c r="K510" s="148"/>
      <c r="L510" s="60" t="s">
        <v>458</v>
      </c>
      <c r="M510" s="8"/>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1816</v>
      </c>
      <c r="J511" s="96">
        <f t="shared" ref="J511:J518" si="17">IF(SUM(L511:L511)=0,IF(COUNTIF(L511:L511,"未確認")&gt;0,"未確認",IF(COUNTIF(L511:L511,"~*")&gt;0,"*",SUM(L511:L511))),SUM(L511:L511))</f>
        <v>0</v>
      </c>
      <c r="K511" s="163" t="str">
        <f t="shared" ref="K511:K518" si="18">IF(OR(COUNTIF(L511:L511,"未確認")&gt;0,COUNTIF(L511:L511,"*")&gt;0),"※","")</f>
        <v/>
      </c>
      <c r="L511" s="97"/>
      <c r="M511" s="8"/>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1817</v>
      </c>
      <c r="J512" s="96" t="str">
        <f t="shared" si="17"/>
        <v>*</v>
      </c>
      <c r="K512" s="163" t="str">
        <f t="shared" si="18"/>
        <v>※</v>
      </c>
      <c r="L512" s="97" t="s">
        <v>1116</v>
      </c>
      <c r="M512" s="8"/>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1672</v>
      </c>
      <c r="J513" s="96">
        <f t="shared" si="17"/>
        <v>0</v>
      </c>
      <c r="K513" s="163" t="str">
        <f t="shared" si="18"/>
        <v/>
      </c>
      <c r="L513" s="97"/>
      <c r="M513" s="8"/>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1818</v>
      </c>
      <c r="J514" s="96">
        <f t="shared" si="17"/>
        <v>0</v>
      </c>
      <c r="K514" s="163" t="str">
        <f t="shared" si="18"/>
        <v/>
      </c>
      <c r="L514" s="97"/>
      <c r="M514" s="8"/>
      <c r="N514" s="8"/>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t="str">
        <f t="shared" si="17"/>
        <v>*</v>
      </c>
      <c r="K515" s="163" t="str">
        <f t="shared" si="18"/>
        <v>※</v>
      </c>
      <c r="L515" s="97" t="s">
        <v>1116</v>
      </c>
      <c r="M515" s="8"/>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1149</v>
      </c>
      <c r="J516" s="96">
        <f t="shared" si="17"/>
        <v>0</v>
      </c>
      <c r="K516" s="163" t="str">
        <f t="shared" si="18"/>
        <v/>
      </c>
      <c r="L516" s="97"/>
    </row>
    <row r="517" spans="1:22" s="98" customFormat="1" ht="70.150000000000006" customHeight="1">
      <c r="A517" s="356" t="s">
        <v>1150</v>
      </c>
      <c r="B517" s="166"/>
      <c r="C517" s="403" t="s">
        <v>206</v>
      </c>
      <c r="D517" s="404"/>
      <c r="E517" s="404"/>
      <c r="F517" s="404"/>
      <c r="G517" s="404"/>
      <c r="H517" s="405"/>
      <c r="I517" s="102" t="s">
        <v>207</v>
      </c>
      <c r="J517" s="96" t="str">
        <f t="shared" si="17"/>
        <v>*</v>
      </c>
      <c r="K517" s="163" t="str">
        <f t="shared" si="18"/>
        <v>※</v>
      </c>
      <c r="L517" s="97" t="s">
        <v>1115</v>
      </c>
    </row>
    <row r="518" spans="1:22" s="98" customFormat="1" ht="84" customHeight="1">
      <c r="A518" s="356" t="s">
        <v>1152</v>
      </c>
      <c r="B518" s="166"/>
      <c r="C518" s="403" t="s">
        <v>208</v>
      </c>
      <c r="D518" s="404"/>
      <c r="E518" s="404"/>
      <c r="F518" s="404"/>
      <c r="G518" s="404"/>
      <c r="H518" s="405"/>
      <c r="I518" s="102" t="s">
        <v>1676</v>
      </c>
      <c r="J518" s="96">
        <f t="shared" si="17"/>
        <v>0</v>
      </c>
      <c r="K518" s="163" t="str">
        <f t="shared" si="18"/>
        <v/>
      </c>
      <c r="L518" s="97"/>
    </row>
    <row r="519" spans="1:22" s="77" customFormat="1">
      <c r="A519" s="342"/>
      <c r="B519" s="14"/>
      <c r="C519" s="14"/>
      <c r="D519" s="14"/>
      <c r="E519" s="14"/>
      <c r="F519" s="14"/>
      <c r="G519" s="14"/>
      <c r="H519" s="10"/>
      <c r="I519" s="10"/>
      <c r="J519" s="74"/>
      <c r="K519" s="75"/>
      <c r="L519" s="76"/>
    </row>
    <row r="520" spans="1:22">
      <c r="A520" s="342"/>
      <c r="B520" s="14"/>
      <c r="C520" s="14"/>
      <c r="D520" s="14"/>
      <c r="E520" s="14"/>
      <c r="F520" s="14"/>
      <c r="G520" s="14"/>
      <c r="H520" s="10"/>
      <c r="I520" s="10"/>
      <c r="L520" s="64"/>
      <c r="M520" s="8"/>
      <c r="N520" s="8"/>
      <c r="O520" s="8"/>
      <c r="P520" s="8"/>
      <c r="Q520" s="8"/>
      <c r="R520" s="8"/>
      <c r="S520" s="8"/>
      <c r="T520" s="8"/>
      <c r="U520" s="8"/>
      <c r="V520" s="8"/>
    </row>
    <row r="521" spans="1:22" ht="34.5" customHeight="1">
      <c r="A521" s="342"/>
      <c r="B521" s="14"/>
      <c r="C521" s="14" t="s">
        <v>1820</v>
      </c>
      <c r="D521" s="3"/>
      <c r="F521" s="3"/>
      <c r="G521" s="3"/>
      <c r="H521" s="334"/>
      <c r="I521" s="334"/>
      <c r="J521" s="65" t="s">
        <v>18</v>
      </c>
      <c r="K521" s="147"/>
      <c r="L521" s="56" t="s">
        <v>616</v>
      </c>
      <c r="M521" s="8"/>
      <c r="N521" s="8"/>
      <c r="O521" s="8"/>
      <c r="P521" s="8"/>
      <c r="Q521" s="8"/>
      <c r="R521" s="8"/>
      <c r="S521" s="8"/>
      <c r="T521" s="8"/>
      <c r="U521" s="8"/>
      <c r="V521" s="8"/>
    </row>
    <row r="522" spans="1:22" ht="20.25" customHeight="1">
      <c r="A522" s="342"/>
      <c r="B522" s="1"/>
      <c r="C522" s="497"/>
      <c r="D522" s="498"/>
      <c r="E522" s="498"/>
      <c r="F522" s="498"/>
      <c r="G522" s="88"/>
      <c r="H522" s="334"/>
      <c r="I522" s="57" t="s">
        <v>1641</v>
      </c>
      <c r="J522" s="58"/>
      <c r="K522" s="148"/>
      <c r="L522" s="60" t="s">
        <v>458</v>
      </c>
      <c r="M522" s="8"/>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1821</v>
      </c>
      <c r="J523" s="167">
        <f>IF(SUM(L523:L523)=0,IF(COUNTIF(L523:L523,"未確認")&gt;0,"未確認",IF(COUNTIF(L523:L523,"~*")&gt;0,"*",SUM(L523:L523))),SUM(L523:L523))</f>
        <v>0</v>
      </c>
      <c r="K523" s="163" t="str">
        <f>IF(OR(COUNTIF(L523:L523,"未確認")&gt;0,COUNTIF(L523:L523,"*")&gt;0),"※","")</f>
        <v/>
      </c>
      <c r="L523" s="97"/>
    </row>
    <row r="524" spans="1:22" s="95" customFormat="1" ht="42.75">
      <c r="A524" s="356"/>
      <c r="B524" s="166"/>
      <c r="C524" s="499" t="s">
        <v>1158</v>
      </c>
      <c r="D524" s="500"/>
      <c r="E524" s="500"/>
      <c r="F524" s="500"/>
      <c r="G524" s="500"/>
      <c r="H524" s="501"/>
      <c r="I524" s="102" t="s">
        <v>1159</v>
      </c>
      <c r="J524" s="167">
        <f>IF(SUM(L524:L524)=0,IF(COUNTIF(L524:L524,"未確認")&gt;0,"未確認",IF(COUNTIF(L524:L524,"~*")&gt;0,"*",SUM(L524:L524))),SUM(L524:L524))</f>
        <v>0</v>
      </c>
      <c r="K524" s="163" t="str">
        <f>IF(OR(COUNTIF(L524:L524,"未確認")&gt;0,COUNTIF(L524:L524,"*")&gt;0),"※","")</f>
        <v/>
      </c>
      <c r="L524" s="97"/>
    </row>
    <row r="525" spans="1:22" s="95" customFormat="1" ht="71.25">
      <c r="A525" s="356" t="s">
        <v>1160</v>
      </c>
      <c r="B525" s="166"/>
      <c r="C525" s="499" t="s">
        <v>211</v>
      </c>
      <c r="D525" s="500"/>
      <c r="E525" s="500"/>
      <c r="F525" s="500"/>
      <c r="G525" s="500"/>
      <c r="H525" s="501"/>
      <c r="I525" s="102" t="s">
        <v>1680</v>
      </c>
      <c r="J525" s="167">
        <f>IF(SUM(L525:L525)=0,IF(COUNTIF(L525:L525,"未確認")&gt;0,"未確認",IF(COUNTIF(L525:L525,"~*")&gt;0,"*",SUM(L525:L525))),SUM(L525:L525))</f>
        <v>0</v>
      </c>
      <c r="K525" s="163" t="str">
        <f>IF(OR(COUNTIF(L525:L525,"未確認")&gt;0,COUNTIF(L525:L525,"*")&gt;0),"※","")</f>
        <v/>
      </c>
      <c r="L525" s="97"/>
    </row>
    <row r="526" spans="1:22" s="77" customFormat="1">
      <c r="A526" s="342"/>
      <c r="B526" s="14"/>
      <c r="C526" s="14"/>
      <c r="D526" s="14"/>
      <c r="E526" s="14"/>
      <c r="F526" s="14"/>
      <c r="G526" s="14"/>
      <c r="H526" s="10"/>
      <c r="I526" s="10"/>
      <c r="J526" s="74"/>
      <c r="K526" s="75"/>
      <c r="L526" s="64"/>
    </row>
    <row r="527" spans="1:22">
      <c r="A527" s="342"/>
      <c r="B527" s="14"/>
      <c r="C527" s="14"/>
      <c r="D527" s="14"/>
      <c r="E527" s="14"/>
      <c r="F527" s="14"/>
      <c r="G527" s="14"/>
      <c r="H527" s="10"/>
      <c r="I527" s="10"/>
      <c r="L527" s="64"/>
      <c r="M527" s="8"/>
      <c r="N527" s="8"/>
      <c r="O527" s="8"/>
      <c r="P527" s="8"/>
      <c r="Q527" s="8"/>
      <c r="R527" s="8"/>
      <c r="S527" s="8"/>
      <c r="T527" s="8"/>
      <c r="U527" s="8"/>
      <c r="V527" s="8"/>
    </row>
    <row r="528" spans="1:22" ht="34.5" customHeight="1">
      <c r="A528" s="342"/>
      <c r="B528" s="14"/>
      <c r="C528" s="14" t="s">
        <v>1549</v>
      </c>
      <c r="D528" s="3"/>
      <c r="F528" s="3"/>
      <c r="G528" s="3"/>
      <c r="H528" s="334"/>
      <c r="I528" s="334"/>
      <c r="J528" s="65" t="s">
        <v>18</v>
      </c>
      <c r="K528" s="147"/>
      <c r="L528" s="56" t="s">
        <v>616</v>
      </c>
      <c r="M528" s="8"/>
      <c r="N528" s="8"/>
      <c r="O528" s="8"/>
      <c r="P528" s="8"/>
      <c r="Q528" s="8"/>
      <c r="R528" s="8"/>
      <c r="S528" s="8"/>
      <c r="T528" s="8"/>
      <c r="U528" s="8"/>
      <c r="V528" s="8"/>
    </row>
    <row r="529" spans="1:22" ht="20.25" customHeight="1">
      <c r="A529" s="342"/>
      <c r="B529" s="1"/>
      <c r="C529" s="504"/>
      <c r="D529" s="504"/>
      <c r="E529" s="504"/>
      <c r="F529" s="504"/>
      <c r="G529" s="88"/>
      <c r="H529" s="334"/>
      <c r="I529" s="57" t="s">
        <v>1168</v>
      </c>
      <c r="J529" s="58"/>
      <c r="K529" s="148"/>
      <c r="L529" s="60" t="s">
        <v>458</v>
      </c>
      <c r="M529" s="8"/>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1822</v>
      </c>
      <c r="J530" s="167">
        <f>IF(SUM(L530:L530)=0,IF(COUNTIF(L530:L530,"未確認")&gt;0,"未確認",IF(COUNTIF(L530:L530,"~*")&gt;0,"*",SUM(L530:L530))),SUM(L530:L530))</f>
        <v>0</v>
      </c>
      <c r="K530" s="163" t="str">
        <f>IF(OR(COUNTIF(L530:L530,"未確認")&gt;0,COUNTIF(L530:L530,"*")&gt;0),"※","")</f>
        <v/>
      </c>
      <c r="L530" s="97"/>
    </row>
    <row r="531" spans="1:22" s="77" customFormat="1">
      <c r="A531" s="342"/>
      <c r="B531" s="14"/>
      <c r="C531" s="14"/>
      <c r="D531" s="14"/>
      <c r="E531" s="14"/>
      <c r="F531" s="14"/>
      <c r="G531" s="14"/>
      <c r="H531" s="10"/>
      <c r="I531" s="10"/>
      <c r="J531" s="74"/>
      <c r="K531" s="75"/>
      <c r="L531" s="76"/>
    </row>
    <row r="532" spans="1:22">
      <c r="A532" s="342"/>
      <c r="B532" s="14"/>
      <c r="C532" s="14"/>
      <c r="D532" s="14"/>
      <c r="E532" s="14"/>
      <c r="F532" s="14"/>
      <c r="G532" s="14"/>
      <c r="H532" s="10"/>
      <c r="I532" s="10"/>
      <c r="L532" s="64"/>
      <c r="M532" s="8"/>
      <c r="N532" s="8"/>
      <c r="O532" s="8"/>
      <c r="P532" s="8"/>
      <c r="Q532" s="8"/>
      <c r="R532" s="8"/>
      <c r="S532" s="8"/>
      <c r="T532" s="8"/>
      <c r="U532" s="8"/>
      <c r="V532" s="8"/>
    </row>
    <row r="533" spans="1:22" ht="34.5" customHeight="1">
      <c r="A533" s="342"/>
      <c r="B533" s="14"/>
      <c r="C533" s="14" t="s">
        <v>1823</v>
      </c>
      <c r="D533" s="3"/>
      <c r="F533" s="3"/>
      <c r="G533" s="3"/>
      <c r="H533" s="334"/>
      <c r="I533" s="334"/>
      <c r="J533" s="65" t="s">
        <v>18</v>
      </c>
      <c r="K533" s="147"/>
      <c r="L533" s="56" t="s">
        <v>616</v>
      </c>
      <c r="M533" s="8"/>
      <c r="N533" s="8"/>
      <c r="O533" s="8"/>
      <c r="P533" s="8"/>
      <c r="Q533" s="8"/>
      <c r="R533" s="8"/>
      <c r="S533" s="8"/>
      <c r="T533" s="8"/>
      <c r="U533" s="8"/>
      <c r="V533" s="8"/>
    </row>
    <row r="534" spans="1:22" ht="20.25" customHeight="1">
      <c r="A534" s="342"/>
      <c r="B534" s="1"/>
      <c r="C534" s="504"/>
      <c r="D534" s="505"/>
      <c r="E534" s="505"/>
      <c r="F534" s="505"/>
      <c r="G534" s="88"/>
      <c r="H534" s="334"/>
      <c r="I534" s="57" t="s">
        <v>1155</v>
      </c>
      <c r="J534" s="58"/>
      <c r="K534" s="148"/>
      <c r="L534" s="60" t="s">
        <v>458</v>
      </c>
      <c r="M534" s="8"/>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1824</v>
      </c>
      <c r="J535" s="96">
        <f>IF(SUM(L535:L535)=0,IF(COUNTIF(L535:L535,"未確認")&gt;0,"未確認",IF(COUNTIF(L535:L535,"~*")&gt;0,"*",SUM(L535:L535))),SUM(L535:L535))</f>
        <v>0</v>
      </c>
      <c r="K535" s="163" t="str">
        <f>IF(OR(COUNTIF(L535:L535,"未確認")&gt;0,COUNTIF(L535:L535,"*")&gt;0),"※","")</f>
        <v/>
      </c>
      <c r="L535" s="97">
        <v>0</v>
      </c>
    </row>
    <row r="536" spans="1:22" s="77" customFormat="1">
      <c r="A536" s="342"/>
      <c r="B536" s="14"/>
      <c r="C536" s="14"/>
      <c r="D536" s="14"/>
      <c r="E536" s="14"/>
      <c r="F536" s="14"/>
      <c r="G536" s="14"/>
      <c r="H536" s="10"/>
      <c r="I536" s="10"/>
      <c r="J536" s="74"/>
      <c r="K536" s="75"/>
      <c r="L536" s="76"/>
    </row>
    <row r="537" spans="1:22">
      <c r="A537" s="342"/>
      <c r="B537" s="14"/>
      <c r="C537" s="14"/>
      <c r="D537" s="14"/>
      <c r="E537" s="14"/>
      <c r="F537" s="14"/>
      <c r="G537" s="14"/>
      <c r="H537" s="10"/>
      <c r="I537" s="10"/>
      <c r="J537" s="53"/>
      <c r="K537" s="24"/>
      <c r="L537" s="64"/>
      <c r="M537" s="8"/>
      <c r="N537" s="8"/>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616</v>
      </c>
      <c r="M538" s="8"/>
      <c r="N538" s="8"/>
      <c r="O538" s="8"/>
      <c r="P538" s="8"/>
      <c r="Q538" s="8"/>
      <c r="R538" s="8"/>
      <c r="S538" s="8"/>
      <c r="T538" s="8"/>
      <c r="U538" s="8"/>
      <c r="V538" s="8"/>
    </row>
    <row r="539" spans="1:22" ht="20.25" customHeight="1">
      <c r="A539" s="342"/>
      <c r="B539" s="1"/>
      <c r="C539" s="497"/>
      <c r="D539" s="498"/>
      <c r="E539" s="498"/>
      <c r="F539" s="498"/>
      <c r="G539" s="88"/>
      <c r="H539" s="334"/>
      <c r="I539" s="57" t="s">
        <v>1641</v>
      </c>
      <c r="J539" s="58"/>
      <c r="K539" s="148"/>
      <c r="L539" s="60" t="s">
        <v>458</v>
      </c>
      <c r="M539" s="8"/>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1825</v>
      </c>
      <c r="J540" s="96">
        <f t="shared" ref="J540:J545" si="19">IF(SUM(L540:L540)=0,IF(COUNTIF(L540:L540,"未確認")&gt;0,"未確認",IF(COUNTIF(L540:L540,"~*")&gt;0,"*",SUM(L540:L540))),SUM(L540:L540))</f>
        <v>0</v>
      </c>
      <c r="K540" s="163" t="str">
        <f t="shared" ref="K540:K545" si="20">IF(OR(COUNTIF(L540:L540,"未確認")&gt;0,COUNTIF(L540:L540,"*")&gt;0),"※","")</f>
        <v/>
      </c>
      <c r="L540" s="97"/>
    </row>
    <row r="541" spans="1:22" s="95" customFormat="1" ht="70.150000000000006" customHeight="1">
      <c r="A541" s="356" t="s">
        <v>1171</v>
      </c>
      <c r="B541" s="166"/>
      <c r="C541" s="403" t="s">
        <v>221</v>
      </c>
      <c r="D541" s="404"/>
      <c r="E541" s="404"/>
      <c r="F541" s="404"/>
      <c r="G541" s="404"/>
      <c r="H541" s="405"/>
      <c r="I541" s="102" t="s">
        <v>545</v>
      </c>
      <c r="J541" s="96">
        <f t="shared" si="19"/>
        <v>0</v>
      </c>
      <c r="K541" s="163" t="str">
        <f t="shared" si="20"/>
        <v/>
      </c>
      <c r="L541" s="97"/>
    </row>
    <row r="542" spans="1:22" s="95" customFormat="1" ht="42.75" customHeight="1">
      <c r="A542" s="356" t="s">
        <v>1173</v>
      </c>
      <c r="B542" s="166"/>
      <c r="C542" s="403" t="s">
        <v>222</v>
      </c>
      <c r="D542" s="404"/>
      <c r="E542" s="404"/>
      <c r="F542" s="404"/>
      <c r="G542" s="404"/>
      <c r="H542" s="405"/>
      <c r="I542" s="502" t="s">
        <v>1826</v>
      </c>
      <c r="J542" s="96">
        <f t="shared" si="19"/>
        <v>0</v>
      </c>
      <c r="K542" s="163" t="str">
        <f t="shared" si="20"/>
        <v/>
      </c>
      <c r="L542" s="97"/>
    </row>
    <row r="543" spans="1:22" s="95" customFormat="1" ht="42.75" customHeight="1">
      <c r="A543" s="356" t="s">
        <v>1175</v>
      </c>
      <c r="B543" s="166"/>
      <c r="C543" s="403" t="s">
        <v>1827</v>
      </c>
      <c r="D543" s="404"/>
      <c r="E543" s="404"/>
      <c r="F543" s="404"/>
      <c r="G543" s="404"/>
      <c r="H543" s="405"/>
      <c r="I543" s="503"/>
      <c r="J543" s="96">
        <f t="shared" si="19"/>
        <v>53</v>
      </c>
      <c r="K543" s="163" t="str">
        <f t="shared" si="20"/>
        <v/>
      </c>
      <c r="L543" s="97">
        <v>53</v>
      </c>
    </row>
    <row r="544" spans="1:22" s="95" customFormat="1" ht="70.150000000000006" customHeight="1">
      <c r="A544" s="356" t="s">
        <v>1177</v>
      </c>
      <c r="B544" s="166"/>
      <c r="C544" s="403" t="s">
        <v>223</v>
      </c>
      <c r="D544" s="404"/>
      <c r="E544" s="404"/>
      <c r="F544" s="404"/>
      <c r="G544" s="404"/>
      <c r="H544" s="405"/>
      <c r="I544" s="102" t="s">
        <v>1828</v>
      </c>
      <c r="J544" s="96">
        <f t="shared" si="19"/>
        <v>0</v>
      </c>
      <c r="K544" s="163" t="str">
        <f t="shared" si="20"/>
        <v/>
      </c>
      <c r="L544" s="97"/>
    </row>
    <row r="545" spans="1:22" s="95" customFormat="1" ht="56.1" customHeight="1">
      <c r="A545" s="356" t="s">
        <v>1178</v>
      </c>
      <c r="B545" s="166"/>
      <c r="C545" s="403" t="s">
        <v>224</v>
      </c>
      <c r="D545" s="404"/>
      <c r="E545" s="404"/>
      <c r="F545" s="404"/>
      <c r="G545" s="404"/>
      <c r="H545" s="405"/>
      <c r="I545" s="102" t="s">
        <v>1829</v>
      </c>
      <c r="J545" s="96">
        <f t="shared" si="19"/>
        <v>0</v>
      </c>
      <c r="K545" s="163" t="str">
        <f t="shared" si="20"/>
        <v/>
      </c>
      <c r="L545" s="97"/>
    </row>
    <row r="546" spans="1:22" s="77" customFormat="1">
      <c r="A546" s="342"/>
      <c r="B546" s="14"/>
      <c r="C546" s="14"/>
      <c r="D546" s="14"/>
      <c r="E546" s="14"/>
      <c r="F546" s="14"/>
      <c r="G546" s="14"/>
      <c r="H546" s="10"/>
      <c r="I546" s="10"/>
      <c r="J546" s="74"/>
      <c r="K546" s="75"/>
      <c r="L546" s="76"/>
    </row>
    <row r="547" spans="1:22" s="70" customFormat="1">
      <c r="A547" s="342"/>
      <c r="B547" s="71"/>
      <c r="C547" s="52"/>
      <c r="D547" s="52"/>
      <c r="E547" s="52"/>
      <c r="F547" s="52"/>
      <c r="G547" s="52"/>
      <c r="H547" s="78"/>
      <c r="I547" s="78"/>
      <c r="J547" s="74"/>
      <c r="K547" s="75"/>
      <c r="L547" s="76"/>
    </row>
    <row r="548" spans="1:22" s="95" customFormat="1">
      <c r="A548" s="342"/>
      <c r="B548" s="166"/>
      <c r="C548" s="3"/>
      <c r="D548" s="3"/>
      <c r="E548" s="3"/>
      <c r="F548" s="3"/>
      <c r="G548" s="3"/>
      <c r="H548" s="334"/>
      <c r="I548" s="334"/>
      <c r="J548" s="51"/>
      <c r="K548" s="24"/>
      <c r="L548" s="89"/>
    </row>
    <row r="549" spans="1:22" s="95" customFormat="1">
      <c r="A549" s="342"/>
      <c r="B549" s="14" t="s">
        <v>225</v>
      </c>
      <c r="C549" s="14"/>
      <c r="D549" s="14"/>
      <c r="E549" s="14"/>
      <c r="F549" s="14"/>
      <c r="G549" s="14"/>
      <c r="H549" s="10"/>
      <c r="I549" s="10"/>
      <c r="J549" s="51"/>
      <c r="K549" s="24"/>
      <c r="L549" s="89"/>
    </row>
    <row r="550" spans="1:22">
      <c r="A550" s="342"/>
      <c r="B550" s="14"/>
      <c r="C550" s="14"/>
      <c r="D550" s="14"/>
      <c r="E550" s="14"/>
      <c r="F550" s="14"/>
      <c r="G550" s="14"/>
      <c r="H550" s="10"/>
      <c r="I550" s="10"/>
      <c r="L550" s="64"/>
      <c r="M550" s="8"/>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616</v>
      </c>
    </row>
    <row r="552" spans="1:22" s="1" customFormat="1" ht="20.25" customHeight="1">
      <c r="A552" s="342"/>
      <c r="C552" s="52"/>
      <c r="D552" s="3"/>
      <c r="E552" s="3"/>
      <c r="F552" s="3"/>
      <c r="G552" s="3"/>
      <c r="H552" s="334"/>
      <c r="I552" s="57" t="s">
        <v>1057</v>
      </c>
      <c r="J552" s="58"/>
      <c r="K552" s="148"/>
      <c r="L552" s="60" t="s">
        <v>458</v>
      </c>
    </row>
    <row r="553" spans="1:22" s="95" customFormat="1" ht="70.150000000000006" customHeight="1">
      <c r="A553" s="356" t="s">
        <v>1180</v>
      </c>
      <c r="C553" s="403" t="s">
        <v>226</v>
      </c>
      <c r="D553" s="404"/>
      <c r="E553" s="404"/>
      <c r="F553" s="404"/>
      <c r="G553" s="404"/>
      <c r="H553" s="405"/>
      <c r="I553" s="102" t="s">
        <v>1688</v>
      </c>
      <c r="J553" s="96">
        <f t="shared" ref="J553:J565" si="21">IF(SUM(L553:L553)=0,IF(COUNTIF(L553:L553,"未確認")&gt;0,"未確認",IF(COUNTIF(L553:L553,"~*")&gt;0,"*",SUM(L553:L553))),SUM(L553:L553))</f>
        <v>0</v>
      </c>
      <c r="K553" s="163" t="str">
        <f t="shared" ref="K553:K565" si="22">IF(OR(COUNTIF(L553:L553,"未確認")&gt;0,COUNTIF(L553:L553,"*")&gt;0),"※","")</f>
        <v/>
      </c>
      <c r="L553" s="97"/>
    </row>
    <row r="554" spans="1:22" s="95" customFormat="1" ht="70.150000000000006" customHeight="1">
      <c r="A554" s="356" t="s">
        <v>1182</v>
      </c>
      <c r="B554" s="99"/>
      <c r="C554" s="403" t="s">
        <v>228</v>
      </c>
      <c r="D554" s="404"/>
      <c r="E554" s="404"/>
      <c r="F554" s="404"/>
      <c r="G554" s="404"/>
      <c r="H554" s="405"/>
      <c r="I554" s="102" t="s">
        <v>1560</v>
      </c>
      <c r="J554" s="96">
        <f t="shared" si="21"/>
        <v>0</v>
      </c>
      <c r="K554" s="163" t="str">
        <f t="shared" si="22"/>
        <v/>
      </c>
      <c r="L554" s="97"/>
    </row>
    <row r="555" spans="1:22" s="95" customFormat="1" ht="70.150000000000006" customHeight="1">
      <c r="A555" s="356" t="s">
        <v>1184</v>
      </c>
      <c r="B555" s="99"/>
      <c r="C555" s="403" t="s">
        <v>229</v>
      </c>
      <c r="D555" s="404"/>
      <c r="E555" s="404"/>
      <c r="F555" s="404"/>
      <c r="G555" s="404"/>
      <c r="H555" s="405"/>
      <c r="I555" s="102" t="s">
        <v>550</v>
      </c>
      <c r="J555" s="96">
        <f t="shared" si="21"/>
        <v>0</v>
      </c>
      <c r="K555" s="163" t="str">
        <f t="shared" si="22"/>
        <v/>
      </c>
      <c r="L555" s="97"/>
    </row>
    <row r="556" spans="1:22" s="95" customFormat="1" ht="70.150000000000006" customHeight="1">
      <c r="A556" s="356" t="s">
        <v>1186</v>
      </c>
      <c r="B556" s="99"/>
      <c r="C556" s="403" t="s">
        <v>230</v>
      </c>
      <c r="D556" s="404"/>
      <c r="E556" s="404"/>
      <c r="F556" s="404"/>
      <c r="G556" s="404"/>
      <c r="H556" s="405"/>
      <c r="I556" s="102" t="s">
        <v>231</v>
      </c>
      <c r="J556" s="96">
        <f t="shared" si="21"/>
        <v>0</v>
      </c>
      <c r="K556" s="163" t="str">
        <f t="shared" si="22"/>
        <v/>
      </c>
      <c r="L556" s="97"/>
    </row>
    <row r="557" spans="1:22" s="95" customFormat="1" ht="70.150000000000006" customHeight="1">
      <c r="A557" s="356" t="s">
        <v>1187</v>
      </c>
      <c r="B557" s="99"/>
      <c r="C557" s="403" t="s">
        <v>232</v>
      </c>
      <c r="D557" s="404"/>
      <c r="E557" s="404"/>
      <c r="F557" s="404"/>
      <c r="G557" s="404"/>
      <c r="H557" s="405"/>
      <c r="I557" s="102" t="s">
        <v>1830</v>
      </c>
      <c r="J557" s="96">
        <f t="shared" si="21"/>
        <v>0</v>
      </c>
      <c r="K557" s="163" t="str">
        <f t="shared" si="22"/>
        <v/>
      </c>
      <c r="L557" s="97"/>
    </row>
    <row r="558" spans="1:22" s="95" customFormat="1" ht="98.1" customHeight="1">
      <c r="A558" s="356" t="s">
        <v>1188</v>
      </c>
      <c r="B558" s="99"/>
      <c r="C558" s="403" t="s">
        <v>233</v>
      </c>
      <c r="D558" s="404"/>
      <c r="E558" s="404"/>
      <c r="F558" s="404"/>
      <c r="G558" s="404"/>
      <c r="H558" s="405"/>
      <c r="I558" s="102" t="s">
        <v>1831</v>
      </c>
      <c r="J558" s="96">
        <f t="shared" si="21"/>
        <v>0</v>
      </c>
      <c r="K558" s="163" t="str">
        <f t="shared" si="22"/>
        <v/>
      </c>
      <c r="L558" s="97"/>
    </row>
    <row r="559" spans="1:22" s="95" customFormat="1" ht="84" customHeight="1">
      <c r="A559" s="356" t="s">
        <v>1190</v>
      </c>
      <c r="B559" s="99"/>
      <c r="C559" s="403" t="s">
        <v>235</v>
      </c>
      <c r="D559" s="404"/>
      <c r="E559" s="404"/>
      <c r="F559" s="404"/>
      <c r="G559" s="404"/>
      <c r="H559" s="405"/>
      <c r="I559" s="102" t="s">
        <v>236</v>
      </c>
      <c r="J559" s="96">
        <f t="shared" si="21"/>
        <v>0</v>
      </c>
      <c r="K559" s="163" t="str">
        <f t="shared" si="22"/>
        <v/>
      </c>
      <c r="L559" s="97"/>
    </row>
    <row r="560" spans="1:22" s="95" customFormat="1" ht="70.150000000000006" customHeight="1">
      <c r="A560" s="356" t="s">
        <v>1192</v>
      </c>
      <c r="B560" s="99"/>
      <c r="C560" s="403" t="s">
        <v>237</v>
      </c>
      <c r="D560" s="404"/>
      <c r="E560" s="404"/>
      <c r="F560" s="404"/>
      <c r="G560" s="404"/>
      <c r="H560" s="405"/>
      <c r="I560" s="102" t="s">
        <v>1832</v>
      </c>
      <c r="J560" s="96">
        <f t="shared" si="21"/>
        <v>0</v>
      </c>
      <c r="K560" s="163" t="str">
        <f t="shared" si="22"/>
        <v/>
      </c>
      <c r="L560" s="97"/>
    </row>
    <row r="561" spans="1:12" s="95" customFormat="1" ht="70.150000000000006" customHeight="1">
      <c r="A561" s="356" t="s">
        <v>1194</v>
      </c>
      <c r="B561" s="99"/>
      <c r="C561" s="422" t="s">
        <v>420</v>
      </c>
      <c r="D561" s="423"/>
      <c r="E561" s="423"/>
      <c r="F561" s="423"/>
      <c r="G561" s="423"/>
      <c r="H561" s="424"/>
      <c r="I561" s="112" t="s">
        <v>1691</v>
      </c>
      <c r="J561" s="96">
        <f t="shared" si="21"/>
        <v>0</v>
      </c>
      <c r="K561" s="163" t="str">
        <f t="shared" si="22"/>
        <v/>
      </c>
      <c r="L561" s="97"/>
    </row>
    <row r="562" spans="1:12" s="95" customFormat="1" ht="42.75">
      <c r="A562" s="356" t="s">
        <v>1196</v>
      </c>
      <c r="B562" s="99"/>
      <c r="C562" s="403" t="s">
        <v>239</v>
      </c>
      <c r="D562" s="404"/>
      <c r="E562" s="404"/>
      <c r="F562" s="404"/>
      <c r="G562" s="404"/>
      <c r="H562" s="405"/>
      <c r="I562" s="112" t="s">
        <v>240</v>
      </c>
      <c r="J562" s="96">
        <f t="shared" si="21"/>
        <v>0</v>
      </c>
      <c r="K562" s="163" t="str">
        <f t="shared" si="22"/>
        <v/>
      </c>
      <c r="L562" s="97"/>
    </row>
    <row r="563" spans="1:12" s="95" customFormat="1" ht="70.150000000000006" customHeight="1">
      <c r="A563" s="356" t="s">
        <v>1197</v>
      </c>
      <c r="B563" s="99"/>
      <c r="C563" s="403" t="s">
        <v>241</v>
      </c>
      <c r="D563" s="404"/>
      <c r="E563" s="404"/>
      <c r="F563" s="404"/>
      <c r="G563" s="404"/>
      <c r="H563" s="405"/>
      <c r="I563" s="112" t="s">
        <v>242</v>
      </c>
      <c r="J563" s="96">
        <f t="shared" si="21"/>
        <v>0</v>
      </c>
      <c r="K563" s="163" t="str">
        <f t="shared" si="22"/>
        <v/>
      </c>
      <c r="L563" s="97"/>
    </row>
    <row r="564" spans="1:12" s="95" customFormat="1" ht="70.150000000000006" customHeight="1">
      <c r="A564" s="356" t="s">
        <v>1198</v>
      </c>
      <c r="B564" s="99"/>
      <c r="C564" s="403" t="s">
        <v>243</v>
      </c>
      <c r="D564" s="404"/>
      <c r="E564" s="404"/>
      <c r="F564" s="404"/>
      <c r="G564" s="404"/>
      <c r="H564" s="405"/>
      <c r="I564" s="112" t="s">
        <v>1833</v>
      </c>
      <c r="J564" s="96">
        <f t="shared" si="21"/>
        <v>0</v>
      </c>
      <c r="K564" s="163" t="str">
        <f t="shared" si="22"/>
        <v/>
      </c>
      <c r="L564" s="97"/>
    </row>
    <row r="565" spans="1:12" s="95" customFormat="1" ht="70.150000000000006" customHeight="1">
      <c r="A565" s="356" t="s">
        <v>1199</v>
      </c>
      <c r="B565" s="99"/>
      <c r="C565" s="403" t="s">
        <v>244</v>
      </c>
      <c r="D565" s="404"/>
      <c r="E565" s="404"/>
      <c r="F565" s="404"/>
      <c r="G565" s="404"/>
      <c r="H565" s="405"/>
      <c r="I565" s="112" t="s">
        <v>1834</v>
      </c>
      <c r="J565" s="96">
        <f t="shared" si="21"/>
        <v>0</v>
      </c>
      <c r="K565" s="163" t="str">
        <f t="shared" si="22"/>
        <v/>
      </c>
      <c r="L565" s="97"/>
    </row>
    <row r="566" spans="1:12" s="95" customFormat="1" ht="113.65" customHeight="1">
      <c r="A566" s="355" t="s">
        <v>1200</v>
      </c>
      <c r="B566" s="99"/>
      <c r="C566" s="422" t="s">
        <v>1201</v>
      </c>
      <c r="D566" s="423"/>
      <c r="E566" s="423"/>
      <c r="F566" s="423"/>
      <c r="G566" s="423"/>
      <c r="H566" s="424"/>
      <c r="I566" s="329" t="s">
        <v>1202</v>
      </c>
      <c r="J566" s="181"/>
      <c r="K566" s="193"/>
      <c r="L566" s="172" t="s">
        <v>463</v>
      </c>
    </row>
    <row r="567" spans="1:12" s="77" customFormat="1" ht="65.099999999999994" customHeight="1">
      <c r="A567" s="342"/>
      <c r="B567" s="99"/>
      <c r="C567" s="428" t="s">
        <v>441</v>
      </c>
      <c r="D567" s="429"/>
      <c r="E567" s="429"/>
      <c r="F567" s="429"/>
      <c r="G567" s="429"/>
      <c r="H567" s="430"/>
      <c r="I567" s="436" t="s">
        <v>1211</v>
      </c>
      <c r="J567" s="168"/>
      <c r="K567" s="169"/>
      <c r="L567" s="104"/>
    </row>
    <row r="568" spans="1:12" s="77" customFormat="1" ht="34.5" customHeight="1">
      <c r="A568" s="355" t="s">
        <v>1212</v>
      </c>
      <c r="B568" s="99"/>
      <c r="C568" s="170"/>
      <c r="D568" s="506" t="s">
        <v>246</v>
      </c>
      <c r="E568" s="507"/>
      <c r="F568" s="507"/>
      <c r="G568" s="507"/>
      <c r="H568" s="508"/>
      <c r="I568" s="476"/>
      <c r="J568" s="168"/>
      <c r="K568" s="171"/>
      <c r="L568" s="172">
        <v>53.5</v>
      </c>
    </row>
    <row r="569" spans="1:12" s="77" customFormat="1" ht="34.5" customHeight="1">
      <c r="A569" s="355" t="s">
        <v>1213</v>
      </c>
      <c r="B569" s="99"/>
      <c r="C569" s="170"/>
      <c r="D569" s="506" t="s">
        <v>247</v>
      </c>
      <c r="E569" s="507"/>
      <c r="F569" s="507"/>
      <c r="G569" s="507"/>
      <c r="H569" s="508"/>
      <c r="I569" s="476"/>
      <c r="J569" s="168"/>
      <c r="K569" s="171"/>
      <c r="L569" s="172">
        <v>26.4</v>
      </c>
    </row>
    <row r="570" spans="1:12" s="77" customFormat="1" ht="34.5" customHeight="1">
      <c r="A570" s="355" t="s">
        <v>1214</v>
      </c>
      <c r="B570" s="99"/>
      <c r="C570" s="170"/>
      <c r="D570" s="506" t="s">
        <v>421</v>
      </c>
      <c r="E570" s="507"/>
      <c r="F570" s="507"/>
      <c r="G570" s="507"/>
      <c r="H570" s="508"/>
      <c r="I570" s="476"/>
      <c r="J570" s="168"/>
      <c r="K570" s="171"/>
      <c r="L570" s="172">
        <v>8.6</v>
      </c>
    </row>
    <row r="571" spans="1:12" s="77" customFormat="1" ht="34.5" customHeight="1">
      <c r="A571" s="355" t="s">
        <v>1215</v>
      </c>
      <c r="B571" s="99"/>
      <c r="C571" s="170"/>
      <c r="D571" s="506" t="s">
        <v>248</v>
      </c>
      <c r="E571" s="507"/>
      <c r="F571" s="507"/>
      <c r="G571" s="507"/>
      <c r="H571" s="508"/>
      <c r="I571" s="476"/>
      <c r="J571" s="168"/>
      <c r="K571" s="171"/>
      <c r="L571" s="172">
        <v>11.6</v>
      </c>
    </row>
    <row r="572" spans="1:12" s="77" customFormat="1" ht="34.5" customHeight="1">
      <c r="A572" s="355" t="s">
        <v>1216</v>
      </c>
      <c r="B572" s="99"/>
      <c r="C572" s="170"/>
      <c r="D572" s="506" t="s">
        <v>1835</v>
      </c>
      <c r="E572" s="507"/>
      <c r="F572" s="507"/>
      <c r="G572" s="507"/>
      <c r="H572" s="508"/>
      <c r="I572" s="476"/>
      <c r="J572" s="168"/>
      <c r="K572" s="171"/>
      <c r="L572" s="172">
        <v>0.53</v>
      </c>
    </row>
    <row r="573" spans="1:12" s="77" customFormat="1" ht="34.5" customHeight="1">
      <c r="A573" s="355" t="s">
        <v>1218</v>
      </c>
      <c r="B573" s="99"/>
      <c r="C573" s="214"/>
      <c r="D573" s="506" t="s">
        <v>1698</v>
      </c>
      <c r="E573" s="507"/>
      <c r="F573" s="507"/>
      <c r="G573" s="507"/>
      <c r="H573" s="508"/>
      <c r="I573" s="476"/>
      <c r="J573" s="168"/>
      <c r="K573" s="171"/>
      <c r="L573" s="172">
        <v>11.7</v>
      </c>
    </row>
    <row r="574" spans="1:12" s="77" customFormat="1" ht="34.5" customHeight="1">
      <c r="A574" s="355" t="s">
        <v>1220</v>
      </c>
      <c r="B574" s="99"/>
      <c r="C574" s="335"/>
      <c r="D574" s="506" t="s">
        <v>1836</v>
      </c>
      <c r="E574" s="507"/>
      <c r="F574" s="507"/>
      <c r="G574" s="507"/>
      <c r="H574" s="508"/>
      <c r="I574" s="476"/>
      <c r="J574" s="173"/>
      <c r="K574" s="174"/>
      <c r="L574" s="172">
        <v>32.4</v>
      </c>
    </row>
    <row r="575" spans="1:12" s="77" customFormat="1" ht="42.75" customHeight="1">
      <c r="A575" s="342"/>
      <c r="B575" s="99"/>
      <c r="C575" s="428" t="s">
        <v>442</v>
      </c>
      <c r="D575" s="429"/>
      <c r="E575" s="429"/>
      <c r="F575" s="429"/>
      <c r="G575" s="429"/>
      <c r="H575" s="430"/>
      <c r="I575" s="476"/>
      <c r="J575" s="168"/>
      <c r="K575" s="169"/>
      <c r="L575" s="104"/>
    </row>
    <row r="576" spans="1:12" s="77" customFormat="1" ht="34.5" customHeight="1">
      <c r="A576" s="355" t="s">
        <v>1222</v>
      </c>
      <c r="B576" s="99"/>
      <c r="C576" s="170"/>
      <c r="D576" s="506" t="s">
        <v>246</v>
      </c>
      <c r="E576" s="507"/>
      <c r="F576" s="507"/>
      <c r="G576" s="507"/>
      <c r="H576" s="508"/>
      <c r="I576" s="476"/>
      <c r="J576" s="168"/>
      <c r="K576" s="171"/>
      <c r="L576" s="172">
        <v>34</v>
      </c>
    </row>
    <row r="577" spans="1:12" s="77" customFormat="1" ht="34.5" customHeight="1">
      <c r="A577" s="355" t="s">
        <v>1223</v>
      </c>
      <c r="B577" s="99"/>
      <c r="C577" s="170"/>
      <c r="D577" s="506" t="s">
        <v>247</v>
      </c>
      <c r="E577" s="507"/>
      <c r="F577" s="507"/>
      <c r="G577" s="507"/>
      <c r="H577" s="508"/>
      <c r="I577" s="476"/>
      <c r="J577" s="168"/>
      <c r="K577" s="171"/>
      <c r="L577" s="172">
        <v>17.2</v>
      </c>
    </row>
    <row r="578" spans="1:12" s="77" customFormat="1" ht="34.5" customHeight="1">
      <c r="A578" s="355" t="s">
        <v>1224</v>
      </c>
      <c r="B578" s="99"/>
      <c r="C578" s="170"/>
      <c r="D578" s="506" t="s">
        <v>421</v>
      </c>
      <c r="E578" s="507"/>
      <c r="F578" s="507"/>
      <c r="G578" s="507"/>
      <c r="H578" s="508"/>
      <c r="I578" s="476"/>
      <c r="J578" s="168"/>
      <c r="K578" s="171"/>
      <c r="L578" s="172" t="s">
        <v>338</v>
      </c>
    </row>
    <row r="579" spans="1:12" s="77" customFormat="1" ht="34.5" customHeight="1">
      <c r="A579" s="355" t="s">
        <v>1225</v>
      </c>
      <c r="B579" s="99"/>
      <c r="C579" s="170"/>
      <c r="D579" s="506" t="s">
        <v>248</v>
      </c>
      <c r="E579" s="507"/>
      <c r="F579" s="507"/>
      <c r="G579" s="507"/>
      <c r="H579" s="508"/>
      <c r="I579" s="476"/>
      <c r="J579" s="168"/>
      <c r="K579" s="171"/>
      <c r="L579" s="172">
        <v>1</v>
      </c>
    </row>
    <row r="580" spans="1:12" s="77" customFormat="1" ht="34.5" customHeight="1">
      <c r="A580" s="355" t="s">
        <v>1226</v>
      </c>
      <c r="B580" s="99"/>
      <c r="C580" s="170"/>
      <c r="D580" s="506" t="s">
        <v>1217</v>
      </c>
      <c r="E580" s="507"/>
      <c r="F580" s="507"/>
      <c r="G580" s="507"/>
      <c r="H580" s="508"/>
      <c r="I580" s="476"/>
      <c r="J580" s="168"/>
      <c r="K580" s="171"/>
      <c r="L580" s="172">
        <v>0</v>
      </c>
    </row>
    <row r="581" spans="1:12" s="77" customFormat="1" ht="34.5" customHeight="1">
      <c r="A581" s="355" t="s">
        <v>1227</v>
      </c>
      <c r="B581" s="99"/>
      <c r="C581" s="170"/>
      <c r="D581" s="506" t="s">
        <v>1837</v>
      </c>
      <c r="E581" s="507"/>
      <c r="F581" s="507"/>
      <c r="G581" s="507"/>
      <c r="H581" s="508"/>
      <c r="I581" s="476"/>
      <c r="J581" s="168"/>
      <c r="K581" s="171"/>
      <c r="L581" s="172" t="s">
        <v>338</v>
      </c>
    </row>
    <row r="582" spans="1:12" s="77" customFormat="1" ht="34.5" customHeight="1">
      <c r="A582" s="355" t="s">
        <v>1228</v>
      </c>
      <c r="B582" s="99"/>
      <c r="C582" s="337"/>
      <c r="D582" s="506" t="s">
        <v>1229</v>
      </c>
      <c r="E582" s="507"/>
      <c r="F582" s="507"/>
      <c r="G582" s="507"/>
      <c r="H582" s="508"/>
      <c r="I582" s="476"/>
      <c r="J582" s="173"/>
      <c r="K582" s="174"/>
      <c r="L582" s="172" t="s">
        <v>338</v>
      </c>
    </row>
    <row r="583" spans="1:12" s="77" customFormat="1" ht="42.75" customHeight="1">
      <c r="A583" s="342"/>
      <c r="B583" s="99"/>
      <c r="C583" s="428" t="s">
        <v>249</v>
      </c>
      <c r="D583" s="429"/>
      <c r="E583" s="429"/>
      <c r="F583" s="429"/>
      <c r="G583" s="429"/>
      <c r="H583" s="430"/>
      <c r="I583" s="476"/>
      <c r="J583" s="175"/>
      <c r="K583" s="169"/>
      <c r="L583" s="104"/>
    </row>
    <row r="584" spans="1:12" s="77" customFormat="1" ht="34.5" customHeight="1">
      <c r="A584" s="355" t="s">
        <v>1230</v>
      </c>
      <c r="B584" s="99"/>
      <c r="C584" s="170"/>
      <c r="D584" s="506" t="s">
        <v>246</v>
      </c>
      <c r="E584" s="507"/>
      <c r="F584" s="507"/>
      <c r="G584" s="507"/>
      <c r="H584" s="508"/>
      <c r="I584" s="476"/>
      <c r="J584" s="168"/>
      <c r="K584" s="171"/>
      <c r="L584" s="172">
        <v>0</v>
      </c>
    </row>
    <row r="585" spans="1:12" s="77" customFormat="1" ht="34.5" customHeight="1">
      <c r="A585" s="355" t="s">
        <v>1231</v>
      </c>
      <c r="B585" s="99"/>
      <c r="C585" s="170"/>
      <c r="D585" s="506" t="s">
        <v>247</v>
      </c>
      <c r="E585" s="507"/>
      <c r="F585" s="507"/>
      <c r="G585" s="507"/>
      <c r="H585" s="508"/>
      <c r="I585" s="476"/>
      <c r="J585" s="168"/>
      <c r="K585" s="171"/>
      <c r="L585" s="172">
        <v>0</v>
      </c>
    </row>
    <row r="586" spans="1:12" s="77" customFormat="1" ht="34.5" customHeight="1">
      <c r="A586" s="355" t="s">
        <v>1232</v>
      </c>
      <c r="B586" s="99"/>
      <c r="C586" s="170"/>
      <c r="D586" s="506" t="s">
        <v>421</v>
      </c>
      <c r="E586" s="507"/>
      <c r="F586" s="507"/>
      <c r="G586" s="507"/>
      <c r="H586" s="508"/>
      <c r="I586" s="476"/>
      <c r="J586" s="168"/>
      <c r="K586" s="171"/>
      <c r="L586" s="172">
        <v>0</v>
      </c>
    </row>
    <row r="587" spans="1:12" s="77" customFormat="1" ht="34.5" customHeight="1">
      <c r="A587" s="355" t="s">
        <v>1233</v>
      </c>
      <c r="B587" s="99"/>
      <c r="C587" s="170"/>
      <c r="D587" s="506" t="s">
        <v>248</v>
      </c>
      <c r="E587" s="507"/>
      <c r="F587" s="507"/>
      <c r="G587" s="507"/>
      <c r="H587" s="508"/>
      <c r="I587" s="476"/>
      <c r="J587" s="168"/>
      <c r="K587" s="171"/>
      <c r="L587" s="172">
        <v>0</v>
      </c>
    </row>
    <row r="588" spans="1:12" s="77" customFormat="1" ht="34.5" customHeight="1">
      <c r="A588" s="355" t="s">
        <v>1234</v>
      </c>
      <c r="B588" s="99"/>
      <c r="C588" s="170"/>
      <c r="D588" s="506" t="s">
        <v>1235</v>
      </c>
      <c r="E588" s="507"/>
      <c r="F588" s="507"/>
      <c r="G588" s="507"/>
      <c r="H588" s="508"/>
      <c r="I588" s="476"/>
      <c r="J588" s="168"/>
      <c r="K588" s="171"/>
      <c r="L588" s="172">
        <v>0</v>
      </c>
    </row>
    <row r="589" spans="1:12" s="77" customFormat="1" ht="34.5" customHeight="1">
      <c r="A589" s="355" t="s">
        <v>1236</v>
      </c>
      <c r="B589" s="99"/>
      <c r="C589" s="170"/>
      <c r="D589" s="506" t="s">
        <v>1578</v>
      </c>
      <c r="E589" s="507"/>
      <c r="F589" s="507"/>
      <c r="G589" s="507"/>
      <c r="H589" s="508"/>
      <c r="I589" s="476"/>
      <c r="J589" s="168"/>
      <c r="K589" s="171"/>
      <c r="L589" s="172">
        <v>0</v>
      </c>
    </row>
    <row r="590" spans="1:12" s="77" customFormat="1" ht="34.5" customHeight="1">
      <c r="A590" s="355" t="s">
        <v>1237</v>
      </c>
      <c r="B590" s="99"/>
      <c r="C590" s="337"/>
      <c r="D590" s="506" t="s">
        <v>1838</v>
      </c>
      <c r="E590" s="507"/>
      <c r="F590" s="507"/>
      <c r="G590" s="507"/>
      <c r="H590" s="508"/>
      <c r="I590" s="467"/>
      <c r="J590" s="173"/>
      <c r="K590" s="174"/>
      <c r="L590" s="172">
        <v>0</v>
      </c>
    </row>
    <row r="591" spans="1:12" s="77" customFormat="1">
      <c r="A591" s="342"/>
      <c r="B591" s="14"/>
      <c r="C591" s="14"/>
      <c r="D591" s="14"/>
      <c r="E591" s="14"/>
      <c r="F591" s="14"/>
      <c r="G591" s="14"/>
      <c r="H591" s="10"/>
      <c r="I591" s="10"/>
      <c r="J591" s="74"/>
      <c r="K591" s="75"/>
      <c r="L591" s="76"/>
    </row>
    <row r="592" spans="1:12" s="70" customFormat="1">
      <c r="A592" s="342"/>
      <c r="B592" s="71"/>
      <c r="C592" s="52"/>
      <c r="D592" s="52"/>
      <c r="E592" s="52"/>
      <c r="F592" s="52"/>
      <c r="G592" s="52"/>
      <c r="H592" s="78"/>
      <c r="I592" s="78"/>
      <c r="J592" s="74"/>
      <c r="K592" s="75"/>
      <c r="L592" s="76"/>
    </row>
    <row r="593" spans="1:22" s="77" customFormat="1">
      <c r="A593" s="342"/>
      <c r="B593" s="99"/>
      <c r="C593" s="3"/>
      <c r="D593" s="3"/>
      <c r="E593" s="3"/>
      <c r="F593" s="3"/>
      <c r="G593" s="3"/>
      <c r="H593" s="334"/>
      <c r="I593" s="334"/>
      <c r="J593" s="51"/>
      <c r="K593" s="24"/>
      <c r="L593" s="89"/>
    </row>
    <row r="594" spans="1:22" s="77" customFormat="1">
      <c r="A594" s="342"/>
      <c r="B594" s="14" t="s">
        <v>250</v>
      </c>
      <c r="C594" s="14"/>
      <c r="D594" s="14"/>
      <c r="E594" s="14"/>
      <c r="F594" s="14"/>
      <c r="G594" s="14"/>
      <c r="H594" s="10"/>
      <c r="I594" s="10"/>
      <c r="J594" s="51"/>
      <c r="K594" s="24"/>
      <c r="L594" s="89"/>
    </row>
    <row r="595" spans="1:22">
      <c r="A595" s="342"/>
      <c r="B595" s="14"/>
      <c r="C595" s="14"/>
      <c r="D595" s="14"/>
      <c r="E595" s="14"/>
      <c r="F595" s="14"/>
      <c r="G595" s="14"/>
      <c r="H595" s="10"/>
      <c r="I595" s="10"/>
      <c r="L595" s="64"/>
      <c r="M595" s="8"/>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616</v>
      </c>
    </row>
    <row r="597" spans="1:22" s="1" customFormat="1" ht="20.25" customHeight="1">
      <c r="A597" s="342"/>
      <c r="C597" s="52"/>
      <c r="D597" s="3"/>
      <c r="E597" s="3"/>
      <c r="F597" s="3"/>
      <c r="G597" s="3"/>
      <c r="H597" s="334"/>
      <c r="I597" s="57" t="s">
        <v>1057</v>
      </c>
      <c r="J597" s="58"/>
      <c r="K597" s="148"/>
      <c r="L597" s="60" t="s">
        <v>458</v>
      </c>
    </row>
    <row r="598" spans="1:22" s="95" customFormat="1" ht="70.150000000000006" customHeight="1">
      <c r="A598" s="356" t="s">
        <v>1239</v>
      </c>
      <c r="C598" s="403" t="s">
        <v>251</v>
      </c>
      <c r="D598" s="404"/>
      <c r="E598" s="404"/>
      <c r="F598" s="404"/>
      <c r="G598" s="404"/>
      <c r="H598" s="405"/>
      <c r="I598" s="339" t="s">
        <v>1839</v>
      </c>
      <c r="J598" s="96">
        <f>IF(SUM(L598:L598)=0,IF(COUNTIF(L598:L598,"未確認")&gt;0,"未確認",IF(COUNTIF(L598:L598,"~*")&gt;0,"*",SUM(L598:L598))),SUM(L598:L598))</f>
        <v>0</v>
      </c>
      <c r="K598" s="163" t="str">
        <f>IF(OR(COUNTIF(L598:L598,"未確認")&gt;0,COUNTIF(L598:L598,"*")&gt;0),"※","")</f>
        <v/>
      </c>
      <c r="L598" s="97"/>
    </row>
    <row r="599" spans="1:22" s="95" customFormat="1" ht="70.150000000000006" customHeight="1">
      <c r="A599" s="356" t="s">
        <v>1241</v>
      </c>
      <c r="B599" s="71"/>
      <c r="C599" s="403" t="s">
        <v>1242</v>
      </c>
      <c r="D599" s="404"/>
      <c r="E599" s="404"/>
      <c r="F599" s="404"/>
      <c r="G599" s="404"/>
      <c r="H599" s="405"/>
      <c r="I599" s="339" t="s">
        <v>254</v>
      </c>
      <c r="J599" s="96" t="str">
        <f>IF(SUM(L599:L599)=0,IF(COUNTIF(L599:L599,"未確認")&gt;0,"未確認",IF(COUNTIF(L599:L599,"~*")&gt;0,"*",SUM(L599:L599))),SUM(L599:L599))</f>
        <v>*</v>
      </c>
      <c r="K599" s="163" t="str">
        <f>IF(OR(COUNTIF(L599:L599,"未確認")&gt;0,COUNTIF(L599:L599,"*")&gt;0),"※","")</f>
        <v>※</v>
      </c>
      <c r="L599" s="97" t="s">
        <v>1115</v>
      </c>
    </row>
    <row r="600" spans="1:22" s="95" customFormat="1" ht="72" customHeight="1">
      <c r="A600" s="356" t="s">
        <v>1243</v>
      </c>
      <c r="B600" s="71"/>
      <c r="C600" s="403" t="s">
        <v>1244</v>
      </c>
      <c r="D600" s="404"/>
      <c r="E600" s="404"/>
      <c r="F600" s="404"/>
      <c r="G600" s="404"/>
      <c r="H600" s="405"/>
      <c r="I600" s="339" t="s">
        <v>1583</v>
      </c>
      <c r="J600" s="96">
        <f>IF(SUM(L600:L600)=0,IF(COUNTIF(L600:L600,"未確認")&gt;0,"未確認",IF(COUNTIF(L600:L600,"~*")&gt;0,"*",SUM(L600:L600))),SUM(L600:L600))</f>
        <v>0</v>
      </c>
      <c r="K600" s="163" t="str">
        <f>IF(OR(COUNTIF(L600:L600,"未確認")&gt;0,COUNTIF(L600:L600,"*")&gt;0),"※","")</f>
        <v/>
      </c>
      <c r="L600" s="97"/>
    </row>
    <row r="601" spans="1:22" s="95" customFormat="1" ht="56.1" customHeight="1">
      <c r="A601" s="356" t="s">
        <v>1246</v>
      </c>
      <c r="B601" s="71"/>
      <c r="C601" s="403" t="s">
        <v>255</v>
      </c>
      <c r="D601" s="404"/>
      <c r="E601" s="404"/>
      <c r="F601" s="404"/>
      <c r="G601" s="404"/>
      <c r="H601" s="405"/>
      <c r="I601" s="327" t="s">
        <v>1840</v>
      </c>
      <c r="J601" s="96">
        <f>IF(SUM(L601:L601)=0,IF(COUNTIF(L601:L601,"未確認")&gt;0,"未確認",IF(COUNTIF(L601:L601,"~*")&gt;0,"*",SUM(L601:L601))),SUM(L601:L601))</f>
        <v>10</v>
      </c>
      <c r="K601" s="163" t="str">
        <f>IF(OR(COUNTIF(L601:L601,"未確認")&gt;0,COUNTIF(L601:L601,"*")&gt;0),"※","")</f>
        <v/>
      </c>
      <c r="L601" s="97">
        <v>10</v>
      </c>
    </row>
    <row r="602" spans="1:22" s="95" customFormat="1" ht="84" customHeight="1">
      <c r="A602" s="356" t="s">
        <v>1248</v>
      </c>
      <c r="B602" s="71"/>
      <c r="C602" s="403" t="s">
        <v>257</v>
      </c>
      <c r="D602" s="404"/>
      <c r="E602" s="404"/>
      <c r="F602" s="404"/>
      <c r="G602" s="404"/>
      <c r="H602" s="405"/>
      <c r="I602" s="339" t="s">
        <v>1841</v>
      </c>
      <c r="J602" s="96" t="str">
        <f>IF(SUM(L602:L602)=0,IF(COUNTIF(L602:L602,"未確認")&gt;0,"未確認",IF(COUNTIF(L602:L602,"~*")&gt;0,"*",SUM(L602:L602))),SUM(L602:L602))</f>
        <v>*</v>
      </c>
      <c r="K602" s="163" t="str">
        <f>IF(OR(COUNTIF(L602:L602,"未確認")&gt;0,COUNTIF(L602:L602,"*")&gt;0),"※","")</f>
        <v>※</v>
      </c>
      <c r="L602" s="97" t="s">
        <v>1122</v>
      </c>
    </row>
    <row r="603" spans="1:22" s="95" customFormat="1" ht="35.1" customHeight="1">
      <c r="A603" s="355" t="s">
        <v>1250</v>
      </c>
      <c r="B603" s="71"/>
      <c r="C603" s="428" t="s">
        <v>423</v>
      </c>
      <c r="D603" s="429"/>
      <c r="E603" s="429"/>
      <c r="F603" s="429"/>
      <c r="G603" s="429"/>
      <c r="H603" s="430"/>
      <c r="I603" s="442" t="s">
        <v>1842</v>
      </c>
      <c r="J603" s="114">
        <v>410</v>
      </c>
      <c r="K603" s="163" t="str">
        <f>IF(OR(COUNTIF(L603:L603,"未確認")&gt;0,COUNTIF(L603:L603,"~*")&gt;0),"※","")</f>
        <v/>
      </c>
      <c r="L603" s="357"/>
    </row>
    <row r="604" spans="1:22" s="95" customFormat="1" ht="35.1" customHeight="1">
      <c r="A604" s="355" t="s">
        <v>1252</v>
      </c>
      <c r="B604" s="71"/>
      <c r="C604" s="332"/>
      <c r="D604" s="333"/>
      <c r="E604" s="422" t="s">
        <v>260</v>
      </c>
      <c r="F604" s="423"/>
      <c r="G604" s="423"/>
      <c r="H604" s="424"/>
      <c r="I604" s="438"/>
      <c r="J604" s="114">
        <v>41</v>
      </c>
      <c r="K604" s="163" t="str">
        <f>IF(OR(COUNTIF(L604:L604,"未確認")&gt;0,COUNTIF(L604:L604,"~*")&gt;0),"※","")</f>
        <v/>
      </c>
      <c r="L604" s="357"/>
    </row>
    <row r="605" spans="1:22" s="95" customFormat="1" ht="35.1" customHeight="1">
      <c r="A605" s="355" t="s">
        <v>1253</v>
      </c>
      <c r="B605" s="71"/>
      <c r="C605" s="428" t="s">
        <v>424</v>
      </c>
      <c r="D605" s="429"/>
      <c r="E605" s="429"/>
      <c r="F605" s="429"/>
      <c r="G605" s="429"/>
      <c r="H605" s="430"/>
      <c r="I605" s="436" t="s">
        <v>1587</v>
      </c>
      <c r="J605" s="114">
        <v>452</v>
      </c>
      <c r="K605" s="163" t="str">
        <f>IF(OR(COUNTIF(L605:L605,"未確認")&gt;0,COUNTIF(L605:L605,"~*")&gt;0),"※","")</f>
        <v/>
      </c>
      <c r="L605" s="357"/>
    </row>
    <row r="606" spans="1:22" s="95" customFormat="1" ht="35.1" customHeight="1">
      <c r="A606" s="355" t="s">
        <v>1255</v>
      </c>
      <c r="B606" s="71"/>
      <c r="C606" s="332"/>
      <c r="D606" s="333"/>
      <c r="E606" s="422" t="s">
        <v>260</v>
      </c>
      <c r="F606" s="423"/>
      <c r="G606" s="423"/>
      <c r="H606" s="424"/>
      <c r="I606" s="488"/>
      <c r="J606" s="114">
        <v>88</v>
      </c>
      <c r="K606" s="163" t="str">
        <f>IF(OR(COUNTIF(L606:L606,"未確認")&gt;0,COUNTIF(L606:L606,"~*")&gt;0),"※","")</f>
        <v/>
      </c>
      <c r="L606" s="357"/>
    </row>
    <row r="607" spans="1:22" s="95" customFormat="1" ht="42" customHeight="1">
      <c r="A607" s="355" t="s">
        <v>1256</v>
      </c>
      <c r="B607" s="71"/>
      <c r="C607" s="422" t="s">
        <v>425</v>
      </c>
      <c r="D607" s="423"/>
      <c r="E607" s="423"/>
      <c r="F607" s="423"/>
      <c r="G607" s="423"/>
      <c r="H607" s="424"/>
      <c r="I607" s="102" t="s">
        <v>1843</v>
      </c>
      <c r="J607" s="96">
        <v>228</v>
      </c>
      <c r="K607" s="163" t="str">
        <f>IF(OR(COUNTIF(L607:L607,"未確認")&gt;0,COUNTIF(L607:L607,"~*")&gt;0),"※","")</f>
        <v/>
      </c>
      <c r="L607" s="357"/>
    </row>
    <row r="608" spans="1:22" s="95" customFormat="1" ht="56.1" customHeight="1">
      <c r="A608" s="356" t="s">
        <v>1258</v>
      </c>
      <c r="B608" s="71"/>
      <c r="C608" s="403" t="s">
        <v>263</v>
      </c>
      <c r="D608" s="404"/>
      <c r="E608" s="404"/>
      <c r="F608" s="404"/>
      <c r="G608" s="404"/>
      <c r="H608" s="405"/>
      <c r="I608" s="102" t="s">
        <v>264</v>
      </c>
      <c r="J608" s="96">
        <f t="shared" ref="J608:J613" si="23">IF(SUM(L608:L608)=0,IF(COUNTIF(L608:L608,"未確認")&gt;0,"未確認",IF(COUNTIF(L608:L608,"~*")&gt;0,"*",SUM(L608:L608))),SUM(L608:L608))</f>
        <v>0</v>
      </c>
      <c r="K608" s="163" t="str">
        <f t="shared" ref="K608:K613" si="24">IF(OR(COUNTIF(L608:L608,"未確認")&gt;0,COUNTIF(L608:L608,"*")&gt;0),"※","")</f>
        <v/>
      </c>
      <c r="L608" s="97"/>
    </row>
    <row r="609" spans="1:22" s="95" customFormat="1" ht="56.1" customHeight="1">
      <c r="A609" s="356" t="s">
        <v>1259</v>
      </c>
      <c r="B609" s="71"/>
      <c r="C609" s="403" t="s">
        <v>1260</v>
      </c>
      <c r="D609" s="404"/>
      <c r="E609" s="404"/>
      <c r="F609" s="404"/>
      <c r="G609" s="404"/>
      <c r="H609" s="405"/>
      <c r="I609" s="102" t="s">
        <v>266</v>
      </c>
      <c r="J609" s="96">
        <f t="shared" si="23"/>
        <v>0</v>
      </c>
      <c r="K609" s="163" t="str">
        <f t="shared" si="24"/>
        <v/>
      </c>
      <c r="L609" s="97"/>
    </row>
    <row r="610" spans="1:22" s="77" customFormat="1" ht="56.1" customHeight="1">
      <c r="A610" s="356" t="s">
        <v>1261</v>
      </c>
      <c r="B610" s="71"/>
      <c r="C610" s="403" t="s">
        <v>267</v>
      </c>
      <c r="D610" s="404"/>
      <c r="E610" s="404"/>
      <c r="F610" s="404"/>
      <c r="G610" s="404"/>
      <c r="H610" s="405"/>
      <c r="I610" s="102" t="s">
        <v>268</v>
      </c>
      <c r="J610" s="96" t="str">
        <f t="shared" si="23"/>
        <v>*</v>
      </c>
      <c r="K610" s="163" t="str">
        <f t="shared" si="24"/>
        <v>※</v>
      </c>
      <c r="L610" s="97" t="s">
        <v>1115</v>
      </c>
    </row>
    <row r="611" spans="1:22" s="77" customFormat="1" ht="56.1" customHeight="1">
      <c r="A611" s="356" t="s">
        <v>1262</v>
      </c>
      <c r="B611" s="71"/>
      <c r="C611" s="403" t="s">
        <v>269</v>
      </c>
      <c r="D611" s="404"/>
      <c r="E611" s="404"/>
      <c r="F611" s="404"/>
      <c r="G611" s="404"/>
      <c r="H611" s="405"/>
      <c r="I611" s="102" t="s">
        <v>1590</v>
      </c>
      <c r="J611" s="96">
        <f t="shared" si="23"/>
        <v>0</v>
      </c>
      <c r="K611" s="163" t="str">
        <f t="shared" si="24"/>
        <v/>
      </c>
      <c r="L611" s="97"/>
    </row>
    <row r="612" spans="1:22" s="77" customFormat="1" ht="42" customHeight="1">
      <c r="A612" s="356" t="s">
        <v>1264</v>
      </c>
      <c r="B612" s="71"/>
      <c r="C612" s="403" t="s">
        <v>270</v>
      </c>
      <c r="D612" s="404"/>
      <c r="E612" s="404"/>
      <c r="F612" s="404"/>
      <c r="G612" s="404"/>
      <c r="H612" s="405"/>
      <c r="I612" s="176" t="s">
        <v>271</v>
      </c>
      <c r="J612" s="96">
        <f t="shared" si="23"/>
        <v>0</v>
      </c>
      <c r="K612" s="163" t="str">
        <f t="shared" si="24"/>
        <v/>
      </c>
      <c r="L612" s="97"/>
    </row>
    <row r="613" spans="1:22" s="77" customFormat="1" ht="56.1" customHeight="1">
      <c r="A613" s="356" t="s">
        <v>1265</v>
      </c>
      <c r="B613" s="71"/>
      <c r="C613" s="403" t="s">
        <v>272</v>
      </c>
      <c r="D613" s="404"/>
      <c r="E613" s="404"/>
      <c r="F613" s="404"/>
      <c r="G613" s="404"/>
      <c r="H613" s="405"/>
      <c r="I613" s="102" t="s">
        <v>273</v>
      </c>
      <c r="J613" s="96">
        <f t="shared" si="23"/>
        <v>0</v>
      </c>
      <c r="K613" s="163" t="str">
        <f t="shared" si="24"/>
        <v/>
      </c>
      <c r="L613" s="97"/>
    </row>
    <row r="614" spans="1:22" s="77" customFormat="1">
      <c r="A614" s="342"/>
      <c r="B614" s="14"/>
      <c r="C614" s="14"/>
      <c r="D614" s="14"/>
      <c r="E614" s="14"/>
      <c r="F614" s="14"/>
      <c r="G614" s="14"/>
      <c r="H614" s="10"/>
      <c r="I614" s="10"/>
      <c r="J614" s="74"/>
      <c r="K614" s="75"/>
      <c r="L614" s="76"/>
    </row>
    <row r="615" spans="1:22" s="70" customFormat="1">
      <c r="A615" s="342"/>
      <c r="B615" s="71"/>
      <c r="C615" s="52"/>
      <c r="D615" s="52"/>
      <c r="E615" s="52"/>
      <c r="F615" s="52"/>
      <c r="G615" s="52"/>
      <c r="H615" s="78"/>
      <c r="I615" s="78"/>
      <c r="J615" s="74"/>
      <c r="K615" s="75"/>
      <c r="L615" s="76"/>
    </row>
    <row r="616" spans="1:22" s="77" customFormat="1">
      <c r="A616" s="342"/>
      <c r="B616" s="71"/>
      <c r="C616" s="3"/>
      <c r="D616" s="3"/>
      <c r="E616" s="109"/>
      <c r="F616" s="109"/>
      <c r="G616" s="109"/>
      <c r="H616" s="110"/>
      <c r="I616" s="110"/>
      <c r="J616" s="74"/>
      <c r="K616" s="75"/>
      <c r="L616" s="76"/>
    </row>
    <row r="617" spans="1:22" s="77" customFormat="1">
      <c r="A617" s="342"/>
      <c r="B617" s="14" t="s">
        <v>274</v>
      </c>
      <c r="C617" s="88"/>
      <c r="D617" s="88"/>
      <c r="E617" s="88"/>
      <c r="F617" s="88"/>
      <c r="G617" s="88"/>
      <c r="H617" s="10"/>
      <c r="I617" s="10"/>
      <c r="J617" s="74"/>
      <c r="K617" s="75"/>
      <c r="L617" s="76"/>
    </row>
    <row r="618" spans="1:22">
      <c r="A618" s="342"/>
      <c r="B618" s="14"/>
      <c r="C618" s="14"/>
      <c r="D618" s="14"/>
      <c r="E618" s="14"/>
      <c r="F618" s="14"/>
      <c r="G618" s="14"/>
      <c r="H618" s="10"/>
      <c r="I618" s="10"/>
      <c r="L618" s="64"/>
      <c r="M618" s="8"/>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616</v>
      </c>
      <c r="M619" s="8"/>
      <c r="N619" s="8"/>
      <c r="O619" s="8"/>
      <c r="P619" s="8"/>
      <c r="Q619" s="8"/>
      <c r="R619" s="8"/>
      <c r="S619" s="8"/>
      <c r="T619" s="8"/>
      <c r="U619" s="8"/>
      <c r="V619" s="8"/>
    </row>
    <row r="620" spans="1:22" ht="20.25" customHeight="1">
      <c r="A620" s="342"/>
      <c r="B620" s="1"/>
      <c r="C620" s="52"/>
      <c r="D620" s="3"/>
      <c r="F620" s="3"/>
      <c r="G620" s="3"/>
      <c r="H620" s="334"/>
      <c r="I620" s="57" t="s">
        <v>1790</v>
      </c>
      <c r="J620" s="58"/>
      <c r="K620" s="178"/>
      <c r="L620" s="60" t="s">
        <v>458</v>
      </c>
      <c r="M620" s="8"/>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1844</v>
      </c>
      <c r="J621" s="96">
        <f t="shared" ref="J621:J631" si="25">IF(SUM(L621:L621)=0,IF(COUNTIF(L621:L621,"未確認")&gt;0,"未確認",IF(COUNTIF(L621:L621,"~*")&gt;0,"*",SUM(L621:L621))),SUM(L621:L621))</f>
        <v>0</v>
      </c>
      <c r="K621" s="163" t="str">
        <f t="shared" ref="K621:K631" si="26">IF(OR(COUNTIF(L621:L621,"未確認")&gt;0,COUNTIF(L621:L621,"*")&gt;0),"※","")</f>
        <v/>
      </c>
      <c r="L621" s="97"/>
    </row>
    <row r="622" spans="1:22" s="98" customFormat="1" ht="71.25" customHeight="1">
      <c r="A622" s="356" t="s">
        <v>1269</v>
      </c>
      <c r="B622" s="95"/>
      <c r="C622" s="422" t="s">
        <v>427</v>
      </c>
      <c r="D622" s="423"/>
      <c r="E622" s="423"/>
      <c r="F622" s="423"/>
      <c r="G622" s="423"/>
      <c r="H622" s="424"/>
      <c r="I622" s="510"/>
      <c r="J622" s="96">
        <f t="shared" si="25"/>
        <v>0</v>
      </c>
      <c r="K622" s="163" t="str">
        <f t="shared" si="26"/>
        <v/>
      </c>
      <c r="L622" s="97"/>
    </row>
    <row r="623" spans="1:22" s="98" customFormat="1" ht="71.25" customHeight="1">
      <c r="A623" s="356" t="s">
        <v>1270</v>
      </c>
      <c r="B623" s="95"/>
      <c r="C623" s="422" t="s">
        <v>1705</v>
      </c>
      <c r="D623" s="423"/>
      <c r="E623" s="423"/>
      <c r="F623" s="423"/>
      <c r="G623" s="423"/>
      <c r="H623" s="424"/>
      <c r="I623" s="511"/>
      <c r="J623" s="96">
        <f t="shared" si="25"/>
        <v>0</v>
      </c>
      <c r="K623" s="163" t="str">
        <f t="shared" si="26"/>
        <v/>
      </c>
      <c r="L623" s="97"/>
    </row>
    <row r="624" spans="1:22" s="98" customFormat="1" ht="70.150000000000006" customHeight="1">
      <c r="A624" s="356" t="s">
        <v>1271</v>
      </c>
      <c r="B624" s="95"/>
      <c r="C624" s="422" t="s">
        <v>1845</v>
      </c>
      <c r="D624" s="423"/>
      <c r="E624" s="423"/>
      <c r="F624" s="423"/>
      <c r="G624" s="423"/>
      <c r="H624" s="424"/>
      <c r="I624" s="215" t="s">
        <v>446</v>
      </c>
      <c r="J624" s="96">
        <f t="shared" si="25"/>
        <v>0</v>
      </c>
      <c r="K624" s="163" t="str">
        <f t="shared" si="26"/>
        <v/>
      </c>
      <c r="L624" s="97"/>
    </row>
    <row r="625" spans="1:22" s="98" customFormat="1" ht="84" customHeight="1">
      <c r="A625" s="356" t="s">
        <v>1273</v>
      </c>
      <c r="B625" s="95"/>
      <c r="C625" s="403" t="s">
        <v>1274</v>
      </c>
      <c r="D625" s="404"/>
      <c r="E625" s="404"/>
      <c r="F625" s="404"/>
      <c r="G625" s="404"/>
      <c r="H625" s="405"/>
      <c r="I625" s="102" t="s">
        <v>1275</v>
      </c>
      <c r="J625" s="96">
        <f t="shared" si="25"/>
        <v>0</v>
      </c>
      <c r="K625" s="163" t="str">
        <f t="shared" si="26"/>
        <v/>
      </c>
      <c r="L625" s="97"/>
    </row>
    <row r="626" spans="1:22" s="98" customFormat="1" ht="100.35" customHeight="1">
      <c r="A626" s="356" t="s">
        <v>1276</v>
      </c>
      <c r="B626" s="95"/>
      <c r="C626" s="422" t="s">
        <v>1707</v>
      </c>
      <c r="D626" s="423"/>
      <c r="E626" s="423"/>
      <c r="F626" s="423"/>
      <c r="G626" s="423"/>
      <c r="H626" s="424"/>
      <c r="I626" s="112" t="s">
        <v>1846</v>
      </c>
      <c r="J626" s="96">
        <f t="shared" si="25"/>
        <v>0</v>
      </c>
      <c r="K626" s="163" t="str">
        <f t="shared" si="26"/>
        <v/>
      </c>
      <c r="L626" s="97"/>
    </row>
    <row r="627" spans="1:22" s="98" customFormat="1" ht="84" customHeight="1">
      <c r="A627" s="356" t="s">
        <v>1279</v>
      </c>
      <c r="B627" s="99"/>
      <c r="C627" s="422" t="s">
        <v>1280</v>
      </c>
      <c r="D627" s="423"/>
      <c r="E627" s="423"/>
      <c r="F627" s="423"/>
      <c r="G627" s="423"/>
      <c r="H627" s="424"/>
      <c r="I627" s="112" t="s">
        <v>448</v>
      </c>
      <c r="J627" s="96">
        <f t="shared" si="25"/>
        <v>0</v>
      </c>
      <c r="K627" s="163" t="str">
        <f t="shared" si="26"/>
        <v/>
      </c>
      <c r="L627" s="97"/>
    </row>
    <row r="628" spans="1:22" s="98" customFormat="1" ht="98.1" customHeight="1">
      <c r="A628" s="356" t="s">
        <v>1281</v>
      </c>
      <c r="B628" s="99"/>
      <c r="C628" s="403" t="s">
        <v>1847</v>
      </c>
      <c r="D628" s="404"/>
      <c r="E628" s="404"/>
      <c r="F628" s="404"/>
      <c r="G628" s="404"/>
      <c r="H628" s="405"/>
      <c r="I628" s="102" t="s">
        <v>1848</v>
      </c>
      <c r="J628" s="96">
        <f t="shared" si="25"/>
        <v>0</v>
      </c>
      <c r="K628" s="163" t="str">
        <f t="shared" si="26"/>
        <v/>
      </c>
      <c r="L628" s="97"/>
    </row>
    <row r="629" spans="1:22" s="98" customFormat="1" ht="84" customHeight="1">
      <c r="A629" s="356" t="s">
        <v>1284</v>
      </c>
      <c r="B629" s="99"/>
      <c r="C629" s="422" t="s">
        <v>428</v>
      </c>
      <c r="D629" s="423"/>
      <c r="E629" s="423"/>
      <c r="F629" s="423"/>
      <c r="G629" s="423"/>
      <c r="H629" s="424"/>
      <c r="I629" s="102" t="s">
        <v>1849</v>
      </c>
      <c r="J629" s="96" t="str">
        <f t="shared" si="25"/>
        <v>*</v>
      </c>
      <c r="K629" s="163" t="str">
        <f t="shared" si="26"/>
        <v>※</v>
      </c>
      <c r="L629" s="97" t="s">
        <v>1122</v>
      </c>
    </row>
    <row r="630" spans="1:22" s="98" customFormat="1" ht="70.150000000000006" customHeight="1">
      <c r="A630" s="356" t="s">
        <v>1286</v>
      </c>
      <c r="B630" s="99"/>
      <c r="C630" s="403" t="s">
        <v>1287</v>
      </c>
      <c r="D630" s="404"/>
      <c r="E630" s="404"/>
      <c r="F630" s="404"/>
      <c r="G630" s="404"/>
      <c r="H630" s="405"/>
      <c r="I630" s="102" t="s">
        <v>1288</v>
      </c>
      <c r="J630" s="96">
        <f t="shared" si="25"/>
        <v>0</v>
      </c>
      <c r="K630" s="163" t="str">
        <f t="shared" si="26"/>
        <v/>
      </c>
      <c r="L630" s="97"/>
    </row>
    <row r="631" spans="1:22" s="98" customFormat="1" ht="84" customHeight="1">
      <c r="A631" s="356" t="s">
        <v>1289</v>
      </c>
      <c r="B631" s="99"/>
      <c r="C631" s="403" t="s">
        <v>1850</v>
      </c>
      <c r="D631" s="404"/>
      <c r="E631" s="404"/>
      <c r="F631" s="404"/>
      <c r="G631" s="404"/>
      <c r="H631" s="405"/>
      <c r="I631" s="102" t="s">
        <v>1851</v>
      </c>
      <c r="J631" s="96">
        <f t="shared" si="25"/>
        <v>0</v>
      </c>
      <c r="K631" s="163" t="str">
        <f t="shared" si="26"/>
        <v/>
      </c>
      <c r="L631" s="97"/>
    </row>
    <row r="632" spans="1:22" s="77" customFormat="1">
      <c r="A632" s="342"/>
      <c r="B632" s="14"/>
      <c r="C632" s="14"/>
      <c r="D632" s="14"/>
      <c r="E632" s="14"/>
      <c r="F632" s="14"/>
      <c r="G632" s="14"/>
      <c r="H632" s="10"/>
      <c r="I632" s="10"/>
      <c r="J632" s="74"/>
      <c r="K632" s="75"/>
      <c r="L632" s="76"/>
    </row>
    <row r="633" spans="1:22" s="70" customFormat="1">
      <c r="A633" s="342"/>
      <c r="B633" s="71"/>
      <c r="C633" s="52"/>
      <c r="D633" s="52"/>
      <c r="E633" s="52"/>
      <c r="F633" s="52"/>
      <c r="G633" s="52"/>
      <c r="H633" s="78"/>
      <c r="I633" s="78"/>
      <c r="J633" s="74"/>
      <c r="K633" s="75"/>
      <c r="L633" s="76"/>
    </row>
    <row r="634" spans="1:22" s="95" customFormat="1">
      <c r="A634" s="342"/>
      <c r="B634" s="99"/>
      <c r="C634" s="3"/>
      <c r="D634" s="3"/>
      <c r="E634" s="3"/>
      <c r="F634" s="3"/>
      <c r="G634" s="3"/>
      <c r="H634" s="334"/>
      <c r="I634" s="334"/>
      <c r="J634" s="51"/>
      <c r="K634" s="24"/>
      <c r="L634" s="89"/>
    </row>
    <row r="635" spans="1:22" s="95" customFormat="1">
      <c r="A635" s="342"/>
      <c r="B635" s="14" t="s">
        <v>280</v>
      </c>
      <c r="C635" s="3"/>
      <c r="D635" s="3"/>
      <c r="E635" s="3"/>
      <c r="F635" s="3"/>
      <c r="G635" s="3"/>
      <c r="H635" s="334"/>
      <c r="I635" s="334"/>
      <c r="J635" s="51"/>
      <c r="K635" s="24"/>
      <c r="L635" s="89"/>
    </row>
    <row r="636" spans="1:22">
      <c r="A636" s="342"/>
      <c r="B636" s="14"/>
      <c r="C636" s="14"/>
      <c r="D636" s="14"/>
      <c r="E636" s="14"/>
      <c r="F636" s="14"/>
      <c r="G636" s="14"/>
      <c r="H636" s="10"/>
      <c r="I636" s="10"/>
      <c r="J636" s="53"/>
      <c r="K636" s="24"/>
      <c r="L636" s="64"/>
      <c r="M636" s="8"/>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616</v>
      </c>
      <c r="M637" s="8"/>
      <c r="N637" s="8"/>
      <c r="O637" s="8"/>
      <c r="P637" s="8"/>
      <c r="Q637" s="8"/>
      <c r="R637" s="8"/>
      <c r="S637" s="8"/>
      <c r="T637" s="8"/>
      <c r="U637" s="8"/>
      <c r="V637" s="8"/>
    </row>
    <row r="638" spans="1:22" ht="20.25" customHeight="1">
      <c r="A638" s="342"/>
      <c r="B638" s="1"/>
      <c r="C638" s="52"/>
      <c r="D638" s="3"/>
      <c r="F638" s="3"/>
      <c r="G638" s="3"/>
      <c r="H638" s="334"/>
      <c r="I638" s="57" t="s">
        <v>1641</v>
      </c>
      <c r="J638" s="58"/>
      <c r="K638" s="148"/>
      <c r="L638" s="60" t="s">
        <v>458</v>
      </c>
      <c r="M638" s="8"/>
      <c r="N638" s="8"/>
      <c r="O638" s="8"/>
      <c r="P638" s="8"/>
      <c r="Q638" s="8"/>
      <c r="R638" s="8"/>
      <c r="S638" s="8"/>
      <c r="T638" s="8"/>
      <c r="U638" s="8"/>
      <c r="V638" s="8"/>
    </row>
    <row r="639" spans="1:22" s="98" customFormat="1" ht="70.150000000000006" customHeight="1">
      <c r="A639" s="356" t="s">
        <v>1292</v>
      </c>
      <c r="B639" s="95"/>
      <c r="C639" s="403" t="s">
        <v>1852</v>
      </c>
      <c r="D639" s="404"/>
      <c r="E639" s="404"/>
      <c r="F639" s="404"/>
      <c r="G639" s="404"/>
      <c r="H639" s="405"/>
      <c r="I639" s="102" t="s">
        <v>282</v>
      </c>
      <c r="J639" s="96" t="str">
        <f t="shared" ref="J639:J646" si="27">IF(SUM(L639:L639)=0,IF(COUNTIF(L639:L639,"未確認")&gt;0,"未確認",IF(COUNTIF(L639:L639,"~*")&gt;0,"*",SUM(L639:L639))),SUM(L639:L639))</f>
        <v>*</v>
      </c>
      <c r="K639" s="163" t="str">
        <f t="shared" ref="K639:K646" si="28">IF(OR(COUNTIF(L639:L639,"未確認")&gt;0,COUNTIF(L639:L639,"*")&gt;0),"※","")</f>
        <v>※</v>
      </c>
      <c r="L639" s="97" t="s">
        <v>1122</v>
      </c>
    </row>
    <row r="640" spans="1:22" s="98" customFormat="1" ht="56.1" customHeight="1">
      <c r="A640" s="356" t="s">
        <v>1293</v>
      </c>
      <c r="B640" s="99"/>
      <c r="C640" s="403" t="s">
        <v>1853</v>
      </c>
      <c r="D640" s="404"/>
      <c r="E640" s="404"/>
      <c r="F640" s="404"/>
      <c r="G640" s="404"/>
      <c r="H640" s="405"/>
      <c r="I640" s="102" t="s">
        <v>284</v>
      </c>
      <c r="J640" s="96">
        <f t="shared" si="27"/>
        <v>26</v>
      </c>
      <c r="K640" s="163" t="str">
        <f t="shared" si="28"/>
        <v/>
      </c>
      <c r="L640" s="97">
        <v>26</v>
      </c>
    </row>
    <row r="641" spans="1:22" s="98" customFormat="1" ht="57">
      <c r="A641" s="356" t="s">
        <v>1295</v>
      </c>
      <c r="B641" s="99"/>
      <c r="C641" s="403" t="s">
        <v>1854</v>
      </c>
      <c r="D641" s="404"/>
      <c r="E641" s="404"/>
      <c r="F641" s="404"/>
      <c r="G641" s="404"/>
      <c r="H641" s="405"/>
      <c r="I641" s="102" t="s">
        <v>286</v>
      </c>
      <c r="J641" s="96">
        <f t="shared" si="27"/>
        <v>23</v>
      </c>
      <c r="K641" s="163" t="str">
        <f t="shared" si="28"/>
        <v/>
      </c>
      <c r="L641" s="97">
        <v>23</v>
      </c>
    </row>
    <row r="642" spans="1:22" s="98" customFormat="1" ht="56.1" customHeight="1">
      <c r="A642" s="356" t="s">
        <v>1297</v>
      </c>
      <c r="B642" s="99"/>
      <c r="C642" s="422" t="s">
        <v>443</v>
      </c>
      <c r="D642" s="423"/>
      <c r="E642" s="423"/>
      <c r="F642" s="423"/>
      <c r="G642" s="423"/>
      <c r="H642" s="424"/>
      <c r="I642" s="102" t="s">
        <v>287</v>
      </c>
      <c r="J642" s="96">
        <f t="shared" si="27"/>
        <v>0</v>
      </c>
      <c r="K642" s="163" t="str">
        <f t="shared" si="28"/>
        <v/>
      </c>
      <c r="L642" s="97"/>
    </row>
    <row r="643" spans="1:22" s="98" customFormat="1" ht="84" customHeight="1">
      <c r="A643" s="356" t="s">
        <v>1298</v>
      </c>
      <c r="B643" s="99"/>
      <c r="C643" s="403" t="s">
        <v>1855</v>
      </c>
      <c r="D643" s="404"/>
      <c r="E643" s="404"/>
      <c r="F643" s="404"/>
      <c r="G643" s="404"/>
      <c r="H643" s="405"/>
      <c r="I643" s="102" t="s">
        <v>288</v>
      </c>
      <c r="J643" s="96" t="str">
        <f t="shared" si="27"/>
        <v>*</v>
      </c>
      <c r="K643" s="163" t="str">
        <f t="shared" si="28"/>
        <v>※</v>
      </c>
      <c r="L643" s="97" t="s">
        <v>1811</v>
      </c>
    </row>
    <row r="644" spans="1:22" s="98" customFormat="1" ht="70.150000000000006" customHeight="1">
      <c r="A644" s="356" t="s">
        <v>1300</v>
      </c>
      <c r="B644" s="99"/>
      <c r="C644" s="403" t="s">
        <v>1856</v>
      </c>
      <c r="D644" s="404"/>
      <c r="E644" s="404"/>
      <c r="F644" s="404"/>
      <c r="G644" s="404"/>
      <c r="H644" s="405"/>
      <c r="I644" s="102" t="s">
        <v>289</v>
      </c>
      <c r="J644" s="96">
        <f t="shared" si="27"/>
        <v>0</v>
      </c>
      <c r="K644" s="163" t="str">
        <f t="shared" si="28"/>
        <v/>
      </c>
      <c r="L644" s="97"/>
    </row>
    <row r="645" spans="1:22" s="98" customFormat="1" ht="98.1" customHeight="1">
      <c r="A645" s="356" t="s">
        <v>1302</v>
      </c>
      <c r="B645" s="99"/>
      <c r="C645" s="403" t="s">
        <v>1857</v>
      </c>
      <c r="D645" s="404"/>
      <c r="E645" s="404"/>
      <c r="F645" s="404"/>
      <c r="G645" s="404"/>
      <c r="H645" s="405"/>
      <c r="I645" s="102" t="s">
        <v>291</v>
      </c>
      <c r="J645" s="96">
        <f t="shared" si="27"/>
        <v>0</v>
      </c>
      <c r="K645" s="163" t="str">
        <f t="shared" si="28"/>
        <v/>
      </c>
      <c r="L645" s="97"/>
    </row>
    <row r="646" spans="1:22" s="98" customFormat="1" ht="84" customHeight="1">
      <c r="A646" s="356" t="s">
        <v>1304</v>
      </c>
      <c r="B646" s="99"/>
      <c r="C646" s="422" t="s">
        <v>429</v>
      </c>
      <c r="D646" s="423"/>
      <c r="E646" s="423"/>
      <c r="F646" s="423"/>
      <c r="G646" s="423"/>
      <c r="H646" s="424"/>
      <c r="I646" s="102" t="s">
        <v>292</v>
      </c>
      <c r="J646" s="96" t="str">
        <f t="shared" si="27"/>
        <v>*</v>
      </c>
      <c r="K646" s="163" t="str">
        <f t="shared" si="28"/>
        <v>※</v>
      </c>
      <c r="L646" s="97" t="s">
        <v>1115</v>
      </c>
    </row>
    <row r="647" spans="1:22" s="77" customFormat="1">
      <c r="A647" s="342"/>
      <c r="B647" s="14"/>
      <c r="C647" s="14"/>
      <c r="D647" s="14"/>
      <c r="E647" s="14"/>
      <c r="F647" s="14"/>
      <c r="G647" s="14"/>
      <c r="H647" s="10"/>
      <c r="I647" s="10"/>
      <c r="J647" s="74"/>
      <c r="K647" s="75"/>
      <c r="L647" s="76"/>
    </row>
    <row r="648" spans="1:22" s="70" customFormat="1">
      <c r="A648" s="342"/>
      <c r="B648" s="71"/>
      <c r="C648" s="52"/>
      <c r="D648" s="52"/>
      <c r="E648" s="52"/>
      <c r="F648" s="52"/>
      <c r="G648" s="52"/>
      <c r="H648" s="78"/>
      <c r="I648" s="78"/>
      <c r="J648" s="74"/>
      <c r="K648" s="75"/>
      <c r="L648" s="76"/>
    </row>
    <row r="649" spans="1:22" s="95" customFormat="1">
      <c r="A649" s="342"/>
      <c r="B649" s="99"/>
      <c r="C649" s="3"/>
      <c r="D649" s="3"/>
      <c r="E649" s="3"/>
      <c r="F649" s="3"/>
      <c r="G649" s="3"/>
      <c r="H649" s="334"/>
      <c r="I649" s="334"/>
      <c r="J649" s="51"/>
      <c r="K649" s="24"/>
      <c r="L649" s="89"/>
    </row>
    <row r="650" spans="1:22" s="95" customFormat="1">
      <c r="A650" s="342"/>
      <c r="B650" s="14" t="s">
        <v>1611</v>
      </c>
      <c r="C650" s="3"/>
      <c r="D650" s="3"/>
      <c r="E650" s="3"/>
      <c r="F650" s="3"/>
      <c r="G650" s="3"/>
      <c r="H650" s="334"/>
      <c r="I650" s="334"/>
      <c r="J650" s="51"/>
      <c r="K650" s="24"/>
      <c r="L650" s="89"/>
    </row>
    <row r="651" spans="1:22">
      <c r="A651" s="342"/>
      <c r="B651" s="14"/>
      <c r="C651" s="14"/>
      <c r="D651" s="14"/>
      <c r="E651" s="14"/>
      <c r="F651" s="14"/>
      <c r="G651" s="14"/>
      <c r="H651" s="10"/>
      <c r="I651" s="10"/>
      <c r="J651" s="53"/>
      <c r="K651" s="24"/>
      <c r="L651" s="64"/>
      <c r="M651" s="8"/>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1858</v>
      </c>
      <c r="M652" s="8"/>
      <c r="N652" s="8"/>
      <c r="O652" s="8"/>
      <c r="P652" s="8"/>
      <c r="Q652" s="8"/>
      <c r="R652" s="8"/>
      <c r="S652" s="8"/>
      <c r="T652" s="8"/>
      <c r="U652" s="8"/>
      <c r="V652" s="8"/>
    </row>
    <row r="653" spans="1:22" ht="20.25" customHeight="1">
      <c r="A653" s="342"/>
      <c r="B653" s="1"/>
      <c r="C653" s="52"/>
      <c r="D653" s="3"/>
      <c r="F653" s="3"/>
      <c r="G653" s="3"/>
      <c r="H653" s="334"/>
      <c r="I653" s="57" t="s">
        <v>1155</v>
      </c>
      <c r="J653" s="58"/>
      <c r="K653" s="148"/>
      <c r="L653" s="60"/>
      <c r="M653" s="8"/>
      <c r="N653" s="8"/>
      <c r="O653" s="8"/>
      <c r="P653" s="8"/>
      <c r="Q653" s="8"/>
      <c r="R653" s="8"/>
      <c r="S653" s="8"/>
      <c r="T653" s="8"/>
      <c r="U653" s="8"/>
      <c r="V653" s="8"/>
    </row>
    <row r="654" spans="1:22" s="98" customFormat="1" ht="42" customHeight="1">
      <c r="A654" s="356" t="s">
        <v>1314</v>
      </c>
      <c r="B654" s="95"/>
      <c r="C654" s="406" t="s">
        <v>1616</v>
      </c>
      <c r="D654" s="425"/>
      <c r="E654" s="425"/>
      <c r="F654" s="425"/>
      <c r="G654" s="425"/>
      <c r="H654" s="407"/>
      <c r="I654" s="102" t="s">
        <v>293</v>
      </c>
      <c r="J654" s="96">
        <f t="shared" ref="J654:J668" si="29">IF(SUM(L654:L654)=0,IF(COUNTIF(L654:L654,"未確認")&gt;0,"未確認",IF(COUNTIF(L654:L654,"~*")&gt;0,"*",SUM(L654:L654))),SUM(L654:L654))</f>
        <v>13</v>
      </c>
      <c r="K654" s="163" t="str">
        <f t="shared" ref="K654:K668" si="30">IF(OR(COUNTIF(L654:L654,"未確認")&gt;0,COUNTIF(L654:L654,"*")&gt;0),"※","")</f>
        <v/>
      </c>
      <c r="L654" s="97">
        <v>13</v>
      </c>
    </row>
    <row r="655" spans="1:22" s="98" customFormat="1" ht="70.150000000000006" customHeight="1">
      <c r="A655" s="356" t="s">
        <v>1316</v>
      </c>
      <c r="B655" s="71"/>
      <c r="C655" s="150"/>
      <c r="D655" s="179"/>
      <c r="E655" s="403" t="s">
        <v>1859</v>
      </c>
      <c r="F655" s="404"/>
      <c r="G655" s="404"/>
      <c r="H655" s="405"/>
      <c r="I655" s="102" t="s">
        <v>294</v>
      </c>
      <c r="J655" s="96">
        <f t="shared" si="29"/>
        <v>0</v>
      </c>
      <c r="K655" s="163" t="str">
        <f t="shared" si="30"/>
        <v/>
      </c>
      <c r="L655" s="97"/>
    </row>
    <row r="656" spans="1:22" s="98" customFormat="1" ht="70.150000000000006" customHeight="1">
      <c r="A656" s="356" t="s">
        <v>1318</v>
      </c>
      <c r="B656" s="71"/>
      <c r="C656" s="150"/>
      <c r="D656" s="179"/>
      <c r="E656" s="403" t="s">
        <v>1860</v>
      </c>
      <c r="F656" s="404"/>
      <c r="G656" s="404"/>
      <c r="H656" s="405"/>
      <c r="I656" s="102" t="s">
        <v>295</v>
      </c>
      <c r="J656" s="96" t="str">
        <f t="shared" si="29"/>
        <v>*</v>
      </c>
      <c r="K656" s="163" t="str">
        <f t="shared" si="30"/>
        <v>※</v>
      </c>
      <c r="L656" s="97" t="s">
        <v>462</v>
      </c>
    </row>
    <row r="657" spans="1:22" s="98" customFormat="1" ht="70.150000000000006" customHeight="1">
      <c r="A657" s="356" t="s">
        <v>1320</v>
      </c>
      <c r="B657" s="71"/>
      <c r="C657" s="322"/>
      <c r="D657" s="325"/>
      <c r="E657" s="403" t="s">
        <v>400</v>
      </c>
      <c r="F657" s="404"/>
      <c r="G657" s="404"/>
      <c r="H657" s="405"/>
      <c r="I657" s="102" t="s">
        <v>296</v>
      </c>
      <c r="J657" s="96" t="str">
        <f t="shared" si="29"/>
        <v>*</v>
      </c>
      <c r="K657" s="163" t="str">
        <f t="shared" si="30"/>
        <v>※</v>
      </c>
      <c r="L657" s="97" t="s">
        <v>1122</v>
      </c>
    </row>
    <row r="658" spans="1:22" s="98" customFormat="1" ht="84" customHeight="1">
      <c r="A658" s="356" t="s">
        <v>1321</v>
      </c>
      <c r="B658" s="71"/>
      <c r="C658" s="322"/>
      <c r="D658" s="325"/>
      <c r="E658" s="403" t="s">
        <v>1861</v>
      </c>
      <c r="F658" s="404"/>
      <c r="G658" s="404"/>
      <c r="H658" s="405"/>
      <c r="I658" s="102" t="s">
        <v>297</v>
      </c>
      <c r="J658" s="96" t="str">
        <f t="shared" si="29"/>
        <v>*</v>
      </c>
      <c r="K658" s="163" t="str">
        <f t="shared" si="30"/>
        <v>※</v>
      </c>
      <c r="L658" s="97" t="s">
        <v>1122</v>
      </c>
    </row>
    <row r="659" spans="1:22" s="98" customFormat="1" ht="70.150000000000006" customHeight="1">
      <c r="A659" s="356" t="s">
        <v>1323</v>
      </c>
      <c r="B659" s="71"/>
      <c r="C659" s="150"/>
      <c r="D659" s="179"/>
      <c r="E659" s="403" t="s">
        <v>1862</v>
      </c>
      <c r="F659" s="404"/>
      <c r="G659" s="404"/>
      <c r="H659" s="405"/>
      <c r="I659" s="102" t="s">
        <v>298</v>
      </c>
      <c r="J659" s="96">
        <f t="shared" si="29"/>
        <v>0</v>
      </c>
      <c r="K659" s="163" t="str">
        <f t="shared" si="30"/>
        <v/>
      </c>
      <c r="L659" s="97"/>
    </row>
    <row r="660" spans="1:22" s="98" customFormat="1" ht="56.1" customHeight="1">
      <c r="A660" s="356" t="s">
        <v>1325</v>
      </c>
      <c r="B660" s="71"/>
      <c r="C660" s="150"/>
      <c r="D660" s="179"/>
      <c r="E660" s="403" t="s">
        <v>1863</v>
      </c>
      <c r="F660" s="404"/>
      <c r="G660" s="404"/>
      <c r="H660" s="405"/>
      <c r="I660" s="102" t="s">
        <v>299</v>
      </c>
      <c r="J660" s="96">
        <f t="shared" si="29"/>
        <v>0</v>
      </c>
      <c r="K660" s="163" t="str">
        <f t="shared" si="30"/>
        <v/>
      </c>
      <c r="L660" s="97"/>
    </row>
    <row r="661" spans="1:22" s="98" customFormat="1" ht="70.150000000000006" customHeight="1">
      <c r="A661" s="356" t="s">
        <v>1327</v>
      </c>
      <c r="B661" s="71"/>
      <c r="C661" s="150"/>
      <c r="D661" s="179"/>
      <c r="E661" s="403" t="s">
        <v>1864</v>
      </c>
      <c r="F661" s="404"/>
      <c r="G661" s="404"/>
      <c r="H661" s="405"/>
      <c r="I661" s="102" t="s">
        <v>300</v>
      </c>
      <c r="J661" s="96">
        <f t="shared" si="29"/>
        <v>0</v>
      </c>
      <c r="K661" s="163" t="str">
        <f t="shared" si="30"/>
        <v/>
      </c>
      <c r="L661" s="97"/>
    </row>
    <row r="662" spans="1:22" s="98" customFormat="1" ht="70.150000000000006" customHeight="1">
      <c r="A662" s="356" t="s">
        <v>1329</v>
      </c>
      <c r="B662" s="71"/>
      <c r="C662" s="152"/>
      <c r="D662" s="180"/>
      <c r="E662" s="403" t="s">
        <v>1330</v>
      </c>
      <c r="F662" s="404"/>
      <c r="G662" s="404"/>
      <c r="H662" s="405"/>
      <c r="I662" s="102" t="s">
        <v>301</v>
      </c>
      <c r="J662" s="96">
        <f t="shared" si="29"/>
        <v>0</v>
      </c>
      <c r="K662" s="163" t="str">
        <f t="shared" si="30"/>
        <v/>
      </c>
      <c r="L662" s="97"/>
    </row>
    <row r="663" spans="1:22" s="98" customFormat="1" ht="70.150000000000006" customHeight="1">
      <c r="A663" s="356" t="s">
        <v>1331</v>
      </c>
      <c r="B663" s="71"/>
      <c r="C663" s="403" t="s">
        <v>1865</v>
      </c>
      <c r="D663" s="404"/>
      <c r="E663" s="404"/>
      <c r="F663" s="404"/>
      <c r="G663" s="404"/>
      <c r="H663" s="405"/>
      <c r="I663" s="102" t="s">
        <v>302</v>
      </c>
      <c r="J663" s="96">
        <f t="shared" si="29"/>
        <v>0</v>
      </c>
      <c r="K663" s="163" t="str">
        <f t="shared" si="30"/>
        <v/>
      </c>
      <c r="L663" s="97"/>
    </row>
    <row r="664" spans="1:22" s="98" customFormat="1" ht="72" customHeight="1">
      <c r="A664" s="356" t="s">
        <v>1333</v>
      </c>
      <c r="B664" s="71"/>
      <c r="C664" s="422" t="s">
        <v>1866</v>
      </c>
      <c r="D664" s="423"/>
      <c r="E664" s="423"/>
      <c r="F664" s="423"/>
      <c r="G664" s="423"/>
      <c r="H664" s="424"/>
      <c r="I664" s="112" t="s">
        <v>1867</v>
      </c>
      <c r="J664" s="96">
        <f t="shared" si="29"/>
        <v>0</v>
      </c>
      <c r="K664" s="163" t="str">
        <f t="shared" si="30"/>
        <v/>
      </c>
      <c r="L664" s="97"/>
    </row>
    <row r="665" spans="1:22" s="98" customFormat="1" ht="70.150000000000006" customHeight="1">
      <c r="A665" s="356" t="s">
        <v>1336</v>
      </c>
      <c r="B665" s="71"/>
      <c r="C665" s="403" t="s">
        <v>1868</v>
      </c>
      <c r="D665" s="404"/>
      <c r="E665" s="404"/>
      <c r="F665" s="404"/>
      <c r="G665" s="404"/>
      <c r="H665" s="405"/>
      <c r="I665" s="102" t="s">
        <v>303</v>
      </c>
      <c r="J665" s="96" t="str">
        <f t="shared" si="29"/>
        <v>*</v>
      </c>
      <c r="K665" s="163" t="str">
        <f t="shared" si="30"/>
        <v>※</v>
      </c>
      <c r="L665" s="97" t="s">
        <v>1103</v>
      </c>
    </row>
    <row r="666" spans="1:22" s="98" customFormat="1" ht="56.1" customHeight="1">
      <c r="A666" s="356" t="s">
        <v>1338</v>
      </c>
      <c r="B666" s="71"/>
      <c r="C666" s="403" t="s">
        <v>1869</v>
      </c>
      <c r="D666" s="404"/>
      <c r="E666" s="404"/>
      <c r="F666" s="404"/>
      <c r="G666" s="404"/>
      <c r="H666" s="405"/>
      <c r="I666" s="102" t="s">
        <v>305</v>
      </c>
      <c r="J666" s="96" t="str">
        <f t="shared" si="29"/>
        <v>*</v>
      </c>
      <c r="K666" s="163" t="str">
        <f t="shared" si="30"/>
        <v>※</v>
      </c>
      <c r="L666" s="97" t="s">
        <v>1103</v>
      </c>
    </row>
    <row r="667" spans="1:22" s="98" customFormat="1" ht="70.150000000000006" customHeight="1">
      <c r="A667" s="356" t="s">
        <v>1340</v>
      </c>
      <c r="B667" s="71"/>
      <c r="C667" s="422" t="s">
        <v>1870</v>
      </c>
      <c r="D667" s="423"/>
      <c r="E667" s="423"/>
      <c r="F667" s="423"/>
      <c r="G667" s="423"/>
      <c r="H667" s="424"/>
      <c r="I667" s="102" t="s">
        <v>306</v>
      </c>
      <c r="J667" s="96">
        <f t="shared" si="29"/>
        <v>0</v>
      </c>
      <c r="K667" s="163" t="str">
        <f t="shared" si="30"/>
        <v/>
      </c>
      <c r="L667" s="97"/>
    </row>
    <row r="668" spans="1:22" s="98" customFormat="1" ht="84" customHeight="1">
      <c r="A668" s="356" t="s">
        <v>1342</v>
      </c>
      <c r="B668" s="71"/>
      <c r="C668" s="403" t="s">
        <v>1343</v>
      </c>
      <c r="D668" s="404"/>
      <c r="E668" s="404"/>
      <c r="F668" s="404"/>
      <c r="G668" s="404"/>
      <c r="H668" s="405"/>
      <c r="I668" s="102" t="s">
        <v>307</v>
      </c>
      <c r="J668" s="96">
        <f t="shared" si="29"/>
        <v>0</v>
      </c>
      <c r="K668" s="163" t="str">
        <f t="shared" si="30"/>
        <v/>
      </c>
      <c r="L668" s="97"/>
    </row>
    <row r="669" spans="1:22" s="77" customFormat="1">
      <c r="A669" s="342"/>
      <c r="B669" s="14"/>
      <c r="C669" s="14"/>
      <c r="D669" s="14"/>
      <c r="E669" s="14"/>
      <c r="F669" s="14"/>
      <c r="G669" s="14"/>
      <c r="H669" s="10"/>
      <c r="I669" s="10"/>
      <c r="J669" s="74"/>
      <c r="K669" s="75"/>
      <c r="L669" s="76"/>
    </row>
    <row r="670" spans="1:22" s="70" customFormat="1">
      <c r="A670" s="342"/>
      <c r="B670" s="71"/>
      <c r="C670" s="52"/>
      <c r="D670" s="52"/>
      <c r="E670" s="52"/>
      <c r="F670" s="52"/>
      <c r="G670" s="52"/>
      <c r="H670" s="78"/>
      <c r="I670" s="78"/>
      <c r="J670" s="74"/>
      <c r="K670" s="75"/>
      <c r="L670" s="76"/>
    </row>
    <row r="671" spans="1:22" s="95" customFormat="1">
      <c r="A671" s="342"/>
      <c r="B671" s="99"/>
      <c r="C671" s="3"/>
      <c r="D671" s="3"/>
      <c r="E671" s="3"/>
      <c r="F671" s="3"/>
      <c r="G671" s="3"/>
      <c r="H671" s="334"/>
      <c r="I671" s="334"/>
      <c r="J671" s="51"/>
      <c r="K671" s="24"/>
      <c r="L671" s="89"/>
    </row>
    <row r="672" spans="1:22">
      <c r="A672" s="342"/>
      <c r="B672" s="14"/>
      <c r="C672" s="14"/>
      <c r="D672" s="14"/>
      <c r="E672" s="14"/>
      <c r="F672" s="14"/>
      <c r="G672" s="14"/>
      <c r="H672" s="10"/>
      <c r="I672" s="10"/>
      <c r="L672" s="64"/>
      <c r="M672" s="8"/>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616</v>
      </c>
      <c r="M673" s="8"/>
      <c r="N673" s="8"/>
      <c r="O673" s="8"/>
      <c r="P673" s="8"/>
      <c r="Q673" s="8"/>
      <c r="R673" s="8"/>
      <c r="S673" s="8"/>
      <c r="T673" s="8"/>
      <c r="U673" s="8"/>
      <c r="V673" s="8"/>
    </row>
    <row r="674" spans="1:22" ht="20.25" customHeight="1">
      <c r="A674" s="342"/>
      <c r="B674" s="1"/>
      <c r="C674" s="52"/>
      <c r="D674" s="3"/>
      <c r="F674" s="3"/>
      <c r="G674" s="3"/>
      <c r="H674" s="334"/>
      <c r="I674" s="57" t="s">
        <v>1057</v>
      </c>
      <c r="J674" s="58"/>
      <c r="K674" s="148"/>
      <c r="L674" s="60" t="s">
        <v>458</v>
      </c>
      <c r="M674" s="8"/>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1871</v>
      </c>
      <c r="J675" s="181"/>
      <c r="K675" s="182"/>
      <c r="L675" s="83" t="s">
        <v>615</v>
      </c>
    </row>
    <row r="676" spans="1:22" s="70" customFormat="1" ht="56.1" customHeight="1">
      <c r="A676" s="355" t="s">
        <v>1346</v>
      </c>
      <c r="B676" s="71"/>
      <c r="C676" s="422" t="s">
        <v>310</v>
      </c>
      <c r="D676" s="423"/>
      <c r="E676" s="423"/>
      <c r="F676" s="423"/>
      <c r="G676" s="423"/>
      <c r="H676" s="424"/>
      <c r="I676" s="112" t="s">
        <v>311</v>
      </c>
      <c r="J676" s="181"/>
      <c r="K676" s="182"/>
      <c r="L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row>
    <row r="679" spans="1:22" s="70" customFormat="1" ht="35.1" customHeight="1">
      <c r="A679" s="355" t="s">
        <v>1350</v>
      </c>
      <c r="B679" s="71"/>
      <c r="C679" s="184"/>
      <c r="D679" s="185"/>
      <c r="E679" s="428" t="s">
        <v>315</v>
      </c>
      <c r="F679" s="429"/>
      <c r="G679" s="429"/>
      <c r="H679" s="430"/>
      <c r="I679" s="487"/>
      <c r="J679" s="181"/>
      <c r="K679" s="182"/>
      <c r="L679" s="217" t="s">
        <v>338</v>
      </c>
    </row>
    <row r="680" spans="1:22" s="70" customFormat="1" ht="25.9" customHeight="1">
      <c r="A680" s="355" t="s">
        <v>1351</v>
      </c>
      <c r="B680" s="71"/>
      <c r="C680" s="186"/>
      <c r="D680" s="336"/>
      <c r="E680" s="513"/>
      <c r="F680" s="514"/>
      <c r="G680" s="506" t="s">
        <v>431</v>
      </c>
      <c r="H680" s="508"/>
      <c r="I680" s="488"/>
      <c r="J680" s="181"/>
      <c r="K680" s="182"/>
      <c r="L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row>
    <row r="682" spans="1:22" s="95" customFormat="1" ht="34.5" customHeight="1">
      <c r="A682" s="355" t="s">
        <v>1355</v>
      </c>
      <c r="B682" s="71"/>
      <c r="C682" s="323"/>
      <c r="D682" s="324"/>
      <c r="E682" s="422" t="s">
        <v>1356</v>
      </c>
      <c r="F682" s="423"/>
      <c r="G682" s="423"/>
      <c r="H682" s="424"/>
      <c r="I682" s="512"/>
      <c r="J682" s="181"/>
      <c r="K682" s="182"/>
      <c r="L682" s="217" t="s">
        <v>338</v>
      </c>
    </row>
    <row r="683" spans="1:22" s="70" customFormat="1" ht="56.1" customHeight="1">
      <c r="A683" s="355" t="s">
        <v>1357</v>
      </c>
      <c r="B683" s="71"/>
      <c r="C683" s="422" t="s">
        <v>1358</v>
      </c>
      <c r="D683" s="423"/>
      <c r="E683" s="423"/>
      <c r="F683" s="423"/>
      <c r="G683" s="423"/>
      <c r="H683" s="424"/>
      <c r="I683" s="112" t="s">
        <v>1872</v>
      </c>
      <c r="J683" s="181"/>
      <c r="K683" s="182"/>
      <c r="L683" s="358" t="s">
        <v>338</v>
      </c>
    </row>
    <row r="684" spans="1:22" s="77" customFormat="1">
      <c r="A684" s="342"/>
      <c r="B684" s="14"/>
      <c r="C684" s="52"/>
      <c r="D684" s="52"/>
      <c r="E684" s="14"/>
      <c r="F684" s="14"/>
      <c r="G684" s="14"/>
      <c r="H684" s="10"/>
      <c r="I684" s="10"/>
      <c r="J684" s="74"/>
      <c r="K684" s="75"/>
      <c r="L684" s="76"/>
    </row>
    <row r="685" spans="1:22" s="70" customFormat="1">
      <c r="A685" s="342"/>
      <c r="B685" s="71"/>
      <c r="C685" s="52"/>
      <c r="D685" s="52"/>
      <c r="E685" s="52"/>
      <c r="F685" s="52"/>
      <c r="G685" s="52"/>
      <c r="H685" s="78"/>
      <c r="I685" s="78"/>
      <c r="J685" s="74"/>
      <c r="K685" s="75"/>
      <c r="L685" s="76"/>
    </row>
    <row r="686" spans="1:22" s="77" customFormat="1">
      <c r="A686" s="342"/>
      <c r="B686" s="71"/>
      <c r="C686" s="3"/>
      <c r="D686" s="3"/>
      <c r="E686" s="3"/>
      <c r="F686" s="3"/>
      <c r="G686" s="3"/>
      <c r="H686" s="334"/>
      <c r="I686" s="334"/>
      <c r="J686" s="51"/>
      <c r="K686" s="24"/>
      <c r="L686" s="89"/>
    </row>
    <row r="687" spans="1:22" s="77" customFormat="1">
      <c r="A687" s="342"/>
      <c r="B687" s="14" t="s">
        <v>1729</v>
      </c>
      <c r="C687" s="3"/>
      <c r="D687" s="3"/>
      <c r="E687" s="3"/>
      <c r="F687" s="3"/>
      <c r="G687" s="3"/>
      <c r="H687" s="334"/>
      <c r="I687" s="334"/>
      <c r="J687" s="51"/>
      <c r="K687" s="24"/>
      <c r="L687" s="89"/>
    </row>
    <row r="688" spans="1:22">
      <c r="A688" s="342"/>
      <c r="B688" s="14"/>
      <c r="C688" s="14"/>
      <c r="D688" s="14"/>
      <c r="E688" s="14"/>
      <c r="F688" s="14"/>
      <c r="G688" s="14"/>
      <c r="H688" s="10"/>
      <c r="I688" s="10"/>
      <c r="L688" s="64"/>
      <c r="M688" s="8"/>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616</v>
      </c>
      <c r="M689" s="8"/>
      <c r="N689" s="8"/>
      <c r="O689" s="8"/>
      <c r="P689" s="8"/>
      <c r="Q689" s="8"/>
      <c r="R689" s="8"/>
      <c r="S689" s="8"/>
      <c r="T689" s="8"/>
      <c r="U689" s="8"/>
      <c r="V689" s="8"/>
    </row>
    <row r="690" spans="1:22" ht="20.25" customHeight="1">
      <c r="A690" s="342"/>
      <c r="B690" s="1"/>
      <c r="C690" s="52"/>
      <c r="D690" s="3"/>
      <c r="F690" s="3"/>
      <c r="G690" s="3"/>
      <c r="H690" s="334"/>
      <c r="I690" s="57" t="s">
        <v>1756</v>
      </c>
      <c r="J690" s="58"/>
      <c r="K690" s="148"/>
      <c r="L690" s="60" t="s">
        <v>458</v>
      </c>
      <c r="M690" s="8"/>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IF(SUM(L691:L691)=0,IF(COUNTIF(L691:L691,"未確認")&gt;0,"未確認",IF(COUNTIF(L691:L691,"~*")&gt;0,"*",SUM(L691:L691))),SUM(L691:L691))</f>
        <v>0</v>
      </c>
      <c r="K691" s="163" t="str">
        <f>IF(OR(COUNTIF(L691:L691,"未確認")&gt;0,COUNTIF(L691:L691,"*")&gt;0),"※","")</f>
        <v/>
      </c>
      <c r="L691" s="97"/>
    </row>
    <row r="692" spans="1:22" s="98" customFormat="1" ht="42" customHeight="1">
      <c r="A692" s="356" t="s">
        <v>1362</v>
      </c>
      <c r="B692" s="99"/>
      <c r="C692" s="403" t="s">
        <v>1363</v>
      </c>
      <c r="D692" s="404"/>
      <c r="E692" s="404"/>
      <c r="F692" s="404"/>
      <c r="G692" s="404"/>
      <c r="H692" s="405"/>
      <c r="I692" s="102" t="s">
        <v>318</v>
      </c>
      <c r="J692" s="167" t="str">
        <f>IF(SUM(L692:L692)=0,IF(COUNTIF(L692:L692,"未確認")&gt;0,"未確認",IF(COUNTIF(L692:L692,"~*")&gt;0,"*",SUM(L692:L692))),SUM(L692:L692))</f>
        <v>*</v>
      </c>
      <c r="K692" s="163" t="str">
        <f>IF(OR(COUNTIF(L692:L692,"未確認")&gt;0,COUNTIF(L692:L692,"*")&gt;0),"※","")</f>
        <v>※</v>
      </c>
      <c r="L692" s="97" t="s">
        <v>1115</v>
      </c>
    </row>
    <row r="693" spans="1:22" s="98" customFormat="1" ht="84" customHeight="1">
      <c r="A693" s="356" t="s">
        <v>1364</v>
      </c>
      <c r="B693" s="99"/>
      <c r="C693" s="403" t="s">
        <v>319</v>
      </c>
      <c r="D693" s="404"/>
      <c r="E693" s="404"/>
      <c r="F693" s="404"/>
      <c r="G693" s="404"/>
      <c r="H693" s="405"/>
      <c r="I693" s="102" t="s">
        <v>320</v>
      </c>
      <c r="J693" s="167">
        <f>IF(SUM(L693:L693)=0,IF(COUNTIF(L693:L693,"未確認")&gt;0,"未確認",IF(COUNTIF(L693:L693,"~*")&gt;0,"*",SUM(L693:L693))),SUM(L693:L693))</f>
        <v>0</v>
      </c>
      <c r="K693" s="163" t="str">
        <f>IF(OR(COUNTIF(L693:L693,"未確認")&gt;0,COUNTIF(L693:L693,"*")&gt;0),"※","")</f>
        <v/>
      </c>
      <c r="L693" s="97"/>
    </row>
    <row r="694" spans="1:22" s="77" customFormat="1">
      <c r="A694" s="342"/>
      <c r="B694" s="14"/>
      <c r="C694" s="14"/>
      <c r="D694" s="14"/>
      <c r="E694" s="14"/>
      <c r="F694" s="14"/>
      <c r="G694" s="14"/>
      <c r="H694" s="10"/>
      <c r="I694" s="10"/>
      <c r="J694" s="74"/>
      <c r="K694" s="75"/>
      <c r="L694" s="76"/>
    </row>
    <row r="695" spans="1:22" s="70" customFormat="1">
      <c r="A695" s="342"/>
      <c r="B695" s="71"/>
      <c r="C695" s="52"/>
      <c r="D695" s="52"/>
      <c r="E695" s="52"/>
      <c r="F695" s="52"/>
      <c r="G695" s="52"/>
      <c r="H695" s="78"/>
      <c r="I695" s="78"/>
      <c r="J695" s="74"/>
      <c r="K695" s="75"/>
      <c r="L695" s="76"/>
    </row>
    <row r="696" spans="1:22" s="95" customFormat="1">
      <c r="A696" s="342"/>
      <c r="C696" s="3"/>
      <c r="D696" s="3"/>
      <c r="E696" s="3"/>
      <c r="F696" s="3"/>
      <c r="G696" s="3"/>
      <c r="H696" s="334"/>
      <c r="I696" s="334"/>
      <c r="J696" s="51"/>
      <c r="K696" s="24"/>
      <c r="L696" s="89"/>
    </row>
    <row r="697" spans="1:22" s="95" customFormat="1">
      <c r="A697" s="342"/>
      <c r="B697" s="14" t="s">
        <v>1732</v>
      </c>
      <c r="C697" s="3"/>
      <c r="D697" s="3"/>
      <c r="E697" s="3"/>
      <c r="F697" s="3"/>
      <c r="G697" s="3"/>
      <c r="H697" s="334"/>
      <c r="I697" s="334"/>
      <c r="J697" s="51"/>
      <c r="K697" s="24"/>
      <c r="L697" s="89"/>
    </row>
    <row r="698" spans="1:22">
      <c r="A698" s="342"/>
      <c r="B698" s="14"/>
      <c r="C698" s="14"/>
      <c r="D698" s="14"/>
      <c r="E698" s="14"/>
      <c r="F698" s="14"/>
      <c r="G698" s="14"/>
      <c r="H698" s="10"/>
      <c r="I698" s="10"/>
      <c r="L698" s="64"/>
      <c r="M698" s="8"/>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616</v>
      </c>
      <c r="M699" s="8"/>
      <c r="N699" s="8"/>
      <c r="O699" s="8"/>
      <c r="P699" s="8"/>
      <c r="Q699" s="8"/>
      <c r="R699" s="8"/>
      <c r="S699" s="8"/>
      <c r="T699" s="8"/>
      <c r="U699" s="8"/>
      <c r="V699" s="8"/>
    </row>
    <row r="700" spans="1:22" ht="20.25" customHeight="1">
      <c r="A700" s="342"/>
      <c r="B700" s="1"/>
      <c r="C700" s="52"/>
      <c r="D700" s="3"/>
      <c r="F700" s="3"/>
      <c r="G700" s="3"/>
      <c r="H700" s="334"/>
      <c r="I700" s="57" t="s">
        <v>1790</v>
      </c>
      <c r="J700" s="58"/>
      <c r="K700" s="148"/>
      <c r="L700" s="60" t="s">
        <v>458</v>
      </c>
      <c r="M700" s="8"/>
      <c r="N700" s="8"/>
      <c r="O700" s="8"/>
      <c r="P700" s="8"/>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t="str">
        <f>IF(SUM(L701:L701)=0,IF(COUNTIF(L701:L701,"未確認")&gt;0,"未確認",IF(COUNTIF(L701:L701,"~*")&gt;0,"*",SUM(L701:L701))),SUM(L701:L701))</f>
        <v>*</v>
      </c>
      <c r="K701" s="163" t="str">
        <f>IF(OR(COUNTIF(L701:L701,"未確認")&gt;0,COUNTIF(L701:L701,"*")&gt;0),"※","")</f>
        <v>※</v>
      </c>
      <c r="L701" s="97" t="s">
        <v>1115</v>
      </c>
    </row>
    <row r="702" spans="1:22" s="98" customFormat="1" ht="56.1" customHeight="1">
      <c r="A702" s="356" t="s">
        <v>1369</v>
      </c>
      <c r="B702" s="99"/>
      <c r="C702" s="403" t="s">
        <v>1874</v>
      </c>
      <c r="D702" s="404"/>
      <c r="E702" s="404"/>
      <c r="F702" s="404"/>
      <c r="G702" s="404"/>
      <c r="H702" s="405"/>
      <c r="I702" s="102" t="s">
        <v>324</v>
      </c>
      <c r="J702" s="96">
        <f>IF(SUM(L702:L702)=0,IF(COUNTIF(L702:L702,"未確認")&gt;0,"未確認",IF(COUNTIF(L702:L702,"~*")&gt;0,"*",SUM(L702:L702))),SUM(L702:L702))</f>
        <v>0</v>
      </c>
      <c r="K702" s="163" t="str">
        <f>IF(OR(COUNTIF(L702:L702,"未確認")&gt;0,COUNTIF(L702:L702,"*")&gt;0),"※","")</f>
        <v/>
      </c>
      <c r="L702" s="97"/>
    </row>
    <row r="703" spans="1:22" s="98" customFormat="1" ht="70.150000000000006" customHeight="1">
      <c r="A703" s="356" t="s">
        <v>1371</v>
      </c>
      <c r="B703" s="99"/>
      <c r="C703" s="422" t="s">
        <v>1733</v>
      </c>
      <c r="D703" s="423"/>
      <c r="E703" s="423"/>
      <c r="F703" s="423"/>
      <c r="G703" s="423"/>
      <c r="H703" s="424"/>
      <c r="I703" s="102" t="s">
        <v>325</v>
      </c>
      <c r="J703" s="96">
        <f>IF(SUM(L703:L703)=0,IF(COUNTIF(L703:L703,"未確認")&gt;0,"未確認",IF(COUNTIF(L703:L703,"~*")&gt;0,"*",SUM(L703:L703))),SUM(L703:L703))</f>
        <v>0</v>
      </c>
      <c r="K703" s="163" t="str">
        <f>IF(OR(COUNTIF(L703:L703,"未確認")&gt;0,COUNTIF(L703:L703,"*")&gt;0),"※","")</f>
        <v/>
      </c>
      <c r="L703" s="97"/>
    </row>
    <row r="704" spans="1:22" s="98" customFormat="1" ht="56.1" customHeight="1">
      <c r="A704" s="347" t="s">
        <v>1876</v>
      </c>
      <c r="B704" s="99"/>
      <c r="C704" s="403" t="s">
        <v>326</v>
      </c>
      <c r="D704" s="404"/>
      <c r="E704" s="404"/>
      <c r="F704" s="404"/>
      <c r="G704" s="404"/>
      <c r="H704" s="405"/>
      <c r="I704" s="102" t="s">
        <v>327</v>
      </c>
      <c r="J704" s="96">
        <f>IF(SUM(L704:L704)=0,IF(COUNTIF(L704:L704,"未確認")&gt;0,"未確認",IF(COUNTIF(L704:L704,"~*")&gt;0,"*",SUM(L704:L704))),SUM(L704:L704))</f>
        <v>0</v>
      </c>
      <c r="K704" s="163" t="str">
        <f>IF(OR(COUNTIF(L704:L704,"未確認")&gt;0,COUNTIF(L704:L704,"*")&gt;0),"※","")</f>
        <v/>
      </c>
      <c r="L704" s="97"/>
    </row>
    <row r="705" spans="1:22" s="98" customFormat="1" ht="70.150000000000006" customHeight="1">
      <c r="A705" s="356" t="s">
        <v>1374</v>
      </c>
      <c r="B705" s="99"/>
      <c r="C705" s="403" t="s">
        <v>1640</v>
      </c>
      <c r="D705" s="404"/>
      <c r="E705" s="404"/>
      <c r="F705" s="404"/>
      <c r="G705" s="404"/>
      <c r="H705" s="405"/>
      <c r="I705" s="102" t="s">
        <v>329</v>
      </c>
      <c r="J705" s="96">
        <f>IF(SUM(L705:L705)=0,IF(COUNTIF(L705:L705,"未確認")&gt;0,"未確認",IF(COUNTIF(L705:L705,"~*")&gt;0,"*",SUM(L705:L705))),SUM(L705:L705))</f>
        <v>0</v>
      </c>
      <c r="K705" s="163" t="str">
        <f>IF(OR(COUNTIF(L705:L705,"未確認")&gt;0,COUNTIF(L705:L705,"*")&gt;0),"※","")</f>
        <v/>
      </c>
      <c r="L705" s="97"/>
    </row>
    <row r="706" spans="1:22" s="77" customFormat="1">
      <c r="A706" s="342"/>
      <c r="B706" s="14"/>
      <c r="C706" s="14"/>
      <c r="D706" s="14"/>
      <c r="E706" s="14"/>
      <c r="F706" s="14"/>
      <c r="G706" s="14"/>
      <c r="H706" s="10"/>
      <c r="I706" s="10"/>
      <c r="J706" s="74"/>
      <c r="K706" s="75"/>
      <c r="L706" s="76"/>
    </row>
    <row r="707" spans="1:22" s="70" customFormat="1">
      <c r="A707" s="342"/>
      <c r="B707" s="71"/>
      <c r="C707" s="52"/>
      <c r="D707" s="52"/>
      <c r="E707" s="52"/>
      <c r="F707" s="52"/>
      <c r="G707" s="52"/>
      <c r="H707" s="78"/>
      <c r="I707" s="78"/>
      <c r="J707" s="74"/>
      <c r="K707" s="75"/>
      <c r="L707" s="76"/>
    </row>
    <row r="708" spans="1:22" s="70" customFormat="1">
      <c r="A708" s="342"/>
      <c r="B708" s="71"/>
      <c r="C708" s="52"/>
      <c r="D708" s="52"/>
      <c r="E708" s="52"/>
      <c r="F708" s="52"/>
      <c r="G708" s="52"/>
      <c r="H708" s="78"/>
      <c r="I708" s="78"/>
      <c r="J708" s="74"/>
      <c r="K708" s="75"/>
      <c r="L708" s="76"/>
    </row>
    <row r="709" spans="1:22" s="95" customFormat="1">
      <c r="A709" s="342"/>
      <c r="C709" s="3"/>
      <c r="D709" s="3"/>
      <c r="E709" s="3"/>
      <c r="F709" s="3"/>
      <c r="G709" s="3"/>
      <c r="H709" s="334"/>
      <c r="I709" s="334"/>
      <c r="J709" s="51"/>
      <c r="K709" s="24"/>
      <c r="L709" s="89"/>
    </row>
    <row r="710" spans="1:22" s="95" customFormat="1">
      <c r="A710" s="342"/>
      <c r="B710" s="14" t="s">
        <v>330</v>
      </c>
      <c r="C710" s="3"/>
      <c r="D710" s="3"/>
      <c r="E710" s="3"/>
      <c r="F710" s="3"/>
      <c r="G710" s="3"/>
      <c r="H710" s="334"/>
      <c r="I710" s="334"/>
      <c r="J710" s="51"/>
      <c r="K710" s="24"/>
      <c r="L710" s="89"/>
    </row>
    <row r="711" spans="1:22">
      <c r="A711" s="342"/>
      <c r="B711" s="14"/>
      <c r="C711" s="14"/>
      <c r="D711" s="14"/>
      <c r="E711" s="14"/>
      <c r="F711" s="14"/>
      <c r="G711" s="14"/>
      <c r="H711" s="10"/>
      <c r="I711" s="10"/>
      <c r="J711" s="53"/>
      <c r="K711" s="24"/>
      <c r="L711" s="64"/>
      <c r="M711" s="8"/>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616</v>
      </c>
      <c r="M712" s="8"/>
      <c r="N712" s="8"/>
      <c r="O712" s="8"/>
      <c r="P712" s="8"/>
      <c r="Q712" s="8"/>
      <c r="R712" s="8"/>
      <c r="S712" s="8"/>
      <c r="T712" s="8"/>
      <c r="U712" s="8"/>
      <c r="V712" s="8"/>
    </row>
    <row r="713" spans="1:22" ht="20.25" customHeight="1">
      <c r="A713" s="342"/>
      <c r="B713" s="1"/>
      <c r="C713" s="52"/>
      <c r="D713" s="3"/>
      <c r="F713" s="3"/>
      <c r="G713" s="3"/>
      <c r="H713" s="334"/>
      <c r="I713" s="57" t="s">
        <v>1641</v>
      </c>
      <c r="J713" s="58"/>
      <c r="K713" s="148"/>
      <c r="L713" s="60" t="s">
        <v>458</v>
      </c>
      <c r="M713" s="8"/>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IF(SUM(L714:L714)=0,IF(COUNTIF(L714:L714,"未確認")&gt;0,"未確認",IF(COUNTIF(L714:L714,"~*")&gt;0,"*",SUM(L714:L714))),SUM(L714:L714))</f>
        <v>0</v>
      </c>
      <c r="K714" s="163" t="str">
        <f>IF(OR(COUNTIF(L714:L714,"未確認")&gt;0,COUNTIF(L714:L714,"*")&gt;0),"※","")</f>
        <v/>
      </c>
      <c r="L714" s="97"/>
    </row>
    <row r="715" spans="1:22" s="98" customFormat="1" ht="70.150000000000006" customHeight="1">
      <c r="A715" s="356" t="s">
        <v>1377</v>
      </c>
      <c r="B715" s="99"/>
      <c r="C715" s="403" t="s">
        <v>334</v>
      </c>
      <c r="D715" s="404"/>
      <c r="E715" s="404"/>
      <c r="F715" s="404"/>
      <c r="G715" s="404"/>
      <c r="H715" s="405"/>
      <c r="I715" s="102" t="s">
        <v>335</v>
      </c>
      <c r="J715" s="96">
        <f>IF(SUM(L715:L715)=0,IF(COUNTIF(L715:L715,"未確認")&gt;0,"未確認",IF(COUNTIF(L715:L715,"~*")&gt;0,"*",SUM(L715:L715))),SUM(L715:L715))</f>
        <v>0</v>
      </c>
      <c r="K715" s="163" t="str">
        <f>IF(OR(COUNTIF(L715:L715,"未確認")&gt;0,COUNTIF(L715:L715,"*")&gt;0),"※","")</f>
        <v/>
      </c>
      <c r="L715" s="97"/>
    </row>
    <row r="716" spans="1:22" s="98" customFormat="1" ht="70.150000000000006" customHeight="1">
      <c r="A716" s="356" t="s">
        <v>1378</v>
      </c>
      <c r="B716" s="99"/>
      <c r="C716" s="422" t="s">
        <v>433</v>
      </c>
      <c r="D716" s="423"/>
      <c r="E716" s="423"/>
      <c r="F716" s="423"/>
      <c r="G716" s="423"/>
      <c r="H716" s="424"/>
      <c r="I716" s="102" t="s">
        <v>336</v>
      </c>
      <c r="J716" s="96">
        <f>IF(SUM(L716:L716)=0,IF(COUNTIF(L716:L716,"未確認")&gt;0,"未確認",IF(COUNTIF(L716:L716,"~*")&gt;0,"*",SUM(L716:L716))),SUM(L716:L716))</f>
        <v>0</v>
      </c>
      <c r="K716" s="163" t="str">
        <f>IF(OR(COUNTIF(L716:L716,"未確認")&gt;0,COUNTIF(L716:L716,"*")&gt;0),"※","")</f>
        <v/>
      </c>
      <c r="L716" s="97"/>
    </row>
    <row r="717" spans="1:22" s="98" customFormat="1" ht="70.150000000000006" customHeight="1">
      <c r="A717" s="356" t="s">
        <v>1379</v>
      </c>
      <c r="B717" s="99"/>
      <c r="C717" s="422" t="s">
        <v>434</v>
      </c>
      <c r="D717" s="423"/>
      <c r="E717" s="423"/>
      <c r="F717" s="423"/>
      <c r="G717" s="423"/>
      <c r="H717" s="424"/>
      <c r="I717" s="102" t="s">
        <v>337</v>
      </c>
      <c r="J717" s="96">
        <f>IF(SUM(L717:L717)=0,IF(COUNTIF(L717:L717,"未確認")&gt;0,"未確認",IF(COUNTIF(L717:L717,"~*")&gt;0,"*",SUM(L717:L717))),SUM(L717:L717))</f>
        <v>0</v>
      </c>
      <c r="K717" s="163" t="str">
        <f>IF(OR(COUNTIF(L717:L717,"未確認")&gt;0,COUNTIF(L717:L717,"*")&gt;0),"※","")</f>
        <v/>
      </c>
      <c r="L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619</v>
      </c>
      <c r="C2" s="189"/>
      <c r="D2" s="189"/>
      <c r="E2" s="189"/>
      <c r="F2" s="189"/>
      <c r="G2" s="189"/>
      <c r="H2" s="9"/>
    </row>
    <row r="3" spans="1:22">
      <c r="A3" s="342"/>
      <c r="B3" s="212" t="s">
        <v>1877</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O8" s="8"/>
      <c r="P8" s="8"/>
      <c r="Q8" s="8"/>
      <c r="R8" s="8"/>
      <c r="S8" s="8"/>
      <c r="T8" s="8"/>
      <c r="U8" s="8"/>
      <c r="V8" s="8"/>
    </row>
    <row r="9" spans="1:22" s="17" customFormat="1">
      <c r="A9" s="342"/>
      <c r="B9" s="18"/>
      <c r="C9" s="15"/>
      <c r="D9" s="15"/>
      <c r="E9" s="15"/>
      <c r="F9" s="15"/>
      <c r="G9" s="15"/>
      <c r="H9" s="16"/>
      <c r="I9" s="386" t="s">
        <v>864</v>
      </c>
      <c r="J9" s="386"/>
      <c r="K9" s="386"/>
      <c r="L9" s="320" t="s">
        <v>616</v>
      </c>
      <c r="M9" s="320" t="s">
        <v>601</v>
      </c>
      <c r="N9" s="320" t="s">
        <v>620</v>
      </c>
    </row>
    <row r="10" spans="1:22" s="17" customFormat="1" ht="34.5" customHeight="1">
      <c r="A10" s="343" t="s">
        <v>865</v>
      </c>
      <c r="B10" s="13"/>
      <c r="C10" s="15"/>
      <c r="D10" s="15"/>
      <c r="E10" s="15"/>
      <c r="F10" s="15"/>
      <c r="G10" s="15"/>
      <c r="H10" s="16"/>
      <c r="I10" s="384" t="s">
        <v>866</v>
      </c>
      <c r="J10" s="384"/>
      <c r="K10" s="384"/>
      <c r="L10" s="20" t="s">
        <v>339</v>
      </c>
      <c r="M10" s="20" t="s">
        <v>339</v>
      </c>
      <c r="N10" s="20" t="s">
        <v>339</v>
      </c>
    </row>
    <row r="11" spans="1:22" s="17" customFormat="1" ht="34.5" customHeight="1">
      <c r="A11" s="343" t="s">
        <v>865</v>
      </c>
      <c r="B11" s="19"/>
      <c r="C11" s="15"/>
      <c r="D11" s="15"/>
      <c r="E11" s="15"/>
      <c r="F11" s="15"/>
      <c r="G11" s="15"/>
      <c r="H11" s="16"/>
      <c r="I11" s="384" t="s">
        <v>867</v>
      </c>
      <c r="J11" s="384"/>
      <c r="K11" s="384"/>
      <c r="L11" s="20" t="s">
        <v>339</v>
      </c>
      <c r="M11" s="20" t="s">
        <v>339</v>
      </c>
      <c r="N11" s="20" t="s">
        <v>339</v>
      </c>
    </row>
    <row r="12" spans="1:22">
      <c r="A12" s="342"/>
      <c r="B12" s="14"/>
      <c r="O12" s="8"/>
      <c r="P12" s="8"/>
      <c r="Q12" s="8"/>
      <c r="R12" s="8"/>
      <c r="S12" s="8"/>
      <c r="T12" s="8"/>
      <c r="U12" s="8"/>
      <c r="V12" s="8"/>
    </row>
    <row r="13" spans="1:22">
      <c r="A13" s="342"/>
      <c r="B13" s="13"/>
      <c r="O13" s="8"/>
      <c r="P13" s="8"/>
      <c r="Q13" s="8"/>
      <c r="R13" s="8"/>
      <c r="S13" s="8"/>
      <c r="T13" s="8"/>
      <c r="U13" s="8"/>
      <c r="V13" s="8"/>
    </row>
    <row r="14" spans="1:22" s="17" customFormat="1">
      <c r="A14" s="342"/>
      <c r="B14" s="14" t="s">
        <v>868</v>
      </c>
      <c r="C14" s="15"/>
      <c r="D14" s="15"/>
      <c r="E14" s="15"/>
      <c r="F14" s="15"/>
      <c r="G14" s="15"/>
      <c r="H14" s="16"/>
      <c r="I14" s="16"/>
      <c r="J14" s="5"/>
      <c r="K14" s="6"/>
      <c r="L14" s="5"/>
      <c r="M14" s="5"/>
      <c r="N14" s="7"/>
    </row>
    <row r="15" spans="1:22" s="17" customFormat="1">
      <c r="A15" s="342"/>
      <c r="B15" s="14"/>
      <c r="C15" s="14"/>
      <c r="D15" s="14"/>
      <c r="E15" s="14"/>
      <c r="F15" s="14"/>
      <c r="G15" s="14"/>
      <c r="H15" s="10"/>
      <c r="I15" s="10"/>
      <c r="J15" s="5"/>
      <c r="K15" s="6"/>
      <c r="L15" s="191"/>
      <c r="M15" s="191"/>
      <c r="N15" s="191"/>
    </row>
    <row r="16" spans="1:22" s="17" customFormat="1">
      <c r="A16" s="342"/>
      <c r="B16" s="18"/>
      <c r="C16" s="15"/>
      <c r="D16" s="15"/>
      <c r="E16" s="15"/>
      <c r="F16" s="15"/>
      <c r="G16" s="15"/>
      <c r="H16" s="16"/>
      <c r="I16" s="386" t="s">
        <v>435</v>
      </c>
      <c r="J16" s="386"/>
      <c r="K16" s="386"/>
      <c r="L16" s="320" t="s">
        <v>616</v>
      </c>
      <c r="M16" s="320" t="s">
        <v>601</v>
      </c>
      <c r="N16" s="320" t="s">
        <v>620</v>
      </c>
    </row>
    <row r="17" spans="1:22" s="17" customFormat="1" ht="34.5" customHeight="1">
      <c r="A17" s="343" t="s">
        <v>865</v>
      </c>
      <c r="B17" s="13"/>
      <c r="C17" s="15"/>
      <c r="D17" s="15"/>
      <c r="E17" s="15"/>
      <c r="F17" s="15"/>
      <c r="G17" s="15"/>
      <c r="H17" s="16"/>
      <c r="I17" s="384" t="s">
        <v>0</v>
      </c>
      <c r="J17" s="384"/>
      <c r="K17" s="384"/>
      <c r="L17" s="20"/>
      <c r="M17" s="20"/>
      <c r="N17" s="20"/>
    </row>
    <row r="18" spans="1:22" s="17" customFormat="1" ht="34.5" customHeight="1">
      <c r="A18" s="343" t="s">
        <v>865</v>
      </c>
      <c r="B18" s="19"/>
      <c r="C18" s="15"/>
      <c r="D18" s="15"/>
      <c r="E18" s="15"/>
      <c r="F18" s="15"/>
      <c r="G18" s="15"/>
      <c r="H18" s="16"/>
      <c r="I18" s="384" t="s">
        <v>1</v>
      </c>
      <c r="J18" s="384"/>
      <c r="K18" s="384"/>
      <c r="L18" s="20"/>
      <c r="M18" s="20" t="s">
        <v>869</v>
      </c>
      <c r="N18" s="20"/>
    </row>
    <row r="19" spans="1:22" s="17" customFormat="1" ht="34.5" customHeight="1">
      <c r="A19" s="343" t="s">
        <v>865</v>
      </c>
      <c r="B19" s="19"/>
      <c r="C19" s="15"/>
      <c r="D19" s="15"/>
      <c r="E19" s="15"/>
      <c r="F19" s="15"/>
      <c r="G19" s="15"/>
      <c r="H19" s="16"/>
      <c r="I19" s="384" t="s">
        <v>2</v>
      </c>
      <c r="J19" s="384"/>
      <c r="K19" s="384"/>
      <c r="L19" s="22"/>
      <c r="M19" s="22"/>
      <c r="N19" s="22" t="s">
        <v>869</v>
      </c>
    </row>
    <row r="20" spans="1:22" s="17" customFormat="1" ht="34.5" customHeight="1">
      <c r="A20" s="343" t="s">
        <v>865</v>
      </c>
      <c r="B20" s="13"/>
      <c r="C20" s="15"/>
      <c r="D20" s="15"/>
      <c r="E20" s="15"/>
      <c r="F20" s="15"/>
      <c r="G20" s="15"/>
      <c r="H20" s="16"/>
      <c r="I20" s="384" t="s">
        <v>3</v>
      </c>
      <c r="J20" s="384"/>
      <c r="K20" s="384"/>
      <c r="L20" s="21"/>
      <c r="M20" s="21"/>
      <c r="N20" s="21"/>
    </row>
    <row r="21" spans="1:22" s="17" customFormat="1" ht="34.5" customHeight="1">
      <c r="A21" s="343" t="s">
        <v>865</v>
      </c>
      <c r="B21" s="13"/>
      <c r="C21" s="15"/>
      <c r="D21" s="15"/>
      <c r="E21" s="15"/>
      <c r="F21" s="15"/>
      <c r="G21" s="15"/>
      <c r="H21" s="16"/>
      <c r="I21" s="384" t="s">
        <v>343</v>
      </c>
      <c r="J21" s="384"/>
      <c r="K21" s="384"/>
      <c r="L21" s="22" t="s">
        <v>869</v>
      </c>
      <c r="M21" s="22"/>
      <c r="N21" s="22"/>
    </row>
    <row r="22" spans="1:22" s="17" customFormat="1" ht="34.5" customHeight="1">
      <c r="A22" s="343" t="s">
        <v>865</v>
      </c>
      <c r="B22" s="13"/>
      <c r="C22" s="15"/>
      <c r="D22" s="15"/>
      <c r="E22" s="15"/>
      <c r="F22" s="15"/>
      <c r="G22" s="15"/>
      <c r="H22" s="16"/>
      <c r="I22" s="384" t="s">
        <v>344</v>
      </c>
      <c r="J22" s="384"/>
      <c r="K22" s="384"/>
      <c r="L22" s="22"/>
      <c r="M22" s="22"/>
      <c r="N22" s="22"/>
    </row>
    <row r="23" spans="1:22" s="17" customFormat="1" ht="34.5" customHeight="1">
      <c r="A23" s="343" t="s">
        <v>865</v>
      </c>
      <c r="B23" s="13"/>
      <c r="C23" s="15"/>
      <c r="D23" s="15"/>
      <c r="E23" s="15"/>
      <c r="F23" s="15"/>
      <c r="G23" s="15"/>
      <c r="H23" s="16"/>
      <c r="I23" s="384" t="s">
        <v>1741</v>
      </c>
      <c r="J23" s="384"/>
      <c r="K23" s="384"/>
      <c r="L23" s="22"/>
      <c r="M23" s="22"/>
      <c r="N23" s="22"/>
    </row>
    <row r="24" spans="1:22" s="17" customFormat="1" ht="315" customHeight="1">
      <c r="A24" s="343" t="s">
        <v>870</v>
      </c>
      <c r="B24" s="13"/>
      <c r="C24" s="15"/>
      <c r="D24" s="15"/>
      <c r="E24" s="15"/>
      <c r="F24" s="15"/>
      <c r="G24" s="15"/>
      <c r="H24" s="16"/>
      <c r="I24" s="397" t="s">
        <v>444</v>
      </c>
      <c r="J24" s="397"/>
      <c r="K24" s="397"/>
      <c r="L24" s="22" t="s">
        <v>338</v>
      </c>
      <c r="M24" s="22" t="s">
        <v>338</v>
      </c>
      <c r="N24" s="22" t="s">
        <v>338</v>
      </c>
    </row>
    <row r="25" spans="1:22" s="17" customFormat="1">
      <c r="A25" s="342"/>
      <c r="B25" s="13"/>
      <c r="C25" s="2"/>
      <c r="D25" s="2"/>
      <c r="E25" s="3"/>
      <c r="F25" s="2"/>
      <c r="G25" s="23"/>
      <c r="H25" s="4"/>
      <c r="I25" s="4"/>
      <c r="J25" s="5"/>
      <c r="K25" s="24"/>
      <c r="L25" s="7"/>
      <c r="M25" s="7"/>
      <c r="N25" s="7"/>
    </row>
    <row r="26" spans="1:22">
      <c r="A26" s="342"/>
      <c r="B26" s="13"/>
      <c r="K26" s="24"/>
      <c r="L26" s="7"/>
      <c r="M26" s="7"/>
      <c r="O26" s="8"/>
      <c r="P26" s="8"/>
      <c r="Q26" s="8"/>
      <c r="R26" s="8"/>
      <c r="S26" s="8"/>
      <c r="T26" s="8"/>
      <c r="U26" s="8"/>
      <c r="V26" s="8"/>
    </row>
    <row r="27" spans="1:22" s="17" customFormat="1">
      <c r="A27" s="342"/>
      <c r="B27" s="187" t="s">
        <v>436</v>
      </c>
      <c r="C27" s="15"/>
      <c r="D27" s="15"/>
      <c r="E27" s="15"/>
      <c r="F27" s="15"/>
      <c r="G27" s="15"/>
      <c r="H27" s="16"/>
      <c r="I27" s="16"/>
      <c r="J27" s="5"/>
      <c r="K27" s="24"/>
      <c r="L27" s="7"/>
      <c r="M27" s="7"/>
      <c r="N27" s="7"/>
    </row>
    <row r="28" spans="1:22" s="17" customFormat="1">
      <c r="A28" s="342"/>
      <c r="B28" s="14"/>
      <c r="C28" s="14"/>
      <c r="D28" s="14"/>
      <c r="E28" s="14"/>
      <c r="F28" s="14"/>
      <c r="G28" s="14"/>
      <c r="H28" s="10"/>
      <c r="I28" s="10"/>
      <c r="J28" s="5"/>
      <c r="K28" s="24"/>
      <c r="L28" s="191"/>
      <c r="M28" s="191"/>
      <c r="N28" s="191"/>
    </row>
    <row r="29" spans="1:22" s="17" customFormat="1">
      <c r="A29" s="342"/>
      <c r="B29" s="18"/>
      <c r="C29" s="15"/>
      <c r="D29" s="15"/>
      <c r="E29" s="15"/>
      <c r="F29" s="15"/>
      <c r="G29" s="15"/>
      <c r="H29" s="16"/>
      <c r="I29" s="391" t="s">
        <v>437</v>
      </c>
      <c r="J29" s="392"/>
      <c r="K29" s="393"/>
      <c r="L29" s="320" t="s">
        <v>616</v>
      </c>
      <c r="M29" s="320" t="s">
        <v>601</v>
      </c>
      <c r="N29" s="320" t="s">
        <v>620</v>
      </c>
    </row>
    <row r="30" spans="1:22" s="17" customFormat="1" ht="34.5" customHeight="1">
      <c r="A30" s="343" t="s">
        <v>871</v>
      </c>
      <c r="B30" s="13"/>
      <c r="C30" s="15"/>
      <c r="D30" s="15"/>
      <c r="E30" s="15"/>
      <c r="F30" s="15"/>
      <c r="G30" s="15"/>
      <c r="H30" s="16"/>
      <c r="I30" s="394" t="s">
        <v>0</v>
      </c>
      <c r="J30" s="395"/>
      <c r="K30" s="396"/>
      <c r="L30" s="20"/>
      <c r="M30" s="20"/>
      <c r="N30" s="20"/>
    </row>
    <row r="31" spans="1:22" s="17" customFormat="1" ht="34.5" customHeight="1">
      <c r="A31" s="343" t="s">
        <v>871</v>
      </c>
      <c r="B31" s="19"/>
      <c r="C31" s="15"/>
      <c r="D31" s="15"/>
      <c r="E31" s="15"/>
      <c r="F31" s="15"/>
      <c r="G31" s="15"/>
      <c r="H31" s="16"/>
      <c r="I31" s="394" t="s">
        <v>1</v>
      </c>
      <c r="J31" s="395"/>
      <c r="K31" s="396"/>
      <c r="L31" s="20"/>
      <c r="M31" s="20" t="s">
        <v>869</v>
      </c>
      <c r="N31" s="20"/>
    </row>
    <row r="32" spans="1:22" s="17" customFormat="1" ht="34.5" customHeight="1">
      <c r="A32" s="343" t="s">
        <v>871</v>
      </c>
      <c r="B32" s="19"/>
      <c r="C32" s="15"/>
      <c r="D32" s="15"/>
      <c r="E32" s="15"/>
      <c r="F32" s="15"/>
      <c r="G32" s="15"/>
      <c r="H32" s="16"/>
      <c r="I32" s="394" t="s">
        <v>2</v>
      </c>
      <c r="J32" s="395"/>
      <c r="K32" s="396"/>
      <c r="L32" s="22"/>
      <c r="M32" s="22"/>
      <c r="N32" s="22" t="s">
        <v>869</v>
      </c>
    </row>
    <row r="33" spans="1:22" s="17" customFormat="1" ht="34.5" customHeight="1">
      <c r="A33" s="343" t="s">
        <v>871</v>
      </c>
      <c r="B33" s="13"/>
      <c r="C33" s="15"/>
      <c r="D33" s="15"/>
      <c r="E33" s="15"/>
      <c r="F33" s="15"/>
      <c r="G33" s="15"/>
      <c r="H33" s="16"/>
      <c r="I33" s="394" t="s">
        <v>3</v>
      </c>
      <c r="J33" s="395"/>
      <c r="K33" s="396"/>
      <c r="L33" s="21"/>
      <c r="M33" s="21"/>
      <c r="N33" s="21"/>
    </row>
    <row r="34" spans="1:22" s="17" customFormat="1" ht="34.5" customHeight="1">
      <c r="A34" s="343" t="s">
        <v>871</v>
      </c>
      <c r="B34" s="13"/>
      <c r="C34" s="15"/>
      <c r="D34" s="15"/>
      <c r="E34" s="15"/>
      <c r="F34" s="15"/>
      <c r="G34" s="15"/>
      <c r="H34" s="16"/>
      <c r="I34" s="387" t="s">
        <v>1739</v>
      </c>
      <c r="J34" s="388"/>
      <c r="K34" s="389"/>
      <c r="L34" s="22" t="s">
        <v>869</v>
      </c>
      <c r="M34" s="22"/>
      <c r="N34" s="22"/>
    </row>
    <row r="35" spans="1:22" s="17" customFormat="1" ht="34.5" customHeight="1">
      <c r="A35" s="343" t="s">
        <v>871</v>
      </c>
      <c r="B35" s="13"/>
      <c r="C35" s="15"/>
      <c r="D35" s="15"/>
      <c r="E35" s="15"/>
      <c r="F35" s="15"/>
      <c r="G35" s="15"/>
      <c r="H35" s="16"/>
      <c r="I35" s="387" t="s">
        <v>346</v>
      </c>
      <c r="J35" s="388"/>
      <c r="K35" s="389"/>
      <c r="L35" s="22"/>
      <c r="M35" s="22"/>
      <c r="N35" s="22"/>
    </row>
    <row r="36" spans="1:22" s="25" customFormat="1" ht="34.5" customHeight="1">
      <c r="A36" s="343" t="s">
        <v>871</v>
      </c>
      <c r="B36" s="13"/>
      <c r="C36" s="15"/>
      <c r="D36" s="15"/>
      <c r="E36" s="15"/>
      <c r="F36" s="15"/>
      <c r="G36" s="15"/>
      <c r="H36" s="16"/>
      <c r="I36" s="387" t="s">
        <v>497</v>
      </c>
      <c r="J36" s="388"/>
      <c r="K36" s="389"/>
      <c r="L36" s="22"/>
      <c r="M36" s="22"/>
      <c r="N36" s="22"/>
    </row>
    <row r="37" spans="1:22" s="17" customFormat="1" ht="34.5" customHeight="1">
      <c r="A37" s="343" t="s">
        <v>871</v>
      </c>
      <c r="B37" s="13"/>
      <c r="C37" s="15"/>
      <c r="D37" s="15"/>
      <c r="E37" s="15"/>
      <c r="F37" s="15"/>
      <c r="G37" s="15"/>
      <c r="H37" s="16"/>
      <c r="I37" s="390" t="s">
        <v>345</v>
      </c>
      <c r="J37" s="390"/>
      <c r="K37" s="390"/>
      <c r="L37" s="22"/>
      <c r="M37" s="22"/>
      <c r="N37" s="22"/>
    </row>
    <row r="38" spans="1:22" s="17" customFormat="1">
      <c r="A38" s="342"/>
      <c r="B38" s="13"/>
      <c r="C38" s="2"/>
      <c r="D38" s="2"/>
      <c r="E38" s="3"/>
      <c r="F38" s="2"/>
      <c r="G38" s="26"/>
      <c r="H38" s="4"/>
      <c r="I38" s="4"/>
      <c r="J38" s="5"/>
      <c r="K38" s="24"/>
      <c r="L38" s="7"/>
      <c r="M38" s="7"/>
      <c r="N38" s="7"/>
    </row>
    <row r="39" spans="1:22" s="17" customFormat="1">
      <c r="A39" s="342"/>
      <c r="B39" s="13"/>
      <c r="C39" s="2"/>
      <c r="D39" s="2"/>
      <c r="E39" s="3"/>
      <c r="F39" s="2"/>
      <c r="G39" s="26"/>
      <c r="H39" s="4"/>
      <c r="I39" s="4"/>
      <c r="J39" s="5"/>
      <c r="K39" s="24"/>
      <c r="L39" s="7"/>
      <c r="M39" s="7"/>
      <c r="N39" s="7"/>
    </row>
    <row r="40" spans="1:22" s="17" customFormat="1">
      <c r="A40" s="342"/>
      <c r="B40" s="187" t="s">
        <v>439</v>
      </c>
      <c r="C40" s="15"/>
      <c r="D40" s="15"/>
      <c r="E40" s="15"/>
      <c r="F40" s="15"/>
      <c r="G40" s="15"/>
      <c r="H40" s="16"/>
      <c r="I40" s="16"/>
      <c r="J40" s="5"/>
      <c r="K40" s="24"/>
      <c r="L40" s="7"/>
      <c r="M40" s="7"/>
      <c r="N40" s="7"/>
    </row>
    <row r="41" spans="1:22" s="17" customFormat="1">
      <c r="A41" s="342"/>
      <c r="B41" s="14"/>
      <c r="C41" s="14"/>
      <c r="D41" s="14"/>
      <c r="E41" s="14"/>
      <c r="F41" s="14"/>
      <c r="G41" s="14"/>
      <c r="H41" s="10"/>
      <c r="I41" s="10"/>
      <c r="J41" s="5"/>
      <c r="K41" s="24"/>
      <c r="L41" s="191"/>
      <c r="M41" s="191"/>
      <c r="N41" s="191"/>
    </row>
    <row r="42" spans="1:22" s="17" customFormat="1">
      <c r="A42" s="342"/>
      <c r="B42" s="18"/>
      <c r="C42" s="15"/>
      <c r="D42" s="15"/>
      <c r="E42" s="15"/>
      <c r="F42" s="15"/>
      <c r="G42" s="15"/>
      <c r="H42" s="16"/>
      <c r="I42" s="391" t="s">
        <v>438</v>
      </c>
      <c r="J42" s="392"/>
      <c r="K42" s="393"/>
      <c r="L42" s="320" t="s">
        <v>616</v>
      </c>
      <c r="M42" s="320" t="s">
        <v>601</v>
      </c>
      <c r="N42" s="320" t="s">
        <v>620</v>
      </c>
    </row>
    <row r="43" spans="1:22" s="17" customFormat="1" ht="34.5" customHeight="1">
      <c r="A43" s="343" t="s">
        <v>874</v>
      </c>
      <c r="B43" s="13"/>
      <c r="C43" s="15"/>
      <c r="D43" s="15"/>
      <c r="E43" s="15"/>
      <c r="F43" s="15"/>
      <c r="G43" s="15"/>
      <c r="H43" s="16"/>
      <c r="I43" s="394" t="s">
        <v>1742</v>
      </c>
      <c r="J43" s="395"/>
      <c r="K43" s="396"/>
      <c r="L43" s="20"/>
      <c r="M43" s="20"/>
      <c r="N43" s="20"/>
    </row>
    <row r="44" spans="1:22" s="17" customFormat="1" ht="34.5" customHeight="1">
      <c r="A44" s="343" t="s">
        <v>874</v>
      </c>
      <c r="B44" s="19"/>
      <c r="C44" s="15"/>
      <c r="D44" s="15"/>
      <c r="E44" s="15"/>
      <c r="F44" s="15"/>
      <c r="G44" s="15"/>
      <c r="H44" s="16"/>
      <c r="I44" s="394" t="s">
        <v>4</v>
      </c>
      <c r="J44" s="395"/>
      <c r="K44" s="396"/>
      <c r="L44" s="20"/>
      <c r="M44" s="20"/>
      <c r="N44" s="20"/>
    </row>
    <row r="45" spans="1:22" s="17" customFormat="1" ht="34.5" customHeight="1">
      <c r="A45" s="343" t="s">
        <v>874</v>
      </c>
      <c r="B45" s="19"/>
      <c r="C45" s="15"/>
      <c r="D45" s="15"/>
      <c r="E45" s="15"/>
      <c r="F45" s="15"/>
      <c r="G45" s="15"/>
      <c r="H45" s="16"/>
      <c r="I45" s="394" t="s">
        <v>5</v>
      </c>
      <c r="J45" s="395"/>
      <c r="K45" s="396"/>
      <c r="L45" s="200"/>
      <c r="M45" s="200"/>
      <c r="N45" s="200"/>
    </row>
    <row r="46" spans="1:22" s="17" customFormat="1" ht="34.5" customHeight="1">
      <c r="A46" s="343" t="s">
        <v>874</v>
      </c>
      <c r="B46" s="13"/>
      <c r="C46" s="15"/>
      <c r="D46" s="15"/>
      <c r="E46" s="15"/>
      <c r="F46" s="15"/>
      <c r="G46" s="15"/>
      <c r="H46" s="16"/>
      <c r="I46" s="394" t="s">
        <v>6</v>
      </c>
      <c r="J46" s="395"/>
      <c r="K46" s="396"/>
      <c r="L46" s="20"/>
      <c r="M46" s="20"/>
      <c r="N46" s="20"/>
    </row>
    <row r="47" spans="1:22" s="17" customFormat="1">
      <c r="A47" s="342"/>
      <c r="B47" s="13"/>
      <c r="C47" s="2"/>
      <c r="D47" s="2"/>
      <c r="E47" s="3"/>
      <c r="F47" s="2"/>
      <c r="G47" s="23"/>
      <c r="H47" s="4"/>
      <c r="I47" s="4"/>
      <c r="J47" s="5"/>
      <c r="K47" s="24"/>
      <c r="L47" s="7"/>
      <c r="M47" s="7"/>
      <c r="N47" s="7"/>
    </row>
    <row r="48" spans="1:22">
      <c r="A48" s="342"/>
      <c r="B48" s="13"/>
      <c r="K48" s="24"/>
      <c r="L48" s="7"/>
      <c r="M48" s="7"/>
      <c r="O48" s="8"/>
      <c r="P48" s="8"/>
      <c r="Q48" s="8"/>
      <c r="R48" s="8"/>
      <c r="S48" s="8"/>
      <c r="T48" s="8"/>
      <c r="U48" s="8"/>
      <c r="V48" s="8"/>
    </row>
    <row r="49" spans="1:14" s="17" customFormat="1">
      <c r="A49" s="342"/>
      <c r="B49" s="187" t="s">
        <v>415</v>
      </c>
      <c r="C49" s="15"/>
      <c r="D49" s="15"/>
      <c r="E49" s="15"/>
      <c r="F49" s="15"/>
      <c r="G49" s="15"/>
      <c r="H49" s="16"/>
      <c r="I49" s="16"/>
      <c r="J49" s="5"/>
      <c r="K49" s="24"/>
      <c r="L49" s="7"/>
      <c r="M49" s="7"/>
      <c r="N49" s="7"/>
    </row>
    <row r="50" spans="1:14" s="17" customFormat="1">
      <c r="A50" s="342"/>
      <c r="B50" s="14"/>
      <c r="C50" s="14"/>
      <c r="D50" s="14"/>
      <c r="E50" s="14"/>
      <c r="F50" s="14"/>
      <c r="G50" s="14"/>
      <c r="H50" s="10"/>
      <c r="I50" s="10"/>
      <c r="J50" s="5"/>
      <c r="K50" s="24"/>
      <c r="L50" s="191"/>
      <c r="M50" s="191"/>
      <c r="N50" s="191"/>
    </row>
    <row r="51" spans="1:14" s="17" customFormat="1">
      <c r="A51" s="342"/>
      <c r="B51" s="18"/>
      <c r="C51" s="15"/>
      <c r="D51" s="15"/>
      <c r="E51" s="15"/>
      <c r="F51" s="15"/>
      <c r="G51" s="15"/>
      <c r="H51" s="213"/>
      <c r="I51" s="398" t="s">
        <v>437</v>
      </c>
      <c r="J51" s="399"/>
      <c r="K51" s="400"/>
      <c r="L51" s="320" t="s">
        <v>616</v>
      </c>
      <c r="M51" s="320" t="s">
        <v>601</v>
      </c>
      <c r="N51" s="320" t="s">
        <v>620</v>
      </c>
    </row>
    <row r="52" spans="1:14" s="17" customFormat="1" ht="34.5" customHeight="1">
      <c r="A52" s="344" t="s">
        <v>875</v>
      </c>
      <c r="B52" s="13"/>
      <c r="C52" s="15"/>
      <c r="D52" s="15"/>
      <c r="E52" s="15"/>
      <c r="F52" s="15"/>
      <c r="G52" s="15"/>
      <c r="H52" s="16"/>
      <c r="I52" s="387" t="s">
        <v>0</v>
      </c>
      <c r="J52" s="388"/>
      <c r="K52" s="389"/>
      <c r="L52" s="20"/>
      <c r="M52" s="20"/>
      <c r="N52" s="20"/>
    </row>
    <row r="53" spans="1:14" s="17" customFormat="1" ht="34.5" customHeight="1">
      <c r="A53" s="344" t="s">
        <v>875</v>
      </c>
      <c r="B53" s="19"/>
      <c r="C53" s="15"/>
      <c r="D53" s="15"/>
      <c r="E53" s="15"/>
      <c r="F53" s="15"/>
      <c r="G53" s="15"/>
      <c r="H53" s="16"/>
      <c r="I53" s="387" t="s">
        <v>1</v>
      </c>
      <c r="J53" s="388"/>
      <c r="K53" s="389"/>
      <c r="L53" s="20"/>
      <c r="M53" s="20"/>
      <c r="N53" s="20"/>
    </row>
    <row r="54" spans="1:14" s="17" customFormat="1" ht="34.5" customHeight="1">
      <c r="A54" s="344" t="s">
        <v>875</v>
      </c>
      <c r="B54" s="19"/>
      <c r="C54" s="15"/>
      <c r="D54" s="15"/>
      <c r="E54" s="15"/>
      <c r="F54" s="15"/>
      <c r="G54" s="15"/>
      <c r="H54" s="16"/>
      <c r="I54" s="387" t="s">
        <v>2</v>
      </c>
      <c r="J54" s="388"/>
      <c r="K54" s="389"/>
      <c r="L54" s="22"/>
      <c r="M54" s="22"/>
      <c r="N54" s="22"/>
    </row>
    <row r="55" spans="1:14" s="17" customFormat="1" ht="34.5" customHeight="1">
      <c r="A55" s="344" t="s">
        <v>875</v>
      </c>
      <c r="B55" s="13"/>
      <c r="C55" s="15"/>
      <c r="D55" s="15"/>
      <c r="E55" s="15"/>
      <c r="F55" s="15"/>
      <c r="G55" s="15"/>
      <c r="H55" s="16"/>
      <c r="I55" s="387" t="s">
        <v>3</v>
      </c>
      <c r="J55" s="388"/>
      <c r="K55" s="389"/>
      <c r="L55" s="21"/>
      <c r="M55" s="21"/>
      <c r="N55" s="21"/>
    </row>
    <row r="56" spans="1:14" s="17" customFormat="1" ht="34.5" customHeight="1">
      <c r="A56" s="344" t="s">
        <v>875</v>
      </c>
      <c r="B56" s="13"/>
      <c r="C56" s="15"/>
      <c r="D56" s="15"/>
      <c r="E56" s="15"/>
      <c r="F56" s="15"/>
      <c r="G56" s="15"/>
      <c r="H56" s="16"/>
      <c r="I56" s="387" t="s">
        <v>1739</v>
      </c>
      <c r="J56" s="388"/>
      <c r="K56" s="389"/>
      <c r="L56" s="22"/>
      <c r="M56" s="22"/>
      <c r="N56" s="22"/>
    </row>
    <row r="57" spans="1:14" s="17" customFormat="1" ht="34.5" customHeight="1">
      <c r="A57" s="344" t="s">
        <v>875</v>
      </c>
      <c r="B57" s="13"/>
      <c r="C57" s="15"/>
      <c r="D57" s="15"/>
      <c r="E57" s="15"/>
      <c r="F57" s="15"/>
      <c r="G57" s="15"/>
      <c r="H57" s="16"/>
      <c r="I57" s="387" t="s">
        <v>346</v>
      </c>
      <c r="J57" s="388"/>
      <c r="K57" s="389"/>
      <c r="L57" s="22"/>
      <c r="M57" s="22"/>
      <c r="N57" s="22"/>
    </row>
    <row r="58" spans="1:14" s="25" customFormat="1" ht="34.5" customHeight="1">
      <c r="A58" s="344" t="s">
        <v>875</v>
      </c>
      <c r="B58" s="13"/>
      <c r="C58" s="15"/>
      <c r="D58" s="15"/>
      <c r="E58" s="15"/>
      <c r="F58" s="15"/>
      <c r="G58" s="15"/>
      <c r="H58" s="16"/>
      <c r="I58" s="387" t="s">
        <v>1740</v>
      </c>
      <c r="J58" s="388"/>
      <c r="K58" s="389"/>
      <c r="L58" s="22"/>
      <c r="M58" s="22"/>
      <c r="N58" s="22"/>
    </row>
    <row r="59" spans="1:14" s="17" customFormat="1" ht="34.5" customHeight="1">
      <c r="A59" s="344" t="s">
        <v>875</v>
      </c>
      <c r="B59" s="13"/>
      <c r="C59" s="15"/>
      <c r="D59" s="15"/>
      <c r="E59" s="15"/>
      <c r="F59" s="15"/>
      <c r="G59" s="15"/>
      <c r="H59" s="16"/>
      <c r="I59" s="390" t="s">
        <v>1741</v>
      </c>
      <c r="J59" s="390"/>
      <c r="K59" s="390"/>
      <c r="L59" s="22" t="s">
        <v>869</v>
      </c>
      <c r="M59" s="22" t="s">
        <v>869</v>
      </c>
      <c r="N59" s="22" t="s">
        <v>869</v>
      </c>
    </row>
    <row r="60" spans="1:14" s="17" customFormat="1" ht="34.5" customHeight="1">
      <c r="A60" s="344" t="s">
        <v>875</v>
      </c>
      <c r="B60" s="13"/>
      <c r="C60" s="15"/>
      <c r="D60" s="15"/>
      <c r="E60" s="15"/>
      <c r="F60" s="15"/>
      <c r="G60" s="15"/>
      <c r="H60" s="16"/>
      <c r="I60" s="390" t="s">
        <v>416</v>
      </c>
      <c r="J60" s="390"/>
      <c r="K60" s="390"/>
      <c r="L60" s="22" t="s">
        <v>338</v>
      </c>
      <c r="M60" s="22" t="s">
        <v>338</v>
      </c>
      <c r="N60" s="22" t="s">
        <v>338</v>
      </c>
    </row>
    <row r="61" spans="1:14" s="17" customFormat="1">
      <c r="A61" s="342"/>
      <c r="B61" s="13"/>
      <c r="C61" s="2"/>
      <c r="D61" s="2"/>
      <c r="E61" s="3"/>
      <c r="F61" s="2"/>
      <c r="G61" s="26"/>
      <c r="H61" s="4"/>
      <c r="I61" s="4"/>
      <c r="J61" s="5"/>
      <c r="K61" s="24"/>
      <c r="L61" s="7"/>
      <c r="M61" s="7"/>
      <c r="N61" s="7"/>
    </row>
    <row r="62" spans="1:14" s="17" customFormat="1">
      <c r="A62" s="342"/>
      <c r="B62" s="13"/>
      <c r="C62" s="2"/>
      <c r="D62" s="2"/>
      <c r="E62" s="3"/>
      <c r="F62" s="2"/>
      <c r="G62" s="26"/>
      <c r="H62" s="4"/>
      <c r="I62" s="4"/>
      <c r="J62" s="5"/>
      <c r="K62" s="24"/>
      <c r="L62" s="7"/>
      <c r="M62" s="7"/>
      <c r="N62" s="7"/>
    </row>
    <row r="63" spans="1:14" s="17" customFormat="1">
      <c r="A63" s="342"/>
      <c r="B63" s="13"/>
      <c r="C63" s="2"/>
      <c r="D63" s="2"/>
      <c r="E63" s="3"/>
      <c r="F63" s="2"/>
      <c r="G63" s="26"/>
      <c r="H63" s="4"/>
      <c r="I63" s="4"/>
      <c r="J63" s="5"/>
      <c r="K63" s="24"/>
      <c r="L63" s="5"/>
      <c r="M63" s="5"/>
      <c r="N63" s="7"/>
    </row>
    <row r="64" spans="1:14" s="17" customFormat="1">
      <c r="A64" s="342"/>
      <c r="B64" s="13"/>
      <c r="C64" s="2"/>
      <c r="D64" s="2"/>
      <c r="E64" s="3"/>
      <c r="F64" s="2"/>
      <c r="G64" s="23"/>
      <c r="H64" s="4"/>
      <c r="I64" s="4"/>
      <c r="J64" s="5"/>
      <c r="K64" s="24"/>
      <c r="L64" s="5"/>
      <c r="M64" s="5"/>
      <c r="N64" s="7"/>
    </row>
    <row r="65" spans="1:14" s="17" customFormat="1">
      <c r="A65" s="342"/>
      <c r="B65" s="14"/>
      <c r="C65" s="27"/>
      <c r="D65" s="27"/>
      <c r="E65" s="27"/>
      <c r="F65" s="27"/>
      <c r="G65" s="27"/>
      <c r="H65" s="16"/>
      <c r="I65" s="16"/>
      <c r="J65" s="5"/>
      <c r="K65" s="24"/>
      <c r="L65" s="5"/>
      <c r="M65" s="5"/>
      <c r="N65" s="7"/>
    </row>
    <row r="66" spans="1:14" s="17" customFormat="1">
      <c r="A66" s="342"/>
      <c r="B66" s="1"/>
      <c r="C66" s="28" t="s">
        <v>1878</v>
      </c>
      <c r="D66" s="29"/>
      <c r="E66" s="29"/>
      <c r="F66" s="29"/>
      <c r="G66" s="29"/>
      <c r="H66" s="29"/>
      <c r="I66" s="4"/>
      <c r="J66" s="30"/>
      <c r="K66" s="6"/>
      <c r="L66" s="5"/>
      <c r="M66" s="5"/>
      <c r="N66" s="7"/>
    </row>
    <row r="67" spans="1:14" s="17" customFormat="1" ht="34.5" customHeight="1">
      <c r="A67" s="342"/>
      <c r="B67" s="1"/>
      <c r="C67" s="31"/>
      <c r="D67" s="401" t="s">
        <v>340</v>
      </c>
      <c r="E67" s="401"/>
      <c r="F67" s="401"/>
      <c r="G67" s="401"/>
      <c r="H67" s="401"/>
      <c r="I67" s="401"/>
      <c r="J67" s="401"/>
      <c r="K67" s="401"/>
      <c r="L67" s="401"/>
      <c r="M67" s="32"/>
      <c r="N67" s="32"/>
    </row>
    <row r="68" spans="1:14" s="17" customFormat="1" ht="34.5" customHeight="1">
      <c r="A68" s="342"/>
      <c r="B68" s="1"/>
      <c r="C68" s="34"/>
      <c r="D68" s="402" t="s">
        <v>1879</v>
      </c>
      <c r="E68" s="402"/>
      <c r="F68" s="402"/>
      <c r="G68" s="402"/>
      <c r="H68" s="402"/>
      <c r="I68" s="402"/>
      <c r="J68" s="402"/>
      <c r="K68" s="402"/>
      <c r="L68" s="402"/>
      <c r="M68" s="32"/>
      <c r="N68" s="32"/>
    </row>
    <row r="69" spans="1:14" s="17" customFormat="1" ht="34.5" customHeight="1">
      <c r="A69" s="342"/>
      <c r="B69" s="1"/>
      <c r="C69" s="34"/>
      <c r="D69" s="402" t="s">
        <v>501</v>
      </c>
      <c r="E69" s="402"/>
      <c r="F69" s="402"/>
      <c r="G69" s="402"/>
      <c r="H69" s="402"/>
      <c r="I69" s="402"/>
      <c r="J69" s="402"/>
      <c r="K69" s="402"/>
      <c r="L69" s="402"/>
      <c r="M69" s="32"/>
      <c r="N69" s="32"/>
    </row>
    <row r="70" spans="1:14" s="17" customFormat="1" ht="34.5" customHeight="1">
      <c r="A70" s="342"/>
      <c r="B70" s="1"/>
      <c r="C70" s="34"/>
      <c r="D70" s="402" t="s">
        <v>7</v>
      </c>
      <c r="E70" s="402"/>
      <c r="F70" s="402"/>
      <c r="G70" s="402"/>
      <c r="H70" s="402"/>
      <c r="I70" s="402"/>
      <c r="J70" s="402"/>
      <c r="K70" s="402"/>
      <c r="L70" s="402"/>
      <c r="M70" s="32"/>
      <c r="N70" s="32"/>
    </row>
    <row r="71" spans="1:14" s="17" customFormat="1" ht="34.5" customHeight="1">
      <c r="A71" s="342"/>
      <c r="B71" s="1"/>
      <c r="C71" s="34"/>
      <c r="D71" s="402" t="s">
        <v>502</v>
      </c>
      <c r="E71" s="402"/>
      <c r="F71" s="402"/>
      <c r="G71" s="402"/>
      <c r="H71" s="402"/>
      <c r="I71" s="402"/>
      <c r="J71" s="402"/>
      <c r="K71" s="402"/>
      <c r="L71" s="402"/>
      <c r="M71" s="32"/>
      <c r="N71" s="32"/>
    </row>
    <row r="72" spans="1:14" s="17" customFormat="1">
      <c r="A72" s="342"/>
      <c r="B72" s="14"/>
      <c r="C72" s="27"/>
      <c r="D72" s="27"/>
      <c r="E72" s="27"/>
      <c r="F72" s="27"/>
      <c r="G72" s="27"/>
      <c r="H72" s="16"/>
      <c r="I72" s="16"/>
      <c r="J72" s="5"/>
      <c r="K72" s="6"/>
      <c r="L72" s="5"/>
      <c r="M72" s="5"/>
      <c r="N72" s="7"/>
    </row>
    <row r="73" spans="1:14" s="39" customFormat="1">
      <c r="A73" s="345"/>
      <c r="B73" s="14"/>
      <c r="C73" s="35" t="s">
        <v>1880</v>
      </c>
      <c r="F73" s="37"/>
      <c r="G73" s="35"/>
      <c r="H73" s="36" t="s">
        <v>503</v>
      </c>
      <c r="I73" s="36"/>
      <c r="J73" s="36" t="s">
        <v>342</v>
      </c>
      <c r="K73" s="38"/>
      <c r="L73" s="36"/>
      <c r="M73" s="37"/>
      <c r="N73" s="37"/>
    </row>
    <row r="74" spans="1:14" s="17" customFormat="1">
      <c r="A74" s="342"/>
      <c r="B74" s="1"/>
      <c r="C74" s="40"/>
      <c r="D74" s="27"/>
      <c r="E74" s="27"/>
      <c r="F74" s="27"/>
      <c r="G74" s="27"/>
      <c r="H74" s="16"/>
      <c r="I74" s="29"/>
      <c r="J74" s="5"/>
      <c r="K74" s="6"/>
      <c r="L74" s="321"/>
      <c r="M74" s="321"/>
      <c r="N74" s="321"/>
    </row>
    <row r="75" spans="1:14" s="17" customFormat="1">
      <c r="A75" s="342"/>
      <c r="B75" s="1"/>
      <c r="C75" s="33"/>
      <c r="D75" s="33"/>
      <c r="E75" s="33"/>
      <c r="F75" s="33"/>
      <c r="G75" s="33"/>
      <c r="H75" s="33"/>
      <c r="I75" s="33"/>
      <c r="J75" s="33"/>
      <c r="K75" s="42"/>
      <c r="L75" s="33"/>
      <c r="M75" s="33"/>
      <c r="N75" s="33"/>
    </row>
    <row r="76" spans="1:14" s="17" customFormat="1">
      <c r="A76" s="342"/>
      <c r="B76" s="1"/>
      <c r="C76" s="43"/>
      <c r="D76" s="27"/>
      <c r="E76" s="27"/>
      <c r="F76" s="27"/>
      <c r="G76" s="27"/>
      <c r="H76" s="16"/>
      <c r="I76" s="29"/>
      <c r="J76" s="5"/>
      <c r="K76" s="6"/>
      <c r="L76" s="321"/>
    </row>
    <row r="77" spans="1:14" s="17" customFormat="1">
      <c r="A77" s="342"/>
      <c r="B77" s="1"/>
      <c r="C77" s="43"/>
      <c r="D77" s="27"/>
      <c r="E77" s="27"/>
      <c r="F77" s="27"/>
      <c r="G77" s="27"/>
      <c r="H77" s="16"/>
      <c r="I77" s="29"/>
      <c r="J77" s="5"/>
      <c r="K77" s="6"/>
      <c r="L77" s="321"/>
    </row>
    <row r="78" spans="1:14" s="17" customFormat="1">
      <c r="A78" s="342"/>
      <c r="B78" s="1"/>
      <c r="C78" s="385" t="s">
        <v>8</v>
      </c>
      <c r="D78" s="385"/>
      <c r="E78" s="385"/>
      <c r="F78" s="385"/>
      <c r="G78" s="385"/>
      <c r="H78" s="385" t="s">
        <v>409</v>
      </c>
      <c r="I78" s="385"/>
      <c r="J78" s="385" t="s">
        <v>1881</v>
      </c>
      <c r="K78" s="385"/>
      <c r="L78" s="385"/>
    </row>
    <row r="79" spans="1:14" s="17" customFormat="1">
      <c r="A79" s="342"/>
      <c r="B79" s="1"/>
      <c r="C79" s="385" t="s">
        <v>9</v>
      </c>
      <c r="D79" s="385"/>
      <c r="E79" s="385"/>
      <c r="F79" s="385"/>
      <c r="G79" s="385"/>
      <c r="H79" s="385" t="s">
        <v>1882</v>
      </c>
      <c r="I79" s="385"/>
      <c r="J79" s="385" t="s">
        <v>504</v>
      </c>
      <c r="K79" s="385"/>
      <c r="L79" s="385"/>
    </row>
    <row r="80" spans="1:14" s="17" customFormat="1">
      <c r="A80" s="342"/>
      <c r="B80" s="1"/>
      <c r="C80" s="385" t="s">
        <v>10</v>
      </c>
      <c r="D80" s="385"/>
      <c r="E80" s="385"/>
      <c r="F80" s="385"/>
      <c r="G80" s="385"/>
      <c r="H80" s="385" t="s">
        <v>1749</v>
      </c>
      <c r="I80" s="385"/>
      <c r="J80" s="385" t="s">
        <v>413</v>
      </c>
      <c r="K80" s="385"/>
      <c r="L80" s="385"/>
    </row>
    <row r="81" spans="1:14" s="17" customFormat="1">
      <c r="A81" s="342"/>
      <c r="B81" s="1"/>
      <c r="C81" s="385" t="s">
        <v>12</v>
      </c>
      <c r="D81" s="385"/>
      <c r="E81" s="385"/>
      <c r="F81" s="385"/>
      <c r="G81" s="385"/>
      <c r="H81" s="385" t="s">
        <v>1883</v>
      </c>
      <c r="I81" s="385"/>
      <c r="J81" s="385" t="s">
        <v>1884</v>
      </c>
      <c r="K81" s="385"/>
      <c r="L81" s="385"/>
    </row>
    <row r="82" spans="1:14" s="17" customFormat="1">
      <c r="A82" s="342"/>
      <c r="B82" s="1"/>
      <c r="C82" s="385" t="s">
        <v>506</v>
      </c>
      <c r="D82" s="385"/>
      <c r="E82" s="385"/>
      <c r="F82" s="385"/>
      <c r="G82" s="385"/>
      <c r="H82" s="29"/>
      <c r="I82" s="29"/>
      <c r="J82" s="385" t="s">
        <v>1885</v>
      </c>
      <c r="K82" s="385"/>
      <c r="L82" s="385"/>
    </row>
    <row r="83" spans="1:14" s="17" customFormat="1">
      <c r="A83" s="342"/>
      <c r="C83" s="385" t="s">
        <v>15</v>
      </c>
      <c r="D83" s="385"/>
      <c r="E83" s="385"/>
      <c r="F83" s="385"/>
      <c r="G83" s="385"/>
      <c r="J83" s="385" t="s">
        <v>172</v>
      </c>
      <c r="K83" s="385"/>
      <c r="L83" s="385"/>
      <c r="M83" s="5"/>
      <c r="N83" s="7"/>
    </row>
    <row r="84" spans="1:14" s="17" customFormat="1">
      <c r="A84" s="342"/>
      <c r="B84" s="1"/>
      <c r="C84" s="385" t="s">
        <v>1886</v>
      </c>
      <c r="D84" s="385"/>
      <c r="E84" s="385"/>
      <c r="F84" s="385"/>
      <c r="G84" s="385"/>
      <c r="H84"/>
      <c r="I84"/>
      <c r="J84" s="385" t="s">
        <v>1887</v>
      </c>
      <c r="K84" s="385"/>
      <c r="L84" s="385"/>
      <c r="M84" s="5"/>
      <c r="N84" s="7"/>
    </row>
    <row r="85" spans="1:14" s="17" customFormat="1">
      <c r="A85" s="342"/>
      <c r="B85" s="1"/>
      <c r="C85" s="385" t="s">
        <v>509</v>
      </c>
      <c r="D85" s="385"/>
      <c r="E85" s="385"/>
      <c r="F85" s="385"/>
      <c r="H85" s="29"/>
      <c r="I85" s="29"/>
      <c r="J85" s="385" t="s">
        <v>1888</v>
      </c>
      <c r="K85" s="385"/>
      <c r="L85" s="385"/>
      <c r="M85" s="5"/>
      <c r="N85" s="7"/>
    </row>
    <row r="86" spans="1:14" s="17" customFormat="1">
      <c r="A86" s="342"/>
      <c r="B86" s="1"/>
      <c r="C86" s="385" t="s">
        <v>511</v>
      </c>
      <c r="D86" s="385"/>
      <c r="E86" s="385"/>
      <c r="F86" s="385"/>
      <c r="G86" s="29"/>
      <c r="H86" s="29"/>
      <c r="I86" s="29"/>
      <c r="J86" s="385" t="s">
        <v>1889</v>
      </c>
      <c r="K86" s="385"/>
      <c r="L86" s="385"/>
      <c r="M86" s="5"/>
      <c r="N86" s="7"/>
    </row>
    <row r="87" spans="1:14" s="17" customFormat="1">
      <c r="A87" s="342"/>
      <c r="B87" s="1"/>
      <c r="C87" s="385" t="s">
        <v>11</v>
      </c>
      <c r="D87" s="385"/>
      <c r="E87" s="385"/>
      <c r="F87" s="385"/>
      <c r="G87" s="29"/>
      <c r="H87" s="29"/>
      <c r="I87" s="29"/>
      <c r="J87" s="385" t="s">
        <v>1890</v>
      </c>
      <c r="K87" s="385"/>
      <c r="L87" s="385"/>
      <c r="M87" s="5"/>
      <c r="N87" s="7"/>
    </row>
    <row r="88" spans="1:14" s="17" customFormat="1">
      <c r="A88" s="342"/>
      <c r="B88" s="1"/>
      <c r="C88" s="385" t="s">
        <v>13</v>
      </c>
      <c r="D88" s="385"/>
      <c r="E88" s="385"/>
      <c r="F88" s="385"/>
      <c r="G88" s="29"/>
      <c r="H88" s="29"/>
      <c r="I88" s="29"/>
      <c r="J88" s="43"/>
      <c r="K88" s="44"/>
      <c r="L88" s="5"/>
      <c r="M88" s="5"/>
      <c r="N88" s="7"/>
    </row>
    <row r="89" spans="1:14" s="17" customFormat="1">
      <c r="A89" s="342"/>
      <c r="B89" s="1"/>
      <c r="C89" s="385" t="s">
        <v>14</v>
      </c>
      <c r="D89" s="385"/>
      <c r="E89" s="385"/>
      <c r="F89" s="385"/>
      <c r="G89" s="29"/>
      <c r="H89" s="29"/>
      <c r="I89" s="29"/>
      <c r="J89" s="43"/>
      <c r="K89" s="44"/>
      <c r="L89" s="5"/>
      <c r="M89" s="5"/>
      <c r="N89" s="7"/>
    </row>
    <row r="90" spans="1:14" s="17" customFormat="1">
      <c r="A90" s="342"/>
      <c r="B90" s="1"/>
      <c r="C90" s="385" t="s">
        <v>16</v>
      </c>
      <c r="D90" s="385"/>
      <c r="E90" s="385"/>
      <c r="F90" s="385"/>
      <c r="G90" s="385"/>
      <c r="H90" s="29"/>
      <c r="I90" s="29"/>
      <c r="J90" s="43"/>
      <c r="K90" s="44"/>
      <c r="L90" s="5"/>
      <c r="M90" s="5"/>
      <c r="N90" s="7"/>
    </row>
    <row r="91" spans="1:14" s="17" customFormat="1">
      <c r="A91" s="342"/>
      <c r="B91" s="1"/>
      <c r="C91" s="33"/>
      <c r="D91" s="33"/>
      <c r="E91" s="33"/>
      <c r="F91" s="33"/>
      <c r="G91" s="33"/>
      <c r="H91" s="33"/>
      <c r="I91" s="33"/>
      <c r="J91" s="33"/>
      <c r="K91" s="42"/>
      <c r="L91" s="33"/>
      <c r="M91" s="33"/>
      <c r="N91" s="33"/>
    </row>
    <row r="92" spans="1:14" s="17" customFormat="1" ht="19.5">
      <c r="A92" s="342"/>
      <c r="B92" s="45" t="s">
        <v>17</v>
      </c>
      <c r="C92" s="46"/>
      <c r="D92" s="47"/>
      <c r="E92" s="47"/>
      <c r="F92" s="47"/>
      <c r="G92" s="47"/>
      <c r="H92" s="48"/>
      <c r="I92" s="48"/>
      <c r="J92" s="49"/>
      <c r="K92" s="49"/>
      <c r="L92" s="49"/>
      <c r="M92" s="49"/>
      <c r="N92" s="50"/>
    </row>
    <row r="93" spans="1:14" s="17" customFormat="1">
      <c r="A93" s="342"/>
      <c r="B93" s="1"/>
      <c r="C93" s="52"/>
      <c r="D93" s="3"/>
      <c r="E93" s="3"/>
      <c r="F93" s="3"/>
      <c r="G93" s="3"/>
      <c r="H93" s="334"/>
      <c r="I93" s="334"/>
      <c r="J93" s="53"/>
      <c r="K93" s="24"/>
      <c r="L93" s="53"/>
      <c r="M93" s="53"/>
      <c r="N93" s="51"/>
    </row>
    <row r="94" spans="1:14" s="17" customFormat="1">
      <c r="A94" s="342"/>
      <c r="B94" s="187" t="s">
        <v>880</v>
      </c>
      <c r="C94" s="52"/>
      <c r="D94" s="3"/>
      <c r="E94" s="3"/>
      <c r="F94" s="3"/>
      <c r="G94" s="3"/>
      <c r="H94" s="334"/>
      <c r="I94" s="334"/>
      <c r="J94" s="53"/>
      <c r="K94" s="53"/>
      <c r="L94" s="53"/>
      <c r="M94" s="53"/>
      <c r="N94" s="51"/>
    </row>
    <row r="95" spans="1:14" s="17" customFormat="1" ht="18.75" customHeight="1">
      <c r="A95" s="342"/>
      <c r="B95" s="14"/>
      <c r="C95" s="52"/>
      <c r="D95" s="3"/>
      <c r="E95" s="3"/>
      <c r="F95" s="3"/>
      <c r="G95" s="3"/>
      <c r="H95" s="334"/>
      <c r="I95" s="334"/>
      <c r="J95" s="49"/>
      <c r="K95" s="49"/>
      <c r="L95" s="191"/>
      <c r="M95" s="191"/>
      <c r="N95" s="191"/>
    </row>
    <row r="96" spans="1:14" s="17" customFormat="1">
      <c r="A96" s="342"/>
      <c r="B96" s="14"/>
      <c r="C96" s="52"/>
      <c r="D96" s="3"/>
      <c r="E96" s="3"/>
      <c r="F96" s="3"/>
      <c r="G96" s="3"/>
      <c r="H96" s="334"/>
      <c r="I96" s="334"/>
      <c r="J96" s="54" t="s">
        <v>18</v>
      </c>
      <c r="K96" s="55"/>
      <c r="L96" s="201" t="s">
        <v>616</v>
      </c>
      <c r="M96" s="201" t="s">
        <v>601</v>
      </c>
      <c r="N96" s="201" t="s">
        <v>620</v>
      </c>
    </row>
    <row r="97" spans="1:22" s="17" customFormat="1">
      <c r="A97" s="342"/>
      <c r="B97" s="1"/>
      <c r="C97" s="3"/>
      <c r="D97" s="3"/>
      <c r="E97" s="3"/>
      <c r="F97" s="3"/>
      <c r="G97" s="3"/>
      <c r="H97" s="334"/>
      <c r="I97" s="57" t="s">
        <v>1756</v>
      </c>
      <c r="J97" s="58"/>
      <c r="K97" s="59"/>
      <c r="L97" s="201" t="s">
        <v>1644</v>
      </c>
      <c r="M97" s="201" t="s">
        <v>458</v>
      </c>
      <c r="N97" s="201" t="s">
        <v>494</v>
      </c>
    </row>
    <row r="98" spans="1:22" s="17" customFormat="1" ht="54" customHeight="1">
      <c r="A98" s="343" t="s">
        <v>881</v>
      </c>
      <c r="B98" s="1"/>
      <c r="C98" s="403" t="s">
        <v>19</v>
      </c>
      <c r="D98" s="404"/>
      <c r="E98" s="404"/>
      <c r="F98" s="404"/>
      <c r="G98" s="404"/>
      <c r="H98" s="405"/>
      <c r="I98" s="327" t="s">
        <v>1891</v>
      </c>
      <c r="J98" s="199" t="s">
        <v>452</v>
      </c>
      <c r="K98" s="61"/>
      <c r="L98" s="194"/>
      <c r="M98" s="62"/>
      <c r="N98" s="62"/>
    </row>
    <row r="99" spans="1:22" s="17" customFormat="1" ht="19.5">
      <c r="A99" s="342"/>
      <c r="B99" s="63"/>
      <c r="C99" s="52"/>
      <c r="D99" s="3"/>
      <c r="E99" s="3"/>
      <c r="F99" s="3"/>
      <c r="G99" s="3"/>
      <c r="H99" s="334"/>
      <c r="I99" s="334"/>
      <c r="J99" s="53"/>
      <c r="K99" s="53"/>
      <c r="L99" s="51"/>
      <c r="M99" s="51"/>
      <c r="N99" s="51"/>
    </row>
    <row r="100" spans="1:22" s="17" customFormat="1" ht="19.5">
      <c r="A100" s="342"/>
      <c r="B100" s="63"/>
      <c r="C100" s="52"/>
      <c r="D100" s="3"/>
      <c r="E100" s="3"/>
      <c r="F100" s="3"/>
      <c r="G100" s="3"/>
      <c r="H100" s="334"/>
      <c r="I100" s="334"/>
      <c r="J100" s="53"/>
      <c r="K100" s="53"/>
      <c r="L100" s="51"/>
      <c r="M100" s="51"/>
      <c r="N100" s="51"/>
    </row>
    <row r="101" spans="1:22" s="17" customFormat="1" ht="19.5">
      <c r="A101" s="342"/>
      <c r="B101" s="63"/>
      <c r="C101" s="52"/>
      <c r="D101" s="3"/>
      <c r="E101" s="3"/>
      <c r="F101" s="3"/>
      <c r="G101" s="3"/>
      <c r="H101" s="334"/>
      <c r="I101" s="334"/>
      <c r="J101" s="53"/>
      <c r="K101" s="53"/>
      <c r="L101" s="51"/>
      <c r="M101" s="51"/>
      <c r="N101" s="51"/>
    </row>
    <row r="102" spans="1:22">
      <c r="A102" s="342"/>
      <c r="B102" s="14" t="s">
        <v>20</v>
      </c>
      <c r="C102" s="14"/>
      <c r="D102" s="14"/>
      <c r="E102" s="14"/>
      <c r="F102" s="14"/>
      <c r="G102" s="14"/>
      <c r="H102" s="10"/>
      <c r="I102" s="10"/>
      <c r="L102" s="64"/>
      <c r="M102" s="64"/>
      <c r="N102" s="64"/>
      <c r="O102" s="8"/>
      <c r="P102" s="8"/>
      <c r="Q102" s="8"/>
      <c r="R102" s="8"/>
      <c r="S102" s="8"/>
      <c r="T102" s="8"/>
      <c r="U102" s="8"/>
      <c r="V102" s="8"/>
    </row>
    <row r="103" spans="1:22">
      <c r="A103" s="342"/>
      <c r="B103" s="14"/>
      <c r="C103" s="14"/>
      <c r="D103" s="14"/>
      <c r="E103" s="14"/>
      <c r="F103" s="14"/>
      <c r="G103" s="14"/>
      <c r="H103" s="10"/>
      <c r="I103" s="10"/>
      <c r="L103" s="191"/>
      <c r="M103" s="191"/>
      <c r="N103" s="191"/>
      <c r="O103" s="8"/>
      <c r="P103" s="8"/>
      <c r="Q103" s="8"/>
      <c r="R103" s="8"/>
      <c r="S103" s="8"/>
      <c r="T103" s="8"/>
      <c r="U103" s="8"/>
      <c r="V103" s="8"/>
    </row>
    <row r="104" spans="1:22" ht="34.5" customHeight="1">
      <c r="A104" s="342"/>
      <c r="B104" s="14"/>
      <c r="C104" s="3"/>
      <c r="D104" s="3"/>
      <c r="F104" s="3"/>
      <c r="G104" s="3"/>
      <c r="H104" s="334"/>
      <c r="J104" s="65" t="s">
        <v>18</v>
      </c>
      <c r="K104" s="66"/>
      <c r="L104" s="56" t="s">
        <v>616</v>
      </c>
      <c r="M104" s="56" t="s">
        <v>601</v>
      </c>
      <c r="N104" s="56" t="s">
        <v>620</v>
      </c>
      <c r="O104" s="8"/>
      <c r="P104" s="8"/>
      <c r="Q104" s="8"/>
      <c r="R104" s="8"/>
      <c r="S104" s="8"/>
      <c r="T104" s="8"/>
      <c r="U104" s="8"/>
      <c r="V104" s="8"/>
    </row>
    <row r="105" spans="1:22" ht="20.25" customHeight="1">
      <c r="A105" s="342"/>
      <c r="B105" s="1"/>
      <c r="C105" s="52"/>
      <c r="D105" s="3"/>
      <c r="F105" s="3"/>
      <c r="G105" s="3"/>
      <c r="H105" s="334"/>
      <c r="I105" s="57" t="s">
        <v>21</v>
      </c>
      <c r="J105" s="58"/>
      <c r="K105" s="67"/>
      <c r="L105" s="60" t="s">
        <v>1644</v>
      </c>
      <c r="M105" s="60" t="s">
        <v>458</v>
      </c>
      <c r="N105" s="60" t="s">
        <v>494</v>
      </c>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1892</v>
      </c>
      <c r="J106" s="195">
        <f t="shared" ref="J106:J118" si="0">IF(SUM(L106:N106)=0,IF(COUNTIF(L106:N106,"未確認")&gt;0,"未確認",IF(COUNTIF(L106:N106,"~*")&gt;0,"*",SUM(L106:N106))),SUM(L106:N106))</f>
        <v>103</v>
      </c>
      <c r="K106" s="188" t="str">
        <f>IF(OR(COUNTIF(L106:N106,"未確認")&gt;0,COUNTIF(L106:N106,"~*")&gt;0),"※","")</f>
        <v/>
      </c>
      <c r="L106" s="197">
        <v>54</v>
      </c>
      <c r="M106" s="197">
        <v>49</v>
      </c>
      <c r="N106" s="197">
        <v>0</v>
      </c>
    </row>
    <row r="107" spans="1:22" s="70" customFormat="1" ht="34.5" customHeight="1">
      <c r="A107" s="343" t="s">
        <v>883</v>
      </c>
      <c r="B107" s="71"/>
      <c r="C107" s="408"/>
      <c r="D107" s="409"/>
      <c r="E107" s="418"/>
      <c r="F107" s="419"/>
      <c r="G107" s="420" t="s">
        <v>514</v>
      </c>
      <c r="H107" s="421"/>
      <c r="I107" s="416"/>
      <c r="J107" s="195">
        <f t="shared" si="0"/>
        <v>13</v>
      </c>
      <c r="K107" s="188" t="str">
        <f>IF(OR(COUNTIF(L107:N107,"未確認")&gt;0,COUNTIF(L107:N107,"~*")&gt;0),"※","")</f>
        <v/>
      </c>
      <c r="L107" s="197">
        <v>0</v>
      </c>
      <c r="M107" s="197">
        <v>13</v>
      </c>
      <c r="N107" s="197">
        <v>0</v>
      </c>
    </row>
    <row r="108" spans="1:22" s="70" customFormat="1" ht="34.5" customHeight="1">
      <c r="A108" s="343" t="s">
        <v>882</v>
      </c>
      <c r="B108" s="71"/>
      <c r="C108" s="408"/>
      <c r="D108" s="409"/>
      <c r="E108" s="403" t="s">
        <v>24</v>
      </c>
      <c r="F108" s="404"/>
      <c r="G108" s="404"/>
      <c r="H108" s="405"/>
      <c r="I108" s="416"/>
      <c r="J108" s="195">
        <f t="shared" si="0"/>
        <v>49</v>
      </c>
      <c r="K108" s="188" t="str">
        <f>IF(OR(COUNTIF(L108:N108,"未確認")&gt;0,COUNTIF(L108:N108,"~*")&gt;0),"※","")</f>
        <v/>
      </c>
      <c r="L108" s="197">
        <v>0</v>
      </c>
      <c r="M108" s="197">
        <v>49</v>
      </c>
      <c r="N108" s="197">
        <v>0</v>
      </c>
    </row>
    <row r="109" spans="1:22" s="70" customFormat="1" ht="34.5" customHeight="1">
      <c r="A109" s="343" t="s">
        <v>882</v>
      </c>
      <c r="B109" s="71"/>
      <c r="C109" s="410"/>
      <c r="D109" s="411"/>
      <c r="E109" s="422" t="s">
        <v>387</v>
      </c>
      <c r="F109" s="423"/>
      <c r="G109" s="423"/>
      <c r="H109" s="424"/>
      <c r="I109" s="416"/>
      <c r="J109" s="195">
        <f t="shared" si="0"/>
        <v>103</v>
      </c>
      <c r="K109" s="188" t="str">
        <f t="shared" ref="K109:K118" si="1">IF(OR(COUNTIF(L108:N108,"未確認")&gt;0,COUNTIF(L108:N108,"~*")&gt;0),"※","")</f>
        <v/>
      </c>
      <c r="L109" s="197">
        <v>54</v>
      </c>
      <c r="M109" s="197">
        <v>49</v>
      </c>
      <c r="N109" s="197">
        <v>0</v>
      </c>
    </row>
    <row r="110" spans="1:22" s="70" customFormat="1" ht="34.5" customHeight="1">
      <c r="A110" s="343" t="s">
        <v>884</v>
      </c>
      <c r="B110" s="71"/>
      <c r="C110" s="406" t="s">
        <v>25</v>
      </c>
      <c r="D110" s="407"/>
      <c r="E110" s="406" t="s">
        <v>23</v>
      </c>
      <c r="F110" s="425"/>
      <c r="G110" s="425"/>
      <c r="H110" s="407"/>
      <c r="I110" s="416"/>
      <c r="J110" s="195">
        <f t="shared" si="0"/>
        <v>39</v>
      </c>
      <c r="K110" s="188" t="str">
        <f t="shared" si="1"/>
        <v/>
      </c>
      <c r="L110" s="197">
        <v>0</v>
      </c>
      <c r="M110" s="197">
        <v>0</v>
      </c>
      <c r="N110" s="197">
        <v>39</v>
      </c>
    </row>
    <row r="111" spans="1:22" s="70" customFormat="1" ht="34.5" customHeight="1">
      <c r="A111" s="343" t="s">
        <v>885</v>
      </c>
      <c r="B111" s="71"/>
      <c r="C111" s="408"/>
      <c r="D111" s="409"/>
      <c r="E111" s="426"/>
      <c r="F111" s="427"/>
      <c r="G111" s="403" t="s">
        <v>26</v>
      </c>
      <c r="H111" s="405"/>
      <c r="I111" s="416"/>
      <c r="J111" s="195">
        <f t="shared" si="0"/>
        <v>39</v>
      </c>
      <c r="K111" s="188" t="str">
        <f t="shared" si="1"/>
        <v/>
      </c>
      <c r="L111" s="197">
        <v>0</v>
      </c>
      <c r="M111" s="197">
        <v>0</v>
      </c>
      <c r="N111" s="197">
        <v>39</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c r="N112" s="197">
        <v>0</v>
      </c>
    </row>
    <row r="113" spans="1:22" s="70" customFormat="1" ht="34.5" customHeight="1">
      <c r="A113" s="343" t="s">
        <v>884</v>
      </c>
      <c r="B113" s="71"/>
      <c r="C113" s="408"/>
      <c r="D113" s="409"/>
      <c r="E113" s="406" t="s">
        <v>24</v>
      </c>
      <c r="F113" s="425"/>
      <c r="G113" s="425"/>
      <c r="H113" s="407"/>
      <c r="I113" s="416"/>
      <c r="J113" s="195">
        <f t="shared" si="0"/>
        <v>39</v>
      </c>
      <c r="K113" s="188" t="str">
        <f t="shared" si="1"/>
        <v/>
      </c>
      <c r="L113" s="197">
        <v>0</v>
      </c>
      <c r="M113" s="197">
        <v>0</v>
      </c>
      <c r="N113" s="197">
        <v>39</v>
      </c>
    </row>
    <row r="114" spans="1:22" s="70" customFormat="1" ht="34.5" customHeight="1">
      <c r="A114" s="343" t="s">
        <v>885</v>
      </c>
      <c r="B114" s="71"/>
      <c r="C114" s="408"/>
      <c r="D114" s="409"/>
      <c r="E114" s="426"/>
      <c r="F114" s="427"/>
      <c r="G114" s="403" t="s">
        <v>26</v>
      </c>
      <c r="H114" s="405"/>
      <c r="I114" s="416"/>
      <c r="J114" s="195">
        <f t="shared" si="0"/>
        <v>39</v>
      </c>
      <c r="K114" s="188" t="str">
        <f t="shared" si="1"/>
        <v/>
      </c>
      <c r="L114" s="197">
        <v>0</v>
      </c>
      <c r="M114" s="197">
        <v>0</v>
      </c>
      <c r="N114" s="197">
        <v>39</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c r="N115" s="197">
        <v>0</v>
      </c>
    </row>
    <row r="116" spans="1:22" s="70" customFormat="1" ht="34.5" customHeight="1">
      <c r="A116" s="343" t="s">
        <v>884</v>
      </c>
      <c r="B116" s="71"/>
      <c r="C116" s="408"/>
      <c r="D116" s="409"/>
      <c r="E116" s="428" t="s">
        <v>387</v>
      </c>
      <c r="F116" s="429"/>
      <c r="G116" s="429"/>
      <c r="H116" s="430"/>
      <c r="I116" s="416"/>
      <c r="J116" s="195">
        <f t="shared" si="0"/>
        <v>39</v>
      </c>
      <c r="K116" s="188" t="str">
        <f t="shared" si="1"/>
        <v/>
      </c>
      <c r="L116" s="197">
        <v>0</v>
      </c>
      <c r="M116" s="197">
        <v>0</v>
      </c>
      <c r="N116" s="197">
        <v>39</v>
      </c>
    </row>
    <row r="117" spans="1:22" s="70" customFormat="1" ht="34.5" customHeight="1">
      <c r="A117" s="343" t="s">
        <v>885</v>
      </c>
      <c r="B117" s="71"/>
      <c r="C117" s="408"/>
      <c r="D117" s="409"/>
      <c r="E117" s="431"/>
      <c r="F117" s="432"/>
      <c r="G117" s="422" t="s">
        <v>26</v>
      </c>
      <c r="H117" s="424"/>
      <c r="I117" s="416"/>
      <c r="J117" s="195">
        <f t="shared" si="0"/>
        <v>39</v>
      </c>
      <c r="K117" s="188" t="str">
        <f t="shared" si="1"/>
        <v/>
      </c>
      <c r="L117" s="197">
        <v>0</v>
      </c>
      <c r="M117" s="197">
        <v>0</v>
      </c>
      <c r="N117" s="197">
        <v>39</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c r="N118" s="197">
        <v>0</v>
      </c>
    </row>
    <row r="119" spans="1:22" s="70" customFormat="1" ht="315" customHeight="1">
      <c r="A119" s="343" t="s">
        <v>887</v>
      </c>
      <c r="B119" s="71"/>
      <c r="C119" s="420" t="s">
        <v>1758</v>
      </c>
      <c r="D119" s="435"/>
      <c r="E119" s="435"/>
      <c r="F119" s="435"/>
      <c r="G119" s="435"/>
      <c r="H119" s="421"/>
      <c r="I119" s="417"/>
      <c r="J119" s="72"/>
      <c r="K119" s="73" t="s">
        <v>339</v>
      </c>
      <c r="L119" s="196" t="s">
        <v>338</v>
      </c>
      <c r="M119" s="196" t="s">
        <v>338</v>
      </c>
      <c r="N119" s="196" t="s">
        <v>338</v>
      </c>
    </row>
    <row r="120" spans="1:22" s="77" customFormat="1">
      <c r="A120" s="342"/>
      <c r="B120" s="14"/>
      <c r="C120" s="14"/>
      <c r="D120" s="14"/>
      <c r="E120" s="14"/>
      <c r="F120" s="14"/>
      <c r="G120" s="14"/>
      <c r="H120" s="10"/>
      <c r="I120" s="10"/>
      <c r="J120" s="74"/>
      <c r="K120" s="75"/>
      <c r="L120" s="76"/>
      <c r="M120" s="76"/>
      <c r="N120" s="76"/>
    </row>
    <row r="121" spans="1:22" s="70" customFormat="1">
      <c r="A121" s="342"/>
      <c r="B121" s="71"/>
      <c r="C121" s="52"/>
      <c r="D121" s="52"/>
      <c r="E121" s="52"/>
      <c r="F121" s="52"/>
      <c r="G121" s="52"/>
      <c r="H121" s="78"/>
      <c r="I121" s="78"/>
      <c r="J121" s="74"/>
      <c r="K121" s="75"/>
      <c r="L121" s="76"/>
      <c r="M121" s="76"/>
      <c r="N121" s="76"/>
    </row>
    <row r="122" spans="1:22" s="17" customFormat="1">
      <c r="A122" s="342"/>
      <c r="B122" s="1"/>
      <c r="C122" s="52"/>
      <c r="D122" s="3"/>
      <c r="E122" s="3"/>
      <c r="F122" s="3"/>
      <c r="G122" s="3"/>
      <c r="H122" s="334"/>
      <c r="I122" s="334"/>
      <c r="J122" s="53"/>
      <c r="K122" s="24"/>
      <c r="L122" s="51"/>
      <c r="M122" s="51"/>
      <c r="N122" s="51"/>
    </row>
    <row r="123" spans="1:22" s="77" customFormat="1">
      <c r="A123" s="342"/>
      <c r="B123" s="14" t="s">
        <v>28</v>
      </c>
      <c r="C123" s="14"/>
      <c r="D123" s="14"/>
      <c r="E123" s="14"/>
      <c r="F123" s="14"/>
      <c r="G123" s="14"/>
      <c r="H123" s="10"/>
      <c r="I123" s="10"/>
      <c r="J123" s="74"/>
      <c r="K123" s="75"/>
      <c r="L123" s="76"/>
      <c r="M123" s="76"/>
      <c r="N123" s="76"/>
    </row>
    <row r="124" spans="1:22">
      <c r="A124" s="342"/>
      <c r="B124" s="14"/>
      <c r="C124" s="14"/>
      <c r="D124" s="14"/>
      <c r="E124" s="14"/>
      <c r="F124" s="14"/>
      <c r="G124" s="14"/>
      <c r="H124" s="10"/>
      <c r="I124" s="10"/>
      <c r="L124" s="191"/>
      <c r="M124" s="191"/>
      <c r="N124" s="191"/>
      <c r="O124" s="8"/>
      <c r="P124" s="8"/>
      <c r="Q124" s="8"/>
      <c r="R124" s="8"/>
      <c r="S124" s="8"/>
      <c r="T124" s="8"/>
      <c r="U124" s="8"/>
      <c r="V124" s="8"/>
    </row>
    <row r="125" spans="1:22" ht="34.5" customHeight="1">
      <c r="A125" s="342"/>
      <c r="B125" s="14"/>
      <c r="C125" s="3"/>
      <c r="D125" s="3"/>
      <c r="F125" s="3"/>
      <c r="G125" s="3"/>
      <c r="H125" s="334"/>
      <c r="I125" s="57"/>
      <c r="J125" s="79" t="s">
        <v>18</v>
      </c>
      <c r="K125" s="66"/>
      <c r="L125" s="56" t="s">
        <v>616</v>
      </c>
      <c r="M125" s="56" t="s">
        <v>601</v>
      </c>
      <c r="N125" s="56" t="s">
        <v>620</v>
      </c>
      <c r="O125" s="8"/>
      <c r="P125" s="8"/>
      <c r="Q125" s="8"/>
      <c r="R125" s="8"/>
      <c r="S125" s="8"/>
      <c r="T125" s="8"/>
      <c r="U125" s="8"/>
      <c r="V125" s="8"/>
    </row>
    <row r="126" spans="1:22" ht="20.25" customHeight="1">
      <c r="A126" s="342"/>
      <c r="B126" s="1"/>
      <c r="C126" s="3"/>
      <c r="D126" s="3"/>
      <c r="F126" s="3"/>
      <c r="G126" s="3"/>
      <c r="H126" s="334"/>
      <c r="I126" s="57" t="s">
        <v>21</v>
      </c>
      <c r="J126" s="80"/>
      <c r="K126" s="67"/>
      <c r="L126" s="60" t="s">
        <v>1644</v>
      </c>
      <c r="M126" s="60" t="s">
        <v>458</v>
      </c>
      <c r="N126" s="60" t="s">
        <v>494</v>
      </c>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1893</v>
      </c>
      <c r="J127" s="81"/>
      <c r="K127" s="82"/>
      <c r="L127" s="198" t="s">
        <v>495</v>
      </c>
      <c r="M127" s="83" t="s">
        <v>495</v>
      </c>
      <c r="N127" s="83" t="s">
        <v>495</v>
      </c>
    </row>
    <row r="128" spans="1:22" s="70" customFormat="1" ht="40.5" customHeight="1">
      <c r="A128" s="343" t="s">
        <v>892</v>
      </c>
      <c r="B128" s="1"/>
      <c r="C128" s="322"/>
      <c r="D128" s="325"/>
      <c r="E128" s="406" t="s">
        <v>30</v>
      </c>
      <c r="F128" s="425"/>
      <c r="G128" s="425"/>
      <c r="H128" s="407"/>
      <c r="I128" s="437"/>
      <c r="J128" s="84"/>
      <c r="K128" s="85"/>
      <c r="L128" s="83" t="s">
        <v>338</v>
      </c>
      <c r="M128" s="83" t="s">
        <v>338</v>
      </c>
      <c r="N128" s="83" t="s">
        <v>338</v>
      </c>
    </row>
    <row r="129" spans="1:22" s="70" customFormat="1" ht="40.5" customHeight="1">
      <c r="A129" s="343" t="s">
        <v>893</v>
      </c>
      <c r="B129" s="1"/>
      <c r="C129" s="322"/>
      <c r="D129" s="325"/>
      <c r="E129" s="408"/>
      <c r="F129" s="439"/>
      <c r="G129" s="439"/>
      <c r="H129" s="409"/>
      <c r="I129" s="437"/>
      <c r="J129" s="84"/>
      <c r="K129" s="85"/>
      <c r="L129" s="83" t="s">
        <v>338</v>
      </c>
      <c r="M129" s="83" t="s">
        <v>338</v>
      </c>
      <c r="N129" s="83" t="s">
        <v>338</v>
      </c>
    </row>
    <row r="130" spans="1:22" s="70" customFormat="1" ht="40.5" customHeight="1">
      <c r="A130" s="343" t="s">
        <v>894</v>
      </c>
      <c r="B130" s="1"/>
      <c r="C130" s="323"/>
      <c r="D130" s="326"/>
      <c r="E130" s="410"/>
      <c r="F130" s="440"/>
      <c r="G130" s="440"/>
      <c r="H130" s="411"/>
      <c r="I130" s="438"/>
      <c r="J130" s="86"/>
      <c r="K130" s="87"/>
      <c r="L130" s="83" t="s">
        <v>338</v>
      </c>
      <c r="M130" s="83" t="s">
        <v>338</v>
      </c>
      <c r="N130" s="83" t="s">
        <v>338</v>
      </c>
    </row>
    <row r="131" spans="1:22" s="77" customFormat="1">
      <c r="A131" s="342"/>
      <c r="B131" s="14"/>
      <c r="C131" s="14"/>
      <c r="D131" s="14"/>
      <c r="E131" s="14"/>
      <c r="F131" s="14"/>
      <c r="G131" s="14"/>
      <c r="H131" s="10"/>
      <c r="I131" s="10"/>
      <c r="J131" s="74"/>
      <c r="K131" s="75"/>
      <c r="L131" s="76"/>
      <c r="M131" s="76"/>
      <c r="N131" s="76"/>
    </row>
    <row r="132" spans="1:22" s="70" customFormat="1">
      <c r="A132" s="342"/>
      <c r="B132" s="71"/>
      <c r="C132" s="52"/>
      <c r="D132" s="52"/>
      <c r="E132" s="52"/>
      <c r="F132" s="52"/>
      <c r="G132" s="52"/>
      <c r="H132" s="78"/>
      <c r="I132" s="78"/>
      <c r="J132" s="74"/>
      <c r="K132" s="75"/>
      <c r="L132" s="76"/>
      <c r="M132" s="76"/>
      <c r="N132" s="76"/>
    </row>
    <row r="133" spans="1:22" s="17" customFormat="1">
      <c r="A133" s="342"/>
      <c r="B133" s="1"/>
      <c r="C133" s="52"/>
      <c r="D133" s="3"/>
      <c r="E133" s="3"/>
      <c r="F133" s="3"/>
      <c r="G133" s="3"/>
      <c r="H133" s="334"/>
      <c r="I133" s="334"/>
      <c r="J133" s="53"/>
      <c r="K133" s="24"/>
      <c r="L133" s="51"/>
      <c r="M133" s="51"/>
      <c r="N133" s="51"/>
    </row>
    <row r="134" spans="1:22" s="77" customFormat="1">
      <c r="A134" s="346"/>
      <c r="B134" s="14" t="s">
        <v>594</v>
      </c>
      <c r="C134" s="88"/>
      <c r="D134" s="88"/>
      <c r="E134" s="88"/>
      <c r="F134" s="88"/>
      <c r="G134" s="88"/>
      <c r="H134" s="10"/>
      <c r="I134" s="10"/>
      <c r="J134" s="51"/>
      <c r="K134" s="24"/>
      <c r="L134" s="89"/>
      <c r="M134" s="89"/>
      <c r="N134" s="89"/>
    </row>
    <row r="135" spans="1:22">
      <c r="A135" s="342"/>
      <c r="B135" s="14"/>
      <c r="C135" s="14"/>
      <c r="D135" s="14"/>
      <c r="E135" s="14"/>
      <c r="F135" s="14"/>
      <c r="G135" s="14"/>
      <c r="H135" s="10"/>
      <c r="I135" s="10"/>
      <c r="L135" s="191"/>
      <c r="M135" s="191"/>
      <c r="N135" s="191"/>
      <c r="O135" s="8"/>
      <c r="P135" s="8"/>
      <c r="Q135" s="8"/>
      <c r="R135" s="8"/>
      <c r="S135" s="8"/>
      <c r="T135" s="8"/>
      <c r="U135" s="8"/>
      <c r="V135" s="8"/>
    </row>
    <row r="136" spans="1:22" ht="34.5" customHeight="1">
      <c r="A136" s="342"/>
      <c r="B136" s="14"/>
      <c r="C136" s="3"/>
      <c r="D136" s="3"/>
      <c r="F136" s="3"/>
      <c r="G136" s="3"/>
      <c r="H136" s="334"/>
      <c r="I136" s="334"/>
      <c r="J136" s="65" t="s">
        <v>18</v>
      </c>
      <c r="K136" s="66"/>
      <c r="L136" s="56" t="s">
        <v>616</v>
      </c>
      <c r="M136" s="56" t="s">
        <v>601</v>
      </c>
      <c r="N136" s="56" t="s">
        <v>620</v>
      </c>
      <c r="O136" s="8"/>
      <c r="P136" s="8"/>
      <c r="Q136" s="8"/>
      <c r="R136" s="8"/>
      <c r="S136" s="8"/>
      <c r="T136" s="8"/>
      <c r="U136" s="8"/>
      <c r="V136" s="8"/>
    </row>
    <row r="137" spans="1:22" ht="20.25" customHeight="1">
      <c r="A137" s="342"/>
      <c r="B137" s="1"/>
      <c r="C137" s="52"/>
      <c r="D137" s="3"/>
      <c r="F137" s="3"/>
      <c r="G137" s="3"/>
      <c r="H137" s="334"/>
      <c r="I137" s="57" t="s">
        <v>331</v>
      </c>
      <c r="J137" s="58"/>
      <c r="K137" s="67"/>
      <c r="L137" s="60" t="s">
        <v>1644</v>
      </c>
      <c r="M137" s="60" t="s">
        <v>458</v>
      </c>
      <c r="N137" s="60" t="s">
        <v>494</v>
      </c>
      <c r="O137" s="8"/>
      <c r="P137" s="8"/>
      <c r="Q137" s="8"/>
      <c r="R137" s="8"/>
      <c r="S137" s="8"/>
      <c r="T137" s="8"/>
      <c r="U137" s="8"/>
      <c r="V137" s="8"/>
    </row>
    <row r="138" spans="1:22" s="70" customFormat="1" ht="67.5" customHeight="1">
      <c r="A138" s="343" t="s">
        <v>896</v>
      </c>
      <c r="B138" s="1"/>
      <c r="C138" s="406" t="s">
        <v>595</v>
      </c>
      <c r="D138" s="425"/>
      <c r="E138" s="425"/>
      <c r="F138" s="425"/>
      <c r="G138" s="425"/>
      <c r="H138" s="407"/>
      <c r="I138" s="441" t="s">
        <v>596</v>
      </c>
      <c r="J138" s="90"/>
      <c r="K138" s="82"/>
      <c r="L138" s="198" t="s">
        <v>353</v>
      </c>
      <c r="M138" s="83" t="s">
        <v>353</v>
      </c>
      <c r="N138" s="83" t="s">
        <v>621</v>
      </c>
    </row>
    <row r="139" spans="1:22" s="70" customFormat="1" ht="34.5" customHeight="1">
      <c r="A139" s="343" t="s">
        <v>896</v>
      </c>
      <c r="B139" s="71"/>
      <c r="C139" s="322"/>
      <c r="D139" s="325"/>
      <c r="E139" s="403" t="s">
        <v>1894</v>
      </c>
      <c r="F139" s="404"/>
      <c r="G139" s="404"/>
      <c r="H139" s="405"/>
      <c r="I139" s="441"/>
      <c r="J139" s="84"/>
      <c r="K139" s="85"/>
      <c r="L139" s="69">
        <v>21</v>
      </c>
      <c r="M139" s="69">
        <v>49</v>
      </c>
      <c r="N139" s="69">
        <v>29</v>
      </c>
    </row>
    <row r="140" spans="1:22" s="70" customFormat="1" ht="67.5" customHeight="1">
      <c r="A140" s="343" t="s">
        <v>899</v>
      </c>
      <c r="B140" s="71"/>
      <c r="C140" s="406" t="s">
        <v>31</v>
      </c>
      <c r="D140" s="425"/>
      <c r="E140" s="425"/>
      <c r="F140" s="425"/>
      <c r="G140" s="425"/>
      <c r="H140" s="407"/>
      <c r="I140" s="441"/>
      <c r="J140" s="84"/>
      <c r="K140" s="85"/>
      <c r="L140" s="198" t="s">
        <v>338</v>
      </c>
      <c r="M140" s="83" t="s">
        <v>338</v>
      </c>
      <c r="N140" s="83" t="s">
        <v>617</v>
      </c>
    </row>
    <row r="141" spans="1:22" s="70" customFormat="1" ht="34.5" customHeight="1">
      <c r="A141" s="343" t="s">
        <v>899</v>
      </c>
      <c r="B141" s="71"/>
      <c r="C141" s="91"/>
      <c r="D141" s="92"/>
      <c r="E141" s="403" t="s">
        <v>32</v>
      </c>
      <c r="F141" s="404"/>
      <c r="G141" s="404"/>
      <c r="H141" s="405"/>
      <c r="I141" s="441"/>
      <c r="J141" s="84"/>
      <c r="K141" s="85"/>
      <c r="L141" s="69">
        <v>0</v>
      </c>
      <c r="M141" s="69">
        <v>0</v>
      </c>
      <c r="N141" s="69">
        <v>10</v>
      </c>
    </row>
    <row r="142" spans="1:22" s="70" customFormat="1" ht="67.5" customHeight="1">
      <c r="A142" s="343" t="s">
        <v>900</v>
      </c>
      <c r="B142" s="71"/>
      <c r="C142" s="406" t="s">
        <v>31</v>
      </c>
      <c r="D142" s="425"/>
      <c r="E142" s="425"/>
      <c r="F142" s="425"/>
      <c r="G142" s="425"/>
      <c r="H142" s="407"/>
      <c r="I142" s="441"/>
      <c r="J142" s="84"/>
      <c r="K142" s="85"/>
      <c r="L142" s="198" t="s">
        <v>338</v>
      </c>
      <c r="M142" s="83" t="s">
        <v>338</v>
      </c>
      <c r="N142" s="83" t="s">
        <v>338</v>
      </c>
    </row>
    <row r="143" spans="1:22" s="70" customFormat="1" ht="34.5" customHeight="1">
      <c r="A143" s="343" t="s">
        <v>900</v>
      </c>
      <c r="B143" s="71"/>
      <c r="C143" s="93"/>
      <c r="D143" s="94"/>
      <c r="E143" s="403" t="s">
        <v>32</v>
      </c>
      <c r="F143" s="404"/>
      <c r="G143" s="404"/>
      <c r="H143" s="405"/>
      <c r="I143" s="441"/>
      <c r="J143" s="84"/>
      <c r="K143" s="85"/>
      <c r="L143" s="69">
        <v>0</v>
      </c>
      <c r="M143" s="69">
        <v>0</v>
      </c>
      <c r="N143" s="69">
        <v>0</v>
      </c>
    </row>
    <row r="144" spans="1:22" s="70" customFormat="1" ht="34.5" customHeight="1">
      <c r="A144" s="343" t="s">
        <v>901</v>
      </c>
      <c r="B144" s="71"/>
      <c r="C144" s="422" t="s">
        <v>440</v>
      </c>
      <c r="D144" s="423"/>
      <c r="E144" s="423"/>
      <c r="F144" s="423"/>
      <c r="G144" s="423"/>
      <c r="H144" s="424"/>
      <c r="I144" s="441"/>
      <c r="J144" s="86"/>
      <c r="K144" s="87"/>
      <c r="L144" s="69">
        <v>0</v>
      </c>
      <c r="M144" s="69">
        <v>0</v>
      </c>
      <c r="N144" s="69">
        <v>0</v>
      </c>
    </row>
    <row r="145" spans="1:22" s="77" customFormat="1">
      <c r="A145" s="342"/>
      <c r="B145" s="14"/>
      <c r="C145" s="14"/>
      <c r="D145" s="14"/>
      <c r="E145" s="14"/>
      <c r="F145" s="14"/>
      <c r="G145" s="14"/>
      <c r="H145" s="10"/>
      <c r="I145" s="10"/>
      <c r="J145" s="74"/>
      <c r="K145" s="75"/>
      <c r="L145" s="76"/>
      <c r="M145" s="76"/>
      <c r="N145" s="76"/>
    </row>
    <row r="146" spans="1:22" s="77" customFormat="1">
      <c r="A146" s="342"/>
      <c r="B146" s="14"/>
      <c r="C146" s="14"/>
      <c r="D146" s="14"/>
      <c r="E146" s="14"/>
      <c r="F146" s="14"/>
      <c r="G146" s="14"/>
      <c r="H146" s="10"/>
      <c r="I146" s="10"/>
      <c r="J146" s="74"/>
      <c r="K146" s="75"/>
      <c r="L146" s="76"/>
      <c r="M146" s="76"/>
      <c r="N146" s="76"/>
    </row>
    <row r="147" spans="1:22" s="95" customFormat="1">
      <c r="A147" s="342"/>
      <c r="C147" s="3"/>
      <c r="D147" s="3"/>
      <c r="E147" s="3"/>
      <c r="F147" s="3"/>
      <c r="G147" s="3"/>
      <c r="H147" s="334"/>
      <c r="I147" s="334"/>
      <c r="J147" s="51"/>
      <c r="K147" s="24"/>
      <c r="L147" s="89"/>
      <c r="M147" s="89"/>
      <c r="N147" s="89"/>
    </row>
    <row r="148" spans="1:22" s="95" customFormat="1">
      <c r="A148" s="342"/>
      <c r="B148" s="14" t="s">
        <v>33</v>
      </c>
      <c r="C148" s="3"/>
      <c r="D148" s="3"/>
      <c r="E148" s="3"/>
      <c r="F148" s="3"/>
      <c r="G148" s="3"/>
      <c r="H148" s="334"/>
      <c r="I148" s="334"/>
      <c r="J148" s="51"/>
      <c r="K148" s="24"/>
      <c r="L148" s="89"/>
      <c r="M148" s="89"/>
      <c r="N148" s="89"/>
    </row>
    <row r="149" spans="1:22">
      <c r="A149" s="342"/>
      <c r="B149" s="14"/>
      <c r="C149" s="14"/>
      <c r="D149" s="14"/>
      <c r="E149" s="14"/>
      <c r="F149" s="14"/>
      <c r="G149" s="14"/>
      <c r="H149" s="10"/>
      <c r="I149" s="10"/>
      <c r="L149" s="191"/>
      <c r="M149" s="191"/>
      <c r="N149" s="191"/>
      <c r="O149" s="8"/>
      <c r="P149" s="8"/>
      <c r="Q149" s="8"/>
      <c r="R149" s="8"/>
      <c r="S149" s="8"/>
      <c r="T149" s="8"/>
      <c r="U149" s="8"/>
      <c r="V149" s="8"/>
    </row>
    <row r="150" spans="1:22" ht="34.5" customHeight="1">
      <c r="A150" s="342"/>
      <c r="B150" s="14"/>
      <c r="C150" s="3"/>
      <c r="D150" s="3"/>
      <c r="F150" s="3"/>
      <c r="G150" s="3"/>
      <c r="H150" s="334"/>
      <c r="I150" s="334"/>
      <c r="J150" s="65" t="s">
        <v>18</v>
      </c>
      <c r="K150" s="66"/>
      <c r="L150" s="56" t="s">
        <v>616</v>
      </c>
      <c r="M150" s="56" t="s">
        <v>601</v>
      </c>
      <c r="N150" s="56" t="s">
        <v>620</v>
      </c>
      <c r="O150" s="8"/>
      <c r="P150" s="8"/>
      <c r="Q150" s="8"/>
      <c r="R150" s="8"/>
      <c r="S150" s="8"/>
      <c r="T150" s="8"/>
      <c r="U150" s="8"/>
      <c r="V150" s="8"/>
    </row>
    <row r="151" spans="1:22" ht="20.25" customHeight="1">
      <c r="A151" s="342"/>
      <c r="B151" s="1"/>
      <c r="C151" s="52"/>
      <c r="D151" s="3"/>
      <c r="F151" s="3"/>
      <c r="G151" s="3"/>
      <c r="H151" s="334"/>
      <c r="I151" s="57" t="s">
        <v>331</v>
      </c>
      <c r="J151" s="58"/>
      <c r="K151" s="67"/>
      <c r="L151" s="60" t="s">
        <v>1644</v>
      </c>
      <c r="M151" s="60" t="s">
        <v>458</v>
      </c>
      <c r="N151" s="60" t="s">
        <v>494</v>
      </c>
      <c r="O151" s="8"/>
      <c r="P151" s="8"/>
      <c r="Q151" s="8"/>
      <c r="R151" s="8"/>
      <c r="S151" s="8"/>
      <c r="T151" s="8"/>
      <c r="U151" s="8"/>
      <c r="V151" s="8"/>
    </row>
    <row r="152" spans="1:22" s="98" customFormat="1" ht="34.5" customHeight="1">
      <c r="A152" s="347" t="s">
        <v>902</v>
      </c>
      <c r="B152" s="95"/>
      <c r="C152" s="422" t="s">
        <v>1895</v>
      </c>
      <c r="D152" s="423"/>
      <c r="E152" s="423"/>
      <c r="F152" s="423"/>
      <c r="G152" s="423"/>
      <c r="H152" s="424"/>
      <c r="I152" s="442" t="s">
        <v>34</v>
      </c>
      <c r="J152" s="202">
        <f t="shared" ref="J152:J215" si="2">IF(SUM(L152:N152)=0,IF(COUNTIF(L152:N152,"未確認")&gt;0,"未確認",IF(COUNTIF(L152:N152,"~*")&gt;0,"*",SUM(L152:N152))),SUM(L152:N152))</f>
        <v>0</v>
      </c>
      <c r="K152" s="203" t="str">
        <f t="shared" ref="K152:K215" si="3">IF(OR(COUNTIF(L152:N152,"未確認")&gt;0,COUNTIF(L152:N152,"~*")&gt;0),"※","")</f>
        <v/>
      </c>
      <c r="L152" s="97">
        <v>0</v>
      </c>
      <c r="M152" s="97"/>
      <c r="N152" s="97"/>
    </row>
    <row r="153" spans="1:22" s="98" customFormat="1" ht="34.5" customHeight="1">
      <c r="A153" s="347" t="s">
        <v>905</v>
      </c>
      <c r="B153" s="95"/>
      <c r="C153" s="422" t="s">
        <v>349</v>
      </c>
      <c r="D153" s="423"/>
      <c r="E153" s="423"/>
      <c r="F153" s="423"/>
      <c r="G153" s="423"/>
      <c r="H153" s="424"/>
      <c r="I153" s="443"/>
      <c r="J153" s="202">
        <f t="shared" si="2"/>
        <v>0</v>
      </c>
      <c r="K153" s="203" t="str">
        <f t="shared" si="3"/>
        <v/>
      </c>
      <c r="L153" s="97">
        <v>0</v>
      </c>
      <c r="M153" s="97"/>
      <c r="N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v>0</v>
      </c>
      <c r="M154" s="97"/>
      <c r="N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v>0</v>
      </c>
      <c r="M155" s="97"/>
      <c r="N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v>0</v>
      </c>
      <c r="M156" s="97"/>
      <c r="N156" s="97"/>
    </row>
    <row r="157" spans="1:22" s="98" customFormat="1" ht="34.5" customHeight="1">
      <c r="A157" s="347" t="s">
        <v>909</v>
      </c>
      <c r="B157" s="95"/>
      <c r="C157" s="422" t="s">
        <v>353</v>
      </c>
      <c r="D157" s="423"/>
      <c r="E157" s="423"/>
      <c r="F157" s="423"/>
      <c r="G157" s="423"/>
      <c r="H157" s="424"/>
      <c r="I157" s="443"/>
      <c r="J157" s="202">
        <f t="shared" si="2"/>
        <v>97</v>
      </c>
      <c r="K157" s="203" t="str">
        <f t="shared" si="3"/>
        <v/>
      </c>
      <c r="L157" s="97">
        <v>0</v>
      </c>
      <c r="M157" s="97">
        <v>97</v>
      </c>
      <c r="N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v>0</v>
      </c>
      <c r="M158" s="97"/>
      <c r="N158" s="97"/>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v>0</v>
      </c>
      <c r="M159" s="97"/>
      <c r="N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v>0</v>
      </c>
      <c r="M160" s="97"/>
      <c r="N160" s="97"/>
    </row>
    <row r="161" spans="1:14" s="98" customFormat="1" ht="34.5" customHeight="1">
      <c r="A161" s="347" t="s">
        <v>913</v>
      </c>
      <c r="B161" s="95"/>
      <c r="C161" s="422" t="s">
        <v>357</v>
      </c>
      <c r="D161" s="423"/>
      <c r="E161" s="423"/>
      <c r="F161" s="423"/>
      <c r="G161" s="423"/>
      <c r="H161" s="424"/>
      <c r="I161" s="443"/>
      <c r="J161" s="202">
        <f t="shared" si="2"/>
        <v>0</v>
      </c>
      <c r="K161" s="203" t="str">
        <f t="shared" si="3"/>
        <v/>
      </c>
      <c r="L161" s="97">
        <v>0</v>
      </c>
      <c r="M161" s="97"/>
      <c r="N161" s="97"/>
    </row>
    <row r="162" spans="1:14" s="98" customFormat="1" ht="34.5" customHeight="1">
      <c r="A162" s="347" t="s">
        <v>914</v>
      </c>
      <c r="B162" s="95"/>
      <c r="C162" s="422" t="s">
        <v>1762</v>
      </c>
      <c r="D162" s="423"/>
      <c r="E162" s="423"/>
      <c r="F162" s="423"/>
      <c r="G162" s="423"/>
      <c r="H162" s="424"/>
      <c r="I162" s="443"/>
      <c r="J162" s="202">
        <f t="shared" si="2"/>
        <v>0</v>
      </c>
      <c r="K162" s="203" t="str">
        <f t="shared" si="3"/>
        <v/>
      </c>
      <c r="L162" s="97">
        <v>0</v>
      </c>
      <c r="M162" s="97"/>
      <c r="N162" s="97"/>
    </row>
    <row r="163" spans="1:14" s="98" customFormat="1" ht="34.5" customHeight="1">
      <c r="A163" s="347" t="s">
        <v>915</v>
      </c>
      <c r="B163" s="95"/>
      <c r="C163" s="422" t="s">
        <v>1896</v>
      </c>
      <c r="D163" s="423"/>
      <c r="E163" s="423"/>
      <c r="F163" s="423"/>
      <c r="G163" s="423"/>
      <c r="H163" s="424"/>
      <c r="I163" s="443"/>
      <c r="J163" s="202">
        <f t="shared" si="2"/>
        <v>0</v>
      </c>
      <c r="K163" s="203" t="str">
        <f t="shared" si="3"/>
        <v/>
      </c>
      <c r="L163" s="97">
        <v>0</v>
      </c>
      <c r="M163" s="97"/>
      <c r="N163" s="97"/>
    </row>
    <row r="164" spans="1:14" s="98" customFormat="1" ht="34.5" customHeight="1">
      <c r="A164" s="347" t="s">
        <v>916</v>
      </c>
      <c r="B164" s="95"/>
      <c r="C164" s="422" t="s">
        <v>1763</v>
      </c>
      <c r="D164" s="423"/>
      <c r="E164" s="423"/>
      <c r="F164" s="423"/>
      <c r="G164" s="423"/>
      <c r="H164" s="424"/>
      <c r="I164" s="443"/>
      <c r="J164" s="202">
        <f t="shared" si="2"/>
        <v>18</v>
      </c>
      <c r="K164" s="203" t="str">
        <f t="shared" si="3"/>
        <v/>
      </c>
      <c r="L164" s="97">
        <v>0</v>
      </c>
      <c r="M164" s="97"/>
      <c r="N164" s="97">
        <v>18</v>
      </c>
    </row>
    <row r="165" spans="1:14" s="98" customFormat="1" ht="34.5" customHeight="1">
      <c r="A165" s="347" t="s">
        <v>917</v>
      </c>
      <c r="B165" s="95"/>
      <c r="C165" s="422" t="s">
        <v>358</v>
      </c>
      <c r="D165" s="423"/>
      <c r="E165" s="423"/>
      <c r="F165" s="423"/>
      <c r="G165" s="423"/>
      <c r="H165" s="424"/>
      <c r="I165" s="443"/>
      <c r="J165" s="202">
        <f t="shared" si="2"/>
        <v>0</v>
      </c>
      <c r="K165" s="203" t="str">
        <f t="shared" si="3"/>
        <v/>
      </c>
      <c r="L165" s="97">
        <v>0</v>
      </c>
      <c r="M165" s="97"/>
      <c r="N165" s="97"/>
    </row>
    <row r="166" spans="1:14" s="98" customFormat="1" ht="34.5" customHeight="1">
      <c r="A166" s="347" t="s">
        <v>918</v>
      </c>
      <c r="B166" s="95"/>
      <c r="C166" s="422" t="s">
        <v>1897</v>
      </c>
      <c r="D166" s="423"/>
      <c r="E166" s="423"/>
      <c r="F166" s="423"/>
      <c r="G166" s="423"/>
      <c r="H166" s="424"/>
      <c r="I166" s="443"/>
      <c r="J166" s="202">
        <f t="shared" si="2"/>
        <v>0</v>
      </c>
      <c r="K166" s="203" t="str">
        <f t="shared" si="3"/>
        <v/>
      </c>
      <c r="L166" s="97">
        <v>0</v>
      </c>
      <c r="M166" s="97"/>
      <c r="N166" s="97"/>
    </row>
    <row r="167" spans="1:14" s="98" customFormat="1" ht="34.5" customHeight="1">
      <c r="A167" s="347" t="s">
        <v>919</v>
      </c>
      <c r="B167" s="95"/>
      <c r="C167" s="422" t="s">
        <v>388</v>
      </c>
      <c r="D167" s="423"/>
      <c r="E167" s="423"/>
      <c r="F167" s="423"/>
      <c r="G167" s="423"/>
      <c r="H167" s="424"/>
      <c r="I167" s="443"/>
      <c r="J167" s="202">
        <f t="shared" si="2"/>
        <v>0</v>
      </c>
      <c r="K167" s="203" t="str">
        <f t="shared" si="3"/>
        <v/>
      </c>
      <c r="L167" s="97">
        <v>0</v>
      </c>
      <c r="M167" s="97"/>
      <c r="N167" s="97"/>
    </row>
    <row r="168" spans="1:14" s="98" customFormat="1" ht="34.5" customHeight="1">
      <c r="A168" s="347" t="s">
        <v>920</v>
      </c>
      <c r="B168" s="95"/>
      <c r="C168" s="422" t="s">
        <v>1764</v>
      </c>
      <c r="D168" s="423"/>
      <c r="E168" s="423"/>
      <c r="F168" s="423"/>
      <c r="G168" s="423"/>
      <c r="H168" s="424"/>
      <c r="I168" s="443"/>
      <c r="J168" s="202">
        <f t="shared" si="2"/>
        <v>0</v>
      </c>
      <c r="K168" s="203" t="str">
        <f t="shared" si="3"/>
        <v/>
      </c>
      <c r="L168" s="97">
        <v>0</v>
      </c>
      <c r="M168" s="97"/>
      <c r="N168" s="97"/>
    </row>
    <row r="169" spans="1:14" s="98" customFormat="1" ht="34.5" customHeight="1">
      <c r="A169" s="347" t="s">
        <v>922</v>
      </c>
      <c r="B169" s="95"/>
      <c r="C169" s="422" t="s">
        <v>1898</v>
      </c>
      <c r="D169" s="423"/>
      <c r="E169" s="423"/>
      <c r="F169" s="423"/>
      <c r="G169" s="423"/>
      <c r="H169" s="424"/>
      <c r="I169" s="443"/>
      <c r="J169" s="202">
        <f t="shared" si="2"/>
        <v>0</v>
      </c>
      <c r="K169" s="203" t="str">
        <f t="shared" si="3"/>
        <v/>
      </c>
      <c r="L169" s="97">
        <v>0</v>
      </c>
      <c r="M169" s="97"/>
      <c r="N169" s="97"/>
    </row>
    <row r="170" spans="1:14" s="98" customFormat="1" ht="34.5" customHeight="1">
      <c r="A170" s="347" t="s">
        <v>923</v>
      </c>
      <c r="B170" s="95"/>
      <c r="C170" s="422" t="s">
        <v>1899</v>
      </c>
      <c r="D170" s="423"/>
      <c r="E170" s="423"/>
      <c r="F170" s="423"/>
      <c r="G170" s="423"/>
      <c r="H170" s="424"/>
      <c r="I170" s="443"/>
      <c r="J170" s="202">
        <f t="shared" si="2"/>
        <v>0</v>
      </c>
      <c r="K170" s="203" t="str">
        <f t="shared" si="3"/>
        <v/>
      </c>
      <c r="L170" s="97">
        <v>0</v>
      </c>
      <c r="M170" s="97"/>
      <c r="N170" s="97"/>
    </row>
    <row r="171" spans="1:14" s="98" customFormat="1" ht="34.5" customHeight="1">
      <c r="A171" s="347" t="s">
        <v>924</v>
      </c>
      <c r="B171" s="95"/>
      <c r="C171" s="422" t="s">
        <v>1900</v>
      </c>
      <c r="D171" s="423"/>
      <c r="E171" s="423"/>
      <c r="F171" s="423"/>
      <c r="G171" s="423"/>
      <c r="H171" s="424"/>
      <c r="I171" s="443"/>
      <c r="J171" s="202">
        <f t="shared" si="2"/>
        <v>0</v>
      </c>
      <c r="K171" s="203" t="str">
        <f t="shared" si="3"/>
        <v/>
      </c>
      <c r="L171" s="97">
        <v>0</v>
      </c>
      <c r="M171" s="97"/>
      <c r="N171" s="97"/>
    </row>
    <row r="172" spans="1:14" s="98" customFormat="1" ht="34.5" customHeight="1">
      <c r="A172" s="347" t="s">
        <v>925</v>
      </c>
      <c r="B172" s="95"/>
      <c r="C172" s="422" t="s">
        <v>1901</v>
      </c>
      <c r="D172" s="423"/>
      <c r="E172" s="423"/>
      <c r="F172" s="423"/>
      <c r="G172" s="423"/>
      <c r="H172" s="424"/>
      <c r="I172" s="443"/>
      <c r="J172" s="202">
        <f t="shared" si="2"/>
        <v>0</v>
      </c>
      <c r="K172" s="203" t="str">
        <f t="shared" si="3"/>
        <v/>
      </c>
      <c r="L172" s="97">
        <v>0</v>
      </c>
      <c r="M172" s="97"/>
      <c r="N172" s="97"/>
    </row>
    <row r="173" spans="1:14" s="98" customFormat="1" ht="34.5" customHeight="1">
      <c r="A173" s="347" t="s">
        <v>926</v>
      </c>
      <c r="B173" s="95"/>
      <c r="C173" s="422" t="s">
        <v>1902</v>
      </c>
      <c r="D173" s="423"/>
      <c r="E173" s="423"/>
      <c r="F173" s="423"/>
      <c r="G173" s="423"/>
      <c r="H173" s="424"/>
      <c r="I173" s="443"/>
      <c r="J173" s="202">
        <f t="shared" si="2"/>
        <v>0</v>
      </c>
      <c r="K173" s="203" t="str">
        <f t="shared" si="3"/>
        <v/>
      </c>
      <c r="L173" s="97">
        <v>0</v>
      </c>
      <c r="M173" s="97"/>
      <c r="N173" s="97"/>
    </row>
    <row r="174" spans="1:14" s="98" customFormat="1" ht="34.5" customHeight="1">
      <c r="A174" s="347" t="s">
        <v>927</v>
      </c>
      <c r="B174" s="95"/>
      <c r="C174" s="422" t="s">
        <v>363</v>
      </c>
      <c r="D174" s="423"/>
      <c r="E174" s="423"/>
      <c r="F174" s="423"/>
      <c r="G174" s="423"/>
      <c r="H174" s="424"/>
      <c r="I174" s="443"/>
      <c r="J174" s="202">
        <f t="shared" si="2"/>
        <v>0</v>
      </c>
      <c r="K174" s="203" t="str">
        <f t="shared" si="3"/>
        <v/>
      </c>
      <c r="L174" s="97">
        <v>0</v>
      </c>
      <c r="M174" s="97"/>
      <c r="N174" s="97"/>
    </row>
    <row r="175" spans="1:14" s="98" customFormat="1" ht="34.5" customHeight="1">
      <c r="A175" s="347" t="s">
        <v>928</v>
      </c>
      <c r="B175" s="95"/>
      <c r="C175" s="422" t="s">
        <v>364</v>
      </c>
      <c r="D175" s="423"/>
      <c r="E175" s="423"/>
      <c r="F175" s="423"/>
      <c r="G175" s="423"/>
      <c r="H175" s="424"/>
      <c r="I175" s="443"/>
      <c r="J175" s="202">
        <f t="shared" si="2"/>
        <v>0</v>
      </c>
      <c r="K175" s="203" t="str">
        <f t="shared" si="3"/>
        <v/>
      </c>
      <c r="L175" s="97">
        <v>0</v>
      </c>
      <c r="M175" s="97"/>
      <c r="N175" s="97"/>
    </row>
    <row r="176" spans="1:14" s="98" customFormat="1" ht="34.5" customHeight="1">
      <c r="A176" s="347" t="s">
        <v>930</v>
      </c>
      <c r="B176" s="95"/>
      <c r="C176" s="422" t="s">
        <v>1903</v>
      </c>
      <c r="D176" s="423"/>
      <c r="E176" s="423"/>
      <c r="F176" s="423"/>
      <c r="G176" s="423"/>
      <c r="H176" s="424"/>
      <c r="I176" s="443"/>
      <c r="J176" s="202">
        <f t="shared" si="2"/>
        <v>0</v>
      </c>
      <c r="K176" s="203" t="str">
        <f t="shared" si="3"/>
        <v/>
      </c>
      <c r="L176" s="97">
        <v>0</v>
      </c>
      <c r="M176" s="97"/>
      <c r="N176" s="97"/>
    </row>
    <row r="177" spans="1:14" s="98" customFormat="1" ht="34.5" customHeight="1">
      <c r="A177" s="347" t="s">
        <v>931</v>
      </c>
      <c r="B177" s="95"/>
      <c r="C177" s="422" t="s">
        <v>1652</v>
      </c>
      <c r="D177" s="423"/>
      <c r="E177" s="423"/>
      <c r="F177" s="423"/>
      <c r="G177" s="423"/>
      <c r="H177" s="424"/>
      <c r="I177" s="443"/>
      <c r="J177" s="202">
        <f t="shared" si="2"/>
        <v>0</v>
      </c>
      <c r="K177" s="203" t="str">
        <f t="shared" si="3"/>
        <v/>
      </c>
      <c r="L177" s="97">
        <v>0</v>
      </c>
      <c r="M177" s="97"/>
      <c r="N177" s="97"/>
    </row>
    <row r="178" spans="1:14" s="98" customFormat="1" ht="34.5" customHeight="1">
      <c r="A178" s="347" t="s">
        <v>932</v>
      </c>
      <c r="B178" s="95"/>
      <c r="C178" s="422" t="s">
        <v>1904</v>
      </c>
      <c r="D178" s="423"/>
      <c r="E178" s="423"/>
      <c r="F178" s="423"/>
      <c r="G178" s="423"/>
      <c r="H178" s="424"/>
      <c r="I178" s="443"/>
      <c r="J178" s="202">
        <f t="shared" si="2"/>
        <v>0</v>
      </c>
      <c r="K178" s="203" t="str">
        <f t="shared" si="3"/>
        <v/>
      </c>
      <c r="L178" s="97">
        <v>0</v>
      </c>
      <c r="M178" s="97"/>
      <c r="N178" s="97"/>
    </row>
    <row r="179" spans="1:14" s="98" customFormat="1" ht="34.5" customHeight="1">
      <c r="A179" s="347" t="s">
        <v>933</v>
      </c>
      <c r="B179" s="95"/>
      <c r="C179" s="422" t="s">
        <v>35</v>
      </c>
      <c r="D179" s="423"/>
      <c r="E179" s="423"/>
      <c r="F179" s="423"/>
      <c r="G179" s="423"/>
      <c r="H179" s="424"/>
      <c r="I179" s="443"/>
      <c r="J179" s="202">
        <f t="shared" si="2"/>
        <v>0</v>
      </c>
      <c r="K179" s="203" t="str">
        <f t="shared" si="3"/>
        <v/>
      </c>
      <c r="L179" s="97">
        <v>0</v>
      </c>
      <c r="M179" s="97"/>
      <c r="N179" s="97"/>
    </row>
    <row r="180" spans="1:14" s="98" customFormat="1" ht="34.5" customHeight="1">
      <c r="A180" s="347" t="s">
        <v>934</v>
      </c>
      <c r="B180" s="95"/>
      <c r="C180" s="422" t="s">
        <v>36</v>
      </c>
      <c r="D180" s="423"/>
      <c r="E180" s="423"/>
      <c r="F180" s="423"/>
      <c r="G180" s="423"/>
      <c r="H180" s="424"/>
      <c r="I180" s="443"/>
      <c r="J180" s="202">
        <f t="shared" si="2"/>
        <v>0</v>
      </c>
      <c r="K180" s="203" t="str">
        <f t="shared" si="3"/>
        <v/>
      </c>
      <c r="L180" s="97">
        <v>0</v>
      </c>
      <c r="M180" s="97"/>
      <c r="N180" s="97"/>
    </row>
    <row r="181" spans="1:14" s="98" customFormat="1" ht="34.5" customHeight="1">
      <c r="A181" s="347" t="s">
        <v>935</v>
      </c>
      <c r="B181" s="95"/>
      <c r="C181" s="422" t="s">
        <v>37</v>
      </c>
      <c r="D181" s="423"/>
      <c r="E181" s="423"/>
      <c r="F181" s="423"/>
      <c r="G181" s="423"/>
      <c r="H181" s="424"/>
      <c r="I181" s="443"/>
      <c r="J181" s="202">
        <f t="shared" si="2"/>
        <v>0</v>
      </c>
      <c r="K181" s="203" t="str">
        <f t="shared" si="3"/>
        <v/>
      </c>
      <c r="L181" s="97">
        <v>0</v>
      </c>
      <c r="M181" s="97"/>
      <c r="N181" s="97"/>
    </row>
    <row r="182" spans="1:14" s="98" customFormat="1" ht="34.5" customHeight="1">
      <c r="A182" s="347" t="s">
        <v>936</v>
      </c>
      <c r="B182" s="95"/>
      <c r="C182" s="422" t="s">
        <v>1770</v>
      </c>
      <c r="D182" s="423"/>
      <c r="E182" s="423"/>
      <c r="F182" s="423"/>
      <c r="G182" s="423"/>
      <c r="H182" s="424"/>
      <c r="I182" s="443"/>
      <c r="J182" s="202">
        <f t="shared" si="2"/>
        <v>0</v>
      </c>
      <c r="K182" s="203" t="str">
        <f t="shared" si="3"/>
        <v/>
      </c>
      <c r="L182" s="97">
        <v>0</v>
      </c>
      <c r="M182" s="97"/>
      <c r="N182" s="97"/>
    </row>
    <row r="183" spans="1:14" s="98" customFormat="1" ht="34.5" customHeight="1">
      <c r="A183" s="347" t="s">
        <v>937</v>
      </c>
      <c r="B183" s="95"/>
      <c r="C183" s="422" t="s">
        <v>38</v>
      </c>
      <c r="D183" s="423"/>
      <c r="E183" s="423"/>
      <c r="F183" s="423"/>
      <c r="G183" s="423"/>
      <c r="H183" s="424"/>
      <c r="I183" s="443"/>
      <c r="J183" s="202">
        <f t="shared" si="2"/>
        <v>0</v>
      </c>
      <c r="K183" s="203" t="str">
        <f t="shared" si="3"/>
        <v/>
      </c>
      <c r="L183" s="97">
        <v>0</v>
      </c>
      <c r="M183" s="97"/>
      <c r="N183" s="97"/>
    </row>
    <row r="184" spans="1:14" s="98" customFormat="1" ht="34.5" customHeight="1">
      <c r="A184" s="347" t="s">
        <v>938</v>
      </c>
      <c r="B184" s="95"/>
      <c r="C184" s="422" t="s">
        <v>39</v>
      </c>
      <c r="D184" s="423"/>
      <c r="E184" s="423"/>
      <c r="F184" s="423"/>
      <c r="G184" s="423"/>
      <c r="H184" s="424"/>
      <c r="I184" s="443"/>
      <c r="J184" s="202">
        <f t="shared" si="2"/>
        <v>0</v>
      </c>
      <c r="K184" s="203" t="str">
        <f t="shared" si="3"/>
        <v/>
      </c>
      <c r="L184" s="97">
        <v>0</v>
      </c>
      <c r="M184" s="97"/>
      <c r="N184" s="97"/>
    </row>
    <row r="185" spans="1:14" s="98" customFormat="1" ht="34.5" customHeight="1">
      <c r="A185" s="347" t="s">
        <v>939</v>
      </c>
      <c r="B185" s="95"/>
      <c r="C185" s="422" t="s">
        <v>368</v>
      </c>
      <c r="D185" s="423"/>
      <c r="E185" s="423"/>
      <c r="F185" s="423"/>
      <c r="G185" s="423"/>
      <c r="H185" s="424"/>
      <c r="I185" s="443"/>
      <c r="J185" s="202">
        <f t="shared" si="2"/>
        <v>0</v>
      </c>
      <c r="K185" s="203" t="str">
        <f t="shared" si="3"/>
        <v/>
      </c>
      <c r="L185" s="97">
        <v>0</v>
      </c>
      <c r="M185" s="97"/>
      <c r="N185" s="97"/>
    </row>
    <row r="186" spans="1:14" s="98" customFormat="1" ht="34.5" customHeight="1">
      <c r="A186" s="347" t="s">
        <v>940</v>
      </c>
      <c r="B186" s="95"/>
      <c r="C186" s="422" t="s">
        <v>1905</v>
      </c>
      <c r="D186" s="423"/>
      <c r="E186" s="423"/>
      <c r="F186" s="423"/>
      <c r="G186" s="423"/>
      <c r="H186" s="424"/>
      <c r="I186" s="443"/>
      <c r="J186" s="202">
        <f t="shared" si="2"/>
        <v>0</v>
      </c>
      <c r="K186" s="203" t="str">
        <f t="shared" si="3"/>
        <v/>
      </c>
      <c r="L186" s="97">
        <v>0</v>
      </c>
      <c r="M186" s="97"/>
      <c r="N186" s="97"/>
    </row>
    <row r="187" spans="1:14" s="98" customFormat="1" ht="34.5" customHeight="1">
      <c r="A187" s="347" t="s">
        <v>942</v>
      </c>
      <c r="B187" s="95"/>
      <c r="C187" s="422" t="s">
        <v>524</v>
      </c>
      <c r="D187" s="423"/>
      <c r="E187" s="423"/>
      <c r="F187" s="423"/>
      <c r="G187" s="423"/>
      <c r="H187" s="424"/>
      <c r="I187" s="443"/>
      <c r="J187" s="202">
        <f t="shared" si="2"/>
        <v>0</v>
      </c>
      <c r="K187" s="203" t="str">
        <f t="shared" si="3"/>
        <v/>
      </c>
      <c r="L187" s="97">
        <v>0</v>
      </c>
      <c r="M187" s="97"/>
      <c r="N187" s="97"/>
    </row>
    <row r="188" spans="1:14" s="98" customFormat="1" ht="34.5" customHeight="1">
      <c r="A188" s="347" t="s">
        <v>943</v>
      </c>
      <c r="B188" s="95"/>
      <c r="C188" s="422" t="s">
        <v>417</v>
      </c>
      <c r="D188" s="423"/>
      <c r="E188" s="423"/>
      <c r="F188" s="423"/>
      <c r="G188" s="423"/>
      <c r="H188" s="424"/>
      <c r="I188" s="443"/>
      <c r="J188" s="202">
        <f t="shared" si="2"/>
        <v>0</v>
      </c>
      <c r="K188" s="203" t="str">
        <f t="shared" si="3"/>
        <v/>
      </c>
      <c r="L188" s="97">
        <v>0</v>
      </c>
      <c r="M188" s="97"/>
      <c r="N188" s="97"/>
    </row>
    <row r="189" spans="1:14" s="98" customFormat="1" ht="34.5" customHeight="1">
      <c r="A189" s="347" t="s">
        <v>944</v>
      </c>
      <c r="B189" s="95"/>
      <c r="C189" s="422" t="s">
        <v>1773</v>
      </c>
      <c r="D189" s="423"/>
      <c r="E189" s="423"/>
      <c r="F189" s="423"/>
      <c r="G189" s="423"/>
      <c r="H189" s="424"/>
      <c r="I189" s="443"/>
      <c r="J189" s="202">
        <f t="shared" si="2"/>
        <v>0</v>
      </c>
      <c r="K189" s="203" t="str">
        <f t="shared" si="3"/>
        <v/>
      </c>
      <c r="L189" s="97">
        <v>0</v>
      </c>
      <c r="M189" s="97"/>
      <c r="N189" s="97"/>
    </row>
    <row r="190" spans="1:14" s="98" customFormat="1" ht="34.5" customHeight="1">
      <c r="A190" s="347" t="s">
        <v>945</v>
      </c>
      <c r="B190" s="95"/>
      <c r="C190" s="422" t="s">
        <v>1774</v>
      </c>
      <c r="D190" s="423"/>
      <c r="E190" s="423"/>
      <c r="F190" s="423"/>
      <c r="G190" s="423"/>
      <c r="H190" s="424"/>
      <c r="I190" s="443"/>
      <c r="J190" s="202">
        <f t="shared" si="2"/>
        <v>0</v>
      </c>
      <c r="K190" s="203" t="str">
        <f t="shared" si="3"/>
        <v/>
      </c>
      <c r="L190" s="97">
        <v>0</v>
      </c>
      <c r="M190" s="97"/>
      <c r="N190" s="97"/>
    </row>
    <row r="191" spans="1:14" s="98" customFormat="1" ht="34.5" customHeight="1">
      <c r="A191" s="347" t="s">
        <v>946</v>
      </c>
      <c r="B191" s="95"/>
      <c r="C191" s="422" t="s">
        <v>40</v>
      </c>
      <c r="D191" s="423"/>
      <c r="E191" s="423"/>
      <c r="F191" s="423"/>
      <c r="G191" s="423"/>
      <c r="H191" s="424"/>
      <c r="I191" s="443"/>
      <c r="J191" s="202">
        <f t="shared" si="2"/>
        <v>0</v>
      </c>
      <c r="K191" s="203" t="str">
        <f t="shared" si="3"/>
        <v/>
      </c>
      <c r="L191" s="97">
        <v>0</v>
      </c>
      <c r="M191" s="97"/>
      <c r="N191" s="97"/>
    </row>
    <row r="192" spans="1:14" s="98" customFormat="1" ht="34.5" customHeight="1">
      <c r="A192" s="347" t="s">
        <v>947</v>
      </c>
      <c r="B192" s="95"/>
      <c r="C192" s="422" t="s">
        <v>1906</v>
      </c>
      <c r="D192" s="423"/>
      <c r="E192" s="423"/>
      <c r="F192" s="423"/>
      <c r="G192" s="423"/>
      <c r="H192" s="424"/>
      <c r="I192" s="443"/>
      <c r="J192" s="202">
        <f t="shared" si="2"/>
        <v>0</v>
      </c>
      <c r="K192" s="203" t="str">
        <f t="shared" si="3"/>
        <v/>
      </c>
      <c r="L192" s="97">
        <v>0</v>
      </c>
      <c r="M192" s="97"/>
      <c r="N192" s="97"/>
    </row>
    <row r="193" spans="1:14" s="98" customFormat="1" ht="34.5" customHeight="1">
      <c r="A193" s="347" t="s">
        <v>948</v>
      </c>
      <c r="B193" s="95"/>
      <c r="C193" s="422" t="s">
        <v>371</v>
      </c>
      <c r="D193" s="423"/>
      <c r="E193" s="423"/>
      <c r="F193" s="423"/>
      <c r="G193" s="423"/>
      <c r="H193" s="424"/>
      <c r="I193" s="443"/>
      <c r="J193" s="202">
        <f t="shared" si="2"/>
        <v>0</v>
      </c>
      <c r="K193" s="203" t="str">
        <f t="shared" si="3"/>
        <v/>
      </c>
      <c r="L193" s="97">
        <v>0</v>
      </c>
      <c r="M193" s="97"/>
      <c r="N193" s="97"/>
    </row>
    <row r="194" spans="1:14" s="98" customFormat="1" ht="34.5" customHeight="1">
      <c r="A194" s="347" t="s">
        <v>950</v>
      </c>
      <c r="B194" s="95"/>
      <c r="C194" s="422" t="s">
        <v>372</v>
      </c>
      <c r="D194" s="423"/>
      <c r="E194" s="423"/>
      <c r="F194" s="423"/>
      <c r="G194" s="423"/>
      <c r="H194" s="424"/>
      <c r="I194" s="443"/>
      <c r="J194" s="202">
        <f t="shared" si="2"/>
        <v>0</v>
      </c>
      <c r="K194" s="203" t="str">
        <f t="shared" si="3"/>
        <v/>
      </c>
      <c r="L194" s="97">
        <v>0</v>
      </c>
      <c r="M194" s="97"/>
      <c r="N194" s="97"/>
    </row>
    <row r="195" spans="1:14" s="98" customFormat="1" ht="34.5" customHeight="1">
      <c r="A195" s="347" t="s">
        <v>951</v>
      </c>
      <c r="B195" s="95"/>
      <c r="C195" s="422" t="s">
        <v>373</v>
      </c>
      <c r="D195" s="423"/>
      <c r="E195" s="423"/>
      <c r="F195" s="423"/>
      <c r="G195" s="423"/>
      <c r="H195" s="424"/>
      <c r="I195" s="443"/>
      <c r="J195" s="202">
        <f t="shared" si="2"/>
        <v>0</v>
      </c>
      <c r="K195" s="203" t="str">
        <f t="shared" si="3"/>
        <v/>
      </c>
      <c r="L195" s="97">
        <v>0</v>
      </c>
      <c r="M195" s="97"/>
      <c r="N195" s="97"/>
    </row>
    <row r="196" spans="1:14" s="98" customFormat="1" ht="34.5" customHeight="1">
      <c r="A196" s="347" t="s">
        <v>952</v>
      </c>
      <c r="B196" s="95"/>
      <c r="C196" s="422" t="s">
        <v>1459</v>
      </c>
      <c r="D196" s="423"/>
      <c r="E196" s="423"/>
      <c r="F196" s="423"/>
      <c r="G196" s="423"/>
      <c r="H196" s="424"/>
      <c r="I196" s="443"/>
      <c r="J196" s="202">
        <f t="shared" si="2"/>
        <v>0</v>
      </c>
      <c r="K196" s="203" t="str">
        <f t="shared" si="3"/>
        <v/>
      </c>
      <c r="L196" s="97">
        <v>0</v>
      </c>
      <c r="M196" s="97"/>
      <c r="N196" s="97"/>
    </row>
    <row r="197" spans="1:14" s="98" customFormat="1" ht="34.5" customHeight="1">
      <c r="A197" s="347" t="s">
        <v>953</v>
      </c>
      <c r="B197" s="95"/>
      <c r="C197" s="422" t="s">
        <v>41</v>
      </c>
      <c r="D197" s="423"/>
      <c r="E197" s="423"/>
      <c r="F197" s="423"/>
      <c r="G197" s="423"/>
      <c r="H197" s="424"/>
      <c r="I197" s="443"/>
      <c r="J197" s="202">
        <f t="shared" si="2"/>
        <v>0</v>
      </c>
      <c r="K197" s="203" t="str">
        <f t="shared" si="3"/>
        <v/>
      </c>
      <c r="L197" s="97">
        <v>0</v>
      </c>
      <c r="M197" s="97"/>
      <c r="N197" s="97"/>
    </row>
    <row r="198" spans="1:14" s="98" customFormat="1" ht="34.5" customHeight="1">
      <c r="A198" s="347" t="s">
        <v>954</v>
      </c>
      <c r="B198" s="95"/>
      <c r="C198" s="422" t="s">
        <v>42</v>
      </c>
      <c r="D198" s="423"/>
      <c r="E198" s="423"/>
      <c r="F198" s="423"/>
      <c r="G198" s="423"/>
      <c r="H198" s="424"/>
      <c r="I198" s="443"/>
      <c r="J198" s="202">
        <f t="shared" si="2"/>
        <v>0</v>
      </c>
      <c r="K198" s="203" t="str">
        <f t="shared" si="3"/>
        <v/>
      </c>
      <c r="L198" s="97">
        <v>0</v>
      </c>
      <c r="M198" s="97"/>
      <c r="N198" s="97"/>
    </row>
    <row r="199" spans="1:14" s="98" customFormat="1" ht="34.5" customHeight="1">
      <c r="A199" s="347" t="s">
        <v>955</v>
      </c>
      <c r="B199" s="95"/>
      <c r="C199" s="422" t="s">
        <v>43</v>
      </c>
      <c r="D199" s="423"/>
      <c r="E199" s="423"/>
      <c r="F199" s="423"/>
      <c r="G199" s="423"/>
      <c r="H199" s="424"/>
      <c r="I199" s="443"/>
      <c r="J199" s="202">
        <f t="shared" si="2"/>
        <v>0</v>
      </c>
      <c r="K199" s="203" t="str">
        <f t="shared" si="3"/>
        <v/>
      </c>
      <c r="L199" s="97">
        <v>0</v>
      </c>
      <c r="M199" s="97"/>
      <c r="N199" s="97"/>
    </row>
    <row r="200" spans="1:14" s="98" customFormat="1" ht="34.5" customHeight="1">
      <c r="A200" s="347" t="s">
        <v>956</v>
      </c>
      <c r="B200" s="95"/>
      <c r="C200" s="422" t="s">
        <v>44</v>
      </c>
      <c r="D200" s="423"/>
      <c r="E200" s="423"/>
      <c r="F200" s="423"/>
      <c r="G200" s="423"/>
      <c r="H200" s="424"/>
      <c r="I200" s="443"/>
      <c r="J200" s="202">
        <f t="shared" si="2"/>
        <v>0</v>
      </c>
      <c r="K200" s="203" t="str">
        <f t="shared" si="3"/>
        <v/>
      </c>
      <c r="L200" s="97">
        <v>0</v>
      </c>
      <c r="M200" s="97"/>
      <c r="N200" s="97"/>
    </row>
    <row r="201" spans="1:14" s="98" customFormat="1" ht="34.5" customHeight="1">
      <c r="A201" s="347" t="s">
        <v>957</v>
      </c>
      <c r="B201" s="95"/>
      <c r="C201" s="422" t="s">
        <v>1655</v>
      </c>
      <c r="D201" s="423"/>
      <c r="E201" s="423"/>
      <c r="F201" s="423"/>
      <c r="G201" s="423"/>
      <c r="H201" s="424"/>
      <c r="I201" s="443"/>
      <c r="J201" s="202">
        <f t="shared" si="2"/>
        <v>0</v>
      </c>
      <c r="K201" s="203" t="str">
        <f t="shared" si="3"/>
        <v/>
      </c>
      <c r="L201" s="97">
        <v>0</v>
      </c>
      <c r="M201" s="97"/>
      <c r="N201" s="97"/>
    </row>
    <row r="202" spans="1:14" s="98" customFormat="1" ht="34.5" customHeight="1">
      <c r="A202" s="347" t="s">
        <v>958</v>
      </c>
      <c r="B202" s="95"/>
      <c r="C202" s="422" t="s">
        <v>45</v>
      </c>
      <c r="D202" s="423"/>
      <c r="E202" s="423"/>
      <c r="F202" s="423"/>
      <c r="G202" s="423"/>
      <c r="H202" s="424"/>
      <c r="I202" s="443"/>
      <c r="J202" s="202">
        <f t="shared" si="2"/>
        <v>0</v>
      </c>
      <c r="K202" s="203" t="str">
        <f t="shared" si="3"/>
        <v/>
      </c>
      <c r="L202" s="97">
        <v>0</v>
      </c>
      <c r="M202" s="97"/>
      <c r="N202" s="97"/>
    </row>
    <row r="203" spans="1:14" s="98" customFormat="1" ht="34.5" customHeight="1">
      <c r="A203" s="347" t="s">
        <v>959</v>
      </c>
      <c r="B203" s="95"/>
      <c r="C203" s="422" t="s">
        <v>46</v>
      </c>
      <c r="D203" s="423"/>
      <c r="E203" s="423"/>
      <c r="F203" s="423"/>
      <c r="G203" s="423"/>
      <c r="H203" s="424"/>
      <c r="I203" s="443"/>
      <c r="J203" s="202">
        <f t="shared" si="2"/>
        <v>0</v>
      </c>
      <c r="K203" s="203" t="str">
        <f t="shared" si="3"/>
        <v/>
      </c>
      <c r="L203" s="97">
        <v>0</v>
      </c>
      <c r="M203" s="97"/>
      <c r="N203" s="97"/>
    </row>
    <row r="204" spans="1:14" s="98" customFormat="1" ht="34.5" customHeight="1">
      <c r="A204" s="347" t="s">
        <v>960</v>
      </c>
      <c r="B204" s="95"/>
      <c r="C204" s="422" t="s">
        <v>376</v>
      </c>
      <c r="D204" s="423"/>
      <c r="E204" s="423"/>
      <c r="F204" s="423"/>
      <c r="G204" s="423"/>
      <c r="H204" s="424"/>
      <c r="I204" s="443"/>
      <c r="J204" s="202">
        <f t="shared" si="2"/>
        <v>0</v>
      </c>
      <c r="K204" s="203" t="str">
        <f t="shared" si="3"/>
        <v/>
      </c>
      <c r="L204" s="97">
        <v>0</v>
      </c>
      <c r="M204" s="97"/>
      <c r="N204" s="97"/>
    </row>
    <row r="205" spans="1:14" s="98" customFormat="1" ht="34.5" customHeight="1">
      <c r="A205" s="347" t="s">
        <v>961</v>
      </c>
      <c r="B205" s="95"/>
      <c r="C205" s="422" t="s">
        <v>377</v>
      </c>
      <c r="D205" s="423"/>
      <c r="E205" s="423"/>
      <c r="F205" s="423"/>
      <c r="G205" s="423"/>
      <c r="H205" s="424"/>
      <c r="I205" s="443"/>
      <c r="J205" s="202">
        <f t="shared" si="2"/>
        <v>0</v>
      </c>
      <c r="K205" s="203" t="str">
        <f t="shared" si="3"/>
        <v/>
      </c>
      <c r="L205" s="97">
        <v>0</v>
      </c>
      <c r="M205" s="97"/>
      <c r="N205" s="97"/>
    </row>
    <row r="206" spans="1:14" s="98" customFormat="1" ht="34.5" customHeight="1">
      <c r="A206" s="347" t="s">
        <v>962</v>
      </c>
      <c r="B206" s="95"/>
      <c r="C206" s="422" t="s">
        <v>378</v>
      </c>
      <c r="D206" s="423"/>
      <c r="E206" s="423"/>
      <c r="F206" s="423"/>
      <c r="G206" s="423"/>
      <c r="H206" s="424"/>
      <c r="I206" s="443"/>
      <c r="J206" s="202">
        <f t="shared" si="2"/>
        <v>0</v>
      </c>
      <c r="K206" s="203" t="str">
        <f t="shared" si="3"/>
        <v/>
      </c>
      <c r="L206" s="97">
        <v>0</v>
      </c>
      <c r="M206" s="97"/>
      <c r="N206" s="97"/>
    </row>
    <row r="207" spans="1:14" s="98" customFormat="1" ht="34.5" customHeight="1">
      <c r="A207" s="347" t="s">
        <v>963</v>
      </c>
      <c r="B207" s="95"/>
      <c r="C207" s="422" t="s">
        <v>1907</v>
      </c>
      <c r="D207" s="423"/>
      <c r="E207" s="423"/>
      <c r="F207" s="423"/>
      <c r="G207" s="423"/>
      <c r="H207" s="424"/>
      <c r="I207" s="443"/>
      <c r="J207" s="202">
        <f t="shared" si="2"/>
        <v>0</v>
      </c>
      <c r="K207" s="203" t="str">
        <f t="shared" si="3"/>
        <v/>
      </c>
      <c r="L207" s="97">
        <v>0</v>
      </c>
      <c r="M207" s="97"/>
      <c r="N207" s="97"/>
    </row>
    <row r="208" spans="1:14" s="98" customFormat="1" ht="34.5" customHeight="1">
      <c r="A208" s="347" t="s">
        <v>964</v>
      </c>
      <c r="B208" s="95"/>
      <c r="C208" s="422" t="s">
        <v>47</v>
      </c>
      <c r="D208" s="423"/>
      <c r="E208" s="423"/>
      <c r="F208" s="423"/>
      <c r="G208" s="423"/>
      <c r="H208" s="424"/>
      <c r="I208" s="443"/>
      <c r="J208" s="202">
        <f t="shared" si="2"/>
        <v>0</v>
      </c>
      <c r="K208" s="203" t="str">
        <f t="shared" si="3"/>
        <v/>
      </c>
      <c r="L208" s="97">
        <v>0</v>
      </c>
      <c r="M208" s="97"/>
      <c r="N208" s="97"/>
    </row>
    <row r="209" spans="1:14" s="98" customFormat="1" ht="34.5" customHeight="1">
      <c r="A209" s="347" t="s">
        <v>965</v>
      </c>
      <c r="B209" s="95"/>
      <c r="C209" s="422" t="s">
        <v>380</v>
      </c>
      <c r="D209" s="423"/>
      <c r="E209" s="423"/>
      <c r="F209" s="423"/>
      <c r="G209" s="423"/>
      <c r="H209" s="424"/>
      <c r="I209" s="443"/>
      <c r="J209" s="202">
        <f t="shared" si="2"/>
        <v>0</v>
      </c>
      <c r="K209" s="203" t="str">
        <f t="shared" si="3"/>
        <v/>
      </c>
      <c r="L209" s="97">
        <v>0</v>
      </c>
      <c r="M209" s="97"/>
      <c r="N209" s="97"/>
    </row>
    <row r="210" spans="1:14" s="98" customFormat="1" ht="34.5" customHeight="1">
      <c r="A210" s="347" t="s">
        <v>966</v>
      </c>
      <c r="B210" s="99"/>
      <c r="C210" s="422" t="s">
        <v>1908</v>
      </c>
      <c r="D210" s="423"/>
      <c r="E210" s="423"/>
      <c r="F210" s="423"/>
      <c r="G210" s="423"/>
      <c r="H210" s="424"/>
      <c r="I210" s="443"/>
      <c r="J210" s="202">
        <f t="shared" si="2"/>
        <v>0</v>
      </c>
      <c r="K210" s="203" t="str">
        <f t="shared" si="3"/>
        <v/>
      </c>
      <c r="L210" s="97">
        <v>0</v>
      </c>
      <c r="M210" s="97"/>
      <c r="N210" s="97"/>
    </row>
    <row r="211" spans="1:14" s="98" customFormat="1" ht="34.5" customHeight="1">
      <c r="A211" s="347" t="s">
        <v>968</v>
      </c>
      <c r="B211" s="99"/>
      <c r="C211" s="422" t="s">
        <v>1778</v>
      </c>
      <c r="D211" s="423"/>
      <c r="E211" s="423"/>
      <c r="F211" s="423"/>
      <c r="G211" s="423"/>
      <c r="H211" s="424"/>
      <c r="I211" s="443"/>
      <c r="J211" s="202">
        <f t="shared" si="2"/>
        <v>32</v>
      </c>
      <c r="K211" s="203" t="str">
        <f t="shared" si="3"/>
        <v/>
      </c>
      <c r="L211" s="97">
        <v>0</v>
      </c>
      <c r="M211" s="97"/>
      <c r="N211" s="97">
        <v>32</v>
      </c>
    </row>
    <row r="212" spans="1:14" s="98" customFormat="1" ht="34.5" customHeight="1">
      <c r="A212" s="347" t="s">
        <v>969</v>
      </c>
      <c r="B212" s="99"/>
      <c r="C212" s="422" t="s">
        <v>1909</v>
      </c>
      <c r="D212" s="423"/>
      <c r="E212" s="423"/>
      <c r="F212" s="423"/>
      <c r="G212" s="423"/>
      <c r="H212" s="424"/>
      <c r="I212" s="443"/>
      <c r="J212" s="202">
        <f t="shared" si="2"/>
        <v>0</v>
      </c>
      <c r="K212" s="203" t="str">
        <f t="shared" si="3"/>
        <v/>
      </c>
      <c r="L212" s="97">
        <v>0</v>
      </c>
      <c r="M212" s="97"/>
      <c r="N212" s="97"/>
    </row>
    <row r="213" spans="1:14" s="98" customFormat="1" ht="34.5" customHeight="1">
      <c r="A213" s="347" t="s">
        <v>970</v>
      </c>
      <c r="B213" s="99"/>
      <c r="C213" s="422" t="s">
        <v>383</v>
      </c>
      <c r="D213" s="423"/>
      <c r="E213" s="423"/>
      <c r="F213" s="423"/>
      <c r="G213" s="423"/>
      <c r="H213" s="424"/>
      <c r="I213" s="443"/>
      <c r="J213" s="202">
        <f t="shared" si="2"/>
        <v>0</v>
      </c>
      <c r="K213" s="203" t="str">
        <f t="shared" si="3"/>
        <v/>
      </c>
      <c r="L213" s="97">
        <v>0</v>
      </c>
      <c r="M213" s="97"/>
      <c r="N213" s="97"/>
    </row>
    <row r="214" spans="1:14" s="98" customFormat="1" ht="34.5" customHeight="1">
      <c r="A214" s="347" t="s">
        <v>971</v>
      </c>
      <c r="B214" s="95"/>
      <c r="C214" s="422" t="s">
        <v>1781</v>
      </c>
      <c r="D214" s="423"/>
      <c r="E214" s="423"/>
      <c r="F214" s="423"/>
      <c r="G214" s="423"/>
      <c r="H214" s="424"/>
      <c r="I214" s="443"/>
      <c r="J214" s="202">
        <f t="shared" si="2"/>
        <v>0</v>
      </c>
      <c r="K214" s="203" t="str">
        <f t="shared" si="3"/>
        <v/>
      </c>
      <c r="L214" s="97">
        <v>0</v>
      </c>
      <c r="M214" s="97"/>
      <c r="N214" s="97"/>
    </row>
    <row r="215" spans="1:14" s="98" customFormat="1" ht="34.5" customHeight="1">
      <c r="A215" s="347" t="s">
        <v>972</v>
      </c>
      <c r="B215" s="95"/>
      <c r="C215" s="422" t="s">
        <v>389</v>
      </c>
      <c r="D215" s="423"/>
      <c r="E215" s="423"/>
      <c r="F215" s="423"/>
      <c r="G215" s="423"/>
      <c r="H215" s="424"/>
      <c r="I215" s="443"/>
      <c r="J215" s="202">
        <f t="shared" si="2"/>
        <v>0</v>
      </c>
      <c r="K215" s="203" t="str">
        <f t="shared" si="3"/>
        <v/>
      </c>
      <c r="L215" s="97">
        <v>0</v>
      </c>
      <c r="M215" s="97"/>
      <c r="N215" s="97"/>
    </row>
    <row r="216" spans="1:14" s="98" customFormat="1" ht="34.5" customHeight="1">
      <c r="A216" s="347" t="s">
        <v>973</v>
      </c>
      <c r="B216" s="95"/>
      <c r="C216" s="422" t="s">
        <v>390</v>
      </c>
      <c r="D216" s="423"/>
      <c r="E216" s="423"/>
      <c r="F216" s="423"/>
      <c r="G216" s="423"/>
      <c r="H216" s="424"/>
      <c r="I216" s="443"/>
      <c r="J216" s="202">
        <f t="shared" ref="J216:J227" si="4">IF(SUM(L216:N216)=0,IF(COUNTIF(L216:N216,"未確認")&gt;0,"未確認",IF(COUNTIF(L216:N216,"~*")&gt;0,"*",SUM(L216:N216))),SUM(L216:N216))</f>
        <v>0</v>
      </c>
      <c r="K216" s="203" t="str">
        <f t="shared" ref="K216:K227" si="5">IF(OR(COUNTIF(L216:N216,"未確認")&gt;0,COUNTIF(L216:N216,"~*")&gt;0),"※","")</f>
        <v/>
      </c>
      <c r="L216" s="97">
        <v>0</v>
      </c>
      <c r="M216" s="97"/>
      <c r="N216" s="97"/>
    </row>
    <row r="217" spans="1:14" s="98" customFormat="1" ht="34.5" customHeight="1">
      <c r="A217" s="347" t="s">
        <v>974</v>
      </c>
      <c r="B217" s="95"/>
      <c r="C217" s="422" t="s">
        <v>1910</v>
      </c>
      <c r="D217" s="423"/>
      <c r="E217" s="423"/>
      <c r="F217" s="423"/>
      <c r="G217" s="423"/>
      <c r="H217" s="424"/>
      <c r="I217" s="443"/>
      <c r="J217" s="202">
        <f t="shared" si="4"/>
        <v>0</v>
      </c>
      <c r="K217" s="203" t="str">
        <f t="shared" si="5"/>
        <v/>
      </c>
      <c r="L217" s="97">
        <v>0</v>
      </c>
      <c r="M217" s="97"/>
      <c r="N217" s="97"/>
    </row>
    <row r="218" spans="1:14" s="98" customFormat="1" ht="34.5" customHeight="1">
      <c r="A218" s="347" t="s">
        <v>975</v>
      </c>
      <c r="B218" s="99"/>
      <c r="C218" s="422" t="s">
        <v>382</v>
      </c>
      <c r="D218" s="423"/>
      <c r="E218" s="423"/>
      <c r="F218" s="423"/>
      <c r="G218" s="423"/>
      <c r="H218" s="424"/>
      <c r="I218" s="443"/>
      <c r="J218" s="202">
        <f t="shared" si="4"/>
        <v>0</v>
      </c>
      <c r="K218" s="203" t="str">
        <f t="shared" si="5"/>
        <v/>
      </c>
      <c r="L218" s="97">
        <v>0</v>
      </c>
      <c r="M218" s="97"/>
      <c r="N218" s="97"/>
    </row>
    <row r="219" spans="1:14" s="98" customFormat="1" ht="34.5" customHeight="1">
      <c r="A219" s="347" t="s">
        <v>976</v>
      </c>
      <c r="B219" s="99"/>
      <c r="C219" s="422" t="s">
        <v>381</v>
      </c>
      <c r="D219" s="423"/>
      <c r="E219" s="423"/>
      <c r="F219" s="423"/>
      <c r="G219" s="423"/>
      <c r="H219" s="424"/>
      <c r="I219" s="443"/>
      <c r="J219" s="202">
        <f t="shared" si="4"/>
        <v>0</v>
      </c>
      <c r="K219" s="203" t="str">
        <f t="shared" si="5"/>
        <v/>
      </c>
      <c r="L219" s="97">
        <v>0</v>
      </c>
      <c r="M219" s="97"/>
      <c r="N219" s="97"/>
    </row>
    <row r="220" spans="1:14" s="98" customFormat="1" ht="34.5" customHeight="1">
      <c r="A220" s="347" t="s">
        <v>978</v>
      </c>
      <c r="B220" s="99"/>
      <c r="C220" s="422" t="s">
        <v>530</v>
      </c>
      <c r="D220" s="423"/>
      <c r="E220" s="423"/>
      <c r="F220" s="423"/>
      <c r="G220" s="423"/>
      <c r="H220" s="424"/>
      <c r="I220" s="443"/>
      <c r="J220" s="202">
        <f t="shared" si="4"/>
        <v>0</v>
      </c>
      <c r="K220" s="203" t="str">
        <f t="shared" si="5"/>
        <v/>
      </c>
      <c r="L220" s="97">
        <v>0</v>
      </c>
      <c r="M220" s="97"/>
      <c r="N220" s="97"/>
    </row>
    <row r="221" spans="1:14" s="98" customFormat="1" ht="34.5" customHeight="1">
      <c r="A221" s="347" t="s">
        <v>979</v>
      </c>
      <c r="B221" s="99"/>
      <c r="C221" s="422" t="s">
        <v>531</v>
      </c>
      <c r="D221" s="423"/>
      <c r="E221" s="423"/>
      <c r="F221" s="423"/>
      <c r="G221" s="423"/>
      <c r="H221" s="424"/>
      <c r="I221" s="443"/>
      <c r="J221" s="202">
        <f t="shared" si="4"/>
        <v>0</v>
      </c>
      <c r="K221" s="203" t="str">
        <f t="shared" si="5"/>
        <v/>
      </c>
      <c r="L221" s="97">
        <v>0</v>
      </c>
      <c r="M221" s="97"/>
      <c r="N221" s="97"/>
    </row>
    <row r="222" spans="1:14" s="98" customFormat="1" ht="34.5" customHeight="1">
      <c r="A222" s="347" t="s">
        <v>980</v>
      </c>
      <c r="B222" s="99"/>
      <c r="C222" s="422" t="s">
        <v>391</v>
      </c>
      <c r="D222" s="423"/>
      <c r="E222" s="423"/>
      <c r="F222" s="423"/>
      <c r="G222" s="423"/>
      <c r="H222" s="424"/>
      <c r="I222" s="443"/>
      <c r="J222" s="202">
        <f t="shared" si="4"/>
        <v>0</v>
      </c>
      <c r="K222" s="203" t="str">
        <f t="shared" si="5"/>
        <v/>
      </c>
      <c r="L222" s="97">
        <v>0</v>
      </c>
      <c r="M222" s="97"/>
      <c r="N222" s="97"/>
    </row>
    <row r="223" spans="1:14" s="98" customFormat="1" ht="34.5" customHeight="1">
      <c r="A223" s="347" t="s">
        <v>981</v>
      </c>
      <c r="B223" s="99"/>
      <c r="C223" s="422" t="s">
        <v>392</v>
      </c>
      <c r="D223" s="423"/>
      <c r="E223" s="423"/>
      <c r="F223" s="423"/>
      <c r="G223" s="423"/>
      <c r="H223" s="424"/>
      <c r="I223" s="443"/>
      <c r="J223" s="202">
        <f t="shared" si="4"/>
        <v>0</v>
      </c>
      <c r="K223" s="203" t="str">
        <f t="shared" si="5"/>
        <v/>
      </c>
      <c r="L223" s="97">
        <v>0</v>
      </c>
      <c r="M223" s="97"/>
      <c r="N223" s="97"/>
    </row>
    <row r="224" spans="1:14" s="98" customFormat="1" ht="34.5" customHeight="1">
      <c r="A224" s="347" t="s">
        <v>982</v>
      </c>
      <c r="B224" s="99"/>
      <c r="C224" s="422" t="s">
        <v>393</v>
      </c>
      <c r="D224" s="423"/>
      <c r="E224" s="423"/>
      <c r="F224" s="423"/>
      <c r="G224" s="423"/>
      <c r="H224" s="424"/>
      <c r="I224" s="443"/>
      <c r="J224" s="202">
        <f t="shared" si="4"/>
        <v>0</v>
      </c>
      <c r="K224" s="203" t="str">
        <f t="shared" si="5"/>
        <v/>
      </c>
      <c r="L224" s="97">
        <v>0</v>
      </c>
      <c r="M224" s="97"/>
      <c r="N224" s="97"/>
    </row>
    <row r="225" spans="1:22" s="98" customFormat="1" ht="34.5" customHeight="1">
      <c r="A225" s="347" t="s">
        <v>983</v>
      </c>
      <c r="B225" s="99"/>
      <c r="C225" s="422" t="s">
        <v>1787</v>
      </c>
      <c r="D225" s="423"/>
      <c r="E225" s="423"/>
      <c r="F225" s="423"/>
      <c r="G225" s="423"/>
      <c r="H225" s="424"/>
      <c r="I225" s="443"/>
      <c r="J225" s="202">
        <f t="shared" si="4"/>
        <v>0</v>
      </c>
      <c r="K225" s="203" t="str">
        <f t="shared" si="5"/>
        <v/>
      </c>
      <c r="L225" s="97">
        <v>0</v>
      </c>
      <c r="M225" s="97"/>
      <c r="N225" s="97"/>
    </row>
    <row r="226" spans="1:22" s="98" customFormat="1" ht="34.5" customHeight="1">
      <c r="A226" s="347" t="s">
        <v>985</v>
      </c>
      <c r="B226" s="99"/>
      <c r="C226" s="422" t="s">
        <v>1788</v>
      </c>
      <c r="D226" s="423"/>
      <c r="E226" s="423"/>
      <c r="F226" s="423"/>
      <c r="G226" s="423"/>
      <c r="H226" s="424"/>
      <c r="I226" s="443"/>
      <c r="J226" s="202">
        <f t="shared" si="4"/>
        <v>0</v>
      </c>
      <c r="K226" s="203" t="str">
        <f t="shared" si="5"/>
        <v/>
      </c>
      <c r="L226" s="97">
        <v>0</v>
      </c>
      <c r="M226" s="97"/>
      <c r="N226" s="97"/>
    </row>
    <row r="227" spans="1:22" s="98" customFormat="1" ht="34.5" customHeight="1">
      <c r="A227" s="347" t="s">
        <v>987</v>
      </c>
      <c r="B227" s="99"/>
      <c r="C227" s="422" t="s">
        <v>396</v>
      </c>
      <c r="D227" s="423"/>
      <c r="E227" s="423"/>
      <c r="F227" s="423"/>
      <c r="G227" s="423"/>
      <c r="H227" s="424"/>
      <c r="I227" s="444"/>
      <c r="J227" s="202">
        <f t="shared" si="4"/>
        <v>0</v>
      </c>
      <c r="K227" s="203" t="str">
        <f t="shared" si="5"/>
        <v/>
      </c>
      <c r="L227" s="97">
        <v>0</v>
      </c>
      <c r="M227" s="97"/>
      <c r="N227" s="97"/>
    </row>
    <row r="228" spans="1:22" s="77" customFormat="1">
      <c r="A228" s="342"/>
      <c r="B228" s="14"/>
      <c r="C228" s="14"/>
      <c r="D228" s="14"/>
      <c r="E228" s="14"/>
      <c r="F228" s="14"/>
      <c r="G228" s="14"/>
      <c r="H228" s="10"/>
      <c r="I228" s="10"/>
      <c r="J228" s="74"/>
      <c r="K228" s="75"/>
      <c r="L228" s="76"/>
      <c r="M228" s="76"/>
      <c r="N228" s="76"/>
    </row>
    <row r="229" spans="1:22" s="70" customFormat="1">
      <c r="A229" s="342"/>
      <c r="B229" s="71"/>
      <c r="C229" s="52"/>
      <c r="D229" s="52"/>
      <c r="E229" s="52"/>
      <c r="F229" s="52"/>
      <c r="G229" s="52"/>
      <c r="H229" s="78"/>
      <c r="I229" s="78"/>
      <c r="J229" s="74"/>
      <c r="K229" s="75"/>
      <c r="L229" s="76"/>
      <c r="M229" s="76"/>
      <c r="N229" s="76"/>
    </row>
    <row r="230" spans="1:22" s="77" customFormat="1" ht="14.25">
      <c r="A230" s="342"/>
      <c r="B230" s="100"/>
      <c r="C230" s="3"/>
      <c r="D230" s="3"/>
      <c r="E230" s="3"/>
      <c r="F230" s="3"/>
      <c r="G230" s="53"/>
      <c r="H230" s="101"/>
      <c r="I230" s="101"/>
      <c r="J230" s="51"/>
      <c r="K230" s="24"/>
      <c r="L230" s="89"/>
      <c r="M230" s="89"/>
      <c r="N230" s="89"/>
    </row>
    <row r="231" spans="1:22" s="1" customFormat="1">
      <c r="A231" s="342"/>
      <c r="B231" s="14" t="s">
        <v>48</v>
      </c>
      <c r="C231" s="14"/>
      <c r="D231" s="14"/>
      <c r="E231" s="14"/>
      <c r="F231" s="14"/>
      <c r="G231" s="14"/>
      <c r="H231" s="10"/>
      <c r="I231" s="10"/>
      <c r="J231" s="51"/>
      <c r="K231" s="24"/>
      <c r="L231" s="89"/>
      <c r="M231" s="89"/>
      <c r="N231" s="89"/>
    </row>
    <row r="232" spans="1:22">
      <c r="A232" s="342"/>
      <c r="B232" s="14"/>
      <c r="C232" s="14"/>
      <c r="D232" s="14"/>
      <c r="E232" s="14"/>
      <c r="F232" s="14"/>
      <c r="G232" s="14"/>
      <c r="H232" s="10"/>
      <c r="I232" s="10"/>
      <c r="L232" s="191"/>
      <c r="M232" s="191"/>
      <c r="N232" s="191"/>
      <c r="O232" s="8"/>
      <c r="P232" s="8"/>
      <c r="Q232" s="8"/>
      <c r="R232" s="8"/>
      <c r="S232" s="8"/>
      <c r="T232" s="8"/>
      <c r="U232" s="8"/>
      <c r="V232" s="8"/>
    </row>
    <row r="233" spans="1:22" ht="34.5" customHeight="1">
      <c r="A233" s="342"/>
      <c r="B233" s="14"/>
      <c r="C233" s="3"/>
      <c r="D233" s="3"/>
      <c r="F233" s="3"/>
      <c r="G233" s="3"/>
      <c r="H233" s="334"/>
      <c r="I233" s="334"/>
      <c r="J233" s="65" t="s">
        <v>18</v>
      </c>
      <c r="K233" s="66"/>
      <c r="L233" s="56" t="s">
        <v>616</v>
      </c>
      <c r="M233" s="56" t="s">
        <v>601</v>
      </c>
      <c r="N233" s="56" t="s">
        <v>620</v>
      </c>
      <c r="O233" s="8"/>
      <c r="P233" s="8"/>
      <c r="Q233" s="8"/>
      <c r="R233" s="8"/>
      <c r="S233" s="8"/>
      <c r="T233" s="8"/>
      <c r="U233" s="8"/>
      <c r="V233" s="8"/>
    </row>
    <row r="234" spans="1:22" ht="20.25" customHeight="1">
      <c r="A234" s="342"/>
      <c r="B234" s="1"/>
      <c r="C234" s="3"/>
      <c r="D234" s="3"/>
      <c r="F234" s="3"/>
      <c r="G234" s="3"/>
      <c r="H234" s="334"/>
      <c r="I234" s="57" t="s">
        <v>1756</v>
      </c>
      <c r="J234" s="58"/>
      <c r="K234" s="67"/>
      <c r="L234" s="60" t="s">
        <v>1644</v>
      </c>
      <c r="M234" s="60" t="s">
        <v>458</v>
      </c>
      <c r="N234" s="60" t="s">
        <v>494</v>
      </c>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49</v>
      </c>
      <c r="J235" s="103" t="s">
        <v>618</v>
      </c>
      <c r="K235" s="68"/>
      <c r="L235" s="204"/>
      <c r="M235" s="104"/>
      <c r="N235" s="104"/>
    </row>
    <row r="236" spans="1:22" s="77" customFormat="1">
      <c r="A236" s="342"/>
      <c r="B236" s="14"/>
      <c r="C236" s="14"/>
      <c r="D236" s="14"/>
      <c r="E236" s="14"/>
      <c r="F236" s="14"/>
      <c r="G236" s="14"/>
      <c r="H236" s="10"/>
      <c r="I236" s="10"/>
      <c r="J236" s="74"/>
      <c r="K236" s="75"/>
      <c r="L236" s="89"/>
      <c r="M236" s="89"/>
      <c r="N236" s="89"/>
    </row>
    <row r="237" spans="1:22" s="70" customFormat="1">
      <c r="A237" s="342"/>
      <c r="B237" s="71"/>
      <c r="C237" s="52"/>
      <c r="D237" s="52"/>
      <c r="E237" s="52"/>
      <c r="F237" s="52"/>
      <c r="G237" s="52"/>
      <c r="H237" s="78"/>
      <c r="I237" s="78"/>
      <c r="J237" s="74"/>
      <c r="K237" s="75"/>
      <c r="L237" s="89"/>
      <c r="M237" s="89"/>
      <c r="N237" s="89"/>
    </row>
    <row r="238" spans="1:22" s="77" customFormat="1">
      <c r="A238" s="342"/>
      <c r="B238" s="1"/>
      <c r="C238" s="3"/>
      <c r="D238" s="3"/>
      <c r="E238" s="3"/>
      <c r="F238" s="3"/>
      <c r="G238" s="3"/>
      <c r="H238" s="334"/>
      <c r="I238" s="334"/>
      <c r="J238" s="105"/>
      <c r="K238" s="24"/>
      <c r="L238" s="89"/>
      <c r="M238" s="89"/>
      <c r="N238" s="89"/>
    </row>
    <row r="239" spans="1:22" s="77" customFormat="1">
      <c r="A239" s="348"/>
      <c r="B239" s="14" t="s">
        <v>50</v>
      </c>
      <c r="C239" s="88"/>
      <c r="D239" s="88"/>
      <c r="E239" s="88"/>
      <c r="F239" s="88"/>
      <c r="G239" s="88"/>
      <c r="H239" s="10"/>
      <c r="I239" s="10"/>
      <c r="J239" s="51"/>
      <c r="K239" s="24"/>
      <c r="L239" s="89"/>
      <c r="M239" s="89"/>
      <c r="N239" s="89"/>
    </row>
    <row r="240" spans="1:22">
      <c r="A240" s="342"/>
      <c r="B240" s="14"/>
      <c r="C240" s="14"/>
      <c r="D240" s="14"/>
      <c r="E240" s="14"/>
      <c r="F240" s="14"/>
      <c r="G240" s="14"/>
      <c r="H240" s="10"/>
      <c r="I240" s="10"/>
      <c r="L240" s="191"/>
      <c r="M240" s="191"/>
      <c r="N240" s="191"/>
      <c r="O240" s="8"/>
      <c r="P240" s="8"/>
      <c r="Q240" s="8"/>
      <c r="R240" s="8"/>
      <c r="S240" s="8"/>
      <c r="T240" s="8"/>
      <c r="U240" s="8"/>
      <c r="V240" s="8"/>
    </row>
    <row r="241" spans="1:22" ht="34.5" customHeight="1">
      <c r="A241" s="348"/>
      <c r="B241" s="14"/>
      <c r="C241" s="3"/>
      <c r="D241" s="3"/>
      <c r="F241" s="3"/>
      <c r="G241" s="3"/>
      <c r="H241" s="334"/>
      <c r="I241" s="334"/>
      <c r="J241" s="65" t="s">
        <v>18</v>
      </c>
      <c r="K241" s="66"/>
      <c r="L241" s="56" t="s">
        <v>616</v>
      </c>
      <c r="M241" s="56" t="s">
        <v>601</v>
      </c>
      <c r="N241" s="56" t="s">
        <v>620</v>
      </c>
      <c r="O241" s="8"/>
      <c r="P241" s="8"/>
      <c r="Q241" s="8"/>
      <c r="R241" s="8"/>
      <c r="S241" s="8"/>
      <c r="T241" s="8"/>
      <c r="U241" s="8"/>
      <c r="V241" s="8"/>
    </row>
    <row r="242" spans="1:22" ht="20.25" customHeight="1">
      <c r="A242" s="349" t="s">
        <v>989</v>
      </c>
      <c r="B242" s="1"/>
      <c r="C242" s="3"/>
      <c r="D242" s="3"/>
      <c r="F242" s="3"/>
      <c r="G242" s="3"/>
      <c r="H242" s="334"/>
      <c r="I242" s="57" t="s">
        <v>1756</v>
      </c>
      <c r="J242" s="58"/>
      <c r="K242" s="67"/>
      <c r="L242" s="60" t="s">
        <v>1644</v>
      </c>
      <c r="M242" s="60" t="s">
        <v>458</v>
      </c>
      <c r="N242" s="60" t="s">
        <v>494</v>
      </c>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1911</v>
      </c>
      <c r="J243" s="199" t="s">
        <v>454</v>
      </c>
      <c r="K243" s="68"/>
      <c r="L243" s="90"/>
      <c r="M243" s="106"/>
      <c r="N243" s="106"/>
    </row>
    <row r="244" spans="1:22" s="70" customFormat="1" ht="34.5" customHeight="1">
      <c r="A244" s="350" t="s">
        <v>992</v>
      </c>
      <c r="B244" s="99"/>
      <c r="C244" s="403" t="s">
        <v>1912</v>
      </c>
      <c r="D244" s="404"/>
      <c r="E244" s="404"/>
      <c r="F244" s="404"/>
      <c r="G244" s="404"/>
      <c r="H244" s="405"/>
      <c r="I244" s="446"/>
      <c r="J244" s="199" t="s">
        <v>454</v>
      </c>
      <c r="K244" s="68"/>
      <c r="L244" s="84"/>
      <c r="M244" s="107"/>
      <c r="N244" s="107"/>
    </row>
    <row r="245" spans="1:22" s="70" customFormat="1" ht="34.5" customHeight="1">
      <c r="A245" s="350" t="s">
        <v>993</v>
      </c>
      <c r="B245" s="99"/>
      <c r="C245" s="403" t="s">
        <v>1913</v>
      </c>
      <c r="D245" s="404"/>
      <c r="E245" s="404"/>
      <c r="F245" s="404"/>
      <c r="G245" s="404"/>
      <c r="H245" s="405"/>
      <c r="I245" s="447"/>
      <c r="J245" s="199" t="s">
        <v>455</v>
      </c>
      <c r="K245" s="68"/>
      <c r="L245" s="86"/>
      <c r="M245" s="108"/>
      <c r="N245" s="108"/>
    </row>
    <row r="246" spans="1:22" s="77" customFormat="1">
      <c r="A246" s="342"/>
      <c r="B246" s="14"/>
      <c r="C246" s="192"/>
      <c r="D246" s="14"/>
      <c r="E246" s="14"/>
      <c r="F246" s="14"/>
      <c r="G246" s="14"/>
      <c r="H246" s="10"/>
      <c r="I246" s="10"/>
      <c r="J246" s="74"/>
      <c r="K246" s="75"/>
      <c r="L246" s="64"/>
      <c r="M246" s="64"/>
      <c r="N246" s="64"/>
    </row>
    <row r="247" spans="1:22" s="70" customFormat="1">
      <c r="A247" s="342"/>
      <c r="B247" s="71"/>
      <c r="C247" s="52"/>
      <c r="D247" s="52"/>
      <c r="E247" s="52"/>
      <c r="F247" s="52"/>
      <c r="G247" s="52"/>
      <c r="H247" s="78"/>
      <c r="I247" s="78"/>
      <c r="J247" s="74"/>
      <c r="K247" s="75"/>
      <c r="L247" s="76"/>
      <c r="M247" s="76"/>
      <c r="N247" s="76"/>
    </row>
    <row r="248" spans="1:22" s="77" customFormat="1">
      <c r="A248" s="342"/>
      <c r="B248" s="1"/>
      <c r="C248" s="3"/>
      <c r="D248" s="3"/>
      <c r="E248" s="3"/>
      <c r="F248" s="3"/>
      <c r="G248" s="3"/>
      <c r="H248" s="334"/>
      <c r="I248" s="334"/>
      <c r="J248" s="105"/>
      <c r="K248" s="24"/>
      <c r="L248" s="89"/>
      <c r="M248" s="89"/>
      <c r="N248" s="89"/>
    </row>
    <row r="249" spans="1:22" s="77" customFormat="1">
      <c r="A249" s="342"/>
      <c r="B249" s="14" t="s">
        <v>1914</v>
      </c>
      <c r="C249" s="88"/>
      <c r="D249" s="88"/>
      <c r="E249" s="88"/>
      <c r="F249" s="88"/>
      <c r="G249" s="88"/>
      <c r="H249" s="10"/>
      <c r="I249" s="10"/>
      <c r="J249" s="51"/>
      <c r="K249" s="24"/>
      <c r="L249" s="89"/>
      <c r="M249" s="89"/>
      <c r="N249" s="89"/>
    </row>
    <row r="250" spans="1:22">
      <c r="A250" s="342"/>
      <c r="B250" s="14"/>
      <c r="C250" s="14"/>
      <c r="D250" s="14"/>
      <c r="E250" s="14"/>
      <c r="F250" s="14"/>
      <c r="G250" s="14"/>
      <c r="H250" s="10"/>
      <c r="I250" s="10"/>
      <c r="L250" s="191"/>
      <c r="M250" s="191"/>
      <c r="N250" s="191"/>
      <c r="O250" s="8"/>
      <c r="P250" s="8"/>
      <c r="Q250" s="8"/>
      <c r="R250" s="8"/>
      <c r="S250" s="8"/>
      <c r="T250" s="8"/>
      <c r="U250" s="8"/>
      <c r="V250" s="8"/>
    </row>
    <row r="251" spans="1:22" ht="34.5" customHeight="1">
      <c r="A251" s="342"/>
      <c r="B251" s="14"/>
      <c r="C251" s="3"/>
      <c r="D251" s="3"/>
      <c r="F251" s="3"/>
      <c r="G251" s="3"/>
      <c r="H251" s="334"/>
      <c r="I251" s="334"/>
      <c r="J251" s="65" t="s">
        <v>18</v>
      </c>
      <c r="K251" s="66"/>
      <c r="L251" s="56" t="s">
        <v>616</v>
      </c>
      <c r="M251" s="56" t="s">
        <v>601</v>
      </c>
      <c r="N251" s="56" t="s">
        <v>620</v>
      </c>
      <c r="O251" s="8"/>
      <c r="P251" s="8"/>
      <c r="Q251" s="8"/>
      <c r="R251" s="8"/>
      <c r="S251" s="8"/>
      <c r="T251" s="8"/>
      <c r="U251" s="8"/>
      <c r="V251" s="8"/>
    </row>
    <row r="252" spans="1:22" ht="20.25" customHeight="1">
      <c r="A252" s="342"/>
      <c r="B252" s="1"/>
      <c r="C252" s="52"/>
      <c r="D252" s="3"/>
      <c r="F252" s="3"/>
      <c r="G252" s="3"/>
      <c r="H252" s="334"/>
      <c r="I252" s="57" t="s">
        <v>1756</v>
      </c>
      <c r="J252" s="58"/>
      <c r="K252" s="67"/>
      <c r="L252" s="60" t="s">
        <v>1644</v>
      </c>
      <c r="M252" s="60" t="s">
        <v>458</v>
      </c>
      <c r="N252" s="60" t="s">
        <v>494</v>
      </c>
      <c r="O252" s="8"/>
      <c r="P252" s="8"/>
      <c r="Q252" s="8"/>
      <c r="R252" s="8"/>
      <c r="S252" s="8"/>
      <c r="T252" s="8"/>
      <c r="U252" s="8"/>
      <c r="V252" s="8"/>
    </row>
    <row r="253" spans="1:22" s="70" customFormat="1" ht="56.1" customHeight="1">
      <c r="A253" s="343" t="s">
        <v>994</v>
      </c>
      <c r="B253" s="99"/>
      <c r="C253" s="403" t="s">
        <v>1793</v>
      </c>
      <c r="D253" s="404"/>
      <c r="E253" s="404"/>
      <c r="F253" s="404"/>
      <c r="G253" s="404"/>
      <c r="H253" s="405"/>
      <c r="I253" s="328" t="s">
        <v>57</v>
      </c>
      <c r="J253" s="199" t="s">
        <v>455</v>
      </c>
      <c r="K253" s="68"/>
      <c r="L253" s="90"/>
      <c r="M253" s="106"/>
      <c r="N253" s="106"/>
    </row>
    <row r="254" spans="1:22" s="70" customFormat="1" ht="98.1" customHeight="1">
      <c r="A254" s="343" t="s">
        <v>995</v>
      </c>
      <c r="B254" s="99"/>
      <c r="C254" s="403" t="s">
        <v>58</v>
      </c>
      <c r="D254" s="404"/>
      <c r="E254" s="404"/>
      <c r="F254" s="404"/>
      <c r="G254" s="404"/>
      <c r="H254" s="405"/>
      <c r="I254" s="339" t="s">
        <v>1915</v>
      </c>
      <c r="J254" s="199" t="s">
        <v>455</v>
      </c>
      <c r="K254" s="68"/>
      <c r="L254" s="86"/>
      <c r="M254" s="108"/>
      <c r="N254" s="108"/>
    </row>
    <row r="255" spans="1:22" s="77" customFormat="1">
      <c r="A255" s="342"/>
      <c r="B255" s="14"/>
      <c r="C255" s="14"/>
      <c r="D255" s="14"/>
      <c r="E255" s="14"/>
      <c r="F255" s="14"/>
      <c r="G255" s="14"/>
      <c r="H255" s="10"/>
      <c r="I255" s="10"/>
      <c r="J255" s="74"/>
      <c r="K255" s="75"/>
      <c r="L255" s="64"/>
      <c r="M255" s="64"/>
      <c r="N255" s="64"/>
    </row>
    <row r="256" spans="1:22" s="70" customFormat="1">
      <c r="A256" s="342"/>
      <c r="B256" s="71"/>
      <c r="C256" s="52"/>
      <c r="D256" s="52"/>
      <c r="E256" s="52"/>
      <c r="F256" s="52"/>
      <c r="G256" s="52"/>
      <c r="H256" s="78"/>
      <c r="I256" s="78"/>
      <c r="J256" s="74"/>
      <c r="K256" s="75"/>
      <c r="L256" s="76"/>
      <c r="M256" s="76"/>
      <c r="N256" s="76"/>
    </row>
    <row r="257" spans="1:22" s="77" customFormat="1">
      <c r="A257" s="342"/>
      <c r="B257" s="99"/>
      <c r="C257" s="3"/>
      <c r="D257" s="3"/>
      <c r="E257" s="109"/>
      <c r="F257" s="109"/>
      <c r="G257" s="109"/>
      <c r="H257" s="110"/>
      <c r="I257" s="110"/>
      <c r="J257" s="74"/>
      <c r="K257" s="75"/>
      <c r="L257" s="76"/>
      <c r="M257" s="76"/>
      <c r="N257" s="76"/>
    </row>
    <row r="258" spans="1:22" s="77" customFormat="1">
      <c r="A258" s="342"/>
      <c r="B258" s="14" t="s">
        <v>60</v>
      </c>
      <c r="C258" s="88"/>
      <c r="D258" s="88"/>
      <c r="E258" s="88"/>
      <c r="F258" s="88"/>
      <c r="G258" s="10"/>
      <c r="H258" s="10"/>
      <c r="I258" s="10"/>
      <c r="J258" s="51"/>
      <c r="K258" s="24"/>
      <c r="L258" s="89"/>
      <c r="M258" s="89"/>
      <c r="N258" s="89"/>
    </row>
    <row r="259" spans="1:22">
      <c r="A259" s="342"/>
      <c r="B259" s="14"/>
      <c r="C259" s="14"/>
      <c r="D259" s="14"/>
      <c r="E259" s="14"/>
      <c r="F259" s="14"/>
      <c r="G259" s="14"/>
      <c r="H259" s="10"/>
      <c r="I259" s="10"/>
      <c r="L259" s="191"/>
      <c r="M259" s="191"/>
      <c r="N259" s="191"/>
      <c r="O259" s="8"/>
      <c r="P259" s="8"/>
      <c r="Q259" s="8"/>
      <c r="R259" s="8"/>
      <c r="S259" s="8"/>
      <c r="T259" s="8"/>
      <c r="U259" s="8"/>
      <c r="V259" s="8"/>
    </row>
    <row r="260" spans="1:22" ht="34.5" customHeight="1">
      <c r="A260" s="342"/>
      <c r="B260" s="14"/>
      <c r="C260" s="3"/>
      <c r="D260" s="3"/>
      <c r="F260" s="3"/>
      <c r="G260" s="3"/>
      <c r="H260" s="334"/>
      <c r="I260" s="334"/>
      <c r="J260" s="65" t="s">
        <v>18</v>
      </c>
      <c r="K260" s="66"/>
      <c r="L260" s="56" t="s">
        <v>616</v>
      </c>
      <c r="M260" s="56" t="s">
        <v>601</v>
      </c>
      <c r="N260" s="56" t="s">
        <v>620</v>
      </c>
      <c r="O260" s="8"/>
      <c r="P260" s="8"/>
      <c r="Q260" s="8"/>
      <c r="R260" s="8"/>
      <c r="S260" s="8"/>
      <c r="T260" s="8"/>
      <c r="U260" s="8"/>
      <c r="V260" s="8"/>
    </row>
    <row r="261" spans="1:22">
      <c r="A261" s="342"/>
      <c r="B261" s="1"/>
      <c r="C261" s="52"/>
      <c r="D261" s="3"/>
      <c r="F261" s="3"/>
      <c r="G261" s="3"/>
      <c r="H261" s="334"/>
      <c r="I261" s="57" t="s">
        <v>1756</v>
      </c>
      <c r="J261" s="58"/>
      <c r="K261" s="67"/>
      <c r="L261" s="60" t="s">
        <v>1644</v>
      </c>
      <c r="M261" s="111" t="s">
        <v>458</v>
      </c>
      <c r="N261" s="111" t="s">
        <v>494</v>
      </c>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1916</v>
      </c>
      <c r="J262" s="199" t="s">
        <v>615</v>
      </c>
      <c r="K262" s="68"/>
      <c r="L262" s="90"/>
      <c r="M262" s="106"/>
      <c r="N262" s="106"/>
    </row>
    <row r="263" spans="1:22" s="70" customFormat="1" ht="56.1" customHeight="1">
      <c r="A263" s="343" t="s">
        <v>997</v>
      </c>
      <c r="B263" s="99"/>
      <c r="C263" s="403" t="s">
        <v>63</v>
      </c>
      <c r="D263" s="404"/>
      <c r="E263" s="404"/>
      <c r="F263" s="404"/>
      <c r="G263" s="404"/>
      <c r="H263" s="405"/>
      <c r="I263" s="112" t="s">
        <v>1917</v>
      </c>
      <c r="J263" s="199" t="s">
        <v>455</v>
      </c>
      <c r="K263" s="68"/>
      <c r="L263" s="84"/>
      <c r="M263" s="107"/>
      <c r="N263" s="107"/>
    </row>
    <row r="264" spans="1:22" s="70" customFormat="1" ht="56.1" customHeight="1">
      <c r="A264" s="343" t="s">
        <v>998</v>
      </c>
      <c r="B264" s="99"/>
      <c r="C264" s="403" t="s">
        <v>65</v>
      </c>
      <c r="D264" s="404"/>
      <c r="E264" s="404"/>
      <c r="F264" s="404"/>
      <c r="G264" s="404"/>
      <c r="H264" s="405"/>
      <c r="I264" s="112" t="s">
        <v>1796</v>
      </c>
      <c r="J264" s="199" t="s">
        <v>455</v>
      </c>
      <c r="K264" s="68"/>
      <c r="L264" s="86"/>
      <c r="M264" s="108"/>
      <c r="N264" s="108"/>
    </row>
    <row r="265" spans="1:22" s="77" customFormat="1">
      <c r="A265" s="342"/>
      <c r="B265" s="14"/>
      <c r="C265" s="14"/>
      <c r="D265" s="14"/>
      <c r="E265" s="14"/>
      <c r="F265" s="14"/>
      <c r="G265" s="14"/>
      <c r="H265" s="10"/>
      <c r="I265" s="10"/>
      <c r="J265" s="74"/>
      <c r="K265" s="75"/>
      <c r="L265" s="64"/>
      <c r="M265" s="64"/>
      <c r="N265" s="64"/>
    </row>
    <row r="266" spans="1:22" s="70" customFormat="1">
      <c r="A266" s="342"/>
      <c r="B266" s="71"/>
      <c r="C266" s="52"/>
      <c r="D266" s="52"/>
      <c r="E266" s="52"/>
      <c r="F266" s="52"/>
      <c r="G266" s="52"/>
      <c r="H266" s="78"/>
      <c r="I266" s="78"/>
      <c r="J266" s="74"/>
      <c r="K266" s="75"/>
      <c r="L266" s="76"/>
      <c r="M266" s="76"/>
      <c r="N266" s="76"/>
    </row>
    <row r="267" spans="1:22" s="77" customFormat="1">
      <c r="A267" s="342"/>
      <c r="B267" s="1"/>
      <c r="C267" s="3"/>
      <c r="D267" s="3"/>
      <c r="E267" s="3"/>
      <c r="F267" s="3"/>
      <c r="G267" s="3"/>
      <c r="H267" s="334"/>
      <c r="I267" s="334"/>
      <c r="J267" s="51"/>
      <c r="K267" s="24"/>
      <c r="L267" s="89"/>
      <c r="M267" s="89"/>
      <c r="N267" s="89"/>
    </row>
    <row r="268" spans="1:22">
      <c r="A268" s="342"/>
      <c r="B268" s="14" t="s">
        <v>67</v>
      </c>
      <c r="C268" s="14"/>
      <c r="D268" s="14"/>
      <c r="E268" s="14"/>
      <c r="F268" s="14"/>
      <c r="G268" s="14"/>
      <c r="H268" s="10"/>
      <c r="I268" s="10"/>
      <c r="J268" s="7"/>
      <c r="L268" s="113"/>
      <c r="M268" s="113"/>
      <c r="N268" s="113"/>
      <c r="O268" s="8"/>
      <c r="P268" s="8"/>
      <c r="Q268" s="8"/>
      <c r="R268" s="8"/>
      <c r="S268" s="8"/>
      <c r="T268" s="8"/>
      <c r="U268" s="8"/>
      <c r="V268" s="8"/>
    </row>
    <row r="269" spans="1:22">
      <c r="A269" s="342"/>
      <c r="B269" s="14"/>
      <c r="C269" s="14"/>
      <c r="D269" s="14"/>
      <c r="E269" s="14"/>
      <c r="F269" s="14"/>
      <c r="G269" s="14"/>
      <c r="H269" s="10"/>
      <c r="I269" s="10"/>
      <c r="L269" s="191"/>
      <c r="M269" s="191"/>
      <c r="N269" s="191"/>
      <c r="O269" s="8"/>
      <c r="P269" s="8"/>
      <c r="Q269" s="8"/>
      <c r="R269" s="8"/>
      <c r="S269" s="8"/>
      <c r="T269" s="8"/>
      <c r="U269" s="8"/>
      <c r="V269" s="8"/>
    </row>
    <row r="270" spans="1:22" ht="34.5" customHeight="1">
      <c r="A270" s="342"/>
      <c r="B270" s="14"/>
      <c r="C270" s="3"/>
      <c r="D270" s="3"/>
      <c r="F270" s="3"/>
      <c r="G270" s="3"/>
      <c r="H270" s="334"/>
      <c r="I270" s="334"/>
      <c r="J270" s="65" t="s">
        <v>18</v>
      </c>
      <c r="K270" s="66"/>
      <c r="L270" s="56" t="s">
        <v>616</v>
      </c>
      <c r="M270" s="56" t="s">
        <v>601</v>
      </c>
      <c r="N270" s="56" t="s">
        <v>620</v>
      </c>
      <c r="O270" s="8"/>
      <c r="P270" s="8"/>
      <c r="Q270" s="8"/>
      <c r="R270" s="8"/>
      <c r="S270" s="8"/>
      <c r="T270" s="8"/>
      <c r="U270" s="8"/>
      <c r="V270" s="8"/>
    </row>
    <row r="271" spans="1:22" ht="20.25" customHeight="1">
      <c r="A271" s="342"/>
      <c r="B271" s="1"/>
      <c r="C271" s="52"/>
      <c r="D271" s="3"/>
      <c r="F271" s="3"/>
      <c r="G271" s="3"/>
      <c r="H271" s="334"/>
      <c r="I271" s="57" t="s">
        <v>1756</v>
      </c>
      <c r="J271" s="58"/>
      <c r="K271" s="67"/>
      <c r="L271" s="60" t="s">
        <v>1644</v>
      </c>
      <c r="M271" s="60" t="s">
        <v>458</v>
      </c>
      <c r="N271" s="60" t="s">
        <v>494</v>
      </c>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1657</v>
      </c>
      <c r="J272" s="205">
        <v>6</v>
      </c>
      <c r="K272" s="68" t="str">
        <f t="shared" ref="K272:K299" si="6">IF(OR(COUNTIF(L272:N272,"未確認")&gt;0,COUNTIF(L272:N272,"~*")&gt;0),"※","")</f>
        <v/>
      </c>
      <c r="L272" s="115"/>
      <c r="M272" s="115"/>
      <c r="N272" s="115"/>
    </row>
    <row r="273" spans="1:14" s="70" customFormat="1" ht="34.5" customHeight="1">
      <c r="A273" s="343" t="s">
        <v>999</v>
      </c>
      <c r="B273" s="71"/>
      <c r="C273" s="449"/>
      <c r="D273" s="449"/>
      <c r="E273" s="449"/>
      <c r="F273" s="449"/>
      <c r="G273" s="448" t="s">
        <v>71</v>
      </c>
      <c r="H273" s="448"/>
      <c r="I273" s="452"/>
      <c r="J273" s="206">
        <v>0</v>
      </c>
      <c r="K273" s="68" t="str">
        <f t="shared" si="6"/>
        <v/>
      </c>
      <c r="L273" s="116"/>
      <c r="M273" s="116"/>
      <c r="N273" s="116"/>
    </row>
    <row r="274" spans="1:14" s="70" customFormat="1" ht="34.5" customHeight="1">
      <c r="A274" s="343" t="s">
        <v>1000</v>
      </c>
      <c r="B274" s="71"/>
      <c r="C274" s="448" t="s">
        <v>72</v>
      </c>
      <c r="D274" s="449"/>
      <c r="E274" s="449"/>
      <c r="F274" s="449"/>
      <c r="G274" s="448" t="s">
        <v>69</v>
      </c>
      <c r="H274" s="448"/>
      <c r="I274" s="452"/>
      <c r="J274" s="205">
        <v>0</v>
      </c>
      <c r="K274" s="68" t="str">
        <f t="shared" si="6"/>
        <v/>
      </c>
      <c r="L274" s="115"/>
      <c r="M274" s="115"/>
      <c r="N274" s="115"/>
    </row>
    <row r="275" spans="1:14" s="70" customFormat="1" ht="34.5" customHeight="1">
      <c r="A275" s="343" t="s">
        <v>1000</v>
      </c>
      <c r="B275" s="71"/>
      <c r="C275" s="449"/>
      <c r="D275" s="449"/>
      <c r="E275" s="449"/>
      <c r="F275" s="449"/>
      <c r="G275" s="448" t="s">
        <v>71</v>
      </c>
      <c r="H275" s="448"/>
      <c r="I275" s="452"/>
      <c r="J275" s="206">
        <v>0</v>
      </c>
      <c r="K275" s="68" t="str">
        <f t="shared" si="6"/>
        <v/>
      </c>
      <c r="L275" s="116"/>
      <c r="M275" s="116"/>
      <c r="N275" s="116"/>
    </row>
    <row r="276" spans="1:14" s="70" customFormat="1" ht="34.5" customHeight="1">
      <c r="A276" s="351" t="s">
        <v>1001</v>
      </c>
      <c r="B276" s="100"/>
      <c r="C276" s="448" t="s">
        <v>73</v>
      </c>
      <c r="D276" s="448"/>
      <c r="E276" s="448"/>
      <c r="F276" s="448"/>
      <c r="G276" s="448" t="s">
        <v>69</v>
      </c>
      <c r="H276" s="448"/>
      <c r="I276" s="452"/>
      <c r="J276" s="205">
        <f t="shared" ref="J276:J291" si="7">IF(SUM(L276:N276)=0,IF(COUNTIF(L276:N276,"未確認")&gt;0,"未確認",IF(COUNTIF(L276:N276,"~*")&gt;0,"*",SUM(L276:N276))),SUM(L276:N276))</f>
        <v>45</v>
      </c>
      <c r="K276" s="68" t="str">
        <f t="shared" si="6"/>
        <v/>
      </c>
      <c r="L276" s="117">
        <v>0</v>
      </c>
      <c r="M276" s="117">
        <v>26</v>
      </c>
      <c r="N276" s="117">
        <v>19</v>
      </c>
    </row>
    <row r="277" spans="1:14" s="70" customFormat="1" ht="34.5" customHeight="1">
      <c r="A277" s="351" t="s">
        <v>1001</v>
      </c>
      <c r="B277" s="100"/>
      <c r="C277" s="448"/>
      <c r="D277" s="448"/>
      <c r="E277" s="448"/>
      <c r="F277" s="448"/>
      <c r="G277" s="448" t="s">
        <v>71</v>
      </c>
      <c r="H277" s="448"/>
      <c r="I277" s="452"/>
      <c r="J277" s="205">
        <f t="shared" si="7"/>
        <v>0</v>
      </c>
      <c r="K277" s="68" t="str">
        <f t="shared" si="6"/>
        <v/>
      </c>
      <c r="L277" s="118">
        <v>0</v>
      </c>
      <c r="M277" s="118">
        <v>0</v>
      </c>
      <c r="N277" s="118">
        <v>0</v>
      </c>
    </row>
    <row r="278" spans="1:14" s="70" customFormat="1" ht="34.5" customHeight="1">
      <c r="A278" s="351" t="s">
        <v>1002</v>
      </c>
      <c r="B278" s="100"/>
      <c r="C278" s="448" t="s">
        <v>74</v>
      </c>
      <c r="D278" s="450"/>
      <c r="E278" s="450"/>
      <c r="F278" s="450"/>
      <c r="G278" s="448" t="s">
        <v>69</v>
      </c>
      <c r="H278" s="448"/>
      <c r="I278" s="452"/>
      <c r="J278" s="205">
        <f t="shared" si="7"/>
        <v>4</v>
      </c>
      <c r="K278" s="68" t="str">
        <f t="shared" si="6"/>
        <v/>
      </c>
      <c r="L278" s="117">
        <v>0</v>
      </c>
      <c r="M278" s="117">
        <v>2</v>
      </c>
      <c r="N278" s="117">
        <v>2</v>
      </c>
    </row>
    <row r="279" spans="1:14" s="70" customFormat="1" ht="34.5" customHeight="1">
      <c r="A279" s="351" t="s">
        <v>1002</v>
      </c>
      <c r="B279" s="100"/>
      <c r="C279" s="450"/>
      <c r="D279" s="450"/>
      <c r="E279" s="450"/>
      <c r="F279" s="450"/>
      <c r="G279" s="448" t="s">
        <v>71</v>
      </c>
      <c r="H279" s="448"/>
      <c r="I279" s="452"/>
      <c r="J279" s="205">
        <f t="shared" si="7"/>
        <v>0</v>
      </c>
      <c r="K279" s="68" t="str">
        <f t="shared" si="6"/>
        <v/>
      </c>
      <c r="L279" s="118">
        <v>0</v>
      </c>
      <c r="M279" s="118">
        <v>0</v>
      </c>
      <c r="N279" s="118">
        <v>0</v>
      </c>
    </row>
    <row r="280" spans="1:14" s="70" customFormat="1" ht="34.5" customHeight="1">
      <c r="A280" s="351" t="s">
        <v>1003</v>
      </c>
      <c r="B280" s="100"/>
      <c r="C280" s="448" t="s">
        <v>75</v>
      </c>
      <c r="D280" s="450"/>
      <c r="E280" s="450"/>
      <c r="F280" s="450"/>
      <c r="G280" s="448" t="s">
        <v>69</v>
      </c>
      <c r="H280" s="448"/>
      <c r="I280" s="452"/>
      <c r="J280" s="205">
        <f t="shared" si="7"/>
        <v>5</v>
      </c>
      <c r="K280" s="68" t="str">
        <f t="shared" si="6"/>
        <v/>
      </c>
      <c r="L280" s="117">
        <v>0</v>
      </c>
      <c r="M280" s="117">
        <v>3</v>
      </c>
      <c r="N280" s="117">
        <v>2</v>
      </c>
    </row>
    <row r="281" spans="1:14" s="70" customFormat="1" ht="34.5" customHeight="1">
      <c r="A281" s="351" t="s">
        <v>1003</v>
      </c>
      <c r="B281" s="100"/>
      <c r="C281" s="450"/>
      <c r="D281" s="450"/>
      <c r="E281" s="450"/>
      <c r="F281" s="450"/>
      <c r="G281" s="448" t="s">
        <v>71</v>
      </c>
      <c r="H281" s="448"/>
      <c r="I281" s="452"/>
      <c r="J281" s="205">
        <f t="shared" si="7"/>
        <v>9.9</v>
      </c>
      <c r="K281" s="68" t="str">
        <f t="shared" si="6"/>
        <v/>
      </c>
      <c r="L281" s="118">
        <v>0</v>
      </c>
      <c r="M281" s="118">
        <v>3.6</v>
      </c>
      <c r="N281" s="118">
        <v>6.3</v>
      </c>
    </row>
    <row r="282" spans="1:14" s="70" customFormat="1" ht="34.5" customHeight="1">
      <c r="A282" s="351" t="s">
        <v>1004</v>
      </c>
      <c r="B282" s="100"/>
      <c r="C282" s="448" t="s">
        <v>76</v>
      </c>
      <c r="D282" s="450"/>
      <c r="E282" s="450"/>
      <c r="F282" s="450"/>
      <c r="G282" s="448" t="s">
        <v>69</v>
      </c>
      <c r="H282" s="448"/>
      <c r="I282" s="452"/>
      <c r="J282" s="205">
        <f t="shared" si="7"/>
        <v>0</v>
      </c>
      <c r="K282" s="68" t="str">
        <f t="shared" si="6"/>
        <v/>
      </c>
      <c r="L282" s="117">
        <v>0</v>
      </c>
      <c r="M282" s="117">
        <v>0</v>
      </c>
      <c r="N282" s="117">
        <v>0</v>
      </c>
    </row>
    <row r="283" spans="1:14" s="70" customFormat="1" ht="34.5" customHeight="1">
      <c r="A283" s="351" t="s">
        <v>1004</v>
      </c>
      <c r="B283" s="71"/>
      <c r="C283" s="450"/>
      <c r="D283" s="450"/>
      <c r="E283" s="450"/>
      <c r="F283" s="450"/>
      <c r="G283" s="448" t="s">
        <v>71</v>
      </c>
      <c r="H283" s="448"/>
      <c r="I283" s="452"/>
      <c r="J283" s="205">
        <f t="shared" si="7"/>
        <v>0</v>
      </c>
      <c r="K283" s="68" t="str">
        <f t="shared" si="6"/>
        <v/>
      </c>
      <c r="L283" s="118">
        <v>0</v>
      </c>
      <c r="M283" s="118">
        <v>0</v>
      </c>
      <c r="N283" s="118">
        <v>0</v>
      </c>
    </row>
    <row r="284" spans="1:14" s="70" customFormat="1" ht="34.5" customHeight="1">
      <c r="A284" s="351" t="s">
        <v>1005</v>
      </c>
      <c r="B284" s="71"/>
      <c r="C284" s="448" t="s">
        <v>77</v>
      </c>
      <c r="D284" s="450"/>
      <c r="E284" s="450"/>
      <c r="F284" s="450"/>
      <c r="G284" s="448" t="s">
        <v>69</v>
      </c>
      <c r="H284" s="448"/>
      <c r="I284" s="452"/>
      <c r="J284" s="205">
        <f t="shared" si="7"/>
        <v>0</v>
      </c>
      <c r="K284" s="68" t="str">
        <f t="shared" si="6"/>
        <v/>
      </c>
      <c r="L284" s="117">
        <v>0</v>
      </c>
      <c r="M284" s="117">
        <v>0</v>
      </c>
      <c r="N284" s="117">
        <v>0</v>
      </c>
    </row>
    <row r="285" spans="1:14" s="70" customFormat="1" ht="34.5" customHeight="1">
      <c r="A285" s="351" t="s">
        <v>1005</v>
      </c>
      <c r="B285" s="71"/>
      <c r="C285" s="450"/>
      <c r="D285" s="450"/>
      <c r="E285" s="450"/>
      <c r="F285" s="450"/>
      <c r="G285" s="448" t="s">
        <v>71</v>
      </c>
      <c r="H285" s="448"/>
      <c r="I285" s="452"/>
      <c r="J285" s="205">
        <f t="shared" si="7"/>
        <v>0</v>
      </c>
      <c r="K285" s="68" t="str">
        <f t="shared" si="6"/>
        <v/>
      </c>
      <c r="L285" s="118">
        <v>0</v>
      </c>
      <c r="M285" s="118">
        <v>0</v>
      </c>
      <c r="N285" s="118">
        <v>0</v>
      </c>
    </row>
    <row r="286" spans="1:14" s="70" customFormat="1" ht="34.5" customHeight="1">
      <c r="A286" s="351" t="s">
        <v>1006</v>
      </c>
      <c r="B286" s="71"/>
      <c r="C286" s="448" t="s">
        <v>78</v>
      </c>
      <c r="D286" s="450"/>
      <c r="E286" s="450"/>
      <c r="F286" s="450"/>
      <c r="G286" s="448" t="s">
        <v>69</v>
      </c>
      <c r="H286" s="448"/>
      <c r="I286" s="452"/>
      <c r="J286" s="205">
        <f t="shared" si="7"/>
        <v>0</v>
      </c>
      <c r="K286" s="68" t="str">
        <f t="shared" si="6"/>
        <v/>
      </c>
      <c r="L286" s="117">
        <v>0</v>
      </c>
      <c r="M286" s="117">
        <v>0</v>
      </c>
      <c r="N286" s="117">
        <v>0</v>
      </c>
    </row>
    <row r="287" spans="1:14" s="70" customFormat="1" ht="34.5" customHeight="1">
      <c r="A287" s="351" t="s">
        <v>1006</v>
      </c>
      <c r="B287" s="71"/>
      <c r="C287" s="450"/>
      <c r="D287" s="450"/>
      <c r="E287" s="450"/>
      <c r="F287" s="450"/>
      <c r="G287" s="448" t="s">
        <v>71</v>
      </c>
      <c r="H287" s="448"/>
      <c r="I287" s="452"/>
      <c r="J287" s="205">
        <f t="shared" si="7"/>
        <v>0</v>
      </c>
      <c r="K287" s="68" t="str">
        <f t="shared" si="6"/>
        <v/>
      </c>
      <c r="L287" s="118">
        <v>0</v>
      </c>
      <c r="M287" s="118">
        <v>0</v>
      </c>
      <c r="N287" s="118">
        <v>0</v>
      </c>
    </row>
    <row r="288" spans="1:14" s="70" customFormat="1" ht="34.5" customHeight="1">
      <c r="A288" s="351" t="s">
        <v>1007</v>
      </c>
      <c r="B288" s="71"/>
      <c r="C288" s="448" t="s">
        <v>79</v>
      </c>
      <c r="D288" s="450"/>
      <c r="E288" s="450"/>
      <c r="F288" s="450"/>
      <c r="G288" s="448" t="s">
        <v>69</v>
      </c>
      <c r="H288" s="448"/>
      <c r="I288" s="452"/>
      <c r="J288" s="205">
        <f t="shared" si="7"/>
        <v>0</v>
      </c>
      <c r="K288" s="68" t="str">
        <f t="shared" si="6"/>
        <v/>
      </c>
      <c r="L288" s="117">
        <v>0</v>
      </c>
      <c r="M288" s="117">
        <v>0</v>
      </c>
      <c r="N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v>0</v>
      </c>
      <c r="N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v>0</v>
      </c>
      <c r="N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v>0</v>
      </c>
      <c r="N291" s="118">
        <v>0</v>
      </c>
    </row>
    <row r="292" spans="1:22" s="70" customFormat="1" ht="34.5" customHeight="1">
      <c r="A292" s="343" t="s">
        <v>1009</v>
      </c>
      <c r="B292" s="71"/>
      <c r="C292" s="448" t="s">
        <v>81</v>
      </c>
      <c r="D292" s="449"/>
      <c r="E292" s="449"/>
      <c r="F292" s="449"/>
      <c r="G292" s="448" t="s">
        <v>69</v>
      </c>
      <c r="H292" s="448"/>
      <c r="I292" s="452"/>
      <c r="J292" s="205">
        <v>4</v>
      </c>
      <c r="K292" s="68" t="str">
        <f t="shared" si="6"/>
        <v/>
      </c>
      <c r="L292" s="115"/>
      <c r="M292" s="115"/>
      <c r="N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c r="N293" s="116"/>
    </row>
    <row r="294" spans="1:22" s="70" customFormat="1" ht="34.5" customHeight="1">
      <c r="A294" s="343" t="s">
        <v>1010</v>
      </c>
      <c r="B294" s="71"/>
      <c r="C294" s="448" t="s">
        <v>82</v>
      </c>
      <c r="D294" s="449"/>
      <c r="E294" s="449"/>
      <c r="F294" s="449"/>
      <c r="G294" s="448" t="s">
        <v>69</v>
      </c>
      <c r="H294" s="448"/>
      <c r="I294" s="452"/>
      <c r="J294" s="205">
        <v>2</v>
      </c>
      <c r="K294" s="68" t="str">
        <f t="shared" si="6"/>
        <v/>
      </c>
      <c r="L294" s="115"/>
      <c r="M294" s="115"/>
      <c r="N294" s="115"/>
    </row>
    <row r="295" spans="1:22" s="70" customFormat="1" ht="34.5" customHeight="1">
      <c r="A295" s="343" t="s">
        <v>1010</v>
      </c>
      <c r="B295" s="71"/>
      <c r="C295" s="449"/>
      <c r="D295" s="449"/>
      <c r="E295" s="449"/>
      <c r="F295" s="449"/>
      <c r="G295" s="448" t="s">
        <v>71</v>
      </c>
      <c r="H295" s="448"/>
      <c r="I295" s="452"/>
      <c r="J295" s="205">
        <v>0.7</v>
      </c>
      <c r="K295" s="68" t="str">
        <f t="shared" si="6"/>
        <v/>
      </c>
      <c r="L295" s="116"/>
      <c r="M295" s="116"/>
      <c r="N295" s="116"/>
    </row>
    <row r="296" spans="1:22" s="70" customFormat="1" ht="34.5" customHeight="1">
      <c r="A296" s="351" t="s">
        <v>1011</v>
      </c>
      <c r="B296" s="71"/>
      <c r="C296" s="448" t="s">
        <v>1658</v>
      </c>
      <c r="D296" s="450"/>
      <c r="E296" s="450"/>
      <c r="F296" s="450"/>
      <c r="G296" s="448" t="s">
        <v>69</v>
      </c>
      <c r="H296" s="448"/>
      <c r="I296" s="452"/>
      <c r="J296" s="205">
        <f>IF(SUM(L296:N296)=0,IF(COUNTIF(L296:N296,"未確認")&gt;0,"未確認",IF(COUNTIF(L296:N296,"~*")&gt;0,"*",SUM(L296:N296))),SUM(L296:N296))</f>
        <v>0</v>
      </c>
      <c r="K296" s="68" t="str">
        <f t="shared" si="6"/>
        <v/>
      </c>
      <c r="L296" s="117">
        <v>0</v>
      </c>
      <c r="M296" s="117">
        <v>0</v>
      </c>
      <c r="N296" s="117">
        <v>0</v>
      </c>
    </row>
    <row r="297" spans="1:22" s="70" customFormat="1" ht="34.5" customHeight="1">
      <c r="A297" s="351" t="s">
        <v>1011</v>
      </c>
      <c r="B297" s="71"/>
      <c r="C297" s="450"/>
      <c r="D297" s="450"/>
      <c r="E297" s="450"/>
      <c r="F297" s="450"/>
      <c r="G297" s="448" t="s">
        <v>71</v>
      </c>
      <c r="H297" s="448"/>
      <c r="I297" s="452"/>
      <c r="J297" s="205">
        <f>IF(SUM(L297:N297)=0,IF(COUNTIF(L297:N297,"未確認")&gt;0,"未確認",IF(COUNTIF(L297:N297,"~*")&gt;0,"*",SUM(L297:N297))),SUM(L297:N297))</f>
        <v>0</v>
      </c>
      <c r="K297" s="68" t="str">
        <f t="shared" si="6"/>
        <v/>
      </c>
      <c r="L297" s="118">
        <v>0</v>
      </c>
      <c r="M297" s="118">
        <v>0</v>
      </c>
      <c r="N297" s="118">
        <v>0</v>
      </c>
    </row>
    <row r="298" spans="1:22" s="70" customFormat="1" ht="34.5" customHeight="1">
      <c r="A298" s="351" t="s">
        <v>1012</v>
      </c>
      <c r="B298" s="71"/>
      <c r="C298" s="448" t="s">
        <v>84</v>
      </c>
      <c r="D298" s="449"/>
      <c r="E298" s="449"/>
      <c r="F298" s="449"/>
      <c r="G298" s="448" t="s">
        <v>69</v>
      </c>
      <c r="H298" s="448"/>
      <c r="I298" s="452"/>
      <c r="J298" s="205">
        <f>IF(SUM(L298:N298)=0,IF(COUNTIF(L298:N298,"未確認")&gt;0,"未確認",IF(COUNTIF(L298:N298,"~*")&gt;0,"*",SUM(L298:N298))),SUM(L298:N298))</f>
        <v>0</v>
      </c>
      <c r="K298" s="68" t="str">
        <f t="shared" si="6"/>
        <v/>
      </c>
      <c r="L298" s="117">
        <v>0</v>
      </c>
      <c r="M298" s="117">
        <v>0</v>
      </c>
      <c r="N298" s="117">
        <v>0</v>
      </c>
    </row>
    <row r="299" spans="1:22" s="70" customFormat="1" ht="34.5" customHeight="1">
      <c r="A299" s="351" t="s">
        <v>1012</v>
      </c>
      <c r="B299" s="71"/>
      <c r="C299" s="449"/>
      <c r="D299" s="449"/>
      <c r="E299" s="449"/>
      <c r="F299" s="449"/>
      <c r="G299" s="448" t="s">
        <v>71</v>
      </c>
      <c r="H299" s="448"/>
      <c r="I299" s="453"/>
      <c r="J299" s="205">
        <f>IF(SUM(L299:N299)=0,IF(COUNTIF(L299:N299,"未確認")&gt;0,"未確認",IF(COUNTIF(L299:N299,"~*")&gt;0,"*",SUM(L299:N299))),SUM(L299:N299))</f>
        <v>0</v>
      </c>
      <c r="K299" s="68" t="str">
        <f t="shared" si="6"/>
        <v/>
      </c>
      <c r="L299" s="118">
        <v>0</v>
      </c>
      <c r="M299" s="118">
        <v>0</v>
      </c>
      <c r="N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1756</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89</v>
      </c>
      <c r="J304" s="120"/>
      <c r="K304" s="121"/>
      <c r="L304" s="117">
        <v>0</v>
      </c>
      <c r="M304" s="117">
        <v>7</v>
      </c>
      <c r="N304" s="117">
        <v>7</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2.9</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2</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1.7</v>
      </c>
      <c r="N307" s="118">
        <v>0.5</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1</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4</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3</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2</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2</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0.5</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2</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2</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616</v>
      </c>
      <c r="M329" s="56" t="s">
        <v>601</v>
      </c>
      <c r="N329" s="56" t="s">
        <v>620</v>
      </c>
      <c r="O329" s="8"/>
      <c r="P329" s="8"/>
      <c r="Q329" s="8"/>
      <c r="R329" s="8"/>
      <c r="S329" s="8"/>
      <c r="T329" s="8"/>
      <c r="U329" s="8"/>
      <c r="V329" s="8"/>
    </row>
    <row r="330" spans="1:22" ht="20.25" customHeight="1">
      <c r="A330" s="342"/>
      <c r="B330" s="1"/>
      <c r="C330" s="52"/>
      <c r="D330" s="3"/>
      <c r="F330" s="3"/>
      <c r="G330" s="3"/>
      <c r="H330" s="334"/>
      <c r="I330" s="57" t="s">
        <v>1809</v>
      </c>
      <c r="J330" s="58"/>
      <c r="K330" s="67"/>
      <c r="L330" s="60" t="s">
        <v>1644</v>
      </c>
      <c r="M330" s="111" t="s">
        <v>458</v>
      </c>
      <c r="N330" s="111" t="s">
        <v>494</v>
      </c>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1918</v>
      </c>
      <c r="J331" s="199" t="s">
        <v>454</v>
      </c>
      <c r="K331" s="68"/>
      <c r="L331" s="207"/>
      <c r="M331" s="126"/>
      <c r="N331" s="126"/>
    </row>
    <row r="332" spans="1:22" s="70" customFormat="1" ht="34.5" customHeight="1">
      <c r="A332" s="351" t="s">
        <v>1024</v>
      </c>
      <c r="B332" s="127"/>
      <c r="C332" s="457" t="s">
        <v>94</v>
      </c>
      <c r="D332" s="457"/>
      <c r="E332" s="457"/>
      <c r="F332" s="458"/>
      <c r="G332" s="448" t="s">
        <v>68</v>
      </c>
      <c r="H332" s="330" t="s">
        <v>95</v>
      </c>
      <c r="I332" s="437"/>
      <c r="J332" s="205">
        <v>0</v>
      </c>
      <c r="K332" s="68"/>
      <c r="L332" s="208"/>
      <c r="M332" s="128"/>
      <c r="N332" s="128"/>
    </row>
    <row r="333" spans="1:22" s="70" customFormat="1" ht="34.5" customHeight="1">
      <c r="A333" s="351" t="s">
        <v>1024</v>
      </c>
      <c r="B333" s="127"/>
      <c r="C333" s="448"/>
      <c r="D333" s="448"/>
      <c r="E333" s="448"/>
      <c r="F333" s="450"/>
      <c r="G333" s="448"/>
      <c r="H333" s="330" t="s">
        <v>96</v>
      </c>
      <c r="I333" s="437"/>
      <c r="J333" s="206">
        <v>0</v>
      </c>
      <c r="K333" s="68"/>
      <c r="L333" s="208"/>
      <c r="M333" s="128"/>
      <c r="N333" s="128"/>
    </row>
    <row r="334" spans="1:22" s="70" customFormat="1" ht="34.5" customHeight="1">
      <c r="A334" s="351" t="s">
        <v>1025</v>
      </c>
      <c r="B334" s="127"/>
      <c r="C334" s="448"/>
      <c r="D334" s="448"/>
      <c r="E334" s="448"/>
      <c r="F334" s="450"/>
      <c r="G334" s="448" t="s">
        <v>97</v>
      </c>
      <c r="H334" s="330" t="s">
        <v>95</v>
      </c>
      <c r="I334" s="437"/>
      <c r="J334" s="205">
        <v>2</v>
      </c>
      <c r="K334" s="68"/>
      <c r="L334" s="208"/>
      <c r="M334" s="128"/>
      <c r="N334" s="128"/>
    </row>
    <row r="335" spans="1:22" s="70" customFormat="1" ht="34.5" customHeight="1">
      <c r="A335" s="351" t="s">
        <v>1025</v>
      </c>
      <c r="B335" s="127"/>
      <c r="C335" s="448"/>
      <c r="D335" s="448"/>
      <c r="E335" s="448"/>
      <c r="F335" s="450"/>
      <c r="G335" s="450"/>
      <c r="H335" s="330" t="s">
        <v>96</v>
      </c>
      <c r="I335" s="437"/>
      <c r="J335" s="206">
        <v>0</v>
      </c>
      <c r="K335" s="68"/>
      <c r="L335" s="208"/>
      <c r="M335" s="128"/>
      <c r="N335" s="128"/>
    </row>
    <row r="336" spans="1:22" s="70" customFormat="1" ht="34.5" customHeight="1">
      <c r="A336" s="351" t="s">
        <v>1026</v>
      </c>
      <c r="B336" s="127"/>
      <c r="C336" s="448"/>
      <c r="D336" s="448"/>
      <c r="E336" s="448"/>
      <c r="F336" s="450"/>
      <c r="G336" s="448" t="s">
        <v>1027</v>
      </c>
      <c r="H336" s="330" t="s">
        <v>95</v>
      </c>
      <c r="I336" s="437"/>
      <c r="J336" s="205">
        <v>0</v>
      </c>
      <c r="K336" s="68"/>
      <c r="L336" s="208"/>
      <c r="M336" s="128"/>
      <c r="N336" s="128"/>
    </row>
    <row r="337" spans="1:22" s="70" customFormat="1" ht="34.5" customHeight="1">
      <c r="A337" s="351" t="s">
        <v>1026</v>
      </c>
      <c r="B337" s="127"/>
      <c r="C337" s="448"/>
      <c r="D337" s="448"/>
      <c r="E337" s="448"/>
      <c r="F337" s="450"/>
      <c r="G337" s="450"/>
      <c r="H337" s="330" t="s">
        <v>96</v>
      </c>
      <c r="I337" s="437"/>
      <c r="J337" s="206">
        <v>0</v>
      </c>
      <c r="K337" s="68"/>
      <c r="L337" s="208"/>
      <c r="M337" s="128"/>
      <c r="N337" s="128"/>
    </row>
    <row r="338" spans="1:22" s="70" customFormat="1" ht="34.5" customHeight="1">
      <c r="A338" s="351" t="s">
        <v>1028</v>
      </c>
      <c r="B338" s="127"/>
      <c r="C338" s="448"/>
      <c r="D338" s="448"/>
      <c r="E338" s="448"/>
      <c r="F338" s="450"/>
      <c r="G338" s="459" t="s">
        <v>99</v>
      </c>
      <c r="H338" s="330" t="s">
        <v>95</v>
      </c>
      <c r="I338" s="437"/>
      <c r="J338" s="205">
        <v>0</v>
      </c>
      <c r="K338" s="68"/>
      <c r="L338" s="208"/>
      <c r="M338" s="128"/>
      <c r="N338" s="128"/>
    </row>
    <row r="339" spans="1:22" s="70" customFormat="1" ht="34.5" customHeight="1">
      <c r="A339" s="351" t="s">
        <v>1028</v>
      </c>
      <c r="B339" s="127"/>
      <c r="C339" s="448"/>
      <c r="D339" s="448"/>
      <c r="E339" s="448"/>
      <c r="F339" s="450"/>
      <c r="G339" s="450"/>
      <c r="H339" s="330" t="s">
        <v>96</v>
      </c>
      <c r="I339" s="437"/>
      <c r="J339" s="206">
        <v>0</v>
      </c>
      <c r="K339" s="68"/>
      <c r="L339" s="208"/>
      <c r="M339" s="128"/>
      <c r="N339" s="128"/>
    </row>
    <row r="340" spans="1:22" s="70" customFormat="1" ht="34.5" customHeight="1">
      <c r="A340" s="351" t="s">
        <v>1029</v>
      </c>
      <c r="B340" s="127"/>
      <c r="C340" s="448"/>
      <c r="D340" s="448"/>
      <c r="E340" s="448"/>
      <c r="F340" s="450"/>
      <c r="G340" s="448" t="s">
        <v>100</v>
      </c>
      <c r="H340" s="330" t="s">
        <v>95</v>
      </c>
      <c r="I340" s="437"/>
      <c r="J340" s="205">
        <v>2</v>
      </c>
      <c r="K340" s="68"/>
      <c r="L340" s="208"/>
      <c r="M340" s="128"/>
      <c r="N340" s="128"/>
    </row>
    <row r="341" spans="1:22" s="70" customFormat="1" ht="34.5" customHeight="1">
      <c r="A341" s="351" t="s">
        <v>1029</v>
      </c>
      <c r="B341" s="127"/>
      <c r="C341" s="448"/>
      <c r="D341" s="448"/>
      <c r="E341" s="448"/>
      <c r="F341" s="450"/>
      <c r="G341" s="450"/>
      <c r="H341" s="330" t="s">
        <v>96</v>
      </c>
      <c r="I341" s="437"/>
      <c r="J341" s="206">
        <v>0</v>
      </c>
      <c r="K341" s="68"/>
      <c r="L341" s="208"/>
      <c r="M341" s="128"/>
      <c r="N341" s="128"/>
    </row>
    <row r="342" spans="1:22" s="70" customFormat="1" ht="34.5" customHeight="1">
      <c r="A342" s="351" t="s">
        <v>1030</v>
      </c>
      <c r="B342" s="127"/>
      <c r="C342" s="448"/>
      <c r="D342" s="448"/>
      <c r="E342" s="448"/>
      <c r="F342" s="450"/>
      <c r="G342" s="448" t="s">
        <v>88</v>
      </c>
      <c r="H342" s="330" t="s">
        <v>95</v>
      </c>
      <c r="I342" s="437"/>
      <c r="J342" s="205">
        <v>0</v>
      </c>
      <c r="K342" s="68"/>
      <c r="L342" s="208"/>
      <c r="M342" s="128"/>
      <c r="N342" s="128"/>
    </row>
    <row r="343" spans="1:22" s="70" customFormat="1" ht="34.5" customHeight="1">
      <c r="A343" s="351" t="s">
        <v>1030</v>
      </c>
      <c r="B343" s="127"/>
      <c r="C343" s="448"/>
      <c r="D343" s="448"/>
      <c r="E343" s="448"/>
      <c r="F343" s="450"/>
      <c r="G343" s="450"/>
      <c r="H343" s="330" t="s">
        <v>96</v>
      </c>
      <c r="I343" s="438"/>
      <c r="J343" s="206">
        <v>0</v>
      </c>
      <c r="K343" s="68"/>
      <c r="L343" s="209"/>
      <c r="M343" s="129"/>
      <c r="N343" s="129"/>
    </row>
    <row r="344" spans="1:22" s="77" customFormat="1">
      <c r="A344" s="342"/>
      <c r="B344" s="14"/>
      <c r="C344" s="14"/>
      <c r="D344" s="14"/>
      <c r="E344" s="14"/>
      <c r="F344" s="14"/>
      <c r="G344" s="14"/>
      <c r="H344" s="10"/>
      <c r="I344" s="10"/>
      <c r="J344" s="74"/>
      <c r="K344" s="75"/>
      <c r="L344" s="89"/>
      <c r="M344" s="89"/>
      <c r="N344" s="89"/>
    </row>
    <row r="345" spans="1:22" s="70" customFormat="1">
      <c r="A345" s="342"/>
      <c r="B345" s="71"/>
      <c r="C345" s="52"/>
      <c r="D345" s="52"/>
      <c r="E345" s="52"/>
      <c r="F345" s="52"/>
      <c r="G345" s="52"/>
      <c r="H345" s="78"/>
      <c r="I345" s="78"/>
      <c r="J345" s="74"/>
      <c r="K345" s="75"/>
      <c r="L345" s="76"/>
      <c r="M345" s="76"/>
      <c r="N345" s="76"/>
    </row>
    <row r="346" spans="1:22" s="77" customFormat="1">
      <c r="A346" s="342"/>
      <c r="B346" s="127"/>
      <c r="C346" s="130"/>
      <c r="D346" s="130"/>
      <c r="E346" s="3"/>
      <c r="F346" s="3"/>
      <c r="G346" s="3"/>
      <c r="H346" s="334"/>
      <c r="I346" s="334"/>
      <c r="J346" s="51"/>
      <c r="K346" s="24"/>
      <c r="L346" s="89"/>
      <c r="M346" s="89"/>
      <c r="N346" s="89"/>
    </row>
    <row r="347" spans="1:22" s="77" customFormat="1">
      <c r="A347" s="342"/>
      <c r="B347" s="14" t="s">
        <v>101</v>
      </c>
      <c r="C347" s="14"/>
      <c r="D347" s="14"/>
      <c r="E347" s="14"/>
      <c r="F347" s="14"/>
      <c r="G347" s="14"/>
      <c r="H347" s="10"/>
      <c r="I347" s="10"/>
      <c r="J347" s="89"/>
      <c r="K347" s="24"/>
      <c r="L347" s="89"/>
      <c r="M347" s="89"/>
      <c r="N347" s="89"/>
    </row>
    <row r="348" spans="1:22">
      <c r="A348" s="342"/>
      <c r="B348" s="14"/>
      <c r="C348" s="14"/>
      <c r="D348" s="14"/>
      <c r="E348" s="14"/>
      <c r="F348" s="14"/>
      <c r="G348" s="14"/>
      <c r="H348" s="10"/>
      <c r="I348" s="10"/>
      <c r="L348" s="191"/>
      <c r="M348" s="191"/>
      <c r="N348" s="191"/>
      <c r="O348" s="8"/>
      <c r="P348" s="8"/>
      <c r="Q348" s="8"/>
      <c r="R348" s="8"/>
      <c r="S348" s="8"/>
      <c r="T348" s="8"/>
      <c r="U348" s="8"/>
      <c r="V348" s="8"/>
    </row>
    <row r="349" spans="1:22" ht="34.5" customHeight="1">
      <c r="A349" s="342"/>
      <c r="B349" s="14"/>
      <c r="C349" s="3"/>
      <c r="D349" s="3"/>
      <c r="F349" s="3"/>
      <c r="G349" s="3"/>
      <c r="H349" s="334"/>
      <c r="I349" s="334"/>
      <c r="J349" s="65" t="s">
        <v>18</v>
      </c>
      <c r="K349" s="66"/>
      <c r="L349" s="56" t="s">
        <v>616</v>
      </c>
      <c r="M349" s="56" t="s">
        <v>601</v>
      </c>
      <c r="N349" s="56" t="s">
        <v>620</v>
      </c>
      <c r="O349" s="8"/>
      <c r="P349" s="8"/>
      <c r="Q349" s="8"/>
      <c r="R349" s="8"/>
      <c r="S349" s="8"/>
      <c r="T349" s="8"/>
      <c r="U349" s="8"/>
      <c r="V349" s="8"/>
    </row>
    <row r="350" spans="1:22" ht="20.25" customHeight="1">
      <c r="A350" s="342"/>
      <c r="B350" s="1"/>
      <c r="C350" s="52"/>
      <c r="D350" s="3"/>
      <c r="F350" s="3"/>
      <c r="G350" s="3"/>
      <c r="H350" s="334"/>
      <c r="I350" s="57" t="s">
        <v>1919</v>
      </c>
      <c r="J350" s="58"/>
      <c r="K350" s="67"/>
      <c r="L350" s="60" t="s">
        <v>1644</v>
      </c>
      <c r="M350" s="111" t="s">
        <v>458</v>
      </c>
      <c r="N350" s="111" t="s">
        <v>494</v>
      </c>
      <c r="O350" s="8"/>
      <c r="P350" s="8"/>
      <c r="Q350" s="8"/>
      <c r="R350" s="8"/>
      <c r="S350" s="8"/>
      <c r="T350" s="8"/>
      <c r="U350" s="8"/>
      <c r="V350" s="8"/>
    </row>
    <row r="351" spans="1:22" s="70" customFormat="1" ht="34.5" customHeight="1">
      <c r="A351" s="351" t="s">
        <v>1031</v>
      </c>
      <c r="B351" s="1"/>
      <c r="C351" s="406" t="s">
        <v>1032</v>
      </c>
      <c r="D351" s="407"/>
      <c r="E351" s="460" t="s">
        <v>1500</v>
      </c>
      <c r="F351" s="461"/>
      <c r="G351" s="403" t="s">
        <v>104</v>
      </c>
      <c r="H351" s="405"/>
      <c r="I351" s="442" t="s">
        <v>1660</v>
      </c>
      <c r="J351" s="210">
        <v>0</v>
      </c>
      <c r="K351" s="68"/>
      <c r="L351" s="207"/>
      <c r="M351" s="126"/>
      <c r="N351" s="126"/>
    </row>
    <row r="352" spans="1:22" s="70" customFormat="1" ht="34.5" customHeight="1">
      <c r="A352" s="351" t="s">
        <v>1033</v>
      </c>
      <c r="B352" s="127"/>
      <c r="C352" s="408"/>
      <c r="D352" s="409"/>
      <c r="E352" s="461"/>
      <c r="F352" s="461"/>
      <c r="G352" s="403" t="s">
        <v>106</v>
      </c>
      <c r="H352" s="405"/>
      <c r="I352" s="437"/>
      <c r="J352" s="210">
        <v>1</v>
      </c>
      <c r="K352" s="68"/>
      <c r="L352" s="208"/>
      <c r="M352" s="128"/>
      <c r="N352" s="128"/>
    </row>
    <row r="353" spans="1:14" s="70" customFormat="1" ht="34.5" customHeight="1">
      <c r="A353" s="351" t="s">
        <v>1034</v>
      </c>
      <c r="B353" s="127"/>
      <c r="C353" s="408"/>
      <c r="D353" s="409"/>
      <c r="E353" s="461"/>
      <c r="F353" s="461"/>
      <c r="G353" s="403" t="s">
        <v>107</v>
      </c>
      <c r="H353" s="405"/>
      <c r="I353" s="437"/>
      <c r="J353" s="210">
        <v>0</v>
      </c>
      <c r="K353" s="68"/>
      <c r="L353" s="208"/>
      <c r="M353" s="128"/>
      <c r="N353" s="128"/>
    </row>
    <row r="354" spans="1:14" s="70" customFormat="1" ht="34.5" customHeight="1">
      <c r="A354" s="351" t="s">
        <v>1035</v>
      </c>
      <c r="B354" s="127"/>
      <c r="C354" s="410"/>
      <c r="D354" s="411"/>
      <c r="E354" s="403" t="s">
        <v>88</v>
      </c>
      <c r="F354" s="404"/>
      <c r="G354" s="404"/>
      <c r="H354" s="405"/>
      <c r="I354" s="438"/>
      <c r="J354" s="210">
        <v>0</v>
      </c>
      <c r="K354" s="68"/>
      <c r="L354" s="208"/>
      <c r="M354" s="128"/>
      <c r="N354" s="128"/>
    </row>
    <row r="355" spans="1:14" s="70" customFormat="1" ht="34.5" customHeight="1">
      <c r="A355" s="351" t="s">
        <v>1036</v>
      </c>
      <c r="B355" s="127"/>
      <c r="C355" s="406" t="s">
        <v>1920</v>
      </c>
      <c r="D355" s="462"/>
      <c r="E355" s="403" t="s">
        <v>109</v>
      </c>
      <c r="F355" s="404"/>
      <c r="G355" s="404"/>
      <c r="H355" s="405"/>
      <c r="I355" s="442" t="s">
        <v>1037</v>
      </c>
      <c r="J355" s="210">
        <v>0</v>
      </c>
      <c r="K355" s="68"/>
      <c r="L355" s="208"/>
      <c r="M355" s="128"/>
      <c r="N355" s="128"/>
    </row>
    <row r="356" spans="1:14" s="70" customFormat="1" ht="34.5" customHeight="1">
      <c r="A356" s="351" t="s">
        <v>1038</v>
      </c>
      <c r="B356" s="127"/>
      <c r="C356" s="463"/>
      <c r="D356" s="464"/>
      <c r="E356" s="403" t="s">
        <v>111</v>
      </c>
      <c r="F356" s="404"/>
      <c r="G356" s="404"/>
      <c r="H356" s="405"/>
      <c r="I356" s="437"/>
      <c r="J356" s="210">
        <v>1</v>
      </c>
      <c r="K356" s="68"/>
      <c r="L356" s="208"/>
      <c r="M356" s="128"/>
      <c r="N356" s="128"/>
    </row>
    <row r="357" spans="1:14" s="70" customFormat="1" ht="34.5" customHeight="1">
      <c r="A357" s="351" t="s">
        <v>1039</v>
      </c>
      <c r="B357" s="127"/>
      <c r="C357" s="465"/>
      <c r="D357" s="466"/>
      <c r="E357" s="403" t="s">
        <v>112</v>
      </c>
      <c r="F357" s="404"/>
      <c r="G357" s="404"/>
      <c r="H357" s="405"/>
      <c r="I357" s="438"/>
      <c r="J357" s="210">
        <v>0</v>
      </c>
      <c r="K357" s="68"/>
      <c r="L357" s="208"/>
      <c r="M357" s="128"/>
      <c r="N357" s="128"/>
    </row>
    <row r="358" spans="1:14" s="70" customFormat="1" ht="42" customHeight="1">
      <c r="A358" s="351" t="s">
        <v>1040</v>
      </c>
      <c r="B358" s="127"/>
      <c r="C358" s="406" t="s">
        <v>88</v>
      </c>
      <c r="D358" s="462"/>
      <c r="E358" s="403" t="s">
        <v>113</v>
      </c>
      <c r="F358" s="404"/>
      <c r="G358" s="404"/>
      <c r="H358" s="405"/>
      <c r="I358" s="102" t="s">
        <v>1662</v>
      </c>
      <c r="J358" s="210">
        <v>0</v>
      </c>
      <c r="K358" s="68"/>
      <c r="L358" s="208"/>
      <c r="M358" s="128"/>
      <c r="N358" s="128"/>
    </row>
    <row r="359" spans="1:14" s="70" customFormat="1" ht="34.5" customHeight="1">
      <c r="A359" s="351" t="s">
        <v>1041</v>
      </c>
      <c r="B359" s="127"/>
      <c r="C359" s="463"/>
      <c r="D359" s="464"/>
      <c r="E359" s="403" t="s">
        <v>1663</v>
      </c>
      <c r="F359" s="404"/>
      <c r="G359" s="404"/>
      <c r="H359" s="405"/>
      <c r="I359" s="436" t="s">
        <v>1664</v>
      </c>
      <c r="J359" s="210">
        <v>0</v>
      </c>
      <c r="K359" s="68"/>
      <c r="L359" s="208"/>
      <c r="M359" s="128"/>
      <c r="N359" s="128"/>
    </row>
    <row r="360" spans="1:14" s="70" customFormat="1" ht="34.5" customHeight="1">
      <c r="A360" s="351" t="s">
        <v>1042</v>
      </c>
      <c r="B360" s="127"/>
      <c r="C360" s="463"/>
      <c r="D360" s="464"/>
      <c r="E360" s="403" t="s">
        <v>1043</v>
      </c>
      <c r="F360" s="404"/>
      <c r="G360" s="404"/>
      <c r="H360" s="405"/>
      <c r="I360" s="467"/>
      <c r="J360" s="210">
        <v>0</v>
      </c>
      <c r="K360" s="68"/>
      <c r="L360" s="208"/>
      <c r="M360" s="128"/>
      <c r="N360" s="128"/>
    </row>
    <row r="361" spans="1:14" s="70" customFormat="1" ht="42.75">
      <c r="A361" s="351" t="s">
        <v>1044</v>
      </c>
      <c r="B361" s="127"/>
      <c r="C361" s="463"/>
      <c r="D361" s="464"/>
      <c r="E361" s="403" t="s">
        <v>1045</v>
      </c>
      <c r="F361" s="404"/>
      <c r="G361" s="404"/>
      <c r="H361" s="405"/>
      <c r="I361" s="102" t="s">
        <v>119</v>
      </c>
      <c r="J361" s="210">
        <v>0</v>
      </c>
      <c r="K361" s="68"/>
      <c r="L361" s="208"/>
      <c r="M361" s="128"/>
      <c r="N361" s="128"/>
    </row>
    <row r="362" spans="1:14" s="70" customFormat="1" ht="42.75">
      <c r="A362" s="351" t="s">
        <v>1047</v>
      </c>
      <c r="B362" s="127"/>
      <c r="C362" s="463"/>
      <c r="D362" s="464"/>
      <c r="E362" s="403" t="s">
        <v>120</v>
      </c>
      <c r="F362" s="404"/>
      <c r="G362" s="404"/>
      <c r="H362" s="405"/>
      <c r="I362" s="102" t="s">
        <v>1666</v>
      </c>
      <c r="J362" s="210">
        <v>0</v>
      </c>
      <c r="K362" s="68"/>
      <c r="L362" s="208"/>
      <c r="M362" s="128"/>
      <c r="N362" s="128"/>
    </row>
    <row r="363" spans="1:14" s="70" customFormat="1" ht="42" customHeight="1">
      <c r="A363" s="351" t="s">
        <v>1048</v>
      </c>
      <c r="B363" s="127"/>
      <c r="C363" s="463"/>
      <c r="D363" s="464"/>
      <c r="E363" s="403" t="s">
        <v>1512</v>
      </c>
      <c r="F363" s="404"/>
      <c r="G363" s="404"/>
      <c r="H363" s="405"/>
      <c r="I363" s="102" t="s">
        <v>1921</v>
      </c>
      <c r="J363" s="210">
        <v>0</v>
      </c>
      <c r="K363" s="68"/>
      <c r="L363" s="208"/>
      <c r="M363" s="128"/>
      <c r="N363" s="128"/>
    </row>
    <row r="364" spans="1:14" s="70" customFormat="1" ht="42" customHeight="1">
      <c r="A364" s="351" t="s">
        <v>1049</v>
      </c>
      <c r="B364" s="127"/>
      <c r="C364" s="463"/>
      <c r="D364" s="464"/>
      <c r="E364" s="403" t="s">
        <v>1922</v>
      </c>
      <c r="F364" s="404"/>
      <c r="G364" s="404"/>
      <c r="H364" s="405"/>
      <c r="I364" s="102" t="s">
        <v>1050</v>
      </c>
      <c r="J364" s="210">
        <v>0</v>
      </c>
      <c r="K364" s="68"/>
      <c r="L364" s="208"/>
      <c r="M364" s="128"/>
      <c r="N364" s="128"/>
    </row>
    <row r="365" spans="1:14" s="70" customFormat="1" ht="42" customHeight="1">
      <c r="A365" s="351" t="s">
        <v>1051</v>
      </c>
      <c r="B365" s="127"/>
      <c r="C365" s="463"/>
      <c r="D365" s="464"/>
      <c r="E365" s="403" t="s">
        <v>126</v>
      </c>
      <c r="F365" s="404"/>
      <c r="G365" s="404"/>
      <c r="H365" s="405"/>
      <c r="I365" s="102" t="s">
        <v>1668</v>
      </c>
      <c r="J365" s="210">
        <v>0</v>
      </c>
      <c r="K365" s="68"/>
      <c r="L365" s="208"/>
      <c r="M365" s="128"/>
      <c r="N365" s="128"/>
    </row>
    <row r="366" spans="1:14" s="70" customFormat="1" ht="56.1" customHeight="1">
      <c r="A366" s="351" t="s">
        <v>1052</v>
      </c>
      <c r="B366" s="127"/>
      <c r="C366" s="463"/>
      <c r="D366" s="464"/>
      <c r="E366" s="403" t="s">
        <v>128</v>
      </c>
      <c r="F366" s="404"/>
      <c r="G366" s="404"/>
      <c r="H366" s="405"/>
      <c r="I366" s="102" t="s">
        <v>129</v>
      </c>
      <c r="J366" s="210">
        <v>0</v>
      </c>
      <c r="K366" s="68"/>
      <c r="L366" s="208"/>
      <c r="M366" s="128"/>
      <c r="N366" s="128"/>
    </row>
    <row r="367" spans="1:14" s="70" customFormat="1" ht="56.1" customHeight="1">
      <c r="A367" s="351" t="s">
        <v>1054</v>
      </c>
      <c r="B367" s="127"/>
      <c r="C367" s="465"/>
      <c r="D367" s="466"/>
      <c r="E367" s="403" t="s">
        <v>130</v>
      </c>
      <c r="F367" s="404"/>
      <c r="G367" s="404"/>
      <c r="H367" s="405"/>
      <c r="I367" s="102" t="s">
        <v>1923</v>
      </c>
      <c r="J367" s="210">
        <v>0</v>
      </c>
      <c r="K367" s="68"/>
      <c r="L367" s="209"/>
      <c r="M367" s="129"/>
      <c r="N367" s="129"/>
    </row>
    <row r="368" spans="1:14" s="77" customFormat="1">
      <c r="A368" s="342"/>
      <c r="B368" s="14"/>
      <c r="C368" s="14"/>
      <c r="D368" s="14"/>
      <c r="E368" s="14"/>
      <c r="F368" s="14"/>
      <c r="G368" s="14"/>
      <c r="H368" s="10"/>
      <c r="I368" s="10"/>
      <c r="J368" s="74"/>
      <c r="K368" s="75"/>
      <c r="L368" s="76"/>
      <c r="M368" s="76"/>
      <c r="N368" s="76"/>
    </row>
    <row r="369" spans="1:22" s="70" customFormat="1">
      <c r="A369" s="342"/>
      <c r="B369" s="71"/>
      <c r="C369" s="52"/>
      <c r="D369" s="52"/>
      <c r="E369" s="52"/>
      <c r="F369" s="52"/>
      <c r="G369" s="52"/>
      <c r="H369" s="78"/>
      <c r="I369" s="78"/>
      <c r="J369" s="74"/>
      <c r="K369" s="75"/>
      <c r="L369" s="76"/>
      <c r="M369" s="76"/>
      <c r="N369" s="76"/>
    </row>
    <row r="370" spans="1:22" s="70" customFormat="1">
      <c r="A370" s="342"/>
      <c r="B370" s="99"/>
      <c r="C370" s="99"/>
      <c r="D370" s="52"/>
      <c r="E370" s="52"/>
      <c r="F370" s="52"/>
      <c r="G370" s="52"/>
      <c r="H370" s="78"/>
      <c r="I370" s="131"/>
      <c r="J370" s="74"/>
      <c r="K370" s="75"/>
      <c r="L370" s="76"/>
      <c r="M370" s="76"/>
      <c r="N370" s="76"/>
    </row>
    <row r="371" spans="1:22" s="77" customFormat="1">
      <c r="A371" s="342"/>
      <c r="B371" s="99"/>
      <c r="C371" s="3"/>
      <c r="D371" s="3"/>
      <c r="E371" s="3"/>
      <c r="F371" s="3"/>
      <c r="G371" s="3"/>
      <c r="H371" s="334"/>
      <c r="I371" s="334"/>
      <c r="J371" s="51"/>
      <c r="K371" s="24"/>
      <c r="L371" s="89"/>
      <c r="M371" s="89"/>
      <c r="N371" s="89"/>
    </row>
    <row r="372" spans="1:22" s="70" customFormat="1">
      <c r="A372" s="342"/>
      <c r="B372" s="132" t="s">
        <v>132</v>
      </c>
      <c r="C372" s="133"/>
      <c r="D372" s="3"/>
      <c r="E372" s="3"/>
      <c r="F372" s="3"/>
      <c r="G372" s="3"/>
      <c r="H372" s="334"/>
      <c r="I372" s="334"/>
      <c r="J372" s="51"/>
      <c r="K372" s="53"/>
      <c r="L372" s="76"/>
      <c r="M372" s="76"/>
      <c r="N372" s="76"/>
    </row>
    <row r="373" spans="1:22">
      <c r="A373" s="342"/>
      <c r="B373" s="14"/>
      <c r="C373" s="14"/>
      <c r="D373" s="14"/>
      <c r="E373" s="14"/>
      <c r="F373" s="14"/>
      <c r="G373" s="14"/>
      <c r="H373" s="10"/>
      <c r="I373" s="10"/>
      <c r="L373" s="191"/>
      <c r="M373" s="191"/>
      <c r="N373" s="191"/>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616</v>
      </c>
      <c r="M374" s="56" t="s">
        <v>601</v>
      </c>
      <c r="N374" s="56" t="s">
        <v>620</v>
      </c>
    </row>
    <row r="375" spans="1:22" s="98" customFormat="1" ht="20.25" customHeight="1">
      <c r="A375" s="342"/>
      <c r="B375" s="1"/>
      <c r="C375" s="3"/>
      <c r="D375" s="3"/>
      <c r="E375" s="3"/>
      <c r="F375" s="3"/>
      <c r="G375" s="3"/>
      <c r="H375" s="334"/>
      <c r="I375" s="57" t="s">
        <v>331</v>
      </c>
      <c r="J375" s="134"/>
      <c r="K375" s="67"/>
      <c r="L375" s="111" t="s">
        <v>1644</v>
      </c>
      <c r="M375" s="111" t="s">
        <v>458</v>
      </c>
      <c r="N375" s="111" t="s">
        <v>494</v>
      </c>
    </row>
    <row r="376" spans="1:22" s="98" customFormat="1" ht="34.5" customHeight="1">
      <c r="A376" s="342"/>
      <c r="B376" s="95"/>
      <c r="C376" s="428" t="s">
        <v>133</v>
      </c>
      <c r="D376" s="429"/>
      <c r="E376" s="429"/>
      <c r="F376" s="429"/>
      <c r="G376" s="429"/>
      <c r="H376" s="430"/>
      <c r="I376" s="441" t="s">
        <v>1058</v>
      </c>
      <c r="J376" s="135"/>
      <c r="K376" s="82"/>
      <c r="L376" s="352"/>
      <c r="M376" s="352"/>
      <c r="N376" s="352"/>
    </row>
    <row r="377" spans="1:22" s="98" customFormat="1" ht="34.5" customHeight="1">
      <c r="A377" s="342"/>
      <c r="B377" s="136"/>
      <c r="C377" s="468"/>
      <c r="D377" s="469"/>
      <c r="E377" s="469"/>
      <c r="F377" s="469"/>
      <c r="G377" s="469"/>
      <c r="H377" s="470"/>
      <c r="I377" s="441"/>
      <c r="J377" s="137"/>
      <c r="K377" s="85"/>
      <c r="L377" s="138"/>
      <c r="M377" s="138"/>
      <c r="N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N378" si="8">IF(ISBLANK(M376), "-", "～")</f>
        <v>-</v>
      </c>
      <c r="N378" s="139" t="str">
        <f t="shared" si="8"/>
        <v>-</v>
      </c>
    </row>
    <row r="379" spans="1:22" s="98" customFormat="1" ht="34.5" customHeight="1">
      <c r="A379" s="342"/>
      <c r="B379" s="136"/>
      <c r="C379" s="468"/>
      <c r="D379" s="469"/>
      <c r="E379" s="469"/>
      <c r="F379" s="469"/>
      <c r="G379" s="469"/>
      <c r="H379" s="470"/>
      <c r="I379" s="441"/>
      <c r="J379" s="137"/>
      <c r="K379" s="85"/>
      <c r="L379" s="353"/>
      <c r="M379" s="353"/>
      <c r="N379" s="353"/>
    </row>
    <row r="380" spans="1:22" s="98" customFormat="1" ht="34.5" customHeight="1">
      <c r="A380" s="342"/>
      <c r="B380" s="136"/>
      <c r="C380" s="471"/>
      <c r="D380" s="472"/>
      <c r="E380" s="472"/>
      <c r="F380" s="472"/>
      <c r="G380" s="472"/>
      <c r="H380" s="473"/>
      <c r="I380" s="441"/>
      <c r="J380" s="140"/>
      <c r="K380" s="87"/>
      <c r="L380" s="141"/>
      <c r="M380" s="141"/>
      <c r="N380" s="141"/>
    </row>
    <row r="381" spans="1:22" s="77" customFormat="1">
      <c r="A381" s="342"/>
      <c r="B381" s="14"/>
      <c r="C381" s="14"/>
      <c r="D381" s="14"/>
      <c r="E381" s="14"/>
      <c r="F381" s="14"/>
      <c r="G381" s="14"/>
      <c r="H381" s="10"/>
      <c r="I381" s="10"/>
      <c r="J381" s="74"/>
      <c r="K381" s="75"/>
      <c r="L381" s="76"/>
      <c r="M381" s="76"/>
      <c r="N381" s="76"/>
    </row>
    <row r="382" spans="1:22" s="70" customFormat="1">
      <c r="A382" s="342"/>
      <c r="B382" s="71"/>
      <c r="C382" s="52"/>
      <c r="D382" s="52"/>
      <c r="E382" s="52"/>
      <c r="F382" s="52"/>
      <c r="G382" s="52"/>
      <c r="H382" s="78"/>
      <c r="I382" s="78"/>
      <c r="J382" s="74"/>
      <c r="K382" s="75"/>
      <c r="L382" s="76"/>
      <c r="M382" s="76"/>
      <c r="N382" s="76"/>
    </row>
    <row r="383" spans="1:22" s="70" customFormat="1">
      <c r="A383" s="342"/>
      <c r="B383" s="99"/>
      <c r="C383" s="99"/>
      <c r="D383" s="52"/>
      <c r="E383" s="52"/>
      <c r="F383" s="52"/>
      <c r="G383" s="52"/>
      <c r="H383" s="78"/>
      <c r="I383" s="131" t="s">
        <v>408</v>
      </c>
      <c r="J383" s="74"/>
      <c r="K383" s="75"/>
      <c r="L383" s="76"/>
      <c r="M383" s="76"/>
      <c r="N383" s="76"/>
    </row>
    <row r="384" spans="1:22" s="70" customFormat="1">
      <c r="A384" s="342"/>
      <c r="B384" s="99"/>
      <c r="C384" s="99"/>
      <c r="D384" s="52"/>
      <c r="E384" s="52"/>
      <c r="F384" s="52"/>
      <c r="G384" s="52"/>
      <c r="H384" s="78"/>
      <c r="I384" s="78"/>
      <c r="J384" s="74"/>
      <c r="K384" s="75"/>
      <c r="L384" s="76"/>
      <c r="M384" s="76"/>
      <c r="N384" s="76"/>
    </row>
    <row r="385" spans="1:22" s="17" customFormat="1">
      <c r="A385" s="342"/>
      <c r="B385" s="1"/>
      <c r="C385" s="43"/>
      <c r="D385" s="27"/>
      <c r="E385" s="27"/>
      <c r="F385" s="27"/>
      <c r="G385" s="27"/>
      <c r="H385" s="16"/>
      <c r="I385" s="29"/>
      <c r="J385" s="5"/>
      <c r="K385" s="6"/>
      <c r="M385" s="41"/>
      <c r="N385" s="41"/>
    </row>
    <row r="386" spans="1:22" s="17" customFormat="1">
      <c r="A386" s="342"/>
      <c r="B386" s="1"/>
      <c r="C386" s="43"/>
      <c r="D386" s="27"/>
      <c r="E386" s="27"/>
      <c r="F386" s="27"/>
      <c r="G386" s="27"/>
      <c r="H386" s="16"/>
      <c r="I386" s="29"/>
      <c r="J386" s="5"/>
      <c r="K386" s="6"/>
      <c r="M386" s="41"/>
      <c r="N386" s="41"/>
    </row>
    <row r="387" spans="1:22" s="17" customFormat="1">
      <c r="A387" s="342"/>
      <c r="B387" s="1"/>
      <c r="E387" s="43"/>
      <c r="F387" s="43"/>
      <c r="G387" s="43"/>
      <c r="H387" s="16"/>
      <c r="I387" s="29"/>
      <c r="J387" s="5"/>
      <c r="K387" s="6"/>
      <c r="M387" s="30"/>
      <c r="N387" s="30"/>
    </row>
    <row r="388" spans="1:22" s="17" customFormat="1">
      <c r="A388" s="342"/>
      <c r="B388" s="1"/>
      <c r="E388" s="43"/>
      <c r="F388" s="43"/>
      <c r="G388" s="43"/>
      <c r="H388" s="16"/>
      <c r="I388" s="29"/>
      <c r="J388" s="5"/>
      <c r="K388" s="6"/>
      <c r="M388" s="41"/>
      <c r="N388" s="41"/>
    </row>
    <row r="389" spans="1:22" s="17" customFormat="1">
      <c r="A389" s="342"/>
      <c r="B389" s="1"/>
      <c r="E389" s="43"/>
      <c r="F389" s="43"/>
      <c r="G389" s="43"/>
      <c r="H389" s="16"/>
      <c r="I389" s="29"/>
      <c r="J389" s="5"/>
      <c r="K389" s="6"/>
      <c r="M389" s="30"/>
      <c r="N389" s="30"/>
    </row>
    <row r="390" spans="1:22" s="17" customFormat="1">
      <c r="A390" s="342"/>
      <c r="B390" s="1"/>
      <c r="E390" s="43"/>
      <c r="F390" s="43"/>
      <c r="G390" s="43"/>
      <c r="H390" s="16"/>
      <c r="I390" s="29"/>
      <c r="J390" s="5"/>
      <c r="K390" s="6"/>
      <c r="M390" s="30"/>
      <c r="N390" s="30"/>
    </row>
    <row r="391" spans="1:22" s="17" customFormat="1">
      <c r="A391" s="342"/>
      <c r="B391" s="1"/>
      <c r="E391" s="27"/>
      <c r="F391" s="27"/>
      <c r="G391" s="27"/>
      <c r="H391" s="16"/>
      <c r="I391" s="4"/>
      <c r="J391" s="30"/>
      <c r="K391" s="44"/>
      <c r="L391" s="7"/>
      <c r="M391" s="7"/>
      <c r="N391" s="7"/>
    </row>
    <row r="392" spans="1:22" s="17" customFormat="1">
      <c r="A392" s="342"/>
      <c r="B392" s="1"/>
      <c r="C392" s="33"/>
      <c r="D392" s="33"/>
      <c r="E392" s="33"/>
      <c r="F392" s="33"/>
      <c r="G392" s="33"/>
      <c r="H392" s="33"/>
      <c r="I392" s="33"/>
      <c r="J392" s="33"/>
      <c r="K392" s="42"/>
      <c r="L392" s="33"/>
      <c r="M392" s="33"/>
      <c r="N392" s="33"/>
    </row>
    <row r="393" spans="1:22" s="17" customFormat="1">
      <c r="A393" s="342"/>
      <c r="B393" s="1"/>
      <c r="C393" s="52"/>
      <c r="D393" s="3"/>
      <c r="E393" s="3"/>
      <c r="F393" s="3"/>
      <c r="G393" s="3"/>
      <c r="H393" s="334"/>
      <c r="I393" s="334"/>
      <c r="J393" s="53"/>
      <c r="K393" s="24"/>
      <c r="L393" s="51"/>
      <c r="M393" s="51"/>
      <c r="N393" s="51"/>
    </row>
    <row r="394" spans="1:22" s="77" customFormat="1" ht="19.5">
      <c r="A394" s="342"/>
      <c r="B394" s="142" t="s">
        <v>134</v>
      </c>
      <c r="C394" s="143"/>
      <c r="D394" s="143"/>
      <c r="E394" s="47"/>
      <c r="F394" s="47"/>
      <c r="G394" s="47"/>
      <c r="H394" s="48"/>
      <c r="I394" s="48"/>
      <c r="J394" s="50"/>
      <c r="K394" s="49"/>
      <c r="L394" s="144"/>
      <c r="M394" s="144"/>
      <c r="N394" s="144"/>
    </row>
    <row r="395" spans="1:22" s="77" customFormat="1">
      <c r="A395" s="342"/>
      <c r="B395" s="37" t="s">
        <v>135</v>
      </c>
      <c r="C395" s="57"/>
      <c r="D395" s="57"/>
      <c r="E395" s="3"/>
      <c r="F395" s="3"/>
      <c r="G395" s="3"/>
      <c r="H395" s="334"/>
      <c r="I395" s="334"/>
      <c r="J395" s="51"/>
      <c r="K395" s="24"/>
      <c r="L395" s="89"/>
      <c r="M395" s="89"/>
      <c r="N395" s="89"/>
    </row>
    <row r="396" spans="1:22">
      <c r="A396" s="342"/>
      <c r="B396" s="14"/>
      <c r="C396" s="14"/>
      <c r="D396" s="14"/>
      <c r="E396" s="14"/>
      <c r="F396" s="14"/>
      <c r="G396" s="14"/>
      <c r="H396" s="10"/>
      <c r="I396" s="10"/>
      <c r="L396" s="191"/>
      <c r="M396" s="191"/>
      <c r="N396" s="191"/>
      <c r="O396" s="8"/>
      <c r="P396" s="8"/>
      <c r="Q396" s="8"/>
      <c r="R396" s="8"/>
      <c r="S396" s="8"/>
      <c r="T396" s="8"/>
      <c r="U396" s="8"/>
      <c r="V396" s="8"/>
    </row>
    <row r="397" spans="1:22" ht="34.5" customHeight="1">
      <c r="A397" s="348"/>
      <c r="B397" s="14"/>
      <c r="C397" s="3"/>
      <c r="D397" s="3"/>
      <c r="F397" s="3"/>
      <c r="G397" s="3"/>
      <c r="H397" s="334"/>
      <c r="I397" s="334"/>
      <c r="J397" s="65" t="s">
        <v>18</v>
      </c>
      <c r="K397" s="66"/>
      <c r="L397" s="56" t="s">
        <v>616</v>
      </c>
      <c r="M397" s="56" t="s">
        <v>601</v>
      </c>
      <c r="N397" s="56" t="s">
        <v>620</v>
      </c>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1644</v>
      </c>
      <c r="M398" s="60" t="s">
        <v>458</v>
      </c>
      <c r="N398" s="60" t="s">
        <v>494</v>
      </c>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IF(SUM(L399:N399)=0,IF(COUNTIF(L399:N399,"未確認")&gt;0,"未確認",IF(COUNTIF(L399:N399,"~*")&gt;0,"*",SUM(L399:N399))),SUM(L399:N399))</f>
        <v>1280</v>
      </c>
      <c r="K399" s="68" t="str">
        <f t="shared" ref="K399:K404" si="10">IF(OR(COUNTIF(L399:N399,"未確認")&gt;0,COUNTIF(L399:N399,"~*")&gt;0),"※","")</f>
        <v/>
      </c>
      <c r="L399" s="117">
        <v>0</v>
      </c>
      <c r="M399" s="117">
        <v>989</v>
      </c>
      <c r="N399" s="117">
        <v>291</v>
      </c>
    </row>
    <row r="400" spans="1:22" s="70" customFormat="1" ht="34.5" customHeight="1">
      <c r="A400" s="351" t="s">
        <v>1062</v>
      </c>
      <c r="B400" s="71"/>
      <c r="C400" s="475"/>
      <c r="D400" s="477"/>
      <c r="E400" s="403" t="s">
        <v>138</v>
      </c>
      <c r="F400" s="404"/>
      <c r="G400" s="404"/>
      <c r="H400" s="405"/>
      <c r="I400" s="476"/>
      <c r="J400" s="114">
        <f t="shared" si="9"/>
        <v>880</v>
      </c>
      <c r="K400" s="68" t="str">
        <f t="shared" si="10"/>
        <v/>
      </c>
      <c r="L400" s="117">
        <v>0</v>
      </c>
      <c r="M400" s="117">
        <v>589</v>
      </c>
      <c r="N400" s="117">
        <v>291</v>
      </c>
    </row>
    <row r="401" spans="1:22" s="70" customFormat="1" ht="34.5" customHeight="1">
      <c r="A401" s="354" t="s">
        <v>1063</v>
      </c>
      <c r="B401" s="71"/>
      <c r="C401" s="475"/>
      <c r="D401" s="478"/>
      <c r="E401" s="403" t="s">
        <v>139</v>
      </c>
      <c r="F401" s="404"/>
      <c r="G401" s="404"/>
      <c r="H401" s="405"/>
      <c r="I401" s="476"/>
      <c r="J401" s="114">
        <f t="shared" si="9"/>
        <v>400</v>
      </c>
      <c r="K401" s="68" t="str">
        <f t="shared" si="10"/>
        <v/>
      </c>
      <c r="L401" s="117">
        <v>0</v>
      </c>
      <c r="M401" s="117">
        <v>400</v>
      </c>
      <c r="N401" s="117">
        <v>0</v>
      </c>
    </row>
    <row r="402" spans="1:22" s="70" customFormat="1" ht="34.5" customHeight="1">
      <c r="A402" s="354" t="s">
        <v>1064</v>
      </c>
      <c r="B402" s="71"/>
      <c r="C402" s="475"/>
      <c r="D402" s="479"/>
      <c r="E402" s="403" t="s">
        <v>140</v>
      </c>
      <c r="F402" s="404"/>
      <c r="G402" s="404"/>
      <c r="H402" s="405"/>
      <c r="I402" s="476"/>
      <c r="J402" s="114">
        <f t="shared" si="9"/>
        <v>0</v>
      </c>
      <c r="K402" s="68" t="str">
        <f t="shared" si="10"/>
        <v/>
      </c>
      <c r="L402" s="117">
        <v>0</v>
      </c>
      <c r="M402" s="117">
        <v>0</v>
      </c>
      <c r="N402" s="117">
        <v>0</v>
      </c>
    </row>
    <row r="403" spans="1:22" s="70" customFormat="1" ht="34.5" customHeight="1">
      <c r="A403" s="354" t="s">
        <v>1065</v>
      </c>
      <c r="B403" s="1"/>
      <c r="C403" s="475"/>
      <c r="D403" s="403" t="s">
        <v>141</v>
      </c>
      <c r="E403" s="404"/>
      <c r="F403" s="404"/>
      <c r="G403" s="404"/>
      <c r="H403" s="405"/>
      <c r="I403" s="476"/>
      <c r="J403" s="114">
        <f t="shared" si="9"/>
        <v>27023</v>
      </c>
      <c r="K403" s="68" t="str">
        <f t="shared" si="10"/>
        <v/>
      </c>
      <c r="L403" s="117">
        <v>0</v>
      </c>
      <c r="M403" s="117">
        <v>14813</v>
      </c>
      <c r="N403" s="117">
        <v>12210</v>
      </c>
    </row>
    <row r="404" spans="1:22" s="70" customFormat="1" ht="34.5" customHeight="1">
      <c r="A404" s="354" t="s">
        <v>1066</v>
      </c>
      <c r="B404" s="99"/>
      <c r="C404" s="475"/>
      <c r="D404" s="403" t="s">
        <v>142</v>
      </c>
      <c r="E404" s="404"/>
      <c r="F404" s="404"/>
      <c r="G404" s="404"/>
      <c r="H404" s="405"/>
      <c r="I404" s="467"/>
      <c r="J404" s="114">
        <f t="shared" si="9"/>
        <v>1291</v>
      </c>
      <c r="K404" s="68" t="str">
        <f t="shared" si="10"/>
        <v/>
      </c>
      <c r="L404" s="117">
        <v>0</v>
      </c>
      <c r="M404" s="117">
        <v>995</v>
      </c>
      <c r="N404" s="117">
        <v>296</v>
      </c>
    </row>
    <row r="405" spans="1:22" s="77" customFormat="1">
      <c r="A405" s="342"/>
      <c r="B405" s="14"/>
      <c r="C405" s="192"/>
      <c r="D405" s="14"/>
      <c r="E405" s="14"/>
      <c r="F405" s="14"/>
      <c r="G405" s="14"/>
      <c r="H405" s="10"/>
      <c r="I405" s="10"/>
      <c r="J405" s="74"/>
      <c r="K405" s="75"/>
      <c r="L405" s="76"/>
      <c r="M405" s="76"/>
      <c r="N405" s="76"/>
    </row>
    <row r="406" spans="1:22" s="70" customFormat="1">
      <c r="A406" s="342"/>
      <c r="B406" s="71"/>
      <c r="C406" s="52"/>
      <c r="D406" s="52"/>
      <c r="E406" s="52"/>
      <c r="F406" s="52"/>
      <c r="G406" s="52"/>
      <c r="H406" s="78"/>
      <c r="I406" s="78"/>
      <c r="J406" s="74"/>
      <c r="K406" s="75"/>
      <c r="L406" s="76"/>
      <c r="M406" s="76"/>
      <c r="N406" s="76"/>
    </row>
    <row r="407" spans="1:22" s="77" customFormat="1">
      <c r="A407" s="342"/>
      <c r="B407" s="99"/>
      <c r="C407" s="145"/>
      <c r="D407" s="3"/>
      <c r="E407" s="3"/>
      <c r="F407" s="3"/>
      <c r="H407" s="334"/>
      <c r="I407" s="334"/>
      <c r="J407" s="51"/>
      <c r="K407" s="24"/>
      <c r="L407" s="89"/>
      <c r="M407" s="89"/>
      <c r="N407" s="89"/>
    </row>
    <row r="408" spans="1:22" s="77" customFormat="1">
      <c r="A408" s="342"/>
      <c r="B408" s="37" t="s">
        <v>385</v>
      </c>
      <c r="C408" s="88"/>
      <c r="D408" s="88"/>
      <c r="E408" s="88"/>
      <c r="F408" s="88"/>
      <c r="G408" s="88"/>
      <c r="H408" s="10"/>
      <c r="I408" s="10"/>
      <c r="J408" s="51"/>
      <c r="K408" s="24"/>
      <c r="L408" s="89"/>
      <c r="M408" s="89"/>
      <c r="N408" s="89"/>
    </row>
    <row r="409" spans="1:22">
      <c r="A409" s="342"/>
      <c r="B409" s="14"/>
      <c r="C409" s="14"/>
      <c r="D409" s="14"/>
      <c r="E409" s="14"/>
      <c r="F409" s="14"/>
      <c r="G409" s="14"/>
      <c r="H409" s="10"/>
      <c r="I409" s="10"/>
      <c r="L409" s="191"/>
      <c r="M409" s="191"/>
      <c r="N409" s="191"/>
      <c r="O409" s="8"/>
      <c r="P409" s="8"/>
      <c r="Q409" s="8"/>
      <c r="R409" s="8"/>
      <c r="S409" s="8"/>
      <c r="T409" s="8"/>
      <c r="U409" s="8"/>
      <c r="V409" s="8"/>
    </row>
    <row r="410" spans="1:22" ht="34.5" customHeight="1">
      <c r="A410" s="342"/>
      <c r="B410" s="14"/>
      <c r="C410" s="3"/>
      <c r="D410" s="3"/>
      <c r="F410" s="3"/>
      <c r="G410" s="3"/>
      <c r="H410" s="334"/>
      <c r="I410" s="334"/>
      <c r="J410" s="65" t="s">
        <v>18</v>
      </c>
      <c r="K410" s="66"/>
      <c r="L410" s="56" t="s">
        <v>616</v>
      </c>
      <c r="M410" s="56" t="s">
        <v>601</v>
      </c>
      <c r="N410" s="56" t="s">
        <v>620</v>
      </c>
      <c r="O410" s="8"/>
      <c r="P410" s="8"/>
      <c r="Q410" s="8"/>
      <c r="R410" s="8"/>
      <c r="S410" s="8"/>
      <c r="T410" s="8"/>
      <c r="U410" s="8"/>
      <c r="V410" s="8"/>
    </row>
    <row r="411" spans="1:22" ht="20.25" customHeight="1">
      <c r="A411" s="342"/>
      <c r="B411" s="1"/>
      <c r="C411" s="52"/>
      <c r="D411" s="3"/>
      <c r="F411" s="3"/>
      <c r="G411" s="3"/>
      <c r="H411" s="334"/>
      <c r="I411" s="57" t="s">
        <v>1057</v>
      </c>
      <c r="J411" s="58"/>
      <c r="K411" s="67"/>
      <c r="L411" s="60" t="s">
        <v>1644</v>
      </c>
      <c r="M411" s="60" t="s">
        <v>458</v>
      </c>
      <c r="N411" s="60" t="s">
        <v>494</v>
      </c>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IF(SUM(L412:N412)=0,IF(COUNTIF(L412:N412,"未確認")&gt;0,"未確認",IF(COUNTIF(L412:N412,"~*")&gt;0,"*",SUM(L412:N412))),SUM(L412:N412))</f>
        <v>1274</v>
      </c>
      <c r="K412" s="68" t="str">
        <f t="shared" ref="K412:K429" si="12">IF(OR(COUNTIF(L412:N412,"未確認")&gt;0,COUNTIF(L412:N412,"~*")&gt;0),"※","")</f>
        <v/>
      </c>
      <c r="L412" s="117">
        <v>0</v>
      </c>
      <c r="M412" s="117">
        <v>754</v>
      </c>
      <c r="N412" s="117">
        <v>520</v>
      </c>
    </row>
    <row r="413" spans="1:22" s="70" customFormat="1" ht="34.5" customHeight="1">
      <c r="A413" s="355" t="s">
        <v>1069</v>
      </c>
      <c r="B413" s="99"/>
      <c r="C413" s="474"/>
      <c r="D413" s="482" t="s">
        <v>143</v>
      </c>
      <c r="E413" s="410" t="s">
        <v>144</v>
      </c>
      <c r="F413" s="440"/>
      <c r="G413" s="440"/>
      <c r="H413" s="411"/>
      <c r="I413" s="480"/>
      <c r="J413" s="114">
        <f t="shared" si="11"/>
        <v>277</v>
      </c>
      <c r="K413" s="68" t="str">
        <f t="shared" si="12"/>
        <v/>
      </c>
      <c r="L413" s="117">
        <v>0</v>
      </c>
      <c r="M413" s="117">
        <v>11</v>
      </c>
      <c r="N413" s="117">
        <v>266</v>
      </c>
    </row>
    <row r="414" spans="1:22" s="70" customFormat="1" ht="34.5" customHeight="1">
      <c r="A414" s="355" t="s">
        <v>1070</v>
      </c>
      <c r="B414" s="99"/>
      <c r="C414" s="474"/>
      <c r="D414" s="474"/>
      <c r="E414" s="403" t="s">
        <v>145</v>
      </c>
      <c r="F414" s="404"/>
      <c r="G414" s="404"/>
      <c r="H414" s="405"/>
      <c r="I414" s="480"/>
      <c r="J414" s="114">
        <f t="shared" si="11"/>
        <v>518</v>
      </c>
      <c r="K414" s="68" t="str">
        <f t="shared" si="12"/>
        <v/>
      </c>
      <c r="L414" s="117">
        <v>0</v>
      </c>
      <c r="M414" s="117">
        <v>413</v>
      </c>
      <c r="N414" s="117">
        <v>105</v>
      </c>
    </row>
    <row r="415" spans="1:22" s="70" customFormat="1" ht="34.5" customHeight="1">
      <c r="A415" s="355" t="s">
        <v>1071</v>
      </c>
      <c r="B415" s="99"/>
      <c r="C415" s="474"/>
      <c r="D415" s="474"/>
      <c r="E415" s="403" t="s">
        <v>146</v>
      </c>
      <c r="F415" s="404"/>
      <c r="G415" s="404"/>
      <c r="H415" s="405"/>
      <c r="I415" s="480"/>
      <c r="J415" s="114">
        <f t="shared" si="11"/>
        <v>241</v>
      </c>
      <c r="K415" s="68" t="str">
        <f t="shared" si="12"/>
        <v/>
      </c>
      <c r="L415" s="117">
        <v>0</v>
      </c>
      <c r="M415" s="117">
        <v>149</v>
      </c>
      <c r="N415" s="117">
        <v>92</v>
      </c>
    </row>
    <row r="416" spans="1:22" s="70" customFormat="1" ht="34.5" customHeight="1">
      <c r="A416" s="355" t="s">
        <v>1072</v>
      </c>
      <c r="B416" s="99"/>
      <c r="C416" s="474"/>
      <c r="D416" s="474"/>
      <c r="E416" s="422" t="s">
        <v>418</v>
      </c>
      <c r="F416" s="423"/>
      <c r="G416" s="423"/>
      <c r="H416" s="424"/>
      <c r="I416" s="480"/>
      <c r="J416" s="114">
        <f t="shared" si="11"/>
        <v>238</v>
      </c>
      <c r="K416" s="68" t="str">
        <f t="shared" si="12"/>
        <v/>
      </c>
      <c r="L416" s="117">
        <v>0</v>
      </c>
      <c r="M416" s="117">
        <v>181</v>
      </c>
      <c r="N416" s="117">
        <v>57</v>
      </c>
    </row>
    <row r="417" spans="1:14"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c r="N417" s="117">
        <v>0</v>
      </c>
    </row>
    <row r="418" spans="1:14"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c r="N418" s="117">
        <v>0</v>
      </c>
    </row>
    <row r="419" spans="1:14"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c r="N419" s="117">
        <v>0</v>
      </c>
    </row>
    <row r="420" spans="1:14" s="70" customFormat="1" ht="34.5" customHeight="1">
      <c r="A420" s="355" t="s">
        <v>1076</v>
      </c>
      <c r="B420" s="99"/>
      <c r="C420" s="474"/>
      <c r="D420" s="403" t="s">
        <v>158</v>
      </c>
      <c r="E420" s="404"/>
      <c r="F420" s="404"/>
      <c r="G420" s="404"/>
      <c r="H420" s="405"/>
      <c r="I420" s="480"/>
      <c r="J420" s="114">
        <f t="shared" si="11"/>
        <v>1161</v>
      </c>
      <c r="K420" s="68" t="str">
        <f t="shared" si="12"/>
        <v/>
      </c>
      <c r="L420" s="117">
        <v>0</v>
      </c>
      <c r="M420" s="117">
        <v>937</v>
      </c>
      <c r="N420" s="117">
        <v>224</v>
      </c>
    </row>
    <row r="421" spans="1:14" s="70" customFormat="1" ht="34.5" customHeight="1">
      <c r="A421" s="355" t="s">
        <v>1077</v>
      </c>
      <c r="B421" s="99"/>
      <c r="C421" s="474"/>
      <c r="D421" s="482" t="s">
        <v>148</v>
      </c>
      <c r="E421" s="410" t="s">
        <v>149</v>
      </c>
      <c r="F421" s="440"/>
      <c r="G421" s="440"/>
      <c r="H421" s="411"/>
      <c r="I421" s="480"/>
      <c r="J421" s="114">
        <f t="shared" si="11"/>
        <v>277</v>
      </c>
      <c r="K421" s="68" t="str">
        <f t="shared" si="12"/>
        <v/>
      </c>
      <c r="L421" s="117">
        <v>0</v>
      </c>
      <c r="M421" s="117">
        <v>266</v>
      </c>
      <c r="N421" s="117">
        <v>11</v>
      </c>
    </row>
    <row r="422" spans="1:14" s="70" customFormat="1" ht="34.5" customHeight="1">
      <c r="A422" s="355" t="s">
        <v>1078</v>
      </c>
      <c r="B422" s="99"/>
      <c r="C422" s="474"/>
      <c r="D422" s="474"/>
      <c r="E422" s="403" t="s">
        <v>150</v>
      </c>
      <c r="F422" s="404"/>
      <c r="G422" s="404"/>
      <c r="H422" s="405"/>
      <c r="I422" s="480"/>
      <c r="J422" s="114">
        <f t="shared" si="11"/>
        <v>452</v>
      </c>
      <c r="K422" s="68" t="str">
        <f t="shared" si="12"/>
        <v/>
      </c>
      <c r="L422" s="117">
        <v>0</v>
      </c>
      <c r="M422" s="117">
        <v>369</v>
      </c>
      <c r="N422" s="117">
        <v>83</v>
      </c>
    </row>
    <row r="423" spans="1:14" s="70" customFormat="1" ht="34.5" customHeight="1">
      <c r="A423" s="355" t="s">
        <v>1079</v>
      </c>
      <c r="B423" s="99"/>
      <c r="C423" s="474"/>
      <c r="D423" s="474"/>
      <c r="E423" s="403" t="s">
        <v>151</v>
      </c>
      <c r="F423" s="404"/>
      <c r="G423" s="404"/>
      <c r="H423" s="405"/>
      <c r="I423" s="480"/>
      <c r="J423" s="114">
        <f t="shared" si="11"/>
        <v>138</v>
      </c>
      <c r="K423" s="68" t="str">
        <f t="shared" si="12"/>
        <v/>
      </c>
      <c r="L423" s="117">
        <v>0</v>
      </c>
      <c r="M423" s="117">
        <v>104</v>
      </c>
      <c r="N423" s="117">
        <v>34</v>
      </c>
    </row>
    <row r="424" spans="1:14" s="70" customFormat="1" ht="34.5" customHeight="1">
      <c r="A424" s="355" t="s">
        <v>1080</v>
      </c>
      <c r="B424" s="99"/>
      <c r="C424" s="474"/>
      <c r="D424" s="474"/>
      <c r="E424" s="403" t="s">
        <v>152</v>
      </c>
      <c r="F424" s="404"/>
      <c r="G424" s="404"/>
      <c r="H424" s="405"/>
      <c r="I424" s="480"/>
      <c r="J424" s="114">
        <f t="shared" si="11"/>
        <v>70</v>
      </c>
      <c r="K424" s="68" t="str">
        <f t="shared" si="12"/>
        <v/>
      </c>
      <c r="L424" s="117">
        <v>0</v>
      </c>
      <c r="M424" s="117">
        <v>56</v>
      </c>
      <c r="N424" s="117">
        <v>14</v>
      </c>
    </row>
    <row r="425" spans="1:14" s="70" customFormat="1" ht="34.5" customHeight="1">
      <c r="A425" s="355" t="s">
        <v>1081</v>
      </c>
      <c r="B425" s="99"/>
      <c r="C425" s="474"/>
      <c r="D425" s="474"/>
      <c r="E425" s="403" t="s">
        <v>153</v>
      </c>
      <c r="F425" s="404"/>
      <c r="G425" s="404"/>
      <c r="H425" s="405"/>
      <c r="I425" s="480"/>
      <c r="J425" s="114">
        <f t="shared" si="11"/>
        <v>63</v>
      </c>
      <c r="K425" s="68" t="str">
        <f t="shared" si="12"/>
        <v/>
      </c>
      <c r="L425" s="117">
        <v>0</v>
      </c>
      <c r="M425" s="117">
        <v>42</v>
      </c>
      <c r="N425" s="117">
        <v>21</v>
      </c>
    </row>
    <row r="426" spans="1:14"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c r="N426" s="117">
        <v>0</v>
      </c>
    </row>
    <row r="427" spans="1:14" s="70" customFormat="1" ht="34.5" customHeight="1">
      <c r="A427" s="355" t="s">
        <v>1083</v>
      </c>
      <c r="B427" s="99"/>
      <c r="C427" s="474"/>
      <c r="D427" s="474"/>
      <c r="E427" s="403" t="s">
        <v>154</v>
      </c>
      <c r="F427" s="404"/>
      <c r="G427" s="404"/>
      <c r="H427" s="405"/>
      <c r="I427" s="480"/>
      <c r="J427" s="114">
        <f t="shared" si="11"/>
        <v>70</v>
      </c>
      <c r="K427" s="68" t="str">
        <f t="shared" si="12"/>
        <v/>
      </c>
      <c r="L427" s="117">
        <v>0</v>
      </c>
      <c r="M427" s="117">
        <v>45</v>
      </c>
      <c r="N427" s="117">
        <v>25</v>
      </c>
    </row>
    <row r="428" spans="1:14" s="70" customFormat="1" ht="34.5" customHeight="1">
      <c r="A428" s="355" t="s">
        <v>1084</v>
      </c>
      <c r="B428" s="99"/>
      <c r="C428" s="474"/>
      <c r="D428" s="474"/>
      <c r="E428" s="403" t="s">
        <v>1521</v>
      </c>
      <c r="F428" s="404"/>
      <c r="G428" s="404"/>
      <c r="H428" s="405"/>
      <c r="I428" s="480"/>
      <c r="J428" s="114">
        <f t="shared" si="11"/>
        <v>91</v>
      </c>
      <c r="K428" s="68" t="str">
        <f t="shared" si="12"/>
        <v/>
      </c>
      <c r="L428" s="117">
        <v>0</v>
      </c>
      <c r="M428" s="117">
        <v>55</v>
      </c>
      <c r="N428" s="117">
        <v>36</v>
      </c>
    </row>
    <row r="429" spans="1:14" s="70" customFormat="1" ht="34.5" customHeight="1">
      <c r="A429" s="355" t="s">
        <v>1085</v>
      </c>
      <c r="B429" s="99"/>
      <c r="C429" s="474"/>
      <c r="D429" s="474"/>
      <c r="E429" s="403" t="s">
        <v>88</v>
      </c>
      <c r="F429" s="404"/>
      <c r="G429" s="404"/>
      <c r="H429" s="405"/>
      <c r="I429" s="481"/>
      <c r="J429" s="114">
        <f t="shared" si="11"/>
        <v>0</v>
      </c>
      <c r="K429" s="68" t="str">
        <f t="shared" si="12"/>
        <v/>
      </c>
      <c r="L429" s="117">
        <v>0</v>
      </c>
      <c r="M429" s="117">
        <v>0</v>
      </c>
      <c r="N429" s="117">
        <v>0</v>
      </c>
    </row>
    <row r="430" spans="1:14" s="77" customFormat="1">
      <c r="A430" s="342"/>
      <c r="B430" s="14"/>
      <c r="C430" s="14"/>
      <c r="D430" s="14"/>
      <c r="E430" s="14"/>
      <c r="F430" s="14"/>
      <c r="G430" s="14"/>
      <c r="H430" s="10"/>
      <c r="I430" s="10"/>
      <c r="J430" s="74"/>
      <c r="K430" s="75"/>
      <c r="L430" s="76"/>
      <c r="M430" s="76"/>
      <c r="N430" s="76"/>
    </row>
    <row r="431" spans="1:14" s="70" customFormat="1">
      <c r="A431" s="342"/>
      <c r="B431" s="71"/>
      <c r="C431" s="52"/>
      <c r="D431" s="52"/>
      <c r="E431" s="52"/>
      <c r="F431" s="52"/>
      <c r="G431" s="52"/>
      <c r="H431" s="78"/>
      <c r="I431" s="78"/>
      <c r="J431" s="74"/>
      <c r="K431" s="75"/>
      <c r="L431" s="76"/>
      <c r="M431" s="76"/>
      <c r="N431" s="76"/>
    </row>
    <row r="432" spans="1:14" s="3" customFormat="1">
      <c r="A432" s="342"/>
      <c r="B432" s="99"/>
      <c r="C432" s="146"/>
      <c r="D432" s="145"/>
      <c r="H432" s="334"/>
      <c r="I432" s="334"/>
      <c r="J432" s="51"/>
      <c r="K432" s="24"/>
      <c r="L432" s="89"/>
      <c r="M432" s="89"/>
      <c r="N432" s="89"/>
    </row>
    <row r="433" spans="1:22" s="3" customFormat="1">
      <c r="A433" s="342"/>
      <c r="B433" s="14" t="s">
        <v>159</v>
      </c>
      <c r="C433" s="88"/>
      <c r="D433" s="88"/>
      <c r="E433" s="88"/>
      <c r="F433" s="88"/>
      <c r="G433" s="88"/>
      <c r="H433" s="10"/>
      <c r="I433" s="10"/>
      <c r="J433" s="51"/>
      <c r="K433" s="24"/>
      <c r="L433" s="89"/>
      <c r="M433" s="89"/>
      <c r="N433" s="89"/>
    </row>
    <row r="434" spans="1:22">
      <c r="A434" s="342"/>
      <c r="B434" s="14"/>
      <c r="C434" s="14"/>
      <c r="D434" s="14"/>
      <c r="E434" s="14"/>
      <c r="F434" s="14"/>
      <c r="G434" s="14"/>
      <c r="H434" s="10"/>
      <c r="I434" s="10"/>
      <c r="L434" s="191"/>
      <c r="M434" s="191"/>
      <c r="N434" s="191"/>
      <c r="O434" s="8"/>
      <c r="P434" s="8"/>
      <c r="Q434" s="8"/>
      <c r="R434" s="8"/>
      <c r="S434" s="8"/>
      <c r="T434" s="8"/>
      <c r="U434" s="8"/>
      <c r="V434" s="8"/>
    </row>
    <row r="435" spans="1:22" ht="34.5" customHeight="1">
      <c r="A435" s="348"/>
      <c r="B435" s="14"/>
      <c r="C435" s="3"/>
      <c r="D435" s="3"/>
      <c r="F435" s="3"/>
      <c r="G435" s="3"/>
      <c r="H435" s="334"/>
      <c r="I435" s="334"/>
      <c r="J435" s="65" t="s">
        <v>18</v>
      </c>
      <c r="K435" s="147"/>
      <c r="L435" s="56" t="s">
        <v>616</v>
      </c>
      <c r="M435" s="56" t="s">
        <v>601</v>
      </c>
      <c r="N435" s="56" t="s">
        <v>620</v>
      </c>
      <c r="O435" s="8"/>
      <c r="P435" s="8"/>
      <c r="Q435" s="8"/>
      <c r="R435" s="8"/>
      <c r="S435" s="8"/>
      <c r="T435" s="8"/>
      <c r="U435" s="8"/>
      <c r="V435" s="8"/>
    </row>
    <row r="436" spans="1:22" ht="20.25" customHeight="1">
      <c r="A436" s="349" t="s">
        <v>989</v>
      </c>
      <c r="B436" s="1"/>
      <c r="C436" s="52"/>
      <c r="D436" s="3"/>
      <c r="F436" s="3"/>
      <c r="G436" s="3"/>
      <c r="H436" s="334"/>
      <c r="I436" s="57" t="s">
        <v>331</v>
      </c>
      <c r="J436" s="58"/>
      <c r="K436" s="148"/>
      <c r="L436" s="60" t="s">
        <v>1644</v>
      </c>
      <c r="M436" s="60" t="s">
        <v>458</v>
      </c>
      <c r="N436" s="60" t="s">
        <v>494</v>
      </c>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IF(SUM(L437:N437)=0,IF(COUNTIF(L437:N437,"未確認")&gt;0,"未確認",IF(COUNTIF(L437:N437,"~*")&gt;0,"*",SUM(L437:N437))),SUM(L437:N437))</f>
        <v>884</v>
      </c>
      <c r="K437" s="155" t="str">
        <f>IF(OR(COUNTIF(L437:N437,"未確認")&gt;0,COUNTIF(L437:N437,"~*")&gt;0),"※","")</f>
        <v/>
      </c>
      <c r="L437" s="117">
        <v>0</v>
      </c>
      <c r="M437" s="117">
        <v>671</v>
      </c>
      <c r="N437" s="117">
        <v>213</v>
      </c>
    </row>
    <row r="438" spans="1:22" s="70" customFormat="1" ht="34.5" customHeight="1">
      <c r="A438" s="354" t="s">
        <v>1088</v>
      </c>
      <c r="B438" s="99"/>
      <c r="C438" s="150"/>
      <c r="D438" s="151"/>
      <c r="E438" s="492" t="s">
        <v>160</v>
      </c>
      <c r="F438" s="493"/>
      <c r="G438" s="493"/>
      <c r="H438" s="494"/>
      <c r="I438" s="480"/>
      <c r="J438" s="154">
        <f>IF(SUM(L438:N438)=0,IF(COUNTIF(L438:N438,"未確認")&gt;0,"未確認",IF(COUNTIF(L438:N438,"~*")&gt;0,"*",SUM(L438:N438))),SUM(L438:N438))</f>
        <v>0</v>
      </c>
      <c r="K438" s="155" t="str">
        <f>IF(OR(COUNTIF(L438:N438,"未確認")&gt;0,COUNTIF(L438:N438,"~*")&gt;0),"※","")</f>
        <v/>
      </c>
      <c r="L438" s="117">
        <v>0</v>
      </c>
      <c r="M438" s="117">
        <v>0</v>
      </c>
      <c r="N438" s="117">
        <v>0</v>
      </c>
    </row>
    <row r="439" spans="1:22" s="70" customFormat="1" ht="34.5" customHeight="1">
      <c r="A439" s="354" t="s">
        <v>1089</v>
      </c>
      <c r="B439" s="99"/>
      <c r="C439" s="150"/>
      <c r="D439" s="151"/>
      <c r="E439" s="492" t="s">
        <v>532</v>
      </c>
      <c r="F439" s="493"/>
      <c r="G439" s="493"/>
      <c r="H439" s="494"/>
      <c r="I439" s="480"/>
      <c r="J439" s="154">
        <f>IF(SUM(L439:N439)=0,IF(COUNTIF(L439:N439,"未確認")&gt;0,"未確認",IF(COUNTIF(L439:N439,"~*")&gt;0,"*",SUM(L439:N439))),SUM(L439:N439))</f>
        <v>0</v>
      </c>
      <c r="K439" s="155" t="str">
        <f>IF(OR(COUNTIF(L439:N439,"未確認")&gt;0,COUNTIF(L439:N439,"~*")&gt;0),"※","")</f>
        <v/>
      </c>
      <c r="L439" s="117">
        <v>0</v>
      </c>
      <c r="M439" s="117">
        <v>0</v>
      </c>
      <c r="N439" s="117">
        <v>0</v>
      </c>
    </row>
    <row r="440" spans="1:22" s="70" customFormat="1" ht="34.5" customHeight="1">
      <c r="A440" s="354" t="s">
        <v>1090</v>
      </c>
      <c r="B440" s="99"/>
      <c r="C440" s="150"/>
      <c r="D440" s="151"/>
      <c r="E440" s="492" t="s">
        <v>161</v>
      </c>
      <c r="F440" s="493"/>
      <c r="G440" s="493"/>
      <c r="H440" s="494"/>
      <c r="I440" s="480"/>
      <c r="J440" s="154">
        <f>IF(SUM(L440:N440)=0,IF(COUNTIF(L440:N440,"未確認")&gt;0,"未確認",IF(COUNTIF(L440:N440,"~*")&gt;0,"*",SUM(L440:N440))),SUM(L440:N440))</f>
        <v>0</v>
      </c>
      <c r="K440" s="155" t="str">
        <f>IF(OR(COUNTIF(L440:N440,"未確認")&gt;0,COUNTIF(L440:N440,"~*")&gt;0),"※","")</f>
        <v/>
      </c>
      <c r="L440" s="117">
        <v>0</v>
      </c>
      <c r="M440" s="117">
        <v>0</v>
      </c>
      <c r="N440" s="117">
        <v>0</v>
      </c>
    </row>
    <row r="441" spans="1:22" s="70" customFormat="1" ht="34.5" customHeight="1">
      <c r="A441" s="355" t="s">
        <v>1091</v>
      </c>
      <c r="B441" s="1"/>
      <c r="C441" s="152"/>
      <c r="D441" s="153"/>
      <c r="E441" s="492" t="s">
        <v>162</v>
      </c>
      <c r="F441" s="493"/>
      <c r="G441" s="493"/>
      <c r="H441" s="494"/>
      <c r="I441" s="481"/>
      <c r="J441" s="154">
        <f>IF(SUM(L441:N441)=0,IF(COUNTIF(L441:N441,"未確認")&gt;0,"未確認",IF(COUNTIF(L441:N441,"~*")&gt;0,"*",SUM(L441:N441))),SUM(L441:N441))</f>
        <v>884</v>
      </c>
      <c r="K441" s="155" t="str">
        <f>IF(OR(COUNTIF(L441:N441,"未確認")&gt;0,COUNTIF(L441:N441,"~*")&gt;0),"※","")</f>
        <v/>
      </c>
      <c r="L441" s="117">
        <v>0</v>
      </c>
      <c r="M441" s="117">
        <v>671</v>
      </c>
      <c r="N441" s="117">
        <v>213</v>
      </c>
    </row>
    <row r="442" spans="1:22" s="77" customFormat="1">
      <c r="A442" s="342"/>
      <c r="B442" s="14"/>
      <c r="C442" s="192"/>
      <c r="D442" s="14"/>
      <c r="E442" s="14"/>
      <c r="F442" s="14"/>
      <c r="G442" s="14"/>
      <c r="H442" s="10"/>
      <c r="I442" s="10"/>
      <c r="J442" s="74"/>
      <c r="K442" s="75"/>
      <c r="L442" s="76"/>
      <c r="M442" s="76"/>
      <c r="N442" s="76"/>
    </row>
    <row r="443" spans="1:22" s="70" customFormat="1">
      <c r="A443" s="342"/>
      <c r="B443" s="71"/>
      <c r="C443" s="52"/>
      <c r="D443" s="52"/>
      <c r="E443" s="52"/>
      <c r="F443" s="52"/>
      <c r="G443" s="52"/>
      <c r="H443" s="78"/>
      <c r="I443" s="78"/>
      <c r="J443" s="74"/>
      <c r="K443" s="75"/>
      <c r="L443" s="76"/>
      <c r="M443" s="76"/>
      <c r="N443" s="76"/>
    </row>
    <row r="444" spans="1:22" s="77" customFormat="1">
      <c r="A444" s="342"/>
      <c r="B444" s="1"/>
      <c r="C444" s="156"/>
      <c r="D444" s="3"/>
      <c r="E444" s="3"/>
      <c r="F444" s="3"/>
      <c r="G444" s="3"/>
      <c r="H444" s="157"/>
      <c r="I444" s="157"/>
      <c r="J444" s="51"/>
      <c r="K444" s="24"/>
      <c r="L444" s="89"/>
      <c r="M444" s="89"/>
      <c r="N444" s="89"/>
    </row>
    <row r="445" spans="1:22" s="3" customFormat="1">
      <c r="A445" s="342"/>
      <c r="B445" s="14" t="s">
        <v>164</v>
      </c>
      <c r="C445" s="88"/>
      <c r="D445" s="88"/>
      <c r="E445" s="88"/>
      <c r="F445" s="88"/>
      <c r="G445" s="88"/>
      <c r="H445" s="10"/>
      <c r="I445" s="10"/>
      <c r="J445" s="51"/>
      <c r="K445" s="24"/>
      <c r="L445" s="89"/>
      <c r="M445" s="89"/>
      <c r="N445" s="89"/>
    </row>
    <row r="446" spans="1:22" s="77" customFormat="1">
      <c r="A446" s="342"/>
      <c r="B446" s="99" t="s">
        <v>165</v>
      </c>
      <c r="C446" s="3"/>
      <c r="D446" s="3"/>
      <c r="E446" s="3"/>
      <c r="F446" s="3"/>
      <c r="G446" s="3"/>
      <c r="H446" s="334"/>
      <c r="I446" s="334"/>
      <c r="J446" s="51"/>
      <c r="K446" s="24"/>
      <c r="L446" s="89"/>
      <c r="M446" s="89"/>
      <c r="N446" s="89"/>
    </row>
    <row r="447" spans="1:22">
      <c r="A447" s="342"/>
      <c r="B447" s="14"/>
      <c r="C447" s="14"/>
      <c r="D447" s="14"/>
      <c r="E447" s="14"/>
      <c r="F447" s="14"/>
      <c r="G447" s="14"/>
      <c r="H447" s="10"/>
      <c r="I447" s="10"/>
      <c r="L447" s="191"/>
      <c r="M447" s="191"/>
      <c r="N447" s="191"/>
      <c r="O447" s="8"/>
      <c r="P447" s="8"/>
      <c r="Q447" s="8"/>
      <c r="R447" s="8"/>
      <c r="S447" s="8"/>
      <c r="T447" s="8"/>
      <c r="U447" s="8"/>
      <c r="V447" s="8"/>
    </row>
    <row r="448" spans="1:22" ht="34.5" customHeight="1">
      <c r="A448" s="342"/>
      <c r="B448" s="14"/>
      <c r="C448" s="3"/>
      <c r="D448" s="3"/>
      <c r="F448" s="3"/>
      <c r="G448" s="3"/>
      <c r="H448" s="334"/>
      <c r="I448" s="334"/>
      <c r="J448" s="65" t="s">
        <v>18</v>
      </c>
      <c r="K448" s="147"/>
      <c r="L448" s="56" t="s">
        <v>616</v>
      </c>
      <c r="M448" s="56" t="s">
        <v>601</v>
      </c>
      <c r="N448" s="56" t="s">
        <v>620</v>
      </c>
      <c r="O448" s="8"/>
      <c r="P448" s="8"/>
      <c r="Q448" s="8"/>
      <c r="R448" s="8"/>
      <c r="S448" s="8"/>
      <c r="T448" s="8"/>
      <c r="U448" s="8"/>
      <c r="V448" s="8"/>
    </row>
    <row r="449" spans="1:22" ht="20.25" customHeight="1">
      <c r="A449" s="342"/>
      <c r="B449" s="1"/>
      <c r="C449" s="3"/>
      <c r="D449" s="3"/>
      <c r="F449" s="3"/>
      <c r="G449" s="3"/>
      <c r="H449" s="334"/>
      <c r="I449" s="57" t="s">
        <v>1057</v>
      </c>
      <c r="J449" s="58"/>
      <c r="K449" s="148"/>
      <c r="L449" s="60" t="s">
        <v>1644</v>
      </c>
      <c r="M449" s="60" t="s">
        <v>458</v>
      </c>
      <c r="N449" s="60" t="s">
        <v>494</v>
      </c>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c r="N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c r="N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c r="N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c r="N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c r="N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c r="N455" s="129"/>
    </row>
    <row r="456" spans="1:22" s="77" customFormat="1">
      <c r="A456" s="342"/>
      <c r="B456" s="14"/>
      <c r="C456" s="14"/>
      <c r="D456" s="14"/>
      <c r="E456" s="14"/>
      <c r="F456" s="14"/>
      <c r="G456" s="14"/>
      <c r="H456" s="10"/>
      <c r="I456" s="10"/>
      <c r="J456" s="74"/>
      <c r="K456" s="75"/>
      <c r="L456" s="76"/>
      <c r="M456" s="76"/>
      <c r="N456" s="76"/>
    </row>
    <row r="457" spans="1:22" s="70" customFormat="1">
      <c r="A457" s="342"/>
      <c r="B457" s="71"/>
      <c r="C457" s="52"/>
      <c r="D457" s="52"/>
      <c r="E457" s="52"/>
      <c r="F457" s="52"/>
      <c r="G457" s="52"/>
      <c r="H457" s="78"/>
      <c r="I457" s="78"/>
      <c r="J457" s="74"/>
      <c r="K457" s="75"/>
      <c r="L457" s="76"/>
      <c r="M457" s="76"/>
      <c r="N457" s="76"/>
    </row>
    <row r="458" spans="1:22" s="70" customFormat="1">
      <c r="A458" s="342"/>
      <c r="B458" s="99"/>
      <c r="C458" s="99"/>
      <c r="D458" s="52"/>
      <c r="E458" s="52"/>
      <c r="F458" s="52"/>
      <c r="G458" s="52"/>
      <c r="H458" s="78"/>
      <c r="I458" s="131" t="s">
        <v>408</v>
      </c>
      <c r="J458" s="74"/>
      <c r="K458" s="75"/>
      <c r="L458" s="76"/>
      <c r="M458" s="76"/>
      <c r="N458" s="76"/>
    </row>
    <row r="459" spans="1:22" s="70" customFormat="1">
      <c r="A459" s="342"/>
      <c r="B459" s="99"/>
      <c r="C459" s="99"/>
      <c r="D459" s="52"/>
      <c r="E459" s="52"/>
      <c r="F459" s="52"/>
      <c r="G459" s="52"/>
      <c r="H459" s="78"/>
      <c r="I459" s="78"/>
      <c r="J459" s="74"/>
      <c r="K459" s="75"/>
      <c r="L459" s="76"/>
      <c r="M459" s="76"/>
      <c r="N459" s="76"/>
    </row>
    <row r="460" spans="1:22" s="70" customFormat="1">
      <c r="A460" s="342"/>
      <c r="B460" s="99"/>
      <c r="C460" s="99"/>
      <c r="D460" s="52"/>
      <c r="E460" s="52"/>
      <c r="F460" s="52"/>
      <c r="G460" s="52"/>
      <c r="H460" s="78"/>
      <c r="I460" s="78"/>
      <c r="J460" s="74"/>
      <c r="K460" s="75"/>
      <c r="L460" s="76"/>
      <c r="M460" s="76"/>
      <c r="N460" s="76"/>
    </row>
    <row r="461" spans="1:22" s="17" customFormat="1">
      <c r="A461" s="342"/>
      <c r="B461" s="1"/>
      <c r="C461" s="43"/>
      <c r="D461" s="27"/>
      <c r="E461" s="27"/>
      <c r="F461" s="27"/>
      <c r="G461" s="27"/>
      <c r="H461" s="16"/>
      <c r="I461" s="29"/>
      <c r="J461" s="5"/>
      <c r="K461" s="6"/>
      <c r="M461" s="41"/>
      <c r="N461" s="41"/>
    </row>
    <row r="462" spans="1:22" s="17" customFormat="1">
      <c r="A462" s="342"/>
      <c r="B462" s="1"/>
      <c r="C462" s="43"/>
      <c r="D462" s="27"/>
      <c r="E462" s="27"/>
      <c r="F462" s="27"/>
      <c r="G462" s="27"/>
      <c r="H462" s="16"/>
      <c r="I462" s="29"/>
      <c r="J462" s="5"/>
      <c r="K462" s="6"/>
      <c r="M462" s="41"/>
      <c r="N462" s="41"/>
    </row>
    <row r="463" spans="1:22" s="17" customFormat="1">
      <c r="A463" s="342"/>
      <c r="B463" s="1"/>
      <c r="H463" s="43"/>
      <c r="M463" s="30"/>
      <c r="N463" s="30"/>
    </row>
    <row r="464" spans="1:22" s="17" customFormat="1">
      <c r="A464" s="342"/>
      <c r="B464" s="1"/>
      <c r="H464" s="43"/>
      <c r="M464" s="41"/>
      <c r="N464" s="41"/>
    </row>
    <row r="465" spans="1:22" s="17" customFormat="1">
      <c r="A465" s="342"/>
      <c r="B465" s="1"/>
      <c r="H465" s="43"/>
      <c r="M465" s="30"/>
      <c r="N465" s="30"/>
    </row>
    <row r="466" spans="1:22" s="17" customFormat="1">
      <c r="A466" s="342"/>
      <c r="B466" s="1"/>
      <c r="H466" s="43"/>
      <c r="M466" s="30"/>
      <c r="N466" s="30"/>
    </row>
    <row r="467" spans="1:22" s="17" customFormat="1">
      <c r="A467" s="342"/>
      <c r="B467" s="1"/>
      <c r="H467" s="43"/>
      <c r="L467" s="7"/>
      <c r="M467" s="7"/>
      <c r="N467" s="7"/>
    </row>
    <row r="468" spans="1:22" s="17" customFormat="1">
      <c r="A468" s="342"/>
      <c r="B468" s="1"/>
      <c r="C468" s="33"/>
      <c r="D468" s="33"/>
      <c r="E468" s="33"/>
      <c r="F468" s="33"/>
      <c r="G468" s="160"/>
      <c r="H468" s="33"/>
      <c r="I468" s="33"/>
      <c r="J468" s="33"/>
      <c r="K468" s="42"/>
      <c r="L468" s="33"/>
      <c r="M468" s="33"/>
      <c r="N468" s="33"/>
    </row>
    <row r="469" spans="1:22" s="17" customFormat="1">
      <c r="A469" s="342"/>
      <c r="B469" s="1"/>
      <c r="C469" s="52"/>
      <c r="D469" s="3"/>
      <c r="E469" s="3"/>
      <c r="F469" s="3"/>
      <c r="G469" s="3"/>
      <c r="H469" s="334"/>
      <c r="I469" s="334"/>
      <c r="J469" s="53"/>
      <c r="K469" s="24"/>
      <c r="L469" s="51"/>
      <c r="M469" s="51"/>
      <c r="N469" s="51"/>
    </row>
    <row r="470" spans="1:22" s="77" customFormat="1" ht="19.5">
      <c r="A470" s="342"/>
      <c r="B470" s="142" t="s">
        <v>1099</v>
      </c>
      <c r="C470" s="161"/>
      <c r="D470" s="47"/>
      <c r="E470" s="47"/>
      <c r="F470" s="47"/>
      <c r="G470" s="47"/>
      <c r="H470" s="48"/>
      <c r="I470" s="48"/>
      <c r="J470" s="50"/>
      <c r="K470" s="49"/>
      <c r="L470" s="144"/>
      <c r="M470" s="144"/>
      <c r="N470" s="144"/>
    </row>
    <row r="471" spans="1:22" s="77" customFormat="1">
      <c r="A471" s="342"/>
      <c r="B471" s="14" t="s">
        <v>177</v>
      </c>
      <c r="C471" s="162"/>
      <c r="D471" s="3"/>
      <c r="E471" s="3"/>
      <c r="F471" s="3"/>
      <c r="G471" s="3"/>
      <c r="H471" s="334"/>
      <c r="I471" s="334"/>
      <c r="J471" s="51"/>
      <c r="K471" s="24"/>
      <c r="L471" s="89"/>
      <c r="M471" s="89"/>
      <c r="N471" s="89"/>
    </row>
    <row r="472" spans="1:22">
      <c r="A472" s="342"/>
      <c r="B472" s="14"/>
      <c r="C472" s="14"/>
      <c r="D472" s="14"/>
      <c r="E472" s="14"/>
      <c r="F472" s="14"/>
      <c r="G472" s="14"/>
      <c r="H472" s="10"/>
      <c r="I472" s="10"/>
      <c r="L472" s="191"/>
      <c r="M472" s="191"/>
      <c r="N472" s="191"/>
      <c r="O472" s="8"/>
      <c r="P472" s="8"/>
      <c r="Q472" s="8"/>
      <c r="R472" s="8"/>
      <c r="S472" s="8"/>
      <c r="T472" s="8"/>
      <c r="U472" s="8"/>
      <c r="V472" s="8"/>
    </row>
    <row r="473" spans="1:22" ht="34.5" customHeight="1">
      <c r="A473" s="342"/>
      <c r="B473" s="14"/>
      <c r="C473" s="3"/>
      <c r="D473" s="3"/>
      <c r="F473" s="3"/>
      <c r="G473" s="3"/>
      <c r="H473" s="334"/>
      <c r="I473" s="334"/>
      <c r="J473" s="65" t="s">
        <v>18</v>
      </c>
      <c r="K473" s="147"/>
      <c r="L473" s="56" t="s">
        <v>616</v>
      </c>
      <c r="M473" s="56" t="s">
        <v>601</v>
      </c>
      <c r="N473" s="56" t="s">
        <v>620</v>
      </c>
      <c r="O473" s="8"/>
      <c r="P473" s="8"/>
      <c r="Q473" s="8"/>
      <c r="R473" s="8"/>
      <c r="S473" s="8"/>
      <c r="T473" s="8"/>
      <c r="U473" s="8"/>
      <c r="V473" s="8"/>
    </row>
    <row r="474" spans="1:22" ht="20.25" customHeight="1">
      <c r="A474" s="342"/>
      <c r="B474" s="1"/>
      <c r="C474" s="52"/>
      <c r="D474" s="3"/>
      <c r="F474" s="3"/>
      <c r="G474" s="3"/>
      <c r="H474" s="334"/>
      <c r="I474" s="57" t="s">
        <v>1057</v>
      </c>
      <c r="J474" s="58"/>
      <c r="K474" s="148"/>
      <c r="L474" s="60" t="s">
        <v>1644</v>
      </c>
      <c r="M474" s="60" t="s">
        <v>458</v>
      </c>
      <c r="N474" s="60" t="s">
        <v>494</v>
      </c>
      <c r="O474" s="8"/>
      <c r="P474" s="8"/>
      <c r="Q474" s="8"/>
      <c r="R474" s="8"/>
      <c r="S474" s="8"/>
      <c r="T474" s="8"/>
      <c r="U474" s="8"/>
      <c r="V474" s="8"/>
    </row>
    <row r="475" spans="1:22" ht="34.5" customHeight="1">
      <c r="A475" s="356" t="s">
        <v>1100</v>
      </c>
      <c r="B475" s="1"/>
      <c r="C475" s="406" t="s">
        <v>178</v>
      </c>
      <c r="D475" s="425"/>
      <c r="E475" s="425"/>
      <c r="F475" s="425"/>
      <c r="G475" s="425"/>
      <c r="H475" s="407"/>
      <c r="I475" s="442" t="s">
        <v>1101</v>
      </c>
      <c r="J475" s="96">
        <f>IF(SUM(L475:N475)=0,IF(COUNTIF(L475:N475,"未確認")&gt;0,"未確認",IF(COUNTIF(L475:N475,"*")&gt;0,"*",SUM(L475:N475))),SUM(L475:N475))</f>
        <v>0</v>
      </c>
      <c r="K475" s="163" t="str">
        <f t="shared" ref="K475:K482" si="14">IF(OR(COUNTIF(L475:N475,"未確認")&gt;0,COUNTIF(L475:N475,"*")&gt;0),"※","")</f>
        <v/>
      </c>
      <c r="L475" s="97">
        <v>0</v>
      </c>
      <c r="M475" s="97"/>
      <c r="N475" s="97"/>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5">IF(SUM(L476:N476)=0,IF(COUNTIF(L476:N476,"未確認")&gt;0,"未確認",IF(COUNTIF(L476:N476,"~*")&gt;0,"*",SUM(L476:N476))),SUM(L476:N476))</f>
        <v>0</v>
      </c>
      <c r="K476" s="163" t="str">
        <f t="shared" si="14"/>
        <v/>
      </c>
      <c r="L476" s="97"/>
      <c r="M476" s="97"/>
      <c r="N476" s="97"/>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c r="M477" s="97"/>
      <c r="N477" s="97"/>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c r="M478" s="97"/>
      <c r="N478" s="97"/>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c r="M479" s="97"/>
      <c r="N479" s="97"/>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c r="M480" s="97"/>
      <c r="N480" s="97"/>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c r="M481" s="97"/>
      <c r="N481" s="97"/>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c r="M482" s="97"/>
      <c r="N482" s="97"/>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IF(OR(COUNTIF(L483:N483,"未確認")&gt;0,COUNTIF(L483:N483,"~")&gt;0),"※","")</f>
        <v/>
      </c>
      <c r="L483" s="97"/>
      <c r="M483" s="97"/>
      <c r="N483" s="97"/>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5"/>
        <v>0</v>
      </c>
      <c r="K484" s="163" t="str">
        <f t="shared" ref="K484:K503" si="16">IF(OR(COUNTIF(L484:N484,"未確認")&gt;0,COUNTIF(L484:N484,"*")&gt;0),"※","")</f>
        <v/>
      </c>
      <c r="L484" s="97"/>
      <c r="M484" s="97"/>
      <c r="N484" s="97"/>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c r="M485" s="97"/>
      <c r="N485" s="97"/>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c r="M486" s="97"/>
      <c r="N486" s="97"/>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c r="M487" s="97"/>
      <c r="N487" s="97"/>
      <c r="O487" s="8"/>
      <c r="P487" s="8"/>
      <c r="Q487" s="8"/>
      <c r="R487" s="8"/>
      <c r="S487" s="8"/>
      <c r="T487" s="8"/>
      <c r="U487" s="8"/>
      <c r="V487" s="8"/>
    </row>
    <row r="488" spans="1:22" ht="34.5" customHeight="1">
      <c r="A488" s="356" t="s">
        <v>1118</v>
      </c>
      <c r="B488" s="127"/>
      <c r="C488" s="406" t="s">
        <v>192</v>
      </c>
      <c r="D488" s="425"/>
      <c r="E488" s="425"/>
      <c r="F488" s="425"/>
      <c r="G488" s="425"/>
      <c r="H488" s="407"/>
      <c r="I488" s="442" t="s">
        <v>1924</v>
      </c>
      <c r="J488" s="96">
        <f>IF(SUM(L488:N488)=0,IF(COUNTIF(L488:N488,"未確認")&gt;0,"未確認",IF(COUNTIF(L488:N488,"*")&gt;0,"*",SUM(L488:N488))),SUM(L488:N488))</f>
        <v>0</v>
      </c>
      <c r="K488" s="163" t="str">
        <f t="shared" si="16"/>
        <v/>
      </c>
      <c r="L488" s="97">
        <v>0</v>
      </c>
      <c r="M488" s="97"/>
      <c r="N488" s="97"/>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IF(SUM(L489:N489)=0,IF(COUNTIF(L489:N489,"未確認")&gt;0,"未確認",IF(COUNTIF(L489:N489,"~*")&gt;0,"*",SUM(L489:N489))),SUM(L489:N489))</f>
        <v>0</v>
      </c>
      <c r="K489" s="163" t="str">
        <f t="shared" si="16"/>
        <v/>
      </c>
      <c r="L489" s="97"/>
      <c r="M489" s="97"/>
      <c r="N489" s="97"/>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c r="N490" s="97"/>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c r="N491" s="97"/>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c r="N492" s="97"/>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c r="N493" s="97"/>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c r="N494" s="97"/>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c r="M495" s="97"/>
      <c r="N495" s="97"/>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c r="N496" s="97"/>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c r="N497" s="97"/>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c r="N498" s="97"/>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c r="N499" s="97"/>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c r="N500" s="97"/>
      <c r="O500" s="8"/>
      <c r="P500" s="8"/>
      <c r="Q500" s="8"/>
      <c r="R500" s="8"/>
      <c r="S500" s="8"/>
      <c r="T500" s="8"/>
      <c r="U500" s="8"/>
      <c r="V500" s="8"/>
    </row>
    <row r="501" spans="1:22" ht="56.1" customHeight="1">
      <c r="A501" s="356" t="s">
        <v>1133</v>
      </c>
      <c r="B501" s="127"/>
      <c r="C501" s="403" t="s">
        <v>194</v>
      </c>
      <c r="D501" s="404"/>
      <c r="E501" s="404"/>
      <c r="F501" s="404"/>
      <c r="G501" s="404"/>
      <c r="H501" s="405"/>
      <c r="I501" s="102" t="s">
        <v>1925</v>
      </c>
      <c r="J501" s="96">
        <f t="shared" si="17"/>
        <v>0</v>
      </c>
      <c r="K501" s="163" t="str">
        <f t="shared" si="16"/>
        <v/>
      </c>
      <c r="L501" s="97">
        <v>0</v>
      </c>
      <c r="M501" s="97"/>
      <c r="N501" s="97"/>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1814</v>
      </c>
      <c r="J502" s="96">
        <f t="shared" si="17"/>
        <v>0</v>
      </c>
      <c r="K502" s="163" t="str">
        <f t="shared" si="16"/>
        <v/>
      </c>
      <c r="L502" s="97">
        <v>0</v>
      </c>
      <c r="M502" s="97"/>
      <c r="N502" s="97"/>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1670</v>
      </c>
      <c r="J503" s="96">
        <f t="shared" si="17"/>
        <v>0</v>
      </c>
      <c r="K503" s="163" t="str">
        <f t="shared" si="16"/>
        <v/>
      </c>
      <c r="L503" s="97">
        <v>0</v>
      </c>
      <c r="M503" s="97"/>
      <c r="N503" s="97"/>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c r="N504" s="76"/>
    </row>
    <row r="505" spans="1:22" s="70" customFormat="1">
      <c r="A505" s="342"/>
      <c r="B505" s="71"/>
      <c r="C505" s="52"/>
      <c r="D505" s="52"/>
      <c r="E505" s="52"/>
      <c r="F505" s="52"/>
      <c r="G505" s="52"/>
      <c r="H505" s="78"/>
      <c r="I505" s="78"/>
      <c r="J505" s="74"/>
      <c r="K505" s="75"/>
      <c r="L505" s="76"/>
      <c r="M505" s="76"/>
      <c r="N505" s="76"/>
    </row>
    <row r="506" spans="1:22">
      <c r="A506" s="342"/>
      <c r="B506" s="165"/>
      <c r="C506" s="3"/>
      <c r="D506" s="3"/>
      <c r="F506" s="3"/>
      <c r="G506" s="3"/>
      <c r="H506" s="334"/>
      <c r="I506" s="334"/>
      <c r="J506" s="51"/>
      <c r="K506" s="24"/>
      <c r="L506" s="89"/>
      <c r="M506" s="89"/>
      <c r="N506" s="89"/>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9"/>
      <c r="O507" s="8"/>
      <c r="P507" s="8"/>
      <c r="Q507" s="8"/>
      <c r="R507" s="8"/>
      <c r="S507" s="8"/>
      <c r="T507" s="8"/>
      <c r="U507" s="8"/>
      <c r="V507" s="8"/>
    </row>
    <row r="508" spans="1:22">
      <c r="A508" s="342"/>
      <c r="B508" s="14"/>
      <c r="C508" s="14"/>
      <c r="D508" s="14"/>
      <c r="E508" s="14"/>
      <c r="F508" s="14"/>
      <c r="G508" s="14"/>
      <c r="H508" s="10"/>
      <c r="I508" s="10"/>
      <c r="L508" s="191"/>
      <c r="M508" s="191"/>
      <c r="N508" s="191"/>
      <c r="O508" s="8"/>
      <c r="P508" s="8"/>
      <c r="Q508" s="8"/>
      <c r="R508" s="8"/>
      <c r="S508" s="8"/>
      <c r="T508" s="8"/>
      <c r="U508" s="8"/>
      <c r="V508" s="8"/>
    </row>
    <row r="509" spans="1:22" ht="34.5" customHeight="1">
      <c r="A509" s="342"/>
      <c r="B509" s="14"/>
      <c r="C509" s="14" t="s">
        <v>1138</v>
      </c>
      <c r="D509" s="3"/>
      <c r="F509" s="3"/>
      <c r="G509" s="3"/>
      <c r="H509" s="334"/>
      <c r="I509" s="334"/>
      <c r="J509" s="65" t="s">
        <v>18</v>
      </c>
      <c r="K509" s="147"/>
      <c r="L509" s="56" t="s">
        <v>616</v>
      </c>
      <c r="M509" s="56" t="s">
        <v>601</v>
      </c>
      <c r="N509" s="56" t="s">
        <v>620</v>
      </c>
      <c r="O509" s="8"/>
      <c r="P509" s="8"/>
      <c r="Q509" s="8"/>
      <c r="R509" s="8"/>
      <c r="S509" s="8"/>
      <c r="T509" s="8"/>
      <c r="U509" s="8"/>
      <c r="V509" s="8"/>
    </row>
    <row r="510" spans="1:22" ht="20.25" customHeight="1">
      <c r="A510" s="342"/>
      <c r="B510" s="1"/>
      <c r="C510" s="497"/>
      <c r="D510" s="498"/>
      <c r="E510" s="498"/>
      <c r="F510" s="498"/>
      <c r="G510" s="88"/>
      <c r="H510" s="334"/>
      <c r="I510" s="57" t="s">
        <v>1238</v>
      </c>
      <c r="J510" s="58"/>
      <c r="K510" s="148"/>
      <c r="L510" s="60" t="s">
        <v>1644</v>
      </c>
      <c r="M510" s="60" t="s">
        <v>458</v>
      </c>
      <c r="N510" s="60" t="s">
        <v>494</v>
      </c>
      <c r="O510" s="8"/>
      <c r="P510" s="8"/>
      <c r="Q510" s="8"/>
      <c r="R510" s="8"/>
      <c r="S510" s="8"/>
      <c r="T510" s="8"/>
      <c r="U510" s="8"/>
      <c r="V510" s="8"/>
    </row>
    <row r="511" spans="1:22" ht="42" customHeight="1">
      <c r="A511" s="356" t="s">
        <v>1139</v>
      </c>
      <c r="B511" s="1"/>
      <c r="C511" s="403" t="s">
        <v>199</v>
      </c>
      <c r="D511" s="404"/>
      <c r="E511" s="404"/>
      <c r="F511" s="404"/>
      <c r="G511" s="404"/>
      <c r="H511" s="405"/>
      <c r="I511" s="339" t="s">
        <v>1816</v>
      </c>
      <c r="J511" s="96">
        <f t="shared" ref="J511:J518" si="18">IF(SUM(L511:N511)=0,IF(COUNTIF(L511:N511,"未確認")&gt;0,"未確認",IF(COUNTIF(L511:N511,"~*")&gt;0,"*",SUM(L511:N511))),SUM(L511:N511))</f>
        <v>0</v>
      </c>
      <c r="K511" s="163" t="str">
        <f t="shared" ref="K511:K518" si="19">IF(OR(COUNTIF(L511:N511,"未確認")&gt;0,COUNTIF(L511:N511,"*")&gt;0),"※","")</f>
        <v/>
      </c>
      <c r="L511" s="97">
        <v>0</v>
      </c>
      <c r="M511" s="97"/>
      <c r="N511" s="97"/>
      <c r="O511" s="8"/>
      <c r="P511" s="8"/>
      <c r="Q511" s="8"/>
      <c r="R511" s="8"/>
      <c r="S511" s="8"/>
      <c r="T511" s="8"/>
      <c r="U511" s="8"/>
      <c r="V511" s="8"/>
    </row>
    <row r="512" spans="1:22" ht="84" customHeight="1">
      <c r="A512" s="356" t="s">
        <v>1141</v>
      </c>
      <c r="B512" s="166"/>
      <c r="C512" s="403" t="s">
        <v>201</v>
      </c>
      <c r="D512" s="404"/>
      <c r="E512" s="404"/>
      <c r="F512" s="404"/>
      <c r="G512" s="404"/>
      <c r="H512" s="405"/>
      <c r="I512" s="102" t="s">
        <v>1926</v>
      </c>
      <c r="J512" s="96">
        <f t="shared" si="18"/>
        <v>0</v>
      </c>
      <c r="K512" s="163" t="str">
        <f t="shared" si="19"/>
        <v/>
      </c>
      <c r="L512" s="97">
        <v>0</v>
      </c>
      <c r="M512" s="97"/>
      <c r="N512" s="97"/>
      <c r="O512" s="8"/>
      <c r="P512" s="8"/>
      <c r="Q512" s="8"/>
      <c r="R512" s="8"/>
      <c r="S512" s="8"/>
      <c r="T512" s="8"/>
      <c r="U512" s="8"/>
      <c r="V512" s="8"/>
    </row>
    <row r="513" spans="1:22" ht="56.1" customHeight="1">
      <c r="A513" s="356" t="s">
        <v>1143</v>
      </c>
      <c r="B513" s="166"/>
      <c r="C513" s="403" t="s">
        <v>202</v>
      </c>
      <c r="D513" s="404"/>
      <c r="E513" s="404"/>
      <c r="F513" s="404"/>
      <c r="G513" s="404"/>
      <c r="H513" s="405"/>
      <c r="I513" s="102" t="s">
        <v>1927</v>
      </c>
      <c r="J513" s="96">
        <f t="shared" si="18"/>
        <v>0</v>
      </c>
      <c r="K513" s="163" t="str">
        <f t="shared" si="19"/>
        <v/>
      </c>
      <c r="L513" s="97">
        <v>0</v>
      </c>
      <c r="M513" s="97"/>
      <c r="N513" s="97"/>
      <c r="O513" s="8"/>
      <c r="P513" s="8"/>
      <c r="Q513" s="8"/>
      <c r="R513" s="8"/>
      <c r="S513" s="8"/>
      <c r="T513" s="8"/>
      <c r="U513" s="8"/>
      <c r="V513" s="8"/>
    </row>
    <row r="514" spans="1:22" ht="56.1" customHeight="1">
      <c r="A514" s="356" t="s">
        <v>1145</v>
      </c>
      <c r="B514" s="166"/>
      <c r="C514" s="403" t="s">
        <v>204</v>
      </c>
      <c r="D514" s="404"/>
      <c r="E514" s="404"/>
      <c r="F514" s="404"/>
      <c r="G514" s="404"/>
      <c r="H514" s="405"/>
      <c r="I514" s="102" t="s">
        <v>1146</v>
      </c>
      <c r="J514" s="96">
        <f t="shared" si="18"/>
        <v>0</v>
      </c>
      <c r="K514" s="163" t="str">
        <f t="shared" si="19"/>
        <v/>
      </c>
      <c r="L514" s="97">
        <v>0</v>
      </c>
      <c r="M514" s="97"/>
      <c r="N514" s="97"/>
      <c r="O514" s="8"/>
      <c r="P514" s="8"/>
      <c r="Q514" s="8"/>
      <c r="R514" s="8"/>
      <c r="S514" s="8"/>
      <c r="T514" s="8"/>
      <c r="U514" s="8"/>
      <c r="V514" s="8"/>
    </row>
    <row r="515" spans="1:22" ht="71.25">
      <c r="A515" s="356" t="s">
        <v>1147</v>
      </c>
      <c r="B515" s="166"/>
      <c r="C515" s="403" t="s">
        <v>205</v>
      </c>
      <c r="D515" s="404"/>
      <c r="E515" s="404"/>
      <c r="F515" s="404"/>
      <c r="G515" s="404"/>
      <c r="H515" s="405"/>
      <c r="I515" s="102" t="s">
        <v>1541</v>
      </c>
      <c r="J515" s="96">
        <f t="shared" si="18"/>
        <v>0</v>
      </c>
      <c r="K515" s="163" t="str">
        <f t="shared" si="19"/>
        <v/>
      </c>
      <c r="L515" s="97">
        <v>0</v>
      </c>
      <c r="M515" s="97"/>
      <c r="N515" s="97"/>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1674</v>
      </c>
      <c r="J516" s="96">
        <f t="shared" si="18"/>
        <v>0</v>
      </c>
      <c r="K516" s="163" t="str">
        <f t="shared" si="19"/>
        <v/>
      </c>
      <c r="L516" s="97">
        <v>0</v>
      </c>
      <c r="M516" s="97"/>
      <c r="N516" s="97"/>
    </row>
    <row r="517" spans="1:22" s="98" customFormat="1" ht="70.150000000000006" customHeight="1">
      <c r="A517" s="356" t="s">
        <v>1150</v>
      </c>
      <c r="B517" s="166"/>
      <c r="C517" s="403" t="s">
        <v>206</v>
      </c>
      <c r="D517" s="404"/>
      <c r="E517" s="404"/>
      <c r="F517" s="404"/>
      <c r="G517" s="404"/>
      <c r="H517" s="405"/>
      <c r="I517" s="102" t="s">
        <v>1675</v>
      </c>
      <c r="J517" s="96">
        <f t="shared" si="18"/>
        <v>0</v>
      </c>
      <c r="K517" s="163" t="str">
        <f t="shared" si="19"/>
        <v/>
      </c>
      <c r="L517" s="97">
        <v>0</v>
      </c>
      <c r="M517" s="97"/>
      <c r="N517" s="97"/>
    </row>
    <row r="518" spans="1:22" s="98" customFormat="1" ht="84" customHeight="1">
      <c r="A518" s="356" t="s">
        <v>1152</v>
      </c>
      <c r="B518" s="166"/>
      <c r="C518" s="403" t="s">
        <v>208</v>
      </c>
      <c r="D518" s="404"/>
      <c r="E518" s="404"/>
      <c r="F518" s="404"/>
      <c r="G518" s="404"/>
      <c r="H518" s="405"/>
      <c r="I518" s="102" t="s">
        <v>1928</v>
      </c>
      <c r="J518" s="96">
        <f t="shared" si="18"/>
        <v>0</v>
      </c>
      <c r="K518" s="163" t="str">
        <f t="shared" si="19"/>
        <v/>
      </c>
      <c r="L518" s="97">
        <v>0</v>
      </c>
      <c r="M518" s="97"/>
      <c r="N518" s="97"/>
    </row>
    <row r="519" spans="1:22" s="77" customFormat="1">
      <c r="A519" s="342"/>
      <c r="B519" s="14"/>
      <c r="C519" s="14"/>
      <c r="D519" s="14"/>
      <c r="E519" s="14"/>
      <c r="F519" s="14"/>
      <c r="G519" s="14"/>
      <c r="H519" s="10"/>
      <c r="I519" s="10"/>
      <c r="J519" s="74"/>
      <c r="K519" s="75"/>
      <c r="L519" s="76"/>
      <c r="M519" s="76"/>
      <c r="N519" s="76"/>
    </row>
    <row r="520" spans="1:22">
      <c r="A520" s="342"/>
      <c r="B520" s="14"/>
      <c r="C520" s="14"/>
      <c r="D520" s="14"/>
      <c r="E520" s="14"/>
      <c r="F520" s="14"/>
      <c r="G520" s="14"/>
      <c r="H520" s="10"/>
      <c r="I520" s="10"/>
      <c r="L520" s="64"/>
      <c r="M520" s="64"/>
      <c r="N520" s="64"/>
      <c r="O520" s="8"/>
      <c r="P520" s="8"/>
      <c r="Q520" s="8"/>
      <c r="R520" s="8"/>
      <c r="S520" s="8"/>
      <c r="T520" s="8"/>
      <c r="U520" s="8"/>
      <c r="V520" s="8"/>
    </row>
    <row r="521" spans="1:22" ht="34.5" customHeight="1">
      <c r="A521" s="342"/>
      <c r="B521" s="14"/>
      <c r="C521" s="14" t="s">
        <v>1154</v>
      </c>
      <c r="D521" s="3"/>
      <c r="F521" s="3"/>
      <c r="G521" s="3"/>
      <c r="H521" s="334"/>
      <c r="I521" s="334"/>
      <c r="J521" s="65" t="s">
        <v>18</v>
      </c>
      <c r="K521" s="147"/>
      <c r="L521" s="56" t="s">
        <v>616</v>
      </c>
      <c r="M521" s="56" t="s">
        <v>601</v>
      </c>
      <c r="N521" s="56" t="s">
        <v>620</v>
      </c>
      <c r="O521" s="8"/>
      <c r="P521" s="8"/>
      <c r="Q521" s="8"/>
      <c r="R521" s="8"/>
      <c r="S521" s="8"/>
      <c r="T521" s="8"/>
      <c r="U521" s="8"/>
      <c r="V521" s="8"/>
    </row>
    <row r="522" spans="1:22" ht="20.25" customHeight="1">
      <c r="A522" s="342"/>
      <c r="B522" s="1"/>
      <c r="C522" s="497"/>
      <c r="D522" s="498"/>
      <c r="E522" s="498"/>
      <c r="F522" s="498"/>
      <c r="G522" s="88"/>
      <c r="H522" s="334"/>
      <c r="I522" s="57" t="s">
        <v>1168</v>
      </c>
      <c r="J522" s="58"/>
      <c r="K522" s="148"/>
      <c r="L522" s="60" t="s">
        <v>1644</v>
      </c>
      <c r="M522" s="60" t="s">
        <v>458</v>
      </c>
      <c r="N522" s="60" t="s">
        <v>494</v>
      </c>
      <c r="O522" s="8"/>
      <c r="P522" s="8"/>
      <c r="Q522" s="8"/>
      <c r="R522" s="8"/>
      <c r="S522" s="8"/>
      <c r="T522" s="8"/>
      <c r="U522" s="8"/>
      <c r="V522" s="8"/>
    </row>
    <row r="523" spans="1:22" s="95" customFormat="1" ht="57">
      <c r="A523" s="356" t="s">
        <v>1156</v>
      </c>
      <c r="B523" s="166"/>
      <c r="C523" s="499" t="s">
        <v>209</v>
      </c>
      <c r="D523" s="500"/>
      <c r="E523" s="500"/>
      <c r="F523" s="500"/>
      <c r="G523" s="500"/>
      <c r="H523" s="501"/>
      <c r="I523" s="102" t="s">
        <v>1157</v>
      </c>
      <c r="J523" s="167">
        <f>IF(SUM(L523:N523)=0,IF(COUNTIF(L523:N523,"未確認")&gt;0,"未確認",IF(COUNTIF(L523:N523,"~*")&gt;0,"*",SUM(L523:N523))),SUM(L523:N523))</f>
        <v>0</v>
      </c>
      <c r="K523" s="163" t="str">
        <f>IF(OR(COUNTIF(L523:N523,"未確認")&gt;0,COUNTIF(L523:N523,"*")&gt;0),"※","")</f>
        <v/>
      </c>
      <c r="L523" s="97">
        <v>0</v>
      </c>
      <c r="M523" s="97"/>
      <c r="N523" s="97"/>
    </row>
    <row r="524" spans="1:22" s="95" customFormat="1" ht="42.75">
      <c r="A524" s="356"/>
      <c r="B524" s="166"/>
      <c r="C524" s="499" t="s">
        <v>1679</v>
      </c>
      <c r="D524" s="500"/>
      <c r="E524" s="500"/>
      <c r="F524" s="500"/>
      <c r="G524" s="500"/>
      <c r="H524" s="501"/>
      <c r="I524" s="102" t="s">
        <v>1159</v>
      </c>
      <c r="J524" s="167">
        <f>IF(SUM(L524:N524)=0,IF(COUNTIF(L524:N524,"未確認")&gt;0,"未確認",IF(COUNTIF(L524:N524,"~*")&gt;0,"*",SUM(L524:N524))),SUM(L524:N524))</f>
        <v>0</v>
      </c>
      <c r="K524" s="163" t="str">
        <f>IF(OR(COUNTIF(L524:N524,"未確認")&gt;0,COUNTIF(L524:N524,"*")&gt;0),"※","")</f>
        <v/>
      </c>
      <c r="L524" s="97">
        <v>0</v>
      </c>
      <c r="M524" s="97"/>
      <c r="N524" s="97"/>
    </row>
    <row r="525" spans="1:22" s="95" customFormat="1" ht="71.25">
      <c r="A525" s="356" t="s">
        <v>1160</v>
      </c>
      <c r="B525" s="166"/>
      <c r="C525" s="499" t="s">
        <v>211</v>
      </c>
      <c r="D525" s="500"/>
      <c r="E525" s="500"/>
      <c r="F525" s="500"/>
      <c r="G525" s="500"/>
      <c r="H525" s="501"/>
      <c r="I525" s="102" t="s">
        <v>1548</v>
      </c>
      <c r="J525" s="167">
        <f>IF(SUM(L525:N525)=0,IF(COUNTIF(L525:N525,"未確認")&gt;0,"未確認",IF(COUNTIF(L525:N525,"~*")&gt;0,"*",SUM(L525:N525))),SUM(L525:N525))</f>
        <v>0</v>
      </c>
      <c r="K525" s="163" t="str">
        <f>IF(OR(COUNTIF(L525:N525,"未確認")&gt;0,COUNTIF(L525:N525,"*")&gt;0),"※","")</f>
        <v/>
      </c>
      <c r="L525" s="97">
        <v>0</v>
      </c>
      <c r="M525" s="97"/>
      <c r="N525" s="97"/>
    </row>
    <row r="526" spans="1:22" s="77" customFormat="1">
      <c r="A526" s="342"/>
      <c r="B526" s="14"/>
      <c r="C526" s="14"/>
      <c r="D526" s="14"/>
      <c r="E526" s="14"/>
      <c r="F526" s="14"/>
      <c r="G526" s="14"/>
      <c r="H526" s="10"/>
      <c r="I526" s="10"/>
      <c r="J526" s="74"/>
      <c r="K526" s="75"/>
      <c r="L526" s="64"/>
      <c r="M526" s="64"/>
      <c r="N526" s="64"/>
    </row>
    <row r="527" spans="1:22">
      <c r="A527" s="342"/>
      <c r="B527" s="14"/>
      <c r="C527" s="14"/>
      <c r="D527" s="14"/>
      <c r="E527" s="14"/>
      <c r="F527" s="14"/>
      <c r="G527" s="14"/>
      <c r="H527" s="10"/>
      <c r="I527" s="10"/>
      <c r="L527" s="64"/>
      <c r="M527" s="64"/>
      <c r="N527" s="64"/>
      <c r="O527" s="8"/>
      <c r="P527" s="8"/>
      <c r="Q527" s="8"/>
      <c r="R527" s="8"/>
      <c r="S527" s="8"/>
      <c r="T527" s="8"/>
      <c r="U527" s="8"/>
      <c r="V527" s="8"/>
    </row>
    <row r="528" spans="1:22" ht="34.5" customHeight="1">
      <c r="A528" s="342"/>
      <c r="B528" s="14"/>
      <c r="C528" s="14" t="s">
        <v>1930</v>
      </c>
      <c r="D528" s="3"/>
      <c r="F528" s="3"/>
      <c r="G528" s="3"/>
      <c r="H528" s="334"/>
      <c r="I528" s="334"/>
      <c r="J528" s="65" t="s">
        <v>18</v>
      </c>
      <c r="K528" s="147"/>
      <c r="L528" s="56" t="s">
        <v>616</v>
      </c>
      <c r="M528" s="56" t="s">
        <v>601</v>
      </c>
      <c r="N528" s="56" t="s">
        <v>620</v>
      </c>
      <c r="O528" s="8"/>
      <c r="P528" s="8"/>
      <c r="Q528" s="8"/>
      <c r="R528" s="8"/>
      <c r="S528" s="8"/>
      <c r="T528" s="8"/>
      <c r="U528" s="8"/>
      <c r="V528" s="8"/>
    </row>
    <row r="529" spans="1:22" ht="20.25" customHeight="1">
      <c r="A529" s="342"/>
      <c r="B529" s="1"/>
      <c r="C529" s="504"/>
      <c r="D529" s="504"/>
      <c r="E529" s="504"/>
      <c r="F529" s="504"/>
      <c r="G529" s="88"/>
      <c r="H529" s="334"/>
      <c r="I529" s="57" t="s">
        <v>1155</v>
      </c>
      <c r="J529" s="58"/>
      <c r="K529" s="148"/>
      <c r="L529" s="60" t="s">
        <v>1644</v>
      </c>
      <c r="M529" s="60" t="s">
        <v>458</v>
      </c>
      <c r="N529" s="60" t="s">
        <v>494</v>
      </c>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1550</v>
      </c>
      <c r="J530" s="167">
        <f>IF(SUM(L530:N530)=0,IF(COUNTIF(L530:N530,"未確認")&gt;0,"未確認",IF(COUNTIF(L530:N530,"~*")&gt;0,"*",SUM(L530:N530))),SUM(L530:N530))</f>
        <v>0</v>
      </c>
      <c r="K530" s="163" t="str">
        <f>IF(OR(COUNTIF(L530:N530,"未確認")&gt;0,COUNTIF(L530:N530,"*")&gt;0),"※","")</f>
        <v/>
      </c>
      <c r="L530" s="97">
        <v>0</v>
      </c>
      <c r="M530" s="97"/>
      <c r="N530" s="97"/>
    </row>
    <row r="531" spans="1:22" s="77" customFormat="1">
      <c r="A531" s="342"/>
      <c r="B531" s="14"/>
      <c r="C531" s="14"/>
      <c r="D531" s="14"/>
      <c r="E531" s="14"/>
      <c r="F531" s="14"/>
      <c r="G531" s="14"/>
      <c r="H531" s="10"/>
      <c r="I531" s="10"/>
      <c r="J531" s="74"/>
      <c r="K531" s="75"/>
      <c r="L531" s="76"/>
      <c r="M531" s="76"/>
      <c r="N531" s="76"/>
    </row>
    <row r="532" spans="1:22">
      <c r="A532" s="342"/>
      <c r="B532" s="14"/>
      <c r="C532" s="14"/>
      <c r="D532" s="14"/>
      <c r="E532" s="14"/>
      <c r="F532" s="14"/>
      <c r="G532" s="14"/>
      <c r="H532" s="10"/>
      <c r="I532" s="10"/>
      <c r="L532" s="64"/>
      <c r="M532" s="64"/>
      <c r="N532" s="64"/>
      <c r="O532" s="8"/>
      <c r="P532" s="8"/>
      <c r="Q532" s="8"/>
      <c r="R532" s="8"/>
      <c r="S532" s="8"/>
      <c r="T532" s="8"/>
      <c r="U532" s="8"/>
      <c r="V532" s="8"/>
    </row>
    <row r="533" spans="1:22" ht="34.5" customHeight="1">
      <c r="A533" s="342"/>
      <c r="B533" s="14"/>
      <c r="C533" s="14" t="s">
        <v>1551</v>
      </c>
      <c r="D533" s="3"/>
      <c r="F533" s="3"/>
      <c r="G533" s="3"/>
      <c r="H533" s="334"/>
      <c r="I533" s="334"/>
      <c r="J533" s="65" t="s">
        <v>18</v>
      </c>
      <c r="K533" s="147"/>
      <c r="L533" s="56" t="s">
        <v>616</v>
      </c>
      <c r="M533" s="56" t="s">
        <v>601</v>
      </c>
      <c r="N533" s="56" t="s">
        <v>620</v>
      </c>
      <c r="O533" s="8"/>
      <c r="P533" s="8"/>
      <c r="Q533" s="8"/>
      <c r="R533" s="8"/>
      <c r="S533" s="8"/>
      <c r="T533" s="8"/>
      <c r="U533" s="8"/>
      <c r="V533" s="8"/>
    </row>
    <row r="534" spans="1:22" ht="20.25" customHeight="1">
      <c r="A534" s="342"/>
      <c r="B534" s="1"/>
      <c r="C534" s="504"/>
      <c r="D534" s="505"/>
      <c r="E534" s="505"/>
      <c r="F534" s="505"/>
      <c r="G534" s="88"/>
      <c r="H534" s="334"/>
      <c r="I534" s="57" t="s">
        <v>1238</v>
      </c>
      <c r="J534" s="58"/>
      <c r="K534" s="148"/>
      <c r="L534" s="60" t="s">
        <v>1644</v>
      </c>
      <c r="M534" s="60" t="s">
        <v>458</v>
      </c>
      <c r="N534" s="60" t="s">
        <v>494</v>
      </c>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1931</v>
      </c>
      <c r="J535" s="96">
        <f>IF(SUM(L535:N535)=0,IF(COUNTIF(L535:N535,"未確認")&gt;0,"未確認",IF(COUNTIF(L535:N535,"~*")&gt;0,"*",SUM(L535:N535))),SUM(L535:N535))</f>
        <v>0</v>
      </c>
      <c r="K535" s="163" t="str">
        <f>IF(OR(COUNTIF(L535:N535,"未確認")&gt;0,COUNTIF(L535:N535,"*")&gt;0),"※","")</f>
        <v/>
      </c>
      <c r="L535" s="97">
        <v>0</v>
      </c>
      <c r="M535" s="97">
        <v>0</v>
      </c>
      <c r="N535" s="97">
        <v>0</v>
      </c>
    </row>
    <row r="536" spans="1:22" s="77" customFormat="1">
      <c r="A536" s="342"/>
      <c r="B536" s="14"/>
      <c r="C536" s="14"/>
      <c r="D536" s="14"/>
      <c r="E536" s="14"/>
      <c r="F536" s="14"/>
      <c r="G536" s="14"/>
      <c r="H536" s="10"/>
      <c r="I536" s="10"/>
      <c r="J536" s="74"/>
      <c r="K536" s="75"/>
      <c r="L536" s="76"/>
      <c r="M536" s="76"/>
      <c r="N536" s="76"/>
    </row>
    <row r="537" spans="1:22">
      <c r="A537" s="342"/>
      <c r="B537" s="14"/>
      <c r="C537" s="14"/>
      <c r="D537" s="14"/>
      <c r="E537" s="14"/>
      <c r="F537" s="14"/>
      <c r="G537" s="14"/>
      <c r="H537" s="10"/>
      <c r="I537" s="10"/>
      <c r="J537" s="53"/>
      <c r="K537" s="24"/>
      <c r="L537" s="64"/>
      <c r="M537" s="64"/>
      <c r="N537" s="64"/>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616</v>
      </c>
      <c r="M538" s="56" t="s">
        <v>601</v>
      </c>
      <c r="N538" s="56" t="s">
        <v>620</v>
      </c>
      <c r="O538" s="8"/>
      <c r="P538" s="8"/>
      <c r="Q538" s="8"/>
      <c r="R538" s="8"/>
      <c r="S538" s="8"/>
      <c r="T538" s="8"/>
      <c r="U538" s="8"/>
      <c r="V538" s="8"/>
    </row>
    <row r="539" spans="1:22" ht="20.25" customHeight="1">
      <c r="A539" s="342"/>
      <c r="B539" s="1"/>
      <c r="C539" s="497"/>
      <c r="D539" s="498"/>
      <c r="E539" s="498"/>
      <c r="F539" s="498"/>
      <c r="G539" s="88"/>
      <c r="H539" s="334"/>
      <c r="I539" s="57" t="s">
        <v>1238</v>
      </c>
      <c r="J539" s="58"/>
      <c r="K539" s="148"/>
      <c r="L539" s="60" t="s">
        <v>1644</v>
      </c>
      <c r="M539" s="60" t="s">
        <v>458</v>
      </c>
      <c r="N539" s="60" t="s">
        <v>494</v>
      </c>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1932</v>
      </c>
      <c r="J540" s="96">
        <f t="shared" ref="J540:J545" si="20">IF(SUM(L540:N540)=0,IF(COUNTIF(L540:N540,"未確認")&gt;0,"未確認",IF(COUNTIF(L540:N540,"~*")&gt;0,"*",SUM(L540:N540))),SUM(L540:N540))</f>
        <v>0</v>
      </c>
      <c r="K540" s="163" t="str">
        <f t="shared" ref="K540:K545" si="21">IF(OR(COUNTIF(L540:N540,"未確認")&gt;0,COUNTIF(L540:N540,"*")&gt;0),"※","")</f>
        <v/>
      </c>
      <c r="L540" s="97">
        <v>0</v>
      </c>
      <c r="M540" s="97"/>
      <c r="N540" s="97"/>
    </row>
    <row r="541" spans="1:22" s="95" customFormat="1" ht="70.150000000000006" customHeight="1">
      <c r="A541" s="356" t="s">
        <v>1171</v>
      </c>
      <c r="B541" s="166"/>
      <c r="C541" s="403" t="s">
        <v>221</v>
      </c>
      <c r="D541" s="404"/>
      <c r="E541" s="404"/>
      <c r="F541" s="404"/>
      <c r="G541" s="404"/>
      <c r="H541" s="405"/>
      <c r="I541" s="102" t="s">
        <v>1933</v>
      </c>
      <c r="J541" s="96">
        <f t="shared" si="20"/>
        <v>0</v>
      </c>
      <c r="K541" s="163" t="str">
        <f t="shared" si="21"/>
        <v/>
      </c>
      <c r="L541" s="97">
        <v>0</v>
      </c>
      <c r="M541" s="97"/>
      <c r="N541" s="97"/>
    </row>
    <row r="542" spans="1:22" s="95" customFormat="1" ht="42.75" customHeight="1">
      <c r="A542" s="356" t="s">
        <v>1173</v>
      </c>
      <c r="B542" s="166"/>
      <c r="C542" s="403" t="s">
        <v>222</v>
      </c>
      <c r="D542" s="404"/>
      <c r="E542" s="404"/>
      <c r="F542" s="404"/>
      <c r="G542" s="404"/>
      <c r="H542" s="405"/>
      <c r="I542" s="502" t="s">
        <v>1934</v>
      </c>
      <c r="J542" s="96">
        <f t="shared" si="20"/>
        <v>0</v>
      </c>
      <c r="K542" s="163" t="str">
        <f t="shared" si="21"/>
        <v/>
      </c>
      <c r="L542" s="97">
        <v>0</v>
      </c>
      <c r="M542" s="97"/>
      <c r="N542" s="97"/>
    </row>
    <row r="543" spans="1:22" s="95" customFormat="1" ht="42.75" customHeight="1">
      <c r="A543" s="356" t="s">
        <v>1175</v>
      </c>
      <c r="B543" s="166"/>
      <c r="C543" s="403" t="s">
        <v>1935</v>
      </c>
      <c r="D543" s="404"/>
      <c r="E543" s="404"/>
      <c r="F543" s="404"/>
      <c r="G543" s="404"/>
      <c r="H543" s="405"/>
      <c r="I543" s="503"/>
      <c r="J543" s="96">
        <f t="shared" si="20"/>
        <v>66</v>
      </c>
      <c r="K543" s="163" t="str">
        <f t="shared" si="21"/>
        <v/>
      </c>
      <c r="L543" s="97">
        <v>0</v>
      </c>
      <c r="M543" s="97">
        <v>40</v>
      </c>
      <c r="N543" s="97">
        <v>26</v>
      </c>
    </row>
    <row r="544" spans="1:22" s="95" customFormat="1" ht="70.150000000000006" customHeight="1">
      <c r="A544" s="356" t="s">
        <v>1177</v>
      </c>
      <c r="B544" s="166"/>
      <c r="C544" s="403" t="s">
        <v>223</v>
      </c>
      <c r="D544" s="404"/>
      <c r="E544" s="404"/>
      <c r="F544" s="404"/>
      <c r="G544" s="404"/>
      <c r="H544" s="405"/>
      <c r="I544" s="102" t="s">
        <v>1936</v>
      </c>
      <c r="J544" s="96">
        <f t="shared" si="20"/>
        <v>0</v>
      </c>
      <c r="K544" s="163" t="str">
        <f t="shared" si="21"/>
        <v/>
      </c>
      <c r="L544" s="97">
        <v>0</v>
      </c>
      <c r="M544" s="97"/>
      <c r="N544" s="97"/>
    </row>
    <row r="545" spans="1:22" s="95" customFormat="1" ht="56.1" customHeight="1">
      <c r="A545" s="356" t="s">
        <v>1178</v>
      </c>
      <c r="B545" s="166"/>
      <c r="C545" s="403" t="s">
        <v>224</v>
      </c>
      <c r="D545" s="404"/>
      <c r="E545" s="404"/>
      <c r="F545" s="404"/>
      <c r="G545" s="404"/>
      <c r="H545" s="405"/>
      <c r="I545" s="102" t="s">
        <v>1829</v>
      </c>
      <c r="J545" s="96">
        <f t="shared" si="20"/>
        <v>0</v>
      </c>
      <c r="K545" s="163" t="str">
        <f t="shared" si="21"/>
        <v/>
      </c>
      <c r="L545" s="97">
        <v>0</v>
      </c>
      <c r="M545" s="97"/>
      <c r="N545" s="97"/>
    </row>
    <row r="546" spans="1:22" s="77" customFormat="1">
      <c r="A546" s="342"/>
      <c r="B546" s="14"/>
      <c r="C546" s="14"/>
      <c r="D546" s="14"/>
      <c r="E546" s="14"/>
      <c r="F546" s="14"/>
      <c r="G546" s="14"/>
      <c r="H546" s="10"/>
      <c r="I546" s="10"/>
      <c r="J546" s="74"/>
      <c r="K546" s="75"/>
      <c r="L546" s="76"/>
      <c r="M546" s="76"/>
      <c r="N546" s="76"/>
    </row>
    <row r="547" spans="1:22" s="70" customFormat="1">
      <c r="A547" s="342"/>
      <c r="B547" s="71"/>
      <c r="C547" s="52"/>
      <c r="D547" s="52"/>
      <c r="E547" s="52"/>
      <c r="F547" s="52"/>
      <c r="G547" s="52"/>
      <c r="H547" s="78"/>
      <c r="I547" s="78"/>
      <c r="J547" s="74"/>
      <c r="K547" s="75"/>
      <c r="L547" s="76"/>
      <c r="M547" s="76"/>
      <c r="N547" s="76"/>
    </row>
    <row r="548" spans="1:22" s="95" customFormat="1">
      <c r="A548" s="342"/>
      <c r="B548" s="166"/>
      <c r="C548" s="3"/>
      <c r="D548" s="3"/>
      <c r="E548" s="3"/>
      <c r="F548" s="3"/>
      <c r="G548" s="3"/>
      <c r="H548" s="334"/>
      <c r="I548" s="334"/>
      <c r="J548" s="51"/>
      <c r="K548" s="24"/>
      <c r="L548" s="89"/>
      <c r="M548" s="89"/>
      <c r="N548" s="89"/>
    </row>
    <row r="549" spans="1:22" s="95" customFormat="1">
      <c r="A549" s="342"/>
      <c r="B549" s="14" t="s">
        <v>225</v>
      </c>
      <c r="C549" s="14"/>
      <c r="D549" s="14"/>
      <c r="E549" s="14"/>
      <c r="F549" s="14"/>
      <c r="G549" s="14"/>
      <c r="H549" s="10"/>
      <c r="I549" s="10"/>
      <c r="J549" s="51"/>
      <c r="K549" s="24"/>
      <c r="L549" s="89"/>
      <c r="M549" s="89"/>
      <c r="N549" s="89"/>
    </row>
    <row r="550" spans="1:22">
      <c r="A550" s="342"/>
      <c r="B550" s="14"/>
      <c r="C550" s="14"/>
      <c r="D550" s="14"/>
      <c r="E550" s="14"/>
      <c r="F550" s="14"/>
      <c r="G550" s="14"/>
      <c r="H550" s="10"/>
      <c r="I550" s="10"/>
      <c r="L550" s="64"/>
      <c r="M550" s="64"/>
      <c r="N550" s="64"/>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616</v>
      </c>
      <c r="M551" s="56" t="s">
        <v>601</v>
      </c>
      <c r="N551" s="56" t="s">
        <v>620</v>
      </c>
    </row>
    <row r="552" spans="1:22" s="1" customFormat="1" ht="20.25" customHeight="1">
      <c r="A552" s="342"/>
      <c r="C552" s="52"/>
      <c r="D552" s="3"/>
      <c r="E552" s="3"/>
      <c r="F552" s="3"/>
      <c r="G552" s="3"/>
      <c r="H552" s="334"/>
      <c r="I552" s="57" t="s">
        <v>1641</v>
      </c>
      <c r="J552" s="58"/>
      <c r="K552" s="148"/>
      <c r="L552" s="60" t="s">
        <v>1644</v>
      </c>
      <c r="M552" s="60" t="s">
        <v>458</v>
      </c>
      <c r="N552" s="60" t="s">
        <v>494</v>
      </c>
    </row>
    <row r="553" spans="1:22" s="95" customFormat="1" ht="70.150000000000006" customHeight="1">
      <c r="A553" s="356" t="s">
        <v>1180</v>
      </c>
      <c r="C553" s="403" t="s">
        <v>226</v>
      </c>
      <c r="D553" s="404"/>
      <c r="E553" s="404"/>
      <c r="F553" s="404"/>
      <c r="G553" s="404"/>
      <c r="H553" s="405"/>
      <c r="I553" s="102" t="s">
        <v>1937</v>
      </c>
      <c r="J553" s="96">
        <f t="shared" ref="J553:J565" si="22">IF(SUM(L553:N553)=0,IF(COUNTIF(L553:N553,"未確認")&gt;0,"未確認",IF(COUNTIF(L553:N553,"~*")&gt;0,"*",SUM(L553:N553))),SUM(L553:N553))</f>
        <v>0</v>
      </c>
      <c r="K553" s="163" t="str">
        <f t="shared" ref="K553:K565" si="23">IF(OR(COUNTIF(L553:N553,"未確認")&gt;0,COUNTIF(L553:N553,"*")&gt;0),"※","")</f>
        <v/>
      </c>
      <c r="L553" s="97">
        <v>0</v>
      </c>
      <c r="M553" s="97"/>
      <c r="N553" s="97"/>
    </row>
    <row r="554" spans="1:22" s="95" customFormat="1" ht="70.150000000000006" customHeight="1">
      <c r="A554" s="356" t="s">
        <v>1182</v>
      </c>
      <c r="B554" s="99"/>
      <c r="C554" s="403" t="s">
        <v>228</v>
      </c>
      <c r="D554" s="404"/>
      <c r="E554" s="404"/>
      <c r="F554" s="404"/>
      <c r="G554" s="404"/>
      <c r="H554" s="405"/>
      <c r="I554" s="102" t="s">
        <v>1560</v>
      </c>
      <c r="J554" s="96">
        <f t="shared" si="22"/>
        <v>0</v>
      </c>
      <c r="K554" s="163" t="str">
        <f t="shared" si="23"/>
        <v/>
      </c>
      <c r="L554" s="97">
        <v>0</v>
      </c>
      <c r="M554" s="97"/>
      <c r="N554" s="97"/>
    </row>
    <row r="555" spans="1:22" s="95" customFormat="1" ht="70.150000000000006" customHeight="1">
      <c r="A555" s="356" t="s">
        <v>1184</v>
      </c>
      <c r="B555" s="99"/>
      <c r="C555" s="403" t="s">
        <v>229</v>
      </c>
      <c r="D555" s="404"/>
      <c r="E555" s="404"/>
      <c r="F555" s="404"/>
      <c r="G555" s="404"/>
      <c r="H555" s="405"/>
      <c r="I555" s="102" t="s">
        <v>1938</v>
      </c>
      <c r="J555" s="96">
        <f t="shared" si="22"/>
        <v>0</v>
      </c>
      <c r="K555" s="163" t="str">
        <f t="shared" si="23"/>
        <v/>
      </c>
      <c r="L555" s="97">
        <v>0</v>
      </c>
      <c r="M555" s="97"/>
      <c r="N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v>0</v>
      </c>
      <c r="M556" s="97"/>
      <c r="N556" s="97"/>
    </row>
    <row r="557" spans="1:22" s="95" customFormat="1" ht="70.150000000000006" customHeight="1">
      <c r="A557" s="356" t="s">
        <v>1187</v>
      </c>
      <c r="B557" s="99"/>
      <c r="C557" s="403" t="s">
        <v>232</v>
      </c>
      <c r="D557" s="404"/>
      <c r="E557" s="404"/>
      <c r="F557" s="404"/>
      <c r="G557" s="404"/>
      <c r="H557" s="405"/>
      <c r="I557" s="102" t="s">
        <v>1939</v>
      </c>
      <c r="J557" s="96">
        <f t="shared" si="22"/>
        <v>0</v>
      </c>
      <c r="K557" s="163" t="str">
        <f t="shared" si="23"/>
        <v/>
      </c>
      <c r="L557" s="97">
        <v>0</v>
      </c>
      <c r="M557" s="97"/>
      <c r="N557" s="97"/>
    </row>
    <row r="558" spans="1:22" s="95" customFormat="1" ht="98.1" customHeight="1">
      <c r="A558" s="356" t="s">
        <v>1188</v>
      </c>
      <c r="B558" s="99"/>
      <c r="C558" s="403" t="s">
        <v>233</v>
      </c>
      <c r="D558" s="404"/>
      <c r="E558" s="404"/>
      <c r="F558" s="404"/>
      <c r="G558" s="404"/>
      <c r="H558" s="405"/>
      <c r="I558" s="102" t="s">
        <v>1831</v>
      </c>
      <c r="J558" s="96">
        <f t="shared" si="22"/>
        <v>0</v>
      </c>
      <c r="K558" s="163" t="str">
        <f t="shared" si="23"/>
        <v/>
      </c>
      <c r="L558" s="97">
        <v>0</v>
      </c>
      <c r="M558" s="97"/>
      <c r="N558" s="97"/>
    </row>
    <row r="559" spans="1:22" s="95" customFormat="1" ht="84" customHeight="1">
      <c r="A559" s="356" t="s">
        <v>1190</v>
      </c>
      <c r="B559" s="99"/>
      <c r="C559" s="403" t="s">
        <v>235</v>
      </c>
      <c r="D559" s="404"/>
      <c r="E559" s="404"/>
      <c r="F559" s="404"/>
      <c r="G559" s="404"/>
      <c r="H559" s="405"/>
      <c r="I559" s="102" t="s">
        <v>1940</v>
      </c>
      <c r="J559" s="96">
        <f t="shared" si="22"/>
        <v>0</v>
      </c>
      <c r="K559" s="163" t="str">
        <f t="shared" si="23"/>
        <v/>
      </c>
      <c r="L559" s="97">
        <v>0</v>
      </c>
      <c r="M559" s="97"/>
      <c r="N559" s="97"/>
    </row>
    <row r="560" spans="1:22" s="95" customFormat="1" ht="70.150000000000006" customHeight="1">
      <c r="A560" s="356" t="s">
        <v>1192</v>
      </c>
      <c r="B560" s="99"/>
      <c r="C560" s="403" t="s">
        <v>237</v>
      </c>
      <c r="D560" s="404"/>
      <c r="E560" s="404"/>
      <c r="F560" s="404"/>
      <c r="G560" s="404"/>
      <c r="H560" s="405"/>
      <c r="I560" s="102" t="s">
        <v>1832</v>
      </c>
      <c r="J560" s="96">
        <f t="shared" si="22"/>
        <v>0</v>
      </c>
      <c r="K560" s="163" t="str">
        <f t="shared" si="23"/>
        <v/>
      </c>
      <c r="L560" s="97">
        <v>0</v>
      </c>
      <c r="M560" s="97"/>
      <c r="N560" s="97"/>
    </row>
    <row r="561" spans="1:14" s="95" customFormat="1" ht="70.150000000000006" customHeight="1">
      <c r="A561" s="356" t="s">
        <v>1194</v>
      </c>
      <c r="B561" s="99"/>
      <c r="C561" s="422" t="s">
        <v>420</v>
      </c>
      <c r="D561" s="423"/>
      <c r="E561" s="423"/>
      <c r="F561" s="423"/>
      <c r="G561" s="423"/>
      <c r="H561" s="424"/>
      <c r="I561" s="112" t="s">
        <v>1941</v>
      </c>
      <c r="J561" s="96">
        <f t="shared" si="22"/>
        <v>0</v>
      </c>
      <c r="K561" s="163" t="str">
        <f t="shared" si="23"/>
        <v/>
      </c>
      <c r="L561" s="97">
        <v>0</v>
      </c>
      <c r="M561" s="97"/>
      <c r="N561" s="97"/>
    </row>
    <row r="562" spans="1:14" s="95" customFormat="1" ht="42.75">
      <c r="A562" s="356" t="s">
        <v>1196</v>
      </c>
      <c r="B562" s="99"/>
      <c r="C562" s="403" t="s">
        <v>239</v>
      </c>
      <c r="D562" s="404"/>
      <c r="E562" s="404"/>
      <c r="F562" s="404"/>
      <c r="G562" s="404"/>
      <c r="H562" s="405"/>
      <c r="I562" s="112" t="s">
        <v>240</v>
      </c>
      <c r="J562" s="96">
        <f t="shared" si="22"/>
        <v>0</v>
      </c>
      <c r="K562" s="163" t="str">
        <f t="shared" si="23"/>
        <v/>
      </c>
      <c r="L562" s="97">
        <v>0</v>
      </c>
      <c r="M562" s="97"/>
      <c r="N562" s="97"/>
    </row>
    <row r="563" spans="1:14"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v>0</v>
      </c>
      <c r="M563" s="97"/>
      <c r="N563" s="97"/>
    </row>
    <row r="564" spans="1:14" s="95" customFormat="1" ht="70.150000000000006" customHeight="1">
      <c r="A564" s="356" t="s">
        <v>1198</v>
      </c>
      <c r="B564" s="99"/>
      <c r="C564" s="403" t="s">
        <v>243</v>
      </c>
      <c r="D564" s="404"/>
      <c r="E564" s="404"/>
      <c r="F564" s="404"/>
      <c r="G564" s="404"/>
      <c r="H564" s="405"/>
      <c r="I564" s="112" t="s">
        <v>1692</v>
      </c>
      <c r="J564" s="96">
        <f t="shared" si="22"/>
        <v>0</v>
      </c>
      <c r="K564" s="163" t="str">
        <f t="shared" si="23"/>
        <v/>
      </c>
      <c r="L564" s="97">
        <v>0</v>
      </c>
      <c r="M564" s="97"/>
      <c r="N564" s="97"/>
    </row>
    <row r="565" spans="1:14" s="95" customFormat="1" ht="70.150000000000006" customHeight="1">
      <c r="A565" s="356" t="s">
        <v>1199</v>
      </c>
      <c r="B565" s="99"/>
      <c r="C565" s="403" t="s">
        <v>244</v>
      </c>
      <c r="D565" s="404"/>
      <c r="E565" s="404"/>
      <c r="F565" s="404"/>
      <c r="G565" s="404"/>
      <c r="H565" s="405"/>
      <c r="I565" s="112" t="s">
        <v>1834</v>
      </c>
      <c r="J565" s="96">
        <f t="shared" si="22"/>
        <v>0</v>
      </c>
      <c r="K565" s="163" t="str">
        <f t="shared" si="23"/>
        <v/>
      </c>
      <c r="L565" s="97">
        <v>0</v>
      </c>
      <c r="M565" s="97"/>
      <c r="N565" s="97"/>
    </row>
    <row r="566" spans="1:14" s="95" customFormat="1" ht="113.65" customHeight="1">
      <c r="A566" s="355" t="s">
        <v>1200</v>
      </c>
      <c r="B566" s="99"/>
      <c r="C566" s="422" t="s">
        <v>1694</v>
      </c>
      <c r="D566" s="423"/>
      <c r="E566" s="423"/>
      <c r="F566" s="423"/>
      <c r="G566" s="423"/>
      <c r="H566" s="424"/>
      <c r="I566" s="329" t="s">
        <v>1202</v>
      </c>
      <c r="J566" s="181"/>
      <c r="K566" s="193"/>
      <c r="L566" s="172" t="s">
        <v>1942</v>
      </c>
      <c r="M566" s="172" t="s">
        <v>1943</v>
      </c>
      <c r="N566" s="172" t="s">
        <v>1206</v>
      </c>
    </row>
    <row r="567" spans="1:14" s="77" customFormat="1" ht="65.099999999999994" customHeight="1">
      <c r="A567" s="342"/>
      <c r="B567" s="99"/>
      <c r="C567" s="428" t="s">
        <v>441</v>
      </c>
      <c r="D567" s="429"/>
      <c r="E567" s="429"/>
      <c r="F567" s="429"/>
      <c r="G567" s="429"/>
      <c r="H567" s="430"/>
      <c r="I567" s="436" t="s">
        <v>1211</v>
      </c>
      <c r="J567" s="168"/>
      <c r="K567" s="169"/>
      <c r="L567" s="104"/>
      <c r="M567" s="108"/>
      <c r="N567" s="108"/>
    </row>
    <row r="568" spans="1:14" s="77" customFormat="1" ht="34.5" customHeight="1">
      <c r="A568" s="355" t="s">
        <v>1212</v>
      </c>
      <c r="B568" s="99"/>
      <c r="C568" s="170"/>
      <c r="D568" s="506" t="s">
        <v>246</v>
      </c>
      <c r="E568" s="507"/>
      <c r="F568" s="507"/>
      <c r="G568" s="507"/>
      <c r="H568" s="508"/>
      <c r="I568" s="476"/>
      <c r="J568" s="168"/>
      <c r="K568" s="171"/>
      <c r="L568" s="172">
        <v>0</v>
      </c>
      <c r="M568" s="172">
        <v>27.7</v>
      </c>
      <c r="N568" s="172" t="s">
        <v>338</v>
      </c>
    </row>
    <row r="569" spans="1:14" s="77" customFormat="1" ht="34.5" customHeight="1">
      <c r="A569" s="355" t="s">
        <v>1213</v>
      </c>
      <c r="B569" s="99"/>
      <c r="C569" s="170"/>
      <c r="D569" s="506" t="s">
        <v>247</v>
      </c>
      <c r="E569" s="507"/>
      <c r="F569" s="507"/>
      <c r="G569" s="507"/>
      <c r="H569" s="508"/>
      <c r="I569" s="476"/>
      <c r="J569" s="168"/>
      <c r="K569" s="171"/>
      <c r="L569" s="172">
        <v>0</v>
      </c>
      <c r="M569" s="172">
        <v>19.100000000000001</v>
      </c>
      <c r="N569" s="172" t="s">
        <v>338</v>
      </c>
    </row>
    <row r="570" spans="1:14" s="77" customFormat="1" ht="34.5" customHeight="1">
      <c r="A570" s="355" t="s">
        <v>1214</v>
      </c>
      <c r="B570" s="99"/>
      <c r="C570" s="170"/>
      <c r="D570" s="506" t="s">
        <v>421</v>
      </c>
      <c r="E570" s="507"/>
      <c r="F570" s="507"/>
      <c r="G570" s="507"/>
      <c r="H570" s="508"/>
      <c r="I570" s="476"/>
      <c r="J570" s="168"/>
      <c r="K570" s="171"/>
      <c r="L570" s="172">
        <v>0</v>
      </c>
      <c r="M570" s="172">
        <v>17.899999999999999</v>
      </c>
      <c r="N570" s="172" t="s">
        <v>338</v>
      </c>
    </row>
    <row r="571" spans="1:14" s="77" customFormat="1" ht="34.5" customHeight="1">
      <c r="A571" s="355" t="s">
        <v>1215</v>
      </c>
      <c r="B571" s="99"/>
      <c r="C571" s="170"/>
      <c r="D571" s="506" t="s">
        <v>248</v>
      </c>
      <c r="E571" s="507"/>
      <c r="F571" s="507"/>
      <c r="G571" s="507"/>
      <c r="H571" s="508"/>
      <c r="I571" s="476"/>
      <c r="J571" s="168"/>
      <c r="K571" s="171"/>
      <c r="L571" s="172">
        <v>0</v>
      </c>
      <c r="M571" s="172">
        <v>1.9</v>
      </c>
      <c r="N571" s="172" t="s">
        <v>338</v>
      </c>
    </row>
    <row r="572" spans="1:14" s="77" customFormat="1" ht="34.5" customHeight="1">
      <c r="A572" s="355" t="s">
        <v>1216</v>
      </c>
      <c r="B572" s="99"/>
      <c r="C572" s="170"/>
      <c r="D572" s="506" t="s">
        <v>1577</v>
      </c>
      <c r="E572" s="507"/>
      <c r="F572" s="507"/>
      <c r="G572" s="507"/>
      <c r="H572" s="508"/>
      <c r="I572" s="476"/>
      <c r="J572" s="168"/>
      <c r="K572" s="171"/>
      <c r="L572" s="172">
        <v>0</v>
      </c>
      <c r="M572" s="172">
        <v>0</v>
      </c>
      <c r="N572" s="172" t="s">
        <v>338</v>
      </c>
    </row>
    <row r="573" spans="1:14" s="77" customFormat="1" ht="34.5" customHeight="1">
      <c r="A573" s="355" t="s">
        <v>1218</v>
      </c>
      <c r="B573" s="99"/>
      <c r="C573" s="214"/>
      <c r="D573" s="506" t="s">
        <v>1698</v>
      </c>
      <c r="E573" s="507"/>
      <c r="F573" s="507"/>
      <c r="G573" s="507"/>
      <c r="H573" s="508"/>
      <c r="I573" s="476"/>
      <c r="J573" s="168"/>
      <c r="K573" s="171"/>
      <c r="L573" s="172">
        <v>0</v>
      </c>
      <c r="M573" s="172">
        <v>0</v>
      </c>
      <c r="N573" s="172" t="s">
        <v>338</v>
      </c>
    </row>
    <row r="574" spans="1:14" s="77" customFormat="1" ht="34.5" customHeight="1">
      <c r="A574" s="355" t="s">
        <v>1220</v>
      </c>
      <c r="B574" s="99"/>
      <c r="C574" s="335"/>
      <c r="D574" s="506" t="s">
        <v>1229</v>
      </c>
      <c r="E574" s="507"/>
      <c r="F574" s="507"/>
      <c r="G574" s="507"/>
      <c r="H574" s="508"/>
      <c r="I574" s="476"/>
      <c r="J574" s="173"/>
      <c r="K574" s="174"/>
      <c r="L574" s="172">
        <v>0</v>
      </c>
      <c r="M574" s="172">
        <v>0</v>
      </c>
      <c r="N574" s="172" t="s">
        <v>338</v>
      </c>
    </row>
    <row r="575" spans="1:14" s="77" customFormat="1" ht="42.75" customHeight="1">
      <c r="A575" s="342"/>
      <c r="B575" s="99"/>
      <c r="C575" s="428" t="s">
        <v>442</v>
      </c>
      <c r="D575" s="429"/>
      <c r="E575" s="429"/>
      <c r="F575" s="429"/>
      <c r="G575" s="429"/>
      <c r="H575" s="430"/>
      <c r="I575" s="476"/>
      <c r="J575" s="168"/>
      <c r="K575" s="169"/>
      <c r="L575" s="104"/>
      <c r="M575" s="108"/>
      <c r="N575" s="108"/>
    </row>
    <row r="576" spans="1:14" s="77" customFormat="1" ht="34.5" customHeight="1">
      <c r="A576" s="355" t="s">
        <v>1222</v>
      </c>
      <c r="B576" s="99"/>
      <c r="C576" s="170"/>
      <c r="D576" s="506" t="s">
        <v>246</v>
      </c>
      <c r="E576" s="507"/>
      <c r="F576" s="507"/>
      <c r="G576" s="507"/>
      <c r="H576" s="508"/>
      <c r="I576" s="476"/>
      <c r="J576" s="168"/>
      <c r="K576" s="171"/>
      <c r="L576" s="172" t="s">
        <v>338</v>
      </c>
      <c r="M576" s="172" t="s">
        <v>338</v>
      </c>
      <c r="N576" s="172">
        <v>17.8</v>
      </c>
    </row>
    <row r="577" spans="1:14" s="77" customFormat="1" ht="34.5" customHeight="1">
      <c r="A577" s="355" t="s">
        <v>1223</v>
      </c>
      <c r="B577" s="99"/>
      <c r="C577" s="170"/>
      <c r="D577" s="506" t="s">
        <v>247</v>
      </c>
      <c r="E577" s="507"/>
      <c r="F577" s="507"/>
      <c r="G577" s="507"/>
      <c r="H577" s="508"/>
      <c r="I577" s="476"/>
      <c r="J577" s="168"/>
      <c r="K577" s="171"/>
      <c r="L577" s="172" t="s">
        <v>338</v>
      </c>
      <c r="M577" s="172" t="s">
        <v>338</v>
      </c>
      <c r="N577" s="172">
        <v>13.8</v>
      </c>
    </row>
    <row r="578" spans="1:14" s="77" customFormat="1" ht="34.5" customHeight="1">
      <c r="A578" s="355" t="s">
        <v>1224</v>
      </c>
      <c r="B578" s="99"/>
      <c r="C578" s="170"/>
      <c r="D578" s="506" t="s">
        <v>421</v>
      </c>
      <c r="E578" s="507"/>
      <c r="F578" s="507"/>
      <c r="G578" s="507"/>
      <c r="H578" s="508"/>
      <c r="I578" s="476"/>
      <c r="J578" s="168"/>
      <c r="K578" s="171"/>
      <c r="L578" s="172" t="s">
        <v>338</v>
      </c>
      <c r="M578" s="172" t="s">
        <v>338</v>
      </c>
      <c r="N578" s="172" t="s">
        <v>338</v>
      </c>
    </row>
    <row r="579" spans="1:14" s="77" customFormat="1" ht="34.5" customHeight="1">
      <c r="A579" s="355" t="s">
        <v>1225</v>
      </c>
      <c r="B579" s="99"/>
      <c r="C579" s="170"/>
      <c r="D579" s="506" t="s">
        <v>248</v>
      </c>
      <c r="E579" s="507"/>
      <c r="F579" s="507"/>
      <c r="G579" s="507"/>
      <c r="H579" s="508"/>
      <c r="I579" s="476"/>
      <c r="J579" s="168"/>
      <c r="K579" s="171"/>
      <c r="L579" s="172" t="s">
        <v>338</v>
      </c>
      <c r="M579" s="172" t="s">
        <v>338</v>
      </c>
      <c r="N579" s="172">
        <v>0.7</v>
      </c>
    </row>
    <row r="580" spans="1:14" s="77" customFormat="1" ht="34.5" customHeight="1">
      <c r="A580" s="355" t="s">
        <v>1226</v>
      </c>
      <c r="B580" s="99"/>
      <c r="C580" s="170"/>
      <c r="D580" s="506" t="s">
        <v>1577</v>
      </c>
      <c r="E580" s="507"/>
      <c r="F580" s="507"/>
      <c r="G580" s="507"/>
      <c r="H580" s="508"/>
      <c r="I580" s="476"/>
      <c r="J580" s="168"/>
      <c r="K580" s="171"/>
      <c r="L580" s="172" t="s">
        <v>338</v>
      </c>
      <c r="M580" s="172" t="s">
        <v>338</v>
      </c>
      <c r="N580" s="172">
        <v>0</v>
      </c>
    </row>
    <row r="581" spans="1:14" s="77" customFormat="1" ht="34.5" customHeight="1">
      <c r="A581" s="355" t="s">
        <v>1227</v>
      </c>
      <c r="B581" s="99"/>
      <c r="C581" s="170"/>
      <c r="D581" s="506" t="s">
        <v>1219</v>
      </c>
      <c r="E581" s="507"/>
      <c r="F581" s="507"/>
      <c r="G581" s="507"/>
      <c r="H581" s="508"/>
      <c r="I581" s="476"/>
      <c r="J581" s="168"/>
      <c r="K581" s="171"/>
      <c r="L581" s="172" t="s">
        <v>338</v>
      </c>
      <c r="M581" s="172" t="s">
        <v>338</v>
      </c>
      <c r="N581" s="172" t="s">
        <v>338</v>
      </c>
    </row>
    <row r="582" spans="1:14" s="77" customFormat="1" ht="34.5" customHeight="1">
      <c r="A582" s="355" t="s">
        <v>1228</v>
      </c>
      <c r="B582" s="99"/>
      <c r="C582" s="337"/>
      <c r="D582" s="506" t="s">
        <v>1221</v>
      </c>
      <c r="E582" s="507"/>
      <c r="F582" s="507"/>
      <c r="G582" s="507"/>
      <c r="H582" s="508"/>
      <c r="I582" s="476"/>
      <c r="J582" s="173"/>
      <c r="K582" s="174"/>
      <c r="L582" s="172" t="s">
        <v>338</v>
      </c>
      <c r="M582" s="172" t="s">
        <v>338</v>
      </c>
      <c r="N582" s="172" t="s">
        <v>338</v>
      </c>
    </row>
    <row r="583" spans="1:14" s="77" customFormat="1" ht="42.75" customHeight="1">
      <c r="A583" s="342"/>
      <c r="B583" s="99"/>
      <c r="C583" s="428" t="s">
        <v>249</v>
      </c>
      <c r="D583" s="429"/>
      <c r="E583" s="429"/>
      <c r="F583" s="429"/>
      <c r="G583" s="429"/>
      <c r="H583" s="430"/>
      <c r="I583" s="476"/>
      <c r="J583" s="175"/>
      <c r="K583" s="169"/>
      <c r="L583" s="104"/>
      <c r="M583" s="108"/>
      <c r="N583" s="108"/>
    </row>
    <row r="584" spans="1:14" s="77" customFormat="1" ht="34.5" customHeight="1">
      <c r="A584" s="355" t="s">
        <v>1230</v>
      </c>
      <c r="B584" s="99"/>
      <c r="C584" s="170"/>
      <c r="D584" s="506" t="s">
        <v>246</v>
      </c>
      <c r="E584" s="507"/>
      <c r="F584" s="507"/>
      <c r="G584" s="507"/>
      <c r="H584" s="508"/>
      <c r="I584" s="476"/>
      <c r="J584" s="168"/>
      <c r="K584" s="171"/>
      <c r="L584" s="172">
        <v>0</v>
      </c>
      <c r="M584" s="172" t="s">
        <v>338</v>
      </c>
      <c r="N584" s="172" t="s">
        <v>338</v>
      </c>
    </row>
    <row r="585" spans="1:14" s="77" customFormat="1" ht="34.5" customHeight="1">
      <c r="A585" s="355" t="s">
        <v>1231</v>
      </c>
      <c r="B585" s="99"/>
      <c r="C585" s="170"/>
      <c r="D585" s="506" t="s">
        <v>247</v>
      </c>
      <c r="E585" s="507"/>
      <c r="F585" s="507"/>
      <c r="G585" s="507"/>
      <c r="H585" s="508"/>
      <c r="I585" s="476"/>
      <c r="J585" s="168"/>
      <c r="K585" s="171"/>
      <c r="L585" s="172">
        <v>0</v>
      </c>
      <c r="M585" s="172" t="s">
        <v>338</v>
      </c>
      <c r="N585" s="172" t="s">
        <v>338</v>
      </c>
    </row>
    <row r="586" spans="1:14" s="77" customFormat="1" ht="34.5" customHeight="1">
      <c r="A586" s="355" t="s">
        <v>1232</v>
      </c>
      <c r="B586" s="99"/>
      <c r="C586" s="170"/>
      <c r="D586" s="506" t="s">
        <v>421</v>
      </c>
      <c r="E586" s="507"/>
      <c r="F586" s="507"/>
      <c r="G586" s="507"/>
      <c r="H586" s="508"/>
      <c r="I586" s="476"/>
      <c r="J586" s="168"/>
      <c r="K586" s="171"/>
      <c r="L586" s="172">
        <v>0</v>
      </c>
      <c r="M586" s="172" t="s">
        <v>338</v>
      </c>
      <c r="N586" s="172" t="s">
        <v>338</v>
      </c>
    </row>
    <row r="587" spans="1:14" s="77" customFormat="1" ht="34.5" customHeight="1">
      <c r="A587" s="355" t="s">
        <v>1233</v>
      </c>
      <c r="B587" s="99"/>
      <c r="C587" s="170"/>
      <c r="D587" s="506" t="s">
        <v>248</v>
      </c>
      <c r="E587" s="507"/>
      <c r="F587" s="507"/>
      <c r="G587" s="507"/>
      <c r="H587" s="508"/>
      <c r="I587" s="476"/>
      <c r="J587" s="168"/>
      <c r="K587" s="171"/>
      <c r="L587" s="172">
        <v>0</v>
      </c>
      <c r="M587" s="172" t="s">
        <v>338</v>
      </c>
      <c r="N587" s="172" t="s">
        <v>338</v>
      </c>
    </row>
    <row r="588" spans="1:14" s="77" customFormat="1" ht="34.5" customHeight="1">
      <c r="A588" s="355" t="s">
        <v>1234</v>
      </c>
      <c r="B588" s="99"/>
      <c r="C588" s="170"/>
      <c r="D588" s="506" t="s">
        <v>1577</v>
      </c>
      <c r="E588" s="507"/>
      <c r="F588" s="507"/>
      <c r="G588" s="507"/>
      <c r="H588" s="508"/>
      <c r="I588" s="476"/>
      <c r="J588" s="168"/>
      <c r="K588" s="171"/>
      <c r="L588" s="172">
        <v>0</v>
      </c>
      <c r="M588" s="172" t="s">
        <v>338</v>
      </c>
      <c r="N588" s="172" t="s">
        <v>338</v>
      </c>
    </row>
    <row r="589" spans="1:14" s="77" customFormat="1" ht="34.5" customHeight="1">
      <c r="A589" s="355" t="s">
        <v>1236</v>
      </c>
      <c r="B589" s="99"/>
      <c r="C589" s="170"/>
      <c r="D589" s="506" t="s">
        <v>1837</v>
      </c>
      <c r="E589" s="507"/>
      <c r="F589" s="507"/>
      <c r="G589" s="507"/>
      <c r="H589" s="508"/>
      <c r="I589" s="476"/>
      <c r="J589" s="168"/>
      <c r="K589" s="171"/>
      <c r="L589" s="172">
        <v>0</v>
      </c>
      <c r="M589" s="172" t="s">
        <v>338</v>
      </c>
      <c r="N589" s="172" t="s">
        <v>338</v>
      </c>
    </row>
    <row r="590" spans="1:14" s="77" customFormat="1" ht="34.5" customHeight="1">
      <c r="A590" s="355" t="s">
        <v>1237</v>
      </c>
      <c r="B590" s="99"/>
      <c r="C590" s="337"/>
      <c r="D590" s="506" t="s">
        <v>1229</v>
      </c>
      <c r="E590" s="507"/>
      <c r="F590" s="507"/>
      <c r="G590" s="507"/>
      <c r="H590" s="508"/>
      <c r="I590" s="467"/>
      <c r="J590" s="173"/>
      <c r="K590" s="174"/>
      <c r="L590" s="172">
        <v>0</v>
      </c>
      <c r="M590" s="172" t="s">
        <v>338</v>
      </c>
      <c r="N590" s="172" t="s">
        <v>338</v>
      </c>
    </row>
    <row r="591" spans="1:14" s="77" customFormat="1">
      <c r="A591" s="342"/>
      <c r="B591" s="14"/>
      <c r="C591" s="14"/>
      <c r="D591" s="14"/>
      <c r="E591" s="14"/>
      <c r="F591" s="14"/>
      <c r="G591" s="14"/>
      <c r="H591" s="10"/>
      <c r="I591" s="10"/>
      <c r="J591" s="74"/>
      <c r="K591" s="75"/>
      <c r="L591" s="76"/>
      <c r="M591" s="76"/>
      <c r="N591" s="76"/>
    </row>
    <row r="592" spans="1:14" s="70" customFormat="1">
      <c r="A592" s="342"/>
      <c r="B592" s="71"/>
      <c r="C592" s="52"/>
      <c r="D592" s="52"/>
      <c r="E592" s="52"/>
      <c r="F592" s="52"/>
      <c r="G592" s="52"/>
      <c r="H592" s="78"/>
      <c r="I592" s="78"/>
      <c r="J592" s="74"/>
      <c r="K592" s="75"/>
      <c r="L592" s="76"/>
      <c r="M592" s="76"/>
      <c r="N592" s="76"/>
    </row>
    <row r="593" spans="1:22" s="77" customFormat="1">
      <c r="A593" s="342"/>
      <c r="B593" s="99"/>
      <c r="C593" s="3"/>
      <c r="D593" s="3"/>
      <c r="E593" s="3"/>
      <c r="F593" s="3"/>
      <c r="G593" s="3"/>
      <c r="H593" s="334"/>
      <c r="I593" s="334"/>
      <c r="J593" s="51"/>
      <c r="K593" s="24"/>
      <c r="L593" s="89"/>
      <c r="M593" s="89"/>
      <c r="N593" s="89"/>
    </row>
    <row r="594" spans="1:22" s="77" customFormat="1">
      <c r="A594" s="342"/>
      <c r="B594" s="14" t="s">
        <v>250</v>
      </c>
      <c r="C594" s="14"/>
      <c r="D594" s="14"/>
      <c r="E594" s="14"/>
      <c r="F594" s="14"/>
      <c r="G594" s="14"/>
      <c r="H594" s="10"/>
      <c r="I594" s="10"/>
      <c r="J594" s="51"/>
      <c r="K594" s="24"/>
      <c r="L594" s="89"/>
      <c r="M594" s="89"/>
      <c r="N594" s="89"/>
    </row>
    <row r="595" spans="1:22">
      <c r="A595" s="342"/>
      <c r="B595" s="14"/>
      <c r="C595" s="14"/>
      <c r="D595" s="14"/>
      <c r="E595" s="14"/>
      <c r="F595" s="14"/>
      <c r="G595" s="14"/>
      <c r="H595" s="10"/>
      <c r="I595" s="10"/>
      <c r="L595" s="64"/>
      <c r="M595" s="64"/>
      <c r="N595" s="64"/>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616</v>
      </c>
      <c r="M596" s="56" t="s">
        <v>601</v>
      </c>
      <c r="N596" s="56" t="s">
        <v>620</v>
      </c>
    </row>
    <row r="597" spans="1:22" s="1" customFormat="1" ht="20.25" customHeight="1">
      <c r="A597" s="342"/>
      <c r="C597" s="52"/>
      <c r="D597" s="3"/>
      <c r="E597" s="3"/>
      <c r="F597" s="3"/>
      <c r="G597" s="3"/>
      <c r="H597" s="334"/>
      <c r="I597" s="57" t="s">
        <v>1238</v>
      </c>
      <c r="J597" s="58"/>
      <c r="K597" s="148"/>
      <c r="L597" s="60" t="s">
        <v>1644</v>
      </c>
      <c r="M597" s="60" t="s">
        <v>458</v>
      </c>
      <c r="N597" s="60" t="s">
        <v>494</v>
      </c>
    </row>
    <row r="598" spans="1:22" s="95" customFormat="1" ht="70.150000000000006" customHeight="1">
      <c r="A598" s="356" t="s">
        <v>1239</v>
      </c>
      <c r="C598" s="403" t="s">
        <v>251</v>
      </c>
      <c r="D598" s="404"/>
      <c r="E598" s="404"/>
      <c r="F598" s="404"/>
      <c r="G598" s="404"/>
      <c r="H598" s="405"/>
      <c r="I598" s="339" t="s">
        <v>1240</v>
      </c>
      <c r="J598" s="96">
        <f>IF(SUM(L598:N598)=0,IF(COUNTIF(L598:N598,"未確認")&gt;0,"未確認",IF(COUNTIF(L598:N598,"~*")&gt;0,"*",SUM(L598:N598))),SUM(L598:N598))</f>
        <v>0</v>
      </c>
      <c r="K598" s="163" t="str">
        <f>IF(OR(COUNTIF(L598:N598,"未確認")&gt;0,COUNTIF(L598:N598,"*")&gt;0),"※","")</f>
        <v/>
      </c>
      <c r="L598" s="97">
        <v>0</v>
      </c>
      <c r="M598" s="97"/>
      <c r="N598" s="97"/>
    </row>
    <row r="599" spans="1:22" s="95" customFormat="1" ht="70.150000000000006" customHeight="1">
      <c r="A599" s="356" t="s">
        <v>1241</v>
      </c>
      <c r="B599" s="71"/>
      <c r="C599" s="403" t="s">
        <v>1699</v>
      </c>
      <c r="D599" s="404"/>
      <c r="E599" s="404"/>
      <c r="F599" s="404"/>
      <c r="G599" s="404"/>
      <c r="H599" s="405"/>
      <c r="I599" s="339" t="s">
        <v>254</v>
      </c>
      <c r="J599" s="96">
        <f>IF(SUM(L599:N599)=0,IF(COUNTIF(L599:N599,"未確認")&gt;0,"未確認",IF(COUNTIF(L599:N599,"~*")&gt;0,"*",SUM(L599:N599))),SUM(L599:N599))</f>
        <v>0</v>
      </c>
      <c r="K599" s="163" t="str">
        <f>IF(OR(COUNTIF(L599:N599,"未確認")&gt;0,COUNTIF(L599:N599,"*")&gt;0),"※","")</f>
        <v/>
      </c>
      <c r="L599" s="97">
        <v>0</v>
      </c>
      <c r="M599" s="97"/>
      <c r="N599" s="97"/>
    </row>
    <row r="600" spans="1:22" s="95" customFormat="1" ht="72" customHeight="1">
      <c r="A600" s="356" t="s">
        <v>1243</v>
      </c>
      <c r="B600" s="71"/>
      <c r="C600" s="403" t="s">
        <v>1944</v>
      </c>
      <c r="D600" s="404"/>
      <c r="E600" s="404"/>
      <c r="F600" s="404"/>
      <c r="G600" s="404"/>
      <c r="H600" s="405"/>
      <c r="I600" s="339" t="s">
        <v>1945</v>
      </c>
      <c r="J600" s="96">
        <f>IF(SUM(L600:N600)=0,IF(COUNTIF(L600:N600,"未確認")&gt;0,"未確認",IF(COUNTIF(L600:N600,"~*")&gt;0,"*",SUM(L600:N600))),SUM(L600:N600))</f>
        <v>0</v>
      </c>
      <c r="K600" s="163" t="str">
        <f>IF(OR(COUNTIF(L600:N600,"未確認")&gt;0,COUNTIF(L600:N600,"*")&gt;0),"※","")</f>
        <v/>
      </c>
      <c r="L600" s="97">
        <v>0</v>
      </c>
      <c r="M600" s="97"/>
      <c r="N600" s="97"/>
    </row>
    <row r="601" spans="1:22" s="95" customFormat="1" ht="56.1" customHeight="1">
      <c r="A601" s="356" t="s">
        <v>1246</v>
      </c>
      <c r="B601" s="71"/>
      <c r="C601" s="403" t="s">
        <v>255</v>
      </c>
      <c r="D601" s="404"/>
      <c r="E601" s="404"/>
      <c r="F601" s="404"/>
      <c r="G601" s="404"/>
      <c r="H601" s="405"/>
      <c r="I601" s="327" t="s">
        <v>1247</v>
      </c>
      <c r="J601" s="96">
        <f>IF(SUM(L601:N601)=0,IF(COUNTIF(L601:N601,"未確認")&gt;0,"未確認",IF(COUNTIF(L601:N601,"~*")&gt;0,"*",SUM(L601:N601))),SUM(L601:N601))</f>
        <v>30</v>
      </c>
      <c r="K601" s="163" t="str">
        <f>IF(OR(COUNTIF(L601:N601,"未確認")&gt;0,COUNTIF(L601:N601,"*")&gt;0),"※","")</f>
        <v/>
      </c>
      <c r="L601" s="97">
        <v>0</v>
      </c>
      <c r="M601" s="97">
        <v>30</v>
      </c>
      <c r="N601" s="97"/>
    </row>
    <row r="602" spans="1:22" s="95" customFormat="1" ht="84" customHeight="1">
      <c r="A602" s="356" t="s">
        <v>1248</v>
      </c>
      <c r="B602" s="71"/>
      <c r="C602" s="403" t="s">
        <v>257</v>
      </c>
      <c r="D602" s="404"/>
      <c r="E602" s="404"/>
      <c r="F602" s="404"/>
      <c r="G602" s="404"/>
      <c r="H602" s="405"/>
      <c r="I602" s="339" t="s">
        <v>1841</v>
      </c>
      <c r="J602" s="96">
        <f>IF(SUM(L602:N602)=0,IF(COUNTIF(L602:N602,"未確認")&gt;0,"未確認",IF(COUNTIF(L602:N602,"~*")&gt;0,"*",SUM(L602:N602))),SUM(L602:N602))</f>
        <v>0</v>
      </c>
      <c r="K602" s="163" t="str">
        <f>IF(OR(COUNTIF(L602:N602,"未確認")&gt;0,COUNTIF(L602:N602,"*")&gt;0),"※","")</f>
        <v/>
      </c>
      <c r="L602" s="97">
        <v>0</v>
      </c>
      <c r="M602" s="97"/>
      <c r="N602" s="97"/>
    </row>
    <row r="603" spans="1:22" s="95" customFormat="1" ht="35.1" customHeight="1">
      <c r="A603" s="355" t="s">
        <v>1250</v>
      </c>
      <c r="B603" s="71"/>
      <c r="C603" s="428" t="s">
        <v>423</v>
      </c>
      <c r="D603" s="429"/>
      <c r="E603" s="429"/>
      <c r="F603" s="429"/>
      <c r="G603" s="429"/>
      <c r="H603" s="430"/>
      <c r="I603" s="442" t="s">
        <v>1946</v>
      </c>
      <c r="J603" s="114">
        <v>653</v>
      </c>
      <c r="K603" s="163" t="str">
        <f>IF(OR(COUNTIF(L603:N603,"未確認")&gt;0,COUNTIF(L603:N603,"~*")&gt;0),"※","")</f>
        <v/>
      </c>
      <c r="L603" s="357"/>
      <c r="M603" s="357"/>
      <c r="N603" s="357"/>
    </row>
    <row r="604" spans="1:22" s="95" customFormat="1" ht="35.1" customHeight="1">
      <c r="A604" s="355" t="s">
        <v>1252</v>
      </c>
      <c r="B604" s="71"/>
      <c r="C604" s="332"/>
      <c r="D604" s="333"/>
      <c r="E604" s="422" t="s">
        <v>260</v>
      </c>
      <c r="F604" s="423"/>
      <c r="G604" s="423"/>
      <c r="H604" s="424"/>
      <c r="I604" s="438"/>
      <c r="J604" s="114">
        <v>70</v>
      </c>
      <c r="K604" s="163" t="str">
        <f>IF(OR(COUNTIF(L604:N604,"未確認")&gt;0,COUNTIF(L604:N604,"~*")&gt;0),"※","")</f>
        <v/>
      </c>
      <c r="L604" s="357"/>
      <c r="M604" s="357"/>
      <c r="N604" s="357"/>
    </row>
    <row r="605" spans="1:22" s="95" customFormat="1" ht="35.1" customHeight="1">
      <c r="A605" s="355" t="s">
        <v>1253</v>
      </c>
      <c r="B605" s="71"/>
      <c r="C605" s="428" t="s">
        <v>424</v>
      </c>
      <c r="D605" s="429"/>
      <c r="E605" s="429"/>
      <c r="F605" s="429"/>
      <c r="G605" s="429"/>
      <c r="H605" s="430"/>
      <c r="I605" s="436" t="s">
        <v>1254</v>
      </c>
      <c r="J605" s="114">
        <v>1033</v>
      </c>
      <c r="K605" s="163" t="str">
        <f>IF(OR(COUNTIF(L605:N605,"未確認")&gt;0,COUNTIF(L605:N605,"~*")&gt;0),"※","")</f>
        <v/>
      </c>
      <c r="L605" s="357"/>
      <c r="M605" s="357"/>
      <c r="N605" s="357"/>
    </row>
    <row r="606" spans="1:22" s="95" customFormat="1" ht="35.1" customHeight="1">
      <c r="A606" s="355" t="s">
        <v>1255</v>
      </c>
      <c r="B606" s="71"/>
      <c r="C606" s="332"/>
      <c r="D606" s="333"/>
      <c r="E606" s="422" t="s">
        <v>260</v>
      </c>
      <c r="F606" s="423"/>
      <c r="G606" s="423"/>
      <c r="H606" s="424"/>
      <c r="I606" s="488"/>
      <c r="J606" s="114">
        <v>164</v>
      </c>
      <c r="K606" s="163" t="str">
        <f>IF(OR(COUNTIF(L606:N606,"未確認")&gt;0,COUNTIF(L606:N606,"~*")&gt;0),"※","")</f>
        <v/>
      </c>
      <c r="L606" s="357"/>
      <c r="M606" s="357"/>
      <c r="N606" s="357"/>
    </row>
    <row r="607" spans="1:22" s="95" customFormat="1" ht="42" customHeight="1">
      <c r="A607" s="355" t="s">
        <v>1256</v>
      </c>
      <c r="B607" s="71"/>
      <c r="C607" s="422" t="s">
        <v>425</v>
      </c>
      <c r="D607" s="423"/>
      <c r="E607" s="423"/>
      <c r="F607" s="423"/>
      <c r="G607" s="423"/>
      <c r="H607" s="424"/>
      <c r="I607" s="102" t="s">
        <v>1843</v>
      </c>
      <c r="J607" s="96">
        <v>318</v>
      </c>
      <c r="K607" s="163" t="str">
        <f>IF(OR(COUNTIF(L607:N607,"未確認")&gt;0,COUNTIF(L607:N607,"~*")&gt;0),"※","")</f>
        <v/>
      </c>
      <c r="L607" s="357"/>
      <c r="M607" s="357"/>
      <c r="N607" s="357"/>
    </row>
    <row r="608" spans="1:22" s="95" customFormat="1" ht="56.1" customHeight="1">
      <c r="A608" s="356" t="s">
        <v>1258</v>
      </c>
      <c r="B608" s="71"/>
      <c r="C608" s="403" t="s">
        <v>263</v>
      </c>
      <c r="D608" s="404"/>
      <c r="E608" s="404"/>
      <c r="F608" s="404"/>
      <c r="G608" s="404"/>
      <c r="H608" s="405"/>
      <c r="I608" s="102" t="s">
        <v>264</v>
      </c>
      <c r="J608" s="96">
        <f t="shared" ref="J608:J613" si="24">IF(SUM(L608:N608)=0,IF(COUNTIF(L608:N608,"未確認")&gt;0,"未確認",IF(COUNTIF(L608:N608,"~*")&gt;0,"*",SUM(L608:N608))),SUM(L608:N608))</f>
        <v>0</v>
      </c>
      <c r="K608" s="163" t="str">
        <f t="shared" ref="K608:K613" si="25">IF(OR(COUNTIF(L608:N608,"未確認")&gt;0,COUNTIF(L608:N608,"*")&gt;0),"※","")</f>
        <v/>
      </c>
      <c r="L608" s="97">
        <v>0</v>
      </c>
      <c r="M608" s="97"/>
      <c r="N608" s="97"/>
    </row>
    <row r="609" spans="1:22" s="95" customFormat="1" ht="56.1" customHeight="1">
      <c r="A609" s="356" t="s">
        <v>1259</v>
      </c>
      <c r="B609" s="71"/>
      <c r="C609" s="403" t="s">
        <v>1260</v>
      </c>
      <c r="D609" s="404"/>
      <c r="E609" s="404"/>
      <c r="F609" s="404"/>
      <c r="G609" s="404"/>
      <c r="H609" s="405"/>
      <c r="I609" s="102" t="s">
        <v>266</v>
      </c>
      <c r="J609" s="96">
        <f t="shared" si="24"/>
        <v>0</v>
      </c>
      <c r="K609" s="163" t="str">
        <f t="shared" si="25"/>
        <v/>
      </c>
      <c r="L609" s="97">
        <v>0</v>
      </c>
      <c r="M609" s="97"/>
      <c r="N609" s="97"/>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v>0</v>
      </c>
      <c r="M610" s="97"/>
      <c r="N610" s="97"/>
    </row>
    <row r="611" spans="1:22" s="77" customFormat="1" ht="56.1" customHeight="1">
      <c r="A611" s="356" t="s">
        <v>1262</v>
      </c>
      <c r="B611" s="71"/>
      <c r="C611" s="403" t="s">
        <v>269</v>
      </c>
      <c r="D611" s="404"/>
      <c r="E611" s="404"/>
      <c r="F611" s="404"/>
      <c r="G611" s="404"/>
      <c r="H611" s="405"/>
      <c r="I611" s="102" t="s">
        <v>1947</v>
      </c>
      <c r="J611" s="96">
        <f t="shared" si="24"/>
        <v>0</v>
      </c>
      <c r="K611" s="163" t="str">
        <f t="shared" si="25"/>
        <v/>
      </c>
      <c r="L611" s="97">
        <v>0</v>
      </c>
      <c r="M611" s="97"/>
      <c r="N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v>0</v>
      </c>
      <c r="M612" s="97"/>
      <c r="N612" s="97"/>
    </row>
    <row r="613" spans="1:22" s="77" customFormat="1" ht="56.1" customHeight="1">
      <c r="A613" s="356" t="s">
        <v>1265</v>
      </c>
      <c r="B613" s="71"/>
      <c r="C613" s="403" t="s">
        <v>272</v>
      </c>
      <c r="D613" s="404"/>
      <c r="E613" s="404"/>
      <c r="F613" s="404"/>
      <c r="G613" s="404"/>
      <c r="H613" s="405"/>
      <c r="I613" s="102" t="s">
        <v>1948</v>
      </c>
      <c r="J613" s="96">
        <f t="shared" si="24"/>
        <v>0</v>
      </c>
      <c r="K613" s="163" t="str">
        <f t="shared" si="25"/>
        <v/>
      </c>
      <c r="L613" s="97">
        <v>0</v>
      </c>
      <c r="M613" s="97"/>
      <c r="N613" s="97"/>
    </row>
    <row r="614" spans="1:22" s="77" customFormat="1">
      <c r="A614" s="342"/>
      <c r="B614" s="14"/>
      <c r="C614" s="14"/>
      <c r="D614" s="14"/>
      <c r="E614" s="14"/>
      <c r="F614" s="14"/>
      <c r="G614" s="14"/>
      <c r="H614" s="10"/>
      <c r="I614" s="10"/>
      <c r="J614" s="74"/>
      <c r="K614" s="75"/>
      <c r="L614" s="76"/>
      <c r="M614" s="76"/>
      <c r="N614" s="76"/>
    </row>
    <row r="615" spans="1:22" s="70" customFormat="1">
      <c r="A615" s="342"/>
      <c r="B615" s="71"/>
      <c r="C615" s="52"/>
      <c r="D615" s="52"/>
      <c r="E615" s="52"/>
      <c r="F615" s="52"/>
      <c r="G615" s="52"/>
      <c r="H615" s="78"/>
      <c r="I615" s="78"/>
      <c r="J615" s="74"/>
      <c r="K615" s="75"/>
      <c r="L615" s="76"/>
      <c r="M615" s="76"/>
      <c r="N615" s="76"/>
    </row>
    <row r="616" spans="1:22" s="77" customFormat="1">
      <c r="A616" s="342"/>
      <c r="B616" s="71"/>
      <c r="C616" s="3"/>
      <c r="D616" s="3"/>
      <c r="E616" s="109"/>
      <c r="F616" s="109"/>
      <c r="G616" s="109"/>
      <c r="H616" s="110"/>
      <c r="I616" s="110"/>
      <c r="J616" s="74"/>
      <c r="K616" s="75"/>
      <c r="L616" s="76"/>
      <c r="M616" s="76"/>
      <c r="N616" s="76"/>
    </row>
    <row r="617" spans="1:22" s="77" customFormat="1">
      <c r="A617" s="342"/>
      <c r="B617" s="14" t="s">
        <v>274</v>
      </c>
      <c r="C617" s="88"/>
      <c r="D617" s="88"/>
      <c r="E617" s="88"/>
      <c r="F617" s="88"/>
      <c r="G617" s="88"/>
      <c r="H617" s="10"/>
      <c r="I617" s="10"/>
      <c r="J617" s="74"/>
      <c r="K617" s="75"/>
      <c r="L617" s="76"/>
      <c r="M617" s="76"/>
      <c r="N617" s="76"/>
    </row>
    <row r="618" spans="1:22">
      <c r="A618" s="342"/>
      <c r="B618" s="14"/>
      <c r="C618" s="14"/>
      <c r="D618" s="14"/>
      <c r="E618" s="14"/>
      <c r="F618" s="14"/>
      <c r="G618" s="14"/>
      <c r="H618" s="10"/>
      <c r="I618" s="10"/>
      <c r="L618" s="64"/>
      <c r="M618" s="64"/>
      <c r="N618" s="64"/>
      <c r="O618" s="8"/>
      <c r="P618" s="8"/>
      <c r="Q618" s="8"/>
      <c r="R618" s="8"/>
      <c r="S618" s="8"/>
      <c r="T618" s="8"/>
      <c r="U618" s="8"/>
      <c r="V618" s="8"/>
    </row>
    <row r="619" spans="1:22" ht="34.5" customHeight="1">
      <c r="A619" s="342"/>
      <c r="B619" s="14"/>
      <c r="C619" s="3"/>
      <c r="D619" s="3"/>
      <c r="F619" s="3"/>
      <c r="G619" s="3"/>
      <c r="H619" s="334"/>
      <c r="I619" s="334"/>
      <c r="J619" s="65" t="s">
        <v>18</v>
      </c>
      <c r="K619" s="177"/>
      <c r="L619" s="56" t="s">
        <v>616</v>
      </c>
      <c r="M619" s="56" t="s">
        <v>601</v>
      </c>
      <c r="N619" s="56" t="s">
        <v>620</v>
      </c>
      <c r="O619" s="8"/>
      <c r="P619" s="8"/>
      <c r="Q619" s="8"/>
      <c r="R619" s="8"/>
      <c r="S619" s="8"/>
      <c r="T619" s="8"/>
      <c r="U619" s="8"/>
      <c r="V619" s="8"/>
    </row>
    <row r="620" spans="1:22" ht="20.25" customHeight="1">
      <c r="A620" s="342"/>
      <c r="B620" s="1"/>
      <c r="C620" s="52"/>
      <c r="D620" s="3"/>
      <c r="F620" s="3"/>
      <c r="G620" s="3"/>
      <c r="H620" s="334"/>
      <c r="I620" s="57" t="s">
        <v>1238</v>
      </c>
      <c r="J620" s="58"/>
      <c r="K620" s="178"/>
      <c r="L620" s="60" t="s">
        <v>1644</v>
      </c>
      <c r="M620" s="60" t="s">
        <v>458</v>
      </c>
      <c r="N620" s="60" t="s">
        <v>494</v>
      </c>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1268</v>
      </c>
      <c r="J621" s="96">
        <f t="shared" ref="J621:J631" si="26">IF(SUM(L621:N621)=0,IF(COUNTIF(L621:N621,"未確認")&gt;0,"未確認",IF(COUNTIF(L621:N621,"~*")&gt;0,"*",SUM(L621:N621))),SUM(L621:N621))</f>
        <v>0</v>
      </c>
      <c r="K621" s="163" t="str">
        <f t="shared" ref="K621:K631" si="27">IF(OR(COUNTIF(L621:N621,"未確認")&gt;0,COUNTIF(L621:N621,"*")&gt;0),"※","")</f>
        <v/>
      </c>
      <c r="L621" s="97">
        <v>0</v>
      </c>
      <c r="M621" s="97"/>
      <c r="N621" s="97"/>
    </row>
    <row r="622" spans="1:22" s="98" customFormat="1" ht="71.25" customHeight="1">
      <c r="A622" s="356" t="s">
        <v>1269</v>
      </c>
      <c r="B622" s="95"/>
      <c r="C622" s="422" t="s">
        <v>427</v>
      </c>
      <c r="D622" s="423"/>
      <c r="E622" s="423"/>
      <c r="F622" s="423"/>
      <c r="G622" s="423"/>
      <c r="H622" s="424"/>
      <c r="I622" s="510"/>
      <c r="J622" s="96">
        <f t="shared" si="26"/>
        <v>17</v>
      </c>
      <c r="K622" s="163" t="str">
        <f t="shared" si="27"/>
        <v/>
      </c>
      <c r="L622" s="97">
        <v>0</v>
      </c>
      <c r="M622" s="97">
        <v>17</v>
      </c>
      <c r="N622" s="97"/>
    </row>
    <row r="623" spans="1:22" s="98" customFormat="1" ht="71.25" customHeight="1">
      <c r="A623" s="356" t="s">
        <v>1270</v>
      </c>
      <c r="B623" s="95"/>
      <c r="C623" s="422" t="s">
        <v>1949</v>
      </c>
      <c r="D623" s="423"/>
      <c r="E623" s="423"/>
      <c r="F623" s="423"/>
      <c r="G623" s="423"/>
      <c r="H623" s="424"/>
      <c r="I623" s="511"/>
      <c r="J623" s="96">
        <f t="shared" si="26"/>
        <v>0</v>
      </c>
      <c r="K623" s="163" t="str">
        <f t="shared" si="27"/>
        <v/>
      </c>
      <c r="L623" s="97">
        <v>0</v>
      </c>
      <c r="M623" s="97"/>
      <c r="N623" s="97"/>
    </row>
    <row r="624" spans="1:22" s="98" customFormat="1" ht="70.150000000000006" customHeight="1">
      <c r="A624" s="356" t="s">
        <v>1271</v>
      </c>
      <c r="B624" s="95"/>
      <c r="C624" s="422" t="s">
        <v>1594</v>
      </c>
      <c r="D624" s="423"/>
      <c r="E624" s="423"/>
      <c r="F624" s="423"/>
      <c r="G624" s="423"/>
      <c r="H624" s="424"/>
      <c r="I624" s="215" t="s">
        <v>446</v>
      </c>
      <c r="J624" s="96">
        <f t="shared" si="26"/>
        <v>0</v>
      </c>
      <c r="K624" s="163" t="str">
        <f t="shared" si="27"/>
        <v/>
      </c>
      <c r="L624" s="97">
        <v>0</v>
      </c>
      <c r="M624" s="97"/>
      <c r="N624" s="97"/>
    </row>
    <row r="625" spans="1:22" s="98" customFormat="1" ht="84" customHeight="1">
      <c r="A625" s="356" t="s">
        <v>1273</v>
      </c>
      <c r="B625" s="95"/>
      <c r="C625" s="403" t="s">
        <v>1595</v>
      </c>
      <c r="D625" s="404"/>
      <c r="E625" s="404"/>
      <c r="F625" s="404"/>
      <c r="G625" s="404"/>
      <c r="H625" s="405"/>
      <c r="I625" s="102" t="s">
        <v>1950</v>
      </c>
      <c r="J625" s="96">
        <f t="shared" si="26"/>
        <v>0</v>
      </c>
      <c r="K625" s="163" t="str">
        <f t="shared" si="27"/>
        <v/>
      </c>
      <c r="L625" s="97">
        <v>0</v>
      </c>
      <c r="M625" s="97"/>
      <c r="N625" s="97"/>
    </row>
    <row r="626" spans="1:22" s="98" customFormat="1" ht="100.35" customHeight="1">
      <c r="A626" s="356" t="s">
        <v>1276</v>
      </c>
      <c r="B626" s="95"/>
      <c r="C626" s="422" t="s">
        <v>1951</v>
      </c>
      <c r="D626" s="423"/>
      <c r="E626" s="423"/>
      <c r="F626" s="423"/>
      <c r="G626" s="423"/>
      <c r="H626" s="424"/>
      <c r="I626" s="112" t="s">
        <v>1952</v>
      </c>
      <c r="J626" s="96">
        <f t="shared" si="26"/>
        <v>0</v>
      </c>
      <c r="K626" s="163" t="str">
        <f t="shared" si="27"/>
        <v/>
      </c>
      <c r="L626" s="97">
        <v>0</v>
      </c>
      <c r="M626" s="97"/>
      <c r="N626" s="97"/>
    </row>
    <row r="627" spans="1:22" s="98" customFormat="1" ht="84" customHeight="1">
      <c r="A627" s="356" t="s">
        <v>1279</v>
      </c>
      <c r="B627" s="99"/>
      <c r="C627" s="422" t="s">
        <v>1953</v>
      </c>
      <c r="D627" s="423"/>
      <c r="E627" s="423"/>
      <c r="F627" s="423"/>
      <c r="G627" s="423"/>
      <c r="H627" s="424"/>
      <c r="I627" s="112" t="s">
        <v>448</v>
      </c>
      <c r="J627" s="96">
        <f t="shared" si="26"/>
        <v>0</v>
      </c>
      <c r="K627" s="163" t="str">
        <f t="shared" si="27"/>
        <v/>
      </c>
      <c r="L627" s="97">
        <v>0</v>
      </c>
      <c r="M627" s="97"/>
      <c r="N627" s="97"/>
    </row>
    <row r="628" spans="1:22" s="98" customFormat="1" ht="98.1" customHeight="1">
      <c r="A628" s="356" t="s">
        <v>1281</v>
      </c>
      <c r="B628" s="99"/>
      <c r="C628" s="403" t="s">
        <v>1282</v>
      </c>
      <c r="D628" s="404"/>
      <c r="E628" s="404"/>
      <c r="F628" s="404"/>
      <c r="G628" s="404"/>
      <c r="H628" s="405"/>
      <c r="I628" s="102" t="s">
        <v>1708</v>
      </c>
      <c r="J628" s="96">
        <f t="shared" si="26"/>
        <v>0</v>
      </c>
      <c r="K628" s="163" t="str">
        <f t="shared" si="27"/>
        <v/>
      </c>
      <c r="L628" s="97">
        <v>0</v>
      </c>
      <c r="M628" s="97"/>
      <c r="N628" s="97"/>
    </row>
    <row r="629" spans="1:22" s="98" customFormat="1" ht="84" customHeight="1">
      <c r="A629" s="356" t="s">
        <v>1284</v>
      </c>
      <c r="B629" s="99"/>
      <c r="C629" s="422" t="s">
        <v>428</v>
      </c>
      <c r="D629" s="423"/>
      <c r="E629" s="423"/>
      <c r="F629" s="423"/>
      <c r="G629" s="423"/>
      <c r="H629" s="424"/>
      <c r="I629" s="102" t="s">
        <v>1849</v>
      </c>
      <c r="J629" s="96">
        <f t="shared" si="26"/>
        <v>24</v>
      </c>
      <c r="K629" s="163" t="str">
        <f t="shared" si="27"/>
        <v>※</v>
      </c>
      <c r="L629" s="97">
        <v>0</v>
      </c>
      <c r="M629" s="97">
        <v>24</v>
      </c>
      <c r="N629" s="97" t="s">
        <v>1122</v>
      </c>
    </row>
    <row r="630" spans="1:22" s="98" customFormat="1" ht="70.150000000000006" customHeight="1">
      <c r="A630" s="356" t="s">
        <v>1286</v>
      </c>
      <c r="B630" s="99"/>
      <c r="C630" s="403" t="s">
        <v>1287</v>
      </c>
      <c r="D630" s="404"/>
      <c r="E630" s="404"/>
      <c r="F630" s="404"/>
      <c r="G630" s="404"/>
      <c r="H630" s="405"/>
      <c r="I630" s="102" t="s">
        <v>1288</v>
      </c>
      <c r="J630" s="96">
        <f t="shared" si="26"/>
        <v>10</v>
      </c>
      <c r="K630" s="163" t="str">
        <f t="shared" si="27"/>
        <v>※</v>
      </c>
      <c r="L630" s="97">
        <v>0</v>
      </c>
      <c r="M630" s="97">
        <v>10</v>
      </c>
      <c r="N630" s="97" t="s">
        <v>1122</v>
      </c>
    </row>
    <row r="631" spans="1:22" s="98" customFormat="1" ht="84" customHeight="1">
      <c r="A631" s="356" t="s">
        <v>1289</v>
      </c>
      <c r="B631" s="99"/>
      <c r="C631" s="403" t="s">
        <v>1954</v>
      </c>
      <c r="D631" s="404"/>
      <c r="E631" s="404"/>
      <c r="F631" s="404"/>
      <c r="G631" s="404"/>
      <c r="H631" s="405"/>
      <c r="I631" s="102" t="s">
        <v>1955</v>
      </c>
      <c r="J631" s="96">
        <f t="shared" si="26"/>
        <v>0</v>
      </c>
      <c r="K631" s="163" t="str">
        <f t="shared" si="27"/>
        <v/>
      </c>
      <c r="L631" s="97">
        <v>0</v>
      </c>
      <c r="M631" s="97"/>
      <c r="N631" s="97"/>
    </row>
    <row r="632" spans="1:22" s="77" customFormat="1">
      <c r="A632" s="342"/>
      <c r="B632" s="14"/>
      <c r="C632" s="14"/>
      <c r="D632" s="14"/>
      <c r="E632" s="14"/>
      <c r="F632" s="14"/>
      <c r="G632" s="14"/>
      <c r="H632" s="10"/>
      <c r="I632" s="10"/>
      <c r="J632" s="74"/>
      <c r="K632" s="75"/>
      <c r="L632" s="76"/>
      <c r="M632" s="76"/>
      <c r="N632" s="76"/>
    </row>
    <row r="633" spans="1:22" s="70" customFormat="1">
      <c r="A633" s="342"/>
      <c r="B633" s="71"/>
      <c r="C633" s="52"/>
      <c r="D633" s="52"/>
      <c r="E633" s="52"/>
      <c r="F633" s="52"/>
      <c r="G633" s="52"/>
      <c r="H633" s="78"/>
      <c r="I633" s="78"/>
      <c r="J633" s="74"/>
      <c r="K633" s="75"/>
      <c r="L633" s="76"/>
      <c r="M633" s="76"/>
      <c r="N633" s="76"/>
    </row>
    <row r="634" spans="1:22" s="95" customFormat="1">
      <c r="A634" s="342"/>
      <c r="B634" s="99"/>
      <c r="C634" s="3"/>
      <c r="D634" s="3"/>
      <c r="E634" s="3"/>
      <c r="F634" s="3"/>
      <c r="G634" s="3"/>
      <c r="H634" s="334"/>
      <c r="I634" s="334"/>
      <c r="J634" s="51"/>
      <c r="K634" s="24"/>
      <c r="L634" s="89"/>
      <c r="M634" s="89"/>
      <c r="N634" s="89"/>
    </row>
    <row r="635" spans="1:22" s="95" customFormat="1">
      <c r="A635" s="342"/>
      <c r="B635" s="14" t="s">
        <v>280</v>
      </c>
      <c r="C635" s="3"/>
      <c r="D635" s="3"/>
      <c r="E635" s="3"/>
      <c r="F635" s="3"/>
      <c r="G635" s="3"/>
      <c r="H635" s="334"/>
      <c r="I635" s="334"/>
      <c r="J635" s="51"/>
      <c r="K635" s="24"/>
      <c r="L635" s="89"/>
      <c r="M635" s="89"/>
      <c r="N635" s="89"/>
    </row>
    <row r="636" spans="1:22">
      <c r="A636" s="342"/>
      <c r="B636" s="14"/>
      <c r="C636" s="14"/>
      <c r="D636" s="14"/>
      <c r="E636" s="14"/>
      <c r="F636" s="14"/>
      <c r="G636" s="14"/>
      <c r="H636" s="10"/>
      <c r="I636" s="10"/>
      <c r="J636" s="53"/>
      <c r="K636" s="24"/>
      <c r="L636" s="64"/>
      <c r="M636" s="64"/>
      <c r="N636" s="64"/>
      <c r="O636" s="8"/>
      <c r="P636" s="8"/>
      <c r="Q636" s="8"/>
      <c r="R636" s="8"/>
      <c r="S636" s="8"/>
      <c r="T636" s="8"/>
      <c r="U636" s="8"/>
      <c r="V636" s="8"/>
    </row>
    <row r="637" spans="1:22" ht="34.5" customHeight="1">
      <c r="A637" s="342"/>
      <c r="B637" s="14"/>
      <c r="C637" s="3"/>
      <c r="D637" s="3"/>
      <c r="F637" s="3"/>
      <c r="G637" s="3"/>
      <c r="H637" s="334"/>
      <c r="I637" s="334"/>
      <c r="J637" s="65" t="s">
        <v>18</v>
      </c>
      <c r="K637" s="147"/>
      <c r="L637" s="56" t="s">
        <v>616</v>
      </c>
      <c r="M637" s="56" t="s">
        <v>601</v>
      </c>
      <c r="N637" s="56" t="s">
        <v>620</v>
      </c>
      <c r="O637" s="8"/>
      <c r="P637" s="8"/>
      <c r="Q637" s="8"/>
      <c r="R637" s="8"/>
      <c r="S637" s="8"/>
      <c r="T637" s="8"/>
      <c r="U637" s="8"/>
      <c r="V637" s="8"/>
    </row>
    <row r="638" spans="1:22" ht="20.25" customHeight="1">
      <c r="A638" s="342"/>
      <c r="B638" s="1"/>
      <c r="C638" s="52"/>
      <c r="D638" s="3"/>
      <c r="F638" s="3"/>
      <c r="G638" s="3"/>
      <c r="H638" s="334"/>
      <c r="I638" s="57" t="s">
        <v>1168</v>
      </c>
      <c r="J638" s="58"/>
      <c r="K638" s="148"/>
      <c r="L638" s="60" t="s">
        <v>1644</v>
      </c>
      <c r="M638" s="60" t="s">
        <v>458</v>
      </c>
      <c r="N638" s="60" t="s">
        <v>494</v>
      </c>
      <c r="O638" s="8"/>
      <c r="P638" s="8"/>
      <c r="Q638" s="8"/>
      <c r="R638" s="8"/>
      <c r="S638" s="8"/>
      <c r="T638" s="8"/>
      <c r="U638" s="8"/>
      <c r="V638" s="8"/>
    </row>
    <row r="639" spans="1:22" s="98" customFormat="1" ht="70.150000000000006" customHeight="1">
      <c r="A639" s="356" t="s">
        <v>1292</v>
      </c>
      <c r="B639" s="95"/>
      <c r="C639" s="403" t="s">
        <v>1712</v>
      </c>
      <c r="D639" s="404"/>
      <c r="E639" s="404"/>
      <c r="F639" s="404"/>
      <c r="G639" s="404"/>
      <c r="H639" s="405"/>
      <c r="I639" s="102" t="s">
        <v>282</v>
      </c>
      <c r="J639" s="96" t="str">
        <f t="shared" ref="J639:J646" si="28">IF(SUM(L639:N639)=0,IF(COUNTIF(L639:N639,"未確認")&gt;0,"未確認",IF(COUNTIF(L639:N639,"~*")&gt;0,"*",SUM(L639:N639))),SUM(L639:N639))</f>
        <v>*</v>
      </c>
      <c r="K639" s="163" t="str">
        <f t="shared" ref="K639:K646" si="29">IF(OR(COUNTIF(L639:N639,"未確認")&gt;0,COUNTIF(L639:N639,"*")&gt;0),"※","")</f>
        <v>※</v>
      </c>
      <c r="L639" s="97">
        <v>0</v>
      </c>
      <c r="M639" s="97" t="s">
        <v>1122</v>
      </c>
      <c r="N639" s="97"/>
    </row>
    <row r="640" spans="1:22" s="98" customFormat="1" ht="56.1" customHeight="1">
      <c r="A640" s="356" t="s">
        <v>1293</v>
      </c>
      <c r="B640" s="99"/>
      <c r="C640" s="403" t="s">
        <v>1853</v>
      </c>
      <c r="D640" s="404"/>
      <c r="E640" s="404"/>
      <c r="F640" s="404"/>
      <c r="G640" s="404"/>
      <c r="H640" s="405"/>
      <c r="I640" s="102" t="s">
        <v>284</v>
      </c>
      <c r="J640" s="96">
        <f t="shared" si="28"/>
        <v>60</v>
      </c>
      <c r="K640" s="163" t="str">
        <f t="shared" si="29"/>
        <v/>
      </c>
      <c r="L640" s="97">
        <v>0</v>
      </c>
      <c r="M640" s="97">
        <v>43</v>
      </c>
      <c r="N640" s="97">
        <v>17</v>
      </c>
    </row>
    <row r="641" spans="1:22" s="98" customFormat="1" ht="57">
      <c r="A641" s="356" t="s">
        <v>1295</v>
      </c>
      <c r="B641" s="99"/>
      <c r="C641" s="403" t="s">
        <v>1956</v>
      </c>
      <c r="D641" s="404"/>
      <c r="E641" s="404"/>
      <c r="F641" s="404"/>
      <c r="G641" s="404"/>
      <c r="H641" s="405"/>
      <c r="I641" s="102" t="s">
        <v>286</v>
      </c>
      <c r="J641" s="96">
        <f t="shared" si="28"/>
        <v>26</v>
      </c>
      <c r="K641" s="163" t="str">
        <f t="shared" si="29"/>
        <v/>
      </c>
      <c r="L641" s="97">
        <v>0</v>
      </c>
      <c r="M641" s="97">
        <v>16</v>
      </c>
      <c r="N641" s="97">
        <v>10</v>
      </c>
    </row>
    <row r="642" spans="1:22" s="98" customFormat="1" ht="56.1" customHeight="1">
      <c r="A642" s="356" t="s">
        <v>1297</v>
      </c>
      <c r="B642" s="99"/>
      <c r="C642" s="422" t="s">
        <v>443</v>
      </c>
      <c r="D642" s="423"/>
      <c r="E642" s="423"/>
      <c r="F642" s="423"/>
      <c r="G642" s="423"/>
      <c r="H642" s="424"/>
      <c r="I642" s="102" t="s">
        <v>287</v>
      </c>
      <c r="J642" s="96">
        <f t="shared" si="28"/>
        <v>21</v>
      </c>
      <c r="K642" s="163" t="str">
        <f t="shared" si="29"/>
        <v>※</v>
      </c>
      <c r="L642" s="97">
        <v>0</v>
      </c>
      <c r="M642" s="97">
        <v>21</v>
      </c>
      <c r="N642" s="97" t="s">
        <v>1115</v>
      </c>
    </row>
    <row r="643" spans="1:22" s="98" customFormat="1" ht="84" customHeight="1">
      <c r="A643" s="356" t="s">
        <v>1298</v>
      </c>
      <c r="B643" s="99"/>
      <c r="C643" s="403" t="s">
        <v>1855</v>
      </c>
      <c r="D643" s="404"/>
      <c r="E643" s="404"/>
      <c r="F643" s="404"/>
      <c r="G643" s="404"/>
      <c r="H643" s="405"/>
      <c r="I643" s="102" t="s">
        <v>288</v>
      </c>
      <c r="J643" s="96" t="str">
        <f t="shared" si="28"/>
        <v>*</v>
      </c>
      <c r="K643" s="163" t="str">
        <f t="shared" si="29"/>
        <v>※</v>
      </c>
      <c r="L643" s="97">
        <v>0</v>
      </c>
      <c r="M643" s="97" t="s">
        <v>1110</v>
      </c>
      <c r="N643" s="97"/>
    </row>
    <row r="644" spans="1:22" s="98" customFormat="1" ht="70.150000000000006" customHeight="1">
      <c r="A644" s="356" t="s">
        <v>1300</v>
      </c>
      <c r="B644" s="99"/>
      <c r="C644" s="403" t="s">
        <v>1301</v>
      </c>
      <c r="D644" s="404"/>
      <c r="E644" s="404"/>
      <c r="F644" s="404"/>
      <c r="G644" s="404"/>
      <c r="H644" s="405"/>
      <c r="I644" s="102" t="s">
        <v>289</v>
      </c>
      <c r="J644" s="96">
        <f t="shared" si="28"/>
        <v>0</v>
      </c>
      <c r="K644" s="163" t="str">
        <f t="shared" si="29"/>
        <v/>
      </c>
      <c r="L644" s="97">
        <v>0</v>
      </c>
      <c r="M644" s="97"/>
      <c r="N644" s="97"/>
    </row>
    <row r="645" spans="1:22" s="98" customFormat="1" ht="98.1" customHeight="1">
      <c r="A645" s="356" t="s">
        <v>1302</v>
      </c>
      <c r="B645" s="99"/>
      <c r="C645" s="403" t="s">
        <v>1713</v>
      </c>
      <c r="D645" s="404"/>
      <c r="E645" s="404"/>
      <c r="F645" s="404"/>
      <c r="G645" s="404"/>
      <c r="H645" s="405"/>
      <c r="I645" s="102" t="s">
        <v>291</v>
      </c>
      <c r="J645" s="96" t="str">
        <f t="shared" si="28"/>
        <v>*</v>
      </c>
      <c r="K645" s="163" t="str">
        <f t="shared" si="29"/>
        <v>※</v>
      </c>
      <c r="L645" s="97">
        <v>0</v>
      </c>
      <c r="M645" s="97" t="s">
        <v>1122</v>
      </c>
      <c r="N645" s="97"/>
    </row>
    <row r="646" spans="1:22" s="98" customFormat="1" ht="84" customHeight="1">
      <c r="A646" s="356" t="s">
        <v>1304</v>
      </c>
      <c r="B646" s="99"/>
      <c r="C646" s="422" t="s">
        <v>429</v>
      </c>
      <c r="D646" s="423"/>
      <c r="E646" s="423"/>
      <c r="F646" s="423"/>
      <c r="G646" s="423"/>
      <c r="H646" s="424"/>
      <c r="I646" s="102" t="s">
        <v>292</v>
      </c>
      <c r="J646" s="96">
        <f t="shared" si="28"/>
        <v>0</v>
      </c>
      <c r="K646" s="163" t="str">
        <f t="shared" si="29"/>
        <v/>
      </c>
      <c r="L646" s="97">
        <v>0</v>
      </c>
      <c r="M646" s="97"/>
      <c r="N646" s="97"/>
    </row>
    <row r="647" spans="1:22" s="77" customFormat="1">
      <c r="A647" s="342"/>
      <c r="B647" s="14"/>
      <c r="C647" s="14"/>
      <c r="D647" s="14"/>
      <c r="E647" s="14"/>
      <c r="F647" s="14"/>
      <c r="G647" s="14"/>
      <c r="H647" s="10"/>
      <c r="I647" s="10"/>
      <c r="J647" s="74"/>
      <c r="K647" s="75"/>
      <c r="L647" s="76"/>
      <c r="M647" s="76"/>
      <c r="N647" s="76"/>
    </row>
    <row r="648" spans="1:22" s="70" customFormat="1">
      <c r="A648" s="342"/>
      <c r="B648" s="71"/>
      <c r="C648" s="52"/>
      <c r="D648" s="52"/>
      <c r="E648" s="52"/>
      <c r="F648" s="52"/>
      <c r="G648" s="52"/>
      <c r="H648" s="78"/>
      <c r="I648" s="78"/>
      <c r="J648" s="74"/>
      <c r="K648" s="75"/>
      <c r="L648" s="76"/>
      <c r="M648" s="76"/>
      <c r="N648" s="76"/>
    </row>
    <row r="649" spans="1:22" s="95" customFormat="1">
      <c r="A649" s="342"/>
      <c r="B649" s="99"/>
      <c r="C649" s="3"/>
      <c r="D649" s="3"/>
      <c r="E649" s="3"/>
      <c r="F649" s="3"/>
      <c r="G649" s="3"/>
      <c r="H649" s="334"/>
      <c r="I649" s="334"/>
      <c r="J649" s="51"/>
      <c r="K649" s="24"/>
      <c r="L649" s="89"/>
      <c r="M649" s="89"/>
      <c r="N649" s="89"/>
    </row>
    <row r="650" spans="1:22" s="95" customFormat="1">
      <c r="A650" s="342"/>
      <c r="B650" s="14" t="s">
        <v>1611</v>
      </c>
      <c r="C650" s="3"/>
      <c r="D650" s="3"/>
      <c r="E650" s="3"/>
      <c r="F650" s="3"/>
      <c r="G650" s="3"/>
      <c r="H650" s="334"/>
      <c r="I650" s="334"/>
      <c r="J650" s="51"/>
      <c r="K650" s="24"/>
      <c r="L650" s="89"/>
      <c r="M650" s="89"/>
      <c r="N650" s="89"/>
    </row>
    <row r="651" spans="1:22">
      <c r="A651" s="342"/>
      <c r="B651" s="14"/>
      <c r="C651" s="14"/>
      <c r="D651" s="14"/>
      <c r="E651" s="14"/>
      <c r="F651" s="14"/>
      <c r="G651" s="14"/>
      <c r="H651" s="10"/>
      <c r="I651" s="10"/>
      <c r="J651" s="53"/>
      <c r="K651" s="24"/>
      <c r="L651" s="64"/>
      <c r="M651" s="64"/>
      <c r="N651" s="64"/>
      <c r="O651" s="8"/>
      <c r="P651" s="8"/>
      <c r="Q651" s="8"/>
      <c r="R651" s="8"/>
      <c r="S651" s="8"/>
      <c r="T651" s="8"/>
      <c r="U651" s="8"/>
      <c r="V651" s="8"/>
    </row>
    <row r="652" spans="1:22" ht="34.5" customHeight="1">
      <c r="A652" s="342"/>
      <c r="B652" s="14"/>
      <c r="C652" s="3"/>
      <c r="D652" s="3"/>
      <c r="F652" s="3"/>
      <c r="G652" s="3"/>
      <c r="H652" s="334"/>
      <c r="I652" s="334"/>
      <c r="J652" s="65" t="s">
        <v>18</v>
      </c>
      <c r="K652" s="147"/>
      <c r="L652" s="56" t="s">
        <v>1957</v>
      </c>
      <c r="M652" s="56" t="s">
        <v>1311</v>
      </c>
      <c r="N652" s="56" t="s">
        <v>1958</v>
      </c>
      <c r="O652" s="8"/>
      <c r="P652" s="8"/>
      <c r="Q652" s="8"/>
      <c r="R652" s="8"/>
      <c r="S652" s="8"/>
      <c r="T652" s="8"/>
      <c r="U652" s="8"/>
      <c r="V652" s="8"/>
    </row>
    <row r="653" spans="1:22" ht="20.25" customHeight="1">
      <c r="A653" s="342"/>
      <c r="B653" s="1"/>
      <c r="C653" s="52"/>
      <c r="D653" s="3"/>
      <c r="F653" s="3"/>
      <c r="G653" s="3"/>
      <c r="H653" s="334"/>
      <c r="I653" s="57" t="s">
        <v>1168</v>
      </c>
      <c r="J653" s="58"/>
      <c r="K653" s="148"/>
      <c r="L653" s="60"/>
      <c r="M653" s="60"/>
      <c r="N653" s="60"/>
      <c r="O653" s="8"/>
      <c r="P653" s="8"/>
      <c r="Q653" s="8"/>
      <c r="R653" s="8"/>
      <c r="S653" s="8"/>
      <c r="T653" s="8"/>
      <c r="U653" s="8"/>
      <c r="V653" s="8"/>
    </row>
    <row r="654" spans="1:22" s="98" customFormat="1" ht="42" customHeight="1">
      <c r="A654" s="356" t="s">
        <v>1314</v>
      </c>
      <c r="B654" s="95"/>
      <c r="C654" s="406" t="s">
        <v>1315</v>
      </c>
      <c r="D654" s="425"/>
      <c r="E654" s="425"/>
      <c r="F654" s="425"/>
      <c r="G654" s="425"/>
      <c r="H654" s="407"/>
      <c r="I654" s="102" t="s">
        <v>293</v>
      </c>
      <c r="J654" s="96">
        <f t="shared" ref="J654:J668" si="30">IF(SUM(L654:N654)=0,IF(COUNTIF(L654:N654,"未確認")&gt;0,"未確認",IF(COUNTIF(L654:N654,"~*")&gt;0,"*",SUM(L654:N654))),SUM(L654:N654))</f>
        <v>58</v>
      </c>
      <c r="K654" s="163" t="str">
        <f t="shared" ref="K654:K668" si="31">IF(OR(COUNTIF(L654:N654,"未確認")&gt;0,COUNTIF(L654:N654,"*")&gt;0),"※","")</f>
        <v/>
      </c>
      <c r="L654" s="97">
        <v>0</v>
      </c>
      <c r="M654" s="97">
        <v>31</v>
      </c>
      <c r="N654" s="97">
        <v>27</v>
      </c>
    </row>
    <row r="655" spans="1:22" s="98" customFormat="1" ht="70.150000000000006" customHeight="1">
      <c r="A655" s="356" t="s">
        <v>1316</v>
      </c>
      <c r="B655" s="71"/>
      <c r="C655" s="150"/>
      <c r="D655" s="179"/>
      <c r="E655" s="403" t="s">
        <v>1959</v>
      </c>
      <c r="F655" s="404"/>
      <c r="G655" s="404"/>
      <c r="H655" s="405"/>
      <c r="I655" s="102" t="s">
        <v>294</v>
      </c>
      <c r="J655" s="96">
        <f t="shared" si="30"/>
        <v>0</v>
      </c>
      <c r="K655" s="163" t="str">
        <f t="shared" si="31"/>
        <v/>
      </c>
      <c r="L655" s="97">
        <v>0</v>
      </c>
      <c r="M655" s="97"/>
      <c r="N655" s="97"/>
    </row>
    <row r="656" spans="1:22" s="98" customFormat="1" ht="70.150000000000006" customHeight="1">
      <c r="A656" s="356" t="s">
        <v>1318</v>
      </c>
      <c r="B656" s="71"/>
      <c r="C656" s="150"/>
      <c r="D656" s="179"/>
      <c r="E656" s="403" t="s">
        <v>1319</v>
      </c>
      <c r="F656" s="404"/>
      <c r="G656" s="404"/>
      <c r="H656" s="405"/>
      <c r="I656" s="102" t="s">
        <v>295</v>
      </c>
      <c r="J656" s="96">
        <f t="shared" si="30"/>
        <v>11</v>
      </c>
      <c r="K656" s="163" t="str">
        <f t="shared" si="31"/>
        <v>※</v>
      </c>
      <c r="L656" s="97">
        <v>0</v>
      </c>
      <c r="M656" s="97" t="s">
        <v>1122</v>
      </c>
      <c r="N656" s="97">
        <v>11</v>
      </c>
    </row>
    <row r="657" spans="1:22" s="98" customFormat="1" ht="70.150000000000006" customHeight="1">
      <c r="A657" s="356" t="s">
        <v>1320</v>
      </c>
      <c r="B657" s="71"/>
      <c r="C657" s="322"/>
      <c r="D657" s="325"/>
      <c r="E657" s="403" t="s">
        <v>400</v>
      </c>
      <c r="F657" s="404"/>
      <c r="G657" s="404"/>
      <c r="H657" s="405"/>
      <c r="I657" s="102" t="s">
        <v>296</v>
      </c>
      <c r="J657" s="96" t="str">
        <f t="shared" si="30"/>
        <v>*</v>
      </c>
      <c r="K657" s="163" t="str">
        <f t="shared" si="31"/>
        <v>※</v>
      </c>
      <c r="L657" s="97">
        <v>0</v>
      </c>
      <c r="M657" s="97" t="s">
        <v>1115</v>
      </c>
      <c r="N657" s="97" t="s">
        <v>1122</v>
      </c>
    </row>
    <row r="658" spans="1:22" s="98" customFormat="1" ht="84" customHeight="1">
      <c r="A658" s="356" t="s">
        <v>1321</v>
      </c>
      <c r="B658" s="71"/>
      <c r="C658" s="322"/>
      <c r="D658" s="325"/>
      <c r="E658" s="403" t="s">
        <v>1960</v>
      </c>
      <c r="F658" s="404"/>
      <c r="G658" s="404"/>
      <c r="H658" s="405"/>
      <c r="I658" s="102" t="s">
        <v>297</v>
      </c>
      <c r="J658" s="96">
        <f t="shared" si="30"/>
        <v>10</v>
      </c>
      <c r="K658" s="163" t="str">
        <f t="shared" si="31"/>
        <v>※</v>
      </c>
      <c r="L658" s="97">
        <v>0</v>
      </c>
      <c r="M658" s="97" t="s">
        <v>1122</v>
      </c>
      <c r="N658" s="97">
        <v>10</v>
      </c>
    </row>
    <row r="659" spans="1:22" s="98" customFormat="1" ht="70.150000000000006" customHeight="1">
      <c r="A659" s="356" t="s">
        <v>1323</v>
      </c>
      <c r="B659" s="71"/>
      <c r="C659" s="150"/>
      <c r="D659" s="179"/>
      <c r="E659" s="403" t="s">
        <v>1324</v>
      </c>
      <c r="F659" s="404"/>
      <c r="G659" s="404"/>
      <c r="H659" s="405"/>
      <c r="I659" s="102" t="s">
        <v>298</v>
      </c>
      <c r="J659" s="96" t="str">
        <f t="shared" si="30"/>
        <v>*</v>
      </c>
      <c r="K659" s="163" t="str">
        <f t="shared" si="31"/>
        <v>※</v>
      </c>
      <c r="L659" s="97">
        <v>0</v>
      </c>
      <c r="M659" s="97" t="s">
        <v>1122</v>
      </c>
      <c r="N659" s="97"/>
    </row>
    <row r="660" spans="1:22" s="98" customFormat="1" ht="56.1" customHeight="1">
      <c r="A660" s="356" t="s">
        <v>1325</v>
      </c>
      <c r="B660" s="71"/>
      <c r="C660" s="150"/>
      <c r="D660" s="179"/>
      <c r="E660" s="403" t="s">
        <v>1326</v>
      </c>
      <c r="F660" s="404"/>
      <c r="G660" s="404"/>
      <c r="H660" s="405"/>
      <c r="I660" s="102" t="s">
        <v>299</v>
      </c>
      <c r="J660" s="96">
        <f t="shared" si="30"/>
        <v>0</v>
      </c>
      <c r="K660" s="163" t="str">
        <f t="shared" si="31"/>
        <v/>
      </c>
      <c r="L660" s="97">
        <v>0</v>
      </c>
      <c r="M660" s="97"/>
      <c r="N660" s="97"/>
    </row>
    <row r="661" spans="1:22" s="98" customFormat="1" ht="70.150000000000006" customHeight="1">
      <c r="A661" s="356" t="s">
        <v>1327</v>
      </c>
      <c r="B661" s="71"/>
      <c r="C661" s="150"/>
      <c r="D661" s="179"/>
      <c r="E661" s="403" t="s">
        <v>1328</v>
      </c>
      <c r="F661" s="404"/>
      <c r="G661" s="404"/>
      <c r="H661" s="405"/>
      <c r="I661" s="102" t="s">
        <v>300</v>
      </c>
      <c r="J661" s="96">
        <f t="shared" si="30"/>
        <v>0</v>
      </c>
      <c r="K661" s="163" t="str">
        <f t="shared" si="31"/>
        <v/>
      </c>
      <c r="L661" s="97">
        <v>0</v>
      </c>
      <c r="M661" s="97"/>
      <c r="N661" s="97"/>
    </row>
    <row r="662" spans="1:22" s="98" customFormat="1" ht="70.150000000000006" customHeight="1">
      <c r="A662" s="356" t="s">
        <v>1329</v>
      </c>
      <c r="B662" s="71"/>
      <c r="C662" s="152"/>
      <c r="D662" s="180"/>
      <c r="E662" s="403" t="s">
        <v>1961</v>
      </c>
      <c r="F662" s="404"/>
      <c r="G662" s="404"/>
      <c r="H662" s="405"/>
      <c r="I662" s="102" t="s">
        <v>301</v>
      </c>
      <c r="J662" s="96">
        <f t="shared" si="30"/>
        <v>0</v>
      </c>
      <c r="K662" s="163" t="str">
        <f t="shared" si="31"/>
        <v/>
      </c>
      <c r="L662" s="97">
        <v>0</v>
      </c>
      <c r="M662" s="97"/>
      <c r="N662" s="97"/>
    </row>
    <row r="663" spans="1:22" s="98" customFormat="1" ht="70.150000000000006" customHeight="1">
      <c r="A663" s="356" t="s">
        <v>1331</v>
      </c>
      <c r="B663" s="71"/>
      <c r="C663" s="403" t="s">
        <v>1865</v>
      </c>
      <c r="D663" s="404"/>
      <c r="E663" s="404"/>
      <c r="F663" s="404"/>
      <c r="G663" s="404"/>
      <c r="H663" s="405"/>
      <c r="I663" s="102" t="s">
        <v>302</v>
      </c>
      <c r="J663" s="96">
        <f t="shared" si="30"/>
        <v>26</v>
      </c>
      <c r="K663" s="163" t="str">
        <f t="shared" si="31"/>
        <v>※</v>
      </c>
      <c r="L663" s="97">
        <v>0</v>
      </c>
      <c r="M663" s="97">
        <v>26</v>
      </c>
      <c r="N663" s="97" t="s">
        <v>1122</v>
      </c>
    </row>
    <row r="664" spans="1:22" s="98" customFormat="1" ht="72" customHeight="1">
      <c r="A664" s="356" t="s">
        <v>1333</v>
      </c>
      <c r="B664" s="71"/>
      <c r="C664" s="422" t="s">
        <v>1962</v>
      </c>
      <c r="D664" s="423"/>
      <c r="E664" s="423"/>
      <c r="F664" s="423"/>
      <c r="G664" s="423"/>
      <c r="H664" s="424"/>
      <c r="I664" s="112" t="s">
        <v>1335</v>
      </c>
      <c r="J664" s="96">
        <f t="shared" si="30"/>
        <v>0</v>
      </c>
      <c r="K664" s="163" t="str">
        <f t="shared" si="31"/>
        <v/>
      </c>
      <c r="L664" s="97">
        <v>0</v>
      </c>
      <c r="M664" s="97"/>
      <c r="N664" s="97"/>
    </row>
    <row r="665" spans="1:22" s="98" customFormat="1" ht="70.150000000000006" customHeight="1">
      <c r="A665" s="356" t="s">
        <v>1336</v>
      </c>
      <c r="B665" s="71"/>
      <c r="C665" s="403" t="s">
        <v>1337</v>
      </c>
      <c r="D665" s="404"/>
      <c r="E665" s="404"/>
      <c r="F665" s="404"/>
      <c r="G665" s="404"/>
      <c r="H665" s="405"/>
      <c r="I665" s="102" t="s">
        <v>303</v>
      </c>
      <c r="J665" s="96">
        <f t="shared" si="30"/>
        <v>0</v>
      </c>
      <c r="K665" s="163" t="str">
        <f t="shared" si="31"/>
        <v/>
      </c>
      <c r="L665" s="97">
        <v>0</v>
      </c>
      <c r="M665" s="97"/>
      <c r="N665" s="97"/>
    </row>
    <row r="666" spans="1:22" s="98" customFormat="1" ht="56.1" customHeight="1">
      <c r="A666" s="356" t="s">
        <v>1338</v>
      </c>
      <c r="B666" s="71"/>
      <c r="C666" s="403" t="s">
        <v>1963</v>
      </c>
      <c r="D666" s="404"/>
      <c r="E666" s="404"/>
      <c r="F666" s="404"/>
      <c r="G666" s="404"/>
      <c r="H666" s="405"/>
      <c r="I666" s="102" t="s">
        <v>305</v>
      </c>
      <c r="J666" s="96" t="str">
        <f t="shared" si="30"/>
        <v>*</v>
      </c>
      <c r="K666" s="163" t="str">
        <f t="shared" si="31"/>
        <v>※</v>
      </c>
      <c r="L666" s="97">
        <v>0</v>
      </c>
      <c r="M666" s="97" t="s">
        <v>1115</v>
      </c>
      <c r="N666" s="97" t="s">
        <v>1115</v>
      </c>
    </row>
    <row r="667" spans="1:22" s="98" customFormat="1" ht="70.150000000000006" customHeight="1">
      <c r="A667" s="356" t="s">
        <v>1340</v>
      </c>
      <c r="B667" s="71"/>
      <c r="C667" s="422" t="s">
        <v>1725</v>
      </c>
      <c r="D667" s="423"/>
      <c r="E667" s="423"/>
      <c r="F667" s="423"/>
      <c r="G667" s="423"/>
      <c r="H667" s="424"/>
      <c r="I667" s="102" t="s">
        <v>306</v>
      </c>
      <c r="J667" s="96">
        <f t="shared" si="30"/>
        <v>0</v>
      </c>
      <c r="K667" s="163" t="str">
        <f t="shared" si="31"/>
        <v/>
      </c>
      <c r="L667" s="97">
        <v>0</v>
      </c>
      <c r="M667" s="97"/>
      <c r="N667" s="97"/>
    </row>
    <row r="668" spans="1:22" s="98" customFormat="1" ht="84" customHeight="1">
      <c r="A668" s="356" t="s">
        <v>1342</v>
      </c>
      <c r="B668" s="71"/>
      <c r="C668" s="403" t="s">
        <v>1964</v>
      </c>
      <c r="D668" s="404"/>
      <c r="E668" s="404"/>
      <c r="F668" s="404"/>
      <c r="G668" s="404"/>
      <c r="H668" s="405"/>
      <c r="I668" s="102" t="s">
        <v>307</v>
      </c>
      <c r="J668" s="96">
        <f t="shared" si="30"/>
        <v>0</v>
      </c>
      <c r="K668" s="163" t="str">
        <f t="shared" si="31"/>
        <v/>
      </c>
      <c r="L668" s="97">
        <v>0</v>
      </c>
      <c r="M668" s="97"/>
      <c r="N668" s="97"/>
    </row>
    <row r="669" spans="1:22" s="77" customFormat="1">
      <c r="A669" s="342"/>
      <c r="B669" s="14"/>
      <c r="C669" s="14"/>
      <c r="D669" s="14"/>
      <c r="E669" s="14"/>
      <c r="F669" s="14"/>
      <c r="G669" s="14"/>
      <c r="H669" s="10"/>
      <c r="I669" s="10"/>
      <c r="J669" s="74"/>
      <c r="K669" s="75"/>
      <c r="L669" s="76"/>
      <c r="M669" s="76"/>
      <c r="N669" s="76"/>
    </row>
    <row r="670" spans="1:22" s="70" customFormat="1">
      <c r="A670" s="342"/>
      <c r="B670" s="71"/>
      <c r="C670" s="52"/>
      <c r="D670" s="52"/>
      <c r="E670" s="52"/>
      <c r="F670" s="52"/>
      <c r="G670" s="52"/>
      <c r="H670" s="78"/>
      <c r="I670" s="78"/>
      <c r="J670" s="74"/>
      <c r="K670" s="75"/>
      <c r="L670" s="76"/>
      <c r="M670" s="76"/>
      <c r="N670" s="76"/>
    </row>
    <row r="671" spans="1:22" s="95" customFormat="1">
      <c r="A671" s="342"/>
      <c r="B671" s="99"/>
      <c r="C671" s="3"/>
      <c r="D671" s="3"/>
      <c r="E671" s="3"/>
      <c r="F671" s="3"/>
      <c r="G671" s="3"/>
      <c r="H671" s="334"/>
      <c r="I671" s="334"/>
      <c r="J671" s="51"/>
      <c r="K671" s="24"/>
      <c r="L671" s="89"/>
      <c r="M671" s="89"/>
      <c r="N671" s="89"/>
    </row>
    <row r="672" spans="1:22">
      <c r="A672" s="342"/>
      <c r="B672" s="14"/>
      <c r="C672" s="14"/>
      <c r="D672" s="14"/>
      <c r="E672" s="14"/>
      <c r="F672" s="14"/>
      <c r="G672" s="14"/>
      <c r="H672" s="10"/>
      <c r="I672" s="10"/>
      <c r="L672" s="64"/>
      <c r="M672" s="64"/>
      <c r="N672" s="64"/>
      <c r="O672" s="8"/>
      <c r="P672" s="8"/>
      <c r="Q672" s="8"/>
      <c r="R672" s="8"/>
      <c r="S672" s="8"/>
      <c r="T672" s="8"/>
      <c r="U672" s="8"/>
      <c r="V672" s="8"/>
    </row>
    <row r="673" spans="1:22" ht="34.5" customHeight="1">
      <c r="A673" s="342"/>
      <c r="B673" s="14"/>
      <c r="C673" s="3"/>
      <c r="D673" s="3"/>
      <c r="F673" s="3"/>
      <c r="G673" s="3"/>
      <c r="H673" s="334"/>
      <c r="I673" s="334"/>
      <c r="J673" s="65" t="s">
        <v>18</v>
      </c>
      <c r="K673" s="147"/>
      <c r="L673" s="56" t="s">
        <v>616</v>
      </c>
      <c r="M673" s="56" t="s">
        <v>601</v>
      </c>
      <c r="N673" s="56" t="s">
        <v>620</v>
      </c>
      <c r="O673" s="8"/>
      <c r="P673" s="8"/>
      <c r="Q673" s="8"/>
      <c r="R673" s="8"/>
      <c r="S673" s="8"/>
      <c r="T673" s="8"/>
      <c r="U673" s="8"/>
      <c r="V673" s="8"/>
    </row>
    <row r="674" spans="1:22" ht="20.25" customHeight="1">
      <c r="A674" s="342"/>
      <c r="B674" s="1"/>
      <c r="C674" s="52"/>
      <c r="D674" s="3"/>
      <c r="F674" s="3"/>
      <c r="G674" s="3"/>
      <c r="H674" s="334"/>
      <c r="I674" s="57" t="s">
        <v>1238</v>
      </c>
      <c r="J674" s="58"/>
      <c r="K674" s="148"/>
      <c r="L674" s="60" t="s">
        <v>1644</v>
      </c>
      <c r="M674" s="60" t="s">
        <v>458</v>
      </c>
      <c r="N674" s="60" t="s">
        <v>494</v>
      </c>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1345</v>
      </c>
      <c r="J675" s="181"/>
      <c r="K675" s="182"/>
      <c r="L675" s="83" t="s">
        <v>615</v>
      </c>
      <c r="M675" s="83" t="s">
        <v>615</v>
      </c>
      <c r="N675" s="83" t="s">
        <v>615</v>
      </c>
    </row>
    <row r="676" spans="1:22" s="70" customFormat="1" ht="56.1" customHeight="1">
      <c r="A676" s="355" t="s">
        <v>1346</v>
      </c>
      <c r="B676" s="71"/>
      <c r="C676" s="422" t="s">
        <v>310</v>
      </c>
      <c r="D676" s="423"/>
      <c r="E676" s="423"/>
      <c r="F676" s="423"/>
      <c r="G676" s="423"/>
      <c r="H676" s="424"/>
      <c r="I676" s="112" t="s">
        <v>311</v>
      </c>
      <c r="J676" s="181"/>
      <c r="K676" s="182"/>
      <c r="L676" s="183">
        <v>0</v>
      </c>
      <c r="M676" s="183" t="s">
        <v>338</v>
      </c>
      <c r="N676" s="183" t="s">
        <v>338</v>
      </c>
    </row>
    <row r="677" spans="1:22" s="70" customFormat="1" ht="56.1" customHeight="1">
      <c r="A677" s="355" t="s">
        <v>1347</v>
      </c>
      <c r="B677" s="71"/>
      <c r="C677" s="422" t="s">
        <v>312</v>
      </c>
      <c r="D677" s="423"/>
      <c r="E677" s="423"/>
      <c r="F677" s="423"/>
      <c r="G677" s="423"/>
      <c r="H677" s="424"/>
      <c r="I677" s="112" t="s">
        <v>313</v>
      </c>
      <c r="J677" s="181"/>
      <c r="K677" s="182"/>
      <c r="L677" s="216">
        <v>0</v>
      </c>
      <c r="M677" s="216" t="s">
        <v>338</v>
      </c>
      <c r="N677" s="216" t="s">
        <v>338</v>
      </c>
    </row>
    <row r="678" spans="1:22" s="70" customFormat="1" ht="60" customHeight="1">
      <c r="A678" s="355" t="s">
        <v>1348</v>
      </c>
      <c r="B678" s="71"/>
      <c r="C678" s="428" t="s">
        <v>314</v>
      </c>
      <c r="D678" s="429"/>
      <c r="E678" s="429"/>
      <c r="F678" s="429"/>
      <c r="G678" s="429"/>
      <c r="H678" s="430"/>
      <c r="I678" s="436" t="s">
        <v>1349</v>
      </c>
      <c r="J678" s="181"/>
      <c r="K678" s="182"/>
      <c r="L678" s="217">
        <v>0</v>
      </c>
      <c r="M678" s="217" t="s">
        <v>338</v>
      </c>
      <c r="N678" s="217" t="s">
        <v>338</v>
      </c>
    </row>
    <row r="679" spans="1:22" s="70" customFormat="1" ht="35.1" customHeight="1">
      <c r="A679" s="355" t="s">
        <v>1350</v>
      </c>
      <c r="B679" s="71"/>
      <c r="C679" s="184"/>
      <c r="D679" s="185"/>
      <c r="E679" s="428" t="s">
        <v>315</v>
      </c>
      <c r="F679" s="429"/>
      <c r="G679" s="429"/>
      <c r="H679" s="430"/>
      <c r="I679" s="487"/>
      <c r="J679" s="181"/>
      <c r="K679" s="182"/>
      <c r="L679" s="217">
        <v>0</v>
      </c>
      <c r="M679" s="217" t="s">
        <v>338</v>
      </c>
      <c r="N679" s="217" t="s">
        <v>338</v>
      </c>
    </row>
    <row r="680" spans="1:22" s="70" customFormat="1" ht="25.9" customHeight="1">
      <c r="A680" s="355" t="s">
        <v>1351</v>
      </c>
      <c r="B680" s="71"/>
      <c r="C680" s="186"/>
      <c r="D680" s="336"/>
      <c r="E680" s="513"/>
      <c r="F680" s="514"/>
      <c r="G680" s="506" t="s">
        <v>431</v>
      </c>
      <c r="H680" s="508"/>
      <c r="I680" s="488"/>
      <c r="J680" s="181"/>
      <c r="K680" s="182"/>
      <c r="L680" s="217">
        <v>0</v>
      </c>
      <c r="M680" s="217" t="s">
        <v>338</v>
      </c>
      <c r="N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v>0</v>
      </c>
      <c r="M681" s="217" t="s">
        <v>338</v>
      </c>
      <c r="N681" s="217" t="s">
        <v>338</v>
      </c>
    </row>
    <row r="682" spans="1:22" s="95" customFormat="1" ht="34.5" customHeight="1">
      <c r="A682" s="355" t="s">
        <v>1355</v>
      </c>
      <c r="B682" s="71"/>
      <c r="C682" s="323"/>
      <c r="D682" s="324"/>
      <c r="E682" s="422" t="s">
        <v>1356</v>
      </c>
      <c r="F682" s="423"/>
      <c r="G682" s="423"/>
      <c r="H682" s="424"/>
      <c r="I682" s="512"/>
      <c r="J682" s="181"/>
      <c r="K682" s="182"/>
      <c r="L682" s="217">
        <v>0</v>
      </c>
      <c r="M682" s="217" t="s">
        <v>338</v>
      </c>
      <c r="N682" s="217" t="s">
        <v>338</v>
      </c>
    </row>
    <row r="683" spans="1:22" s="70" customFormat="1" ht="56.1" customHeight="1">
      <c r="A683" s="355" t="s">
        <v>1357</v>
      </c>
      <c r="B683" s="71"/>
      <c r="C683" s="422" t="s">
        <v>1358</v>
      </c>
      <c r="D683" s="423"/>
      <c r="E683" s="423"/>
      <c r="F683" s="423"/>
      <c r="G683" s="423"/>
      <c r="H683" s="424"/>
      <c r="I683" s="112" t="s">
        <v>1965</v>
      </c>
      <c r="J683" s="181"/>
      <c r="K683" s="182"/>
      <c r="L683" s="358">
        <v>0</v>
      </c>
      <c r="M683" s="358" t="s">
        <v>338</v>
      </c>
      <c r="N683" s="358" t="s">
        <v>338</v>
      </c>
    </row>
    <row r="684" spans="1:22" s="77" customFormat="1">
      <c r="A684" s="342"/>
      <c r="B684" s="14"/>
      <c r="C684" s="52"/>
      <c r="D684" s="52"/>
      <c r="E684" s="14"/>
      <c r="F684" s="14"/>
      <c r="G684" s="14"/>
      <c r="H684" s="10"/>
      <c r="I684" s="10"/>
      <c r="J684" s="74"/>
      <c r="K684" s="75"/>
      <c r="L684" s="76"/>
      <c r="M684" s="76"/>
      <c r="N684" s="76"/>
    </row>
    <row r="685" spans="1:22" s="70" customFormat="1">
      <c r="A685" s="342"/>
      <c r="B685" s="71"/>
      <c r="C685" s="52"/>
      <c r="D685" s="52"/>
      <c r="E685" s="52"/>
      <c r="F685" s="52"/>
      <c r="G685" s="52"/>
      <c r="H685" s="78"/>
      <c r="I685" s="78"/>
      <c r="J685" s="74"/>
      <c r="K685" s="75"/>
      <c r="L685" s="76"/>
      <c r="M685" s="76"/>
      <c r="N685" s="76"/>
    </row>
    <row r="686" spans="1:22" s="77" customFormat="1">
      <c r="A686" s="342"/>
      <c r="B686" s="71"/>
      <c r="C686" s="3"/>
      <c r="D686" s="3"/>
      <c r="E686" s="3"/>
      <c r="F686" s="3"/>
      <c r="G686" s="3"/>
      <c r="H686" s="334"/>
      <c r="I686" s="334"/>
      <c r="J686" s="51"/>
      <c r="K686" s="24"/>
      <c r="L686" s="89"/>
      <c r="M686" s="89"/>
      <c r="N686" s="89"/>
    </row>
    <row r="687" spans="1:22" s="77" customFormat="1">
      <c r="A687" s="342"/>
      <c r="B687" s="14" t="s">
        <v>1729</v>
      </c>
      <c r="C687" s="3"/>
      <c r="D687" s="3"/>
      <c r="E687" s="3"/>
      <c r="F687" s="3"/>
      <c r="G687" s="3"/>
      <c r="H687" s="334"/>
      <c r="I687" s="334"/>
      <c r="J687" s="51"/>
      <c r="K687" s="24"/>
      <c r="L687" s="89"/>
      <c r="M687" s="89"/>
      <c r="N687" s="89"/>
    </row>
    <row r="688" spans="1:22">
      <c r="A688" s="342"/>
      <c r="B688" s="14"/>
      <c r="C688" s="14"/>
      <c r="D688" s="14"/>
      <c r="E688" s="14"/>
      <c r="F688" s="14"/>
      <c r="G688" s="14"/>
      <c r="H688" s="10"/>
      <c r="I688" s="10"/>
      <c r="L688" s="64"/>
      <c r="M688" s="64"/>
      <c r="N688" s="64"/>
      <c r="O688" s="8"/>
      <c r="P688" s="8"/>
      <c r="Q688" s="8"/>
      <c r="R688" s="8"/>
      <c r="S688" s="8"/>
      <c r="T688" s="8"/>
      <c r="U688" s="8"/>
      <c r="V688" s="8"/>
    </row>
    <row r="689" spans="1:22" ht="34.5" customHeight="1">
      <c r="A689" s="342"/>
      <c r="B689" s="14"/>
      <c r="C689" s="3"/>
      <c r="D689" s="3"/>
      <c r="F689" s="3"/>
      <c r="G689" s="3"/>
      <c r="H689" s="334"/>
      <c r="I689" s="334"/>
      <c r="J689" s="65" t="s">
        <v>18</v>
      </c>
      <c r="K689" s="147"/>
      <c r="L689" s="56" t="s">
        <v>616</v>
      </c>
      <c r="M689" s="56" t="s">
        <v>601</v>
      </c>
      <c r="N689" s="56" t="s">
        <v>620</v>
      </c>
      <c r="O689" s="8"/>
      <c r="P689" s="8"/>
      <c r="Q689" s="8"/>
      <c r="R689" s="8"/>
      <c r="S689" s="8"/>
      <c r="T689" s="8"/>
      <c r="U689" s="8"/>
      <c r="V689" s="8"/>
    </row>
    <row r="690" spans="1:22" ht="20.25" customHeight="1">
      <c r="A690" s="342"/>
      <c r="B690" s="1"/>
      <c r="C690" s="52"/>
      <c r="D690" s="3"/>
      <c r="F690" s="3"/>
      <c r="G690" s="3"/>
      <c r="H690" s="334"/>
      <c r="I690" s="57" t="s">
        <v>1756</v>
      </c>
      <c r="J690" s="58"/>
      <c r="K690" s="148"/>
      <c r="L690" s="60" t="s">
        <v>1644</v>
      </c>
      <c r="M690" s="60" t="s">
        <v>458</v>
      </c>
      <c r="N690" s="60" t="s">
        <v>494</v>
      </c>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IF(SUM(L691:N691)=0,IF(COUNTIF(L691:N691,"未確認")&gt;0,"未確認",IF(COUNTIF(L691:N691,"~*")&gt;0,"*",SUM(L691:N691))),SUM(L691:N691))</f>
        <v>0</v>
      </c>
      <c r="K691" s="163" t="str">
        <f>IF(OR(COUNTIF(L691:N691,"未確認")&gt;0,COUNTIF(L691:N691,"*")&gt;0),"※","")</f>
        <v/>
      </c>
      <c r="L691" s="97">
        <v>0</v>
      </c>
      <c r="M691" s="97"/>
      <c r="N691" s="97"/>
    </row>
    <row r="692" spans="1:22" s="98" customFormat="1" ht="42" customHeight="1">
      <c r="A692" s="356" t="s">
        <v>1362</v>
      </c>
      <c r="B692" s="99"/>
      <c r="C692" s="403" t="s">
        <v>1966</v>
      </c>
      <c r="D692" s="404"/>
      <c r="E692" s="404"/>
      <c r="F692" s="404"/>
      <c r="G692" s="404"/>
      <c r="H692" s="405"/>
      <c r="I692" s="102" t="s">
        <v>318</v>
      </c>
      <c r="J692" s="167">
        <f>IF(SUM(L692:N692)=0,IF(COUNTIF(L692:N692,"未確認")&gt;0,"未確認",IF(COUNTIF(L692:N692,"~*")&gt;0,"*",SUM(L692:N692))),SUM(L692:N692))</f>
        <v>0</v>
      </c>
      <c r="K692" s="163" t="str">
        <f>IF(OR(COUNTIF(L692:N692,"未確認")&gt;0,COUNTIF(L692:N692,"*")&gt;0),"※","")</f>
        <v/>
      </c>
      <c r="L692" s="97">
        <v>0</v>
      </c>
      <c r="M692" s="97"/>
      <c r="N692" s="97"/>
    </row>
    <row r="693" spans="1:22" s="98" customFormat="1" ht="84" customHeight="1">
      <c r="A693" s="356" t="s">
        <v>1364</v>
      </c>
      <c r="B693" s="99"/>
      <c r="C693" s="403" t="s">
        <v>1634</v>
      </c>
      <c r="D693" s="404"/>
      <c r="E693" s="404"/>
      <c r="F693" s="404"/>
      <c r="G693" s="404"/>
      <c r="H693" s="405"/>
      <c r="I693" s="102" t="s">
        <v>320</v>
      </c>
      <c r="J693" s="167">
        <f>IF(SUM(L693:N693)=0,IF(COUNTIF(L693:N693,"未確認")&gt;0,"未確認",IF(COUNTIF(L693:N693,"~*")&gt;0,"*",SUM(L693:N693))),SUM(L693:N693))</f>
        <v>0</v>
      </c>
      <c r="K693" s="163" t="str">
        <f>IF(OR(COUNTIF(L693:N693,"未確認")&gt;0,COUNTIF(L693:N693,"*")&gt;0),"※","")</f>
        <v/>
      </c>
      <c r="L693" s="97">
        <v>0</v>
      </c>
      <c r="M693" s="97"/>
      <c r="N693" s="97"/>
    </row>
    <row r="694" spans="1:22" s="77" customFormat="1">
      <c r="A694" s="342"/>
      <c r="B694" s="14"/>
      <c r="C694" s="14"/>
      <c r="D694" s="14"/>
      <c r="E694" s="14"/>
      <c r="F694" s="14"/>
      <c r="G694" s="14"/>
      <c r="H694" s="10"/>
      <c r="I694" s="10"/>
      <c r="J694" s="74"/>
      <c r="K694" s="75"/>
      <c r="L694" s="76"/>
      <c r="M694" s="76"/>
      <c r="N694" s="76"/>
    </row>
    <row r="695" spans="1:22" s="70" customFormat="1">
      <c r="A695" s="342"/>
      <c r="B695" s="71"/>
      <c r="C695" s="52"/>
      <c r="D695" s="52"/>
      <c r="E695" s="52"/>
      <c r="F695" s="52"/>
      <c r="G695" s="52"/>
      <c r="H695" s="78"/>
      <c r="I695" s="78"/>
      <c r="J695" s="74"/>
      <c r="K695" s="75"/>
      <c r="L695" s="76"/>
      <c r="M695" s="76"/>
      <c r="N695" s="76"/>
    </row>
    <row r="696" spans="1:22" s="95" customFormat="1">
      <c r="A696" s="342"/>
      <c r="C696" s="3"/>
      <c r="D696" s="3"/>
      <c r="E696" s="3"/>
      <c r="F696" s="3"/>
      <c r="G696" s="3"/>
      <c r="H696" s="334"/>
      <c r="I696" s="334"/>
      <c r="J696" s="51"/>
      <c r="K696" s="24"/>
      <c r="L696" s="89"/>
      <c r="M696" s="89"/>
      <c r="N696" s="89"/>
    </row>
    <row r="697" spans="1:22" s="95" customFormat="1">
      <c r="A697" s="342"/>
      <c r="B697" s="14" t="s">
        <v>1366</v>
      </c>
      <c r="C697" s="3"/>
      <c r="D697" s="3"/>
      <c r="E697" s="3"/>
      <c r="F697" s="3"/>
      <c r="G697" s="3"/>
      <c r="H697" s="334"/>
      <c r="I697" s="334"/>
      <c r="J697" s="51"/>
      <c r="K697" s="24"/>
      <c r="L697" s="89"/>
      <c r="M697" s="89"/>
      <c r="N697" s="89"/>
    </row>
    <row r="698" spans="1:22">
      <c r="A698" s="342"/>
      <c r="B698" s="14"/>
      <c r="C698" s="14"/>
      <c r="D698" s="14"/>
      <c r="E698" s="14"/>
      <c r="F698" s="14"/>
      <c r="G698" s="14"/>
      <c r="H698" s="10"/>
      <c r="I698" s="10"/>
      <c r="L698" s="64"/>
      <c r="M698" s="64"/>
      <c r="N698" s="64"/>
      <c r="O698" s="8"/>
      <c r="P698" s="8"/>
      <c r="Q698" s="8"/>
      <c r="R698" s="8"/>
      <c r="S698" s="8"/>
      <c r="T698" s="8"/>
      <c r="U698" s="8"/>
      <c r="V698" s="8"/>
    </row>
    <row r="699" spans="1:22" ht="34.5" customHeight="1">
      <c r="A699" s="342"/>
      <c r="B699" s="14"/>
      <c r="C699" s="3"/>
      <c r="D699" s="3"/>
      <c r="F699" s="3"/>
      <c r="G699" s="3"/>
      <c r="H699" s="334"/>
      <c r="I699" s="334"/>
      <c r="J699" s="65" t="s">
        <v>18</v>
      </c>
      <c r="K699" s="147"/>
      <c r="L699" s="56" t="s">
        <v>616</v>
      </c>
      <c r="M699" s="56" t="s">
        <v>601</v>
      </c>
      <c r="N699" s="56" t="s">
        <v>620</v>
      </c>
      <c r="O699" s="8"/>
      <c r="P699" s="8"/>
      <c r="Q699" s="8"/>
      <c r="R699" s="8"/>
      <c r="S699" s="8"/>
      <c r="T699" s="8"/>
      <c r="U699" s="8"/>
      <c r="V699" s="8"/>
    </row>
    <row r="700" spans="1:22" ht="20.25" customHeight="1">
      <c r="A700" s="342"/>
      <c r="B700" s="1"/>
      <c r="C700" s="52"/>
      <c r="D700" s="3"/>
      <c r="F700" s="3"/>
      <c r="G700" s="3"/>
      <c r="H700" s="334"/>
      <c r="I700" s="57" t="s">
        <v>1238</v>
      </c>
      <c r="J700" s="58"/>
      <c r="K700" s="148"/>
      <c r="L700" s="60" t="s">
        <v>1644</v>
      </c>
      <c r="M700" s="60" t="s">
        <v>458</v>
      </c>
      <c r="N700" s="60" t="s">
        <v>494</v>
      </c>
      <c r="O700" s="8"/>
      <c r="P700" s="8"/>
      <c r="Q700" s="8"/>
      <c r="R700" s="8"/>
      <c r="S700" s="8"/>
      <c r="T700" s="8"/>
      <c r="U700" s="8"/>
      <c r="V700" s="8"/>
    </row>
    <row r="701" spans="1:22" s="98" customFormat="1" ht="56.1" customHeight="1">
      <c r="A701" s="356" t="s">
        <v>1367</v>
      </c>
      <c r="B701" s="95"/>
      <c r="C701" s="403" t="s">
        <v>1368</v>
      </c>
      <c r="D701" s="404"/>
      <c r="E701" s="404"/>
      <c r="F701" s="404"/>
      <c r="G701" s="404"/>
      <c r="H701" s="405"/>
      <c r="I701" s="102" t="s">
        <v>322</v>
      </c>
      <c r="J701" s="96">
        <f>IF(SUM(L701:N701)=0,IF(COUNTIF(L701:N701,"未確認")&gt;0,"未確認",IF(COUNTIF(L701:N701,"~*")&gt;0,"*",SUM(L701:N701))),SUM(L701:N701))</f>
        <v>0</v>
      </c>
      <c r="K701" s="163" t="str">
        <f>IF(OR(COUNTIF(L701:N701,"未確認")&gt;0,COUNTIF(L701:N701,"*")&gt;0),"※","")</f>
        <v/>
      </c>
      <c r="L701" s="97">
        <v>0</v>
      </c>
      <c r="M701" s="97"/>
      <c r="N701" s="97"/>
    </row>
    <row r="702" spans="1:22" s="98" customFormat="1" ht="56.1" customHeight="1">
      <c r="A702" s="356" t="s">
        <v>1369</v>
      </c>
      <c r="B702" s="99"/>
      <c r="C702" s="403" t="s">
        <v>1874</v>
      </c>
      <c r="D702" s="404"/>
      <c r="E702" s="404"/>
      <c r="F702" s="404"/>
      <c r="G702" s="404"/>
      <c r="H702" s="405"/>
      <c r="I702" s="102" t="s">
        <v>324</v>
      </c>
      <c r="J702" s="96">
        <f>IF(SUM(L702:N702)=0,IF(COUNTIF(L702:N702,"未確認")&gt;0,"未確認",IF(COUNTIF(L702:N702,"~*")&gt;0,"*",SUM(L702:N702))),SUM(L702:N702))</f>
        <v>0</v>
      </c>
      <c r="K702" s="163" t="str">
        <f>IF(OR(COUNTIF(L702:N702,"未確認")&gt;0,COUNTIF(L702:N702,"*")&gt;0),"※","")</f>
        <v/>
      </c>
      <c r="L702" s="97">
        <v>0</v>
      </c>
      <c r="M702" s="97"/>
      <c r="N702" s="97"/>
    </row>
    <row r="703" spans="1:22" s="98" customFormat="1" ht="70.150000000000006" customHeight="1">
      <c r="A703" s="356" t="s">
        <v>1371</v>
      </c>
      <c r="B703" s="99"/>
      <c r="C703" s="422" t="s">
        <v>1638</v>
      </c>
      <c r="D703" s="423"/>
      <c r="E703" s="423"/>
      <c r="F703" s="423"/>
      <c r="G703" s="423"/>
      <c r="H703" s="424"/>
      <c r="I703" s="102" t="s">
        <v>325</v>
      </c>
      <c r="J703" s="96">
        <f>IF(SUM(L703:N703)=0,IF(COUNTIF(L703:N703,"未確認")&gt;0,"未確認",IF(COUNTIF(L703:N703,"~*")&gt;0,"*",SUM(L703:N703))),SUM(L703:N703))</f>
        <v>0</v>
      </c>
      <c r="K703" s="163" t="str">
        <f>IF(OR(COUNTIF(L703:N703,"未確認")&gt;0,COUNTIF(L703:N703,"*")&gt;0),"※","")</f>
        <v/>
      </c>
      <c r="L703" s="97">
        <v>0</v>
      </c>
      <c r="M703" s="97"/>
      <c r="N703" s="97"/>
    </row>
    <row r="704" spans="1:22" s="98" customFormat="1" ht="56.1" customHeight="1">
      <c r="A704" s="347" t="s">
        <v>1876</v>
      </c>
      <c r="B704" s="99"/>
      <c r="C704" s="403" t="s">
        <v>326</v>
      </c>
      <c r="D704" s="404"/>
      <c r="E704" s="404"/>
      <c r="F704" s="404"/>
      <c r="G704" s="404"/>
      <c r="H704" s="405"/>
      <c r="I704" s="102" t="s">
        <v>327</v>
      </c>
      <c r="J704" s="96">
        <f>IF(SUM(L704:N704)=0,IF(COUNTIF(L704:N704,"未確認")&gt;0,"未確認",IF(COUNTIF(L704:N704,"~*")&gt;0,"*",SUM(L704:N704))),SUM(L704:N704))</f>
        <v>0</v>
      </c>
      <c r="K704" s="163" t="str">
        <f>IF(OR(COUNTIF(L704:N704,"未確認")&gt;0,COUNTIF(L704:N704,"*")&gt;0),"※","")</f>
        <v/>
      </c>
      <c r="L704" s="97">
        <v>0</v>
      </c>
      <c r="M704" s="97"/>
      <c r="N704" s="97"/>
    </row>
    <row r="705" spans="1:22" s="98" customFormat="1" ht="70.150000000000006" customHeight="1">
      <c r="A705" s="356" t="s">
        <v>1374</v>
      </c>
      <c r="B705" s="99"/>
      <c r="C705" s="403" t="s">
        <v>1967</v>
      </c>
      <c r="D705" s="404"/>
      <c r="E705" s="404"/>
      <c r="F705" s="404"/>
      <c r="G705" s="404"/>
      <c r="H705" s="405"/>
      <c r="I705" s="102" t="s">
        <v>329</v>
      </c>
      <c r="J705" s="96">
        <f>IF(SUM(L705:N705)=0,IF(COUNTIF(L705:N705,"未確認")&gt;0,"未確認",IF(COUNTIF(L705:N705,"~*")&gt;0,"*",SUM(L705:N705))),SUM(L705:N705))</f>
        <v>0</v>
      </c>
      <c r="K705" s="163" t="str">
        <f>IF(OR(COUNTIF(L705:N705,"未確認")&gt;0,COUNTIF(L705:N705,"*")&gt;0),"※","")</f>
        <v/>
      </c>
      <c r="L705" s="97">
        <v>0</v>
      </c>
      <c r="M705" s="97"/>
      <c r="N705" s="97"/>
    </row>
    <row r="706" spans="1:22" s="77" customFormat="1">
      <c r="A706" s="342"/>
      <c r="B706" s="14"/>
      <c r="C706" s="14"/>
      <c r="D706" s="14"/>
      <c r="E706" s="14"/>
      <c r="F706" s="14"/>
      <c r="G706" s="14"/>
      <c r="H706" s="10"/>
      <c r="I706" s="10"/>
      <c r="J706" s="74"/>
      <c r="K706" s="75"/>
      <c r="L706" s="76"/>
      <c r="M706" s="76"/>
      <c r="N706" s="76"/>
    </row>
    <row r="707" spans="1:22" s="70" customFormat="1">
      <c r="A707" s="342"/>
      <c r="B707" s="71"/>
      <c r="C707" s="52"/>
      <c r="D707" s="52"/>
      <c r="E707" s="52"/>
      <c r="F707" s="52"/>
      <c r="G707" s="52"/>
      <c r="H707" s="78"/>
      <c r="I707" s="78"/>
      <c r="J707" s="74"/>
      <c r="K707" s="75"/>
      <c r="L707" s="76"/>
      <c r="M707" s="76"/>
      <c r="N707" s="76"/>
    </row>
    <row r="708" spans="1:22" s="70" customFormat="1">
      <c r="A708" s="342"/>
      <c r="B708" s="71"/>
      <c r="C708" s="52"/>
      <c r="D708" s="52"/>
      <c r="E708" s="52"/>
      <c r="F708" s="52"/>
      <c r="G708" s="52"/>
      <c r="H708" s="78"/>
      <c r="I708" s="78"/>
      <c r="J708" s="74"/>
      <c r="K708" s="75"/>
      <c r="L708" s="76"/>
      <c r="M708" s="76"/>
      <c r="N708" s="76"/>
    </row>
    <row r="709" spans="1:22" s="95" customFormat="1">
      <c r="A709" s="342"/>
      <c r="C709" s="3"/>
      <c r="D709" s="3"/>
      <c r="E709" s="3"/>
      <c r="F709" s="3"/>
      <c r="G709" s="3"/>
      <c r="H709" s="334"/>
      <c r="I709" s="334"/>
      <c r="J709" s="51"/>
      <c r="K709" s="24"/>
      <c r="L709" s="89"/>
      <c r="M709" s="89"/>
      <c r="N709" s="89"/>
    </row>
    <row r="710" spans="1:22" s="95" customFormat="1">
      <c r="A710" s="342"/>
      <c r="B710" s="14" t="s">
        <v>330</v>
      </c>
      <c r="C710" s="3"/>
      <c r="D710" s="3"/>
      <c r="E710" s="3"/>
      <c r="F710" s="3"/>
      <c r="G710" s="3"/>
      <c r="H710" s="334"/>
      <c r="I710" s="334"/>
      <c r="J710" s="51"/>
      <c r="K710" s="24"/>
      <c r="L710" s="89"/>
      <c r="M710" s="89"/>
      <c r="N710" s="89"/>
    </row>
    <row r="711" spans="1:22">
      <c r="A711" s="342"/>
      <c r="B711" s="14"/>
      <c r="C711" s="14"/>
      <c r="D711" s="14"/>
      <c r="E711" s="14"/>
      <c r="F711" s="14"/>
      <c r="G711" s="14"/>
      <c r="H711" s="10"/>
      <c r="I711" s="10"/>
      <c r="J711" s="53"/>
      <c r="K711" s="24"/>
      <c r="L711" s="64"/>
      <c r="M711" s="64"/>
      <c r="N711" s="64"/>
      <c r="O711" s="8"/>
      <c r="P711" s="8"/>
      <c r="Q711" s="8"/>
      <c r="R711" s="8"/>
      <c r="S711" s="8"/>
      <c r="T711" s="8"/>
      <c r="U711" s="8"/>
      <c r="V711" s="8"/>
    </row>
    <row r="712" spans="1:22" ht="34.5" customHeight="1">
      <c r="A712" s="342"/>
      <c r="B712" s="14"/>
      <c r="C712" s="3"/>
      <c r="D712" s="3"/>
      <c r="F712" s="3"/>
      <c r="G712" s="3"/>
      <c r="H712" s="334"/>
      <c r="I712" s="334"/>
      <c r="J712" s="65" t="s">
        <v>18</v>
      </c>
      <c r="K712" s="147"/>
      <c r="L712" s="56" t="s">
        <v>616</v>
      </c>
      <c r="M712" s="56" t="s">
        <v>601</v>
      </c>
      <c r="N712" s="56" t="s">
        <v>620</v>
      </c>
      <c r="O712" s="8"/>
      <c r="P712" s="8"/>
      <c r="Q712" s="8"/>
      <c r="R712" s="8"/>
      <c r="S712" s="8"/>
      <c r="T712" s="8"/>
      <c r="U712" s="8"/>
      <c r="V712" s="8"/>
    </row>
    <row r="713" spans="1:22" ht="20.25" customHeight="1">
      <c r="A713" s="342"/>
      <c r="B713" s="1"/>
      <c r="C713" s="52"/>
      <c r="D713" s="3"/>
      <c r="F713" s="3"/>
      <c r="G713" s="3"/>
      <c r="H713" s="334"/>
      <c r="I713" s="57" t="s">
        <v>1168</v>
      </c>
      <c r="J713" s="58"/>
      <c r="K713" s="148"/>
      <c r="L713" s="60" t="s">
        <v>1644</v>
      </c>
      <c r="M713" s="60" t="s">
        <v>458</v>
      </c>
      <c r="N713" s="60" t="s">
        <v>494</v>
      </c>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IF(SUM(L714:N714)=0,IF(COUNTIF(L714:N714,"未確認")&gt;0,"未確認",IF(COUNTIF(L714:N714,"~*")&gt;0,"*",SUM(L714:N714))),SUM(L714:N714))</f>
        <v>0</v>
      </c>
      <c r="K714" s="163" t="str">
        <f>IF(OR(COUNTIF(L714:N714,"未確認")&gt;0,COUNTIF(L714:N714,"*")&gt;0),"※","")</f>
        <v/>
      </c>
      <c r="L714" s="97">
        <v>0</v>
      </c>
      <c r="M714" s="97"/>
      <c r="N714" s="97"/>
    </row>
    <row r="715" spans="1:22" s="98" customFormat="1" ht="70.150000000000006" customHeight="1">
      <c r="A715" s="356" t="s">
        <v>1377</v>
      </c>
      <c r="B715" s="99"/>
      <c r="C715" s="403" t="s">
        <v>334</v>
      </c>
      <c r="D715" s="404"/>
      <c r="E715" s="404"/>
      <c r="F715" s="404"/>
      <c r="G715" s="404"/>
      <c r="H715" s="405"/>
      <c r="I715" s="102" t="s">
        <v>335</v>
      </c>
      <c r="J715" s="96">
        <f>IF(SUM(L715:N715)=0,IF(COUNTIF(L715:N715,"未確認")&gt;0,"未確認",IF(COUNTIF(L715:N715,"~*")&gt;0,"*",SUM(L715:N715))),SUM(L715:N715))</f>
        <v>0</v>
      </c>
      <c r="K715" s="163" t="str">
        <f>IF(OR(COUNTIF(L715:N715,"未確認")&gt;0,COUNTIF(L715:N715,"*")&gt;0),"※","")</f>
        <v/>
      </c>
      <c r="L715" s="97">
        <v>0</v>
      </c>
      <c r="M715" s="97"/>
      <c r="N715" s="97"/>
    </row>
    <row r="716" spans="1:22" s="98" customFormat="1" ht="70.150000000000006" customHeight="1">
      <c r="A716" s="356" t="s">
        <v>1378</v>
      </c>
      <c r="B716" s="99"/>
      <c r="C716" s="422" t="s">
        <v>433</v>
      </c>
      <c r="D716" s="423"/>
      <c r="E716" s="423"/>
      <c r="F716" s="423"/>
      <c r="G716" s="423"/>
      <c r="H716" s="424"/>
      <c r="I716" s="102" t="s">
        <v>336</v>
      </c>
      <c r="J716" s="96">
        <f>IF(SUM(L716:N716)=0,IF(COUNTIF(L716:N716,"未確認")&gt;0,"未確認",IF(COUNTIF(L716:N716,"~*")&gt;0,"*",SUM(L716:N716))),SUM(L716:N716))</f>
        <v>0</v>
      </c>
      <c r="K716" s="163" t="str">
        <f>IF(OR(COUNTIF(L716:N716,"未確認")&gt;0,COUNTIF(L716:N716,"*")&gt;0),"※","")</f>
        <v/>
      </c>
      <c r="L716" s="97">
        <v>0</v>
      </c>
      <c r="M716" s="97"/>
      <c r="N716" s="97"/>
    </row>
    <row r="717" spans="1:22" s="98" customFormat="1" ht="70.150000000000006" customHeight="1">
      <c r="A717" s="356" t="s">
        <v>1379</v>
      </c>
      <c r="B717" s="99"/>
      <c r="C717" s="422" t="s">
        <v>434</v>
      </c>
      <c r="D717" s="423"/>
      <c r="E717" s="423"/>
      <c r="F717" s="423"/>
      <c r="G717" s="423"/>
      <c r="H717" s="424"/>
      <c r="I717" s="102" t="s">
        <v>337</v>
      </c>
      <c r="J717" s="96">
        <f>IF(SUM(L717:N717)=0,IF(COUNTIF(L717:N717,"未確認")&gt;0,"未確認",IF(COUNTIF(L717:N717,"~*")&gt;0,"*",SUM(L717:N717))),SUM(L717:N717))</f>
        <v>0</v>
      </c>
      <c r="K717" s="163" t="str">
        <f>IF(OR(COUNTIF(L717:N717,"未確認")&gt;0,COUNTIF(L717:N717,"*")&gt;0),"※","")</f>
        <v/>
      </c>
      <c r="L717" s="97">
        <v>0</v>
      </c>
      <c r="M717" s="97"/>
      <c r="N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6"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622</v>
      </c>
      <c r="C2" s="189"/>
      <c r="D2" s="189"/>
      <c r="E2" s="189"/>
      <c r="F2" s="189"/>
      <c r="G2" s="189"/>
      <c r="H2" s="9"/>
    </row>
    <row r="3" spans="1:22">
      <c r="A3" s="342"/>
      <c r="B3" s="212" t="s">
        <v>1968</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O8" s="8"/>
      <c r="P8" s="8"/>
      <c r="Q8" s="8"/>
      <c r="R8" s="8"/>
      <c r="S8" s="8"/>
      <c r="T8" s="8"/>
      <c r="U8" s="8"/>
      <c r="V8" s="8"/>
    </row>
    <row r="9" spans="1:22" s="17" customFormat="1">
      <c r="A9" s="342"/>
      <c r="B9" s="18"/>
      <c r="C9" s="15"/>
      <c r="D9" s="15"/>
      <c r="E9" s="15"/>
      <c r="F9" s="15"/>
      <c r="G9" s="15"/>
      <c r="H9" s="16"/>
      <c r="I9" s="386" t="s">
        <v>864</v>
      </c>
      <c r="J9" s="386"/>
      <c r="K9" s="386"/>
      <c r="L9" s="320" t="s">
        <v>623</v>
      </c>
      <c r="M9" s="320" t="s">
        <v>625</v>
      </c>
      <c r="N9" s="320" t="s">
        <v>624</v>
      </c>
    </row>
    <row r="10" spans="1:22" s="17" customFormat="1" ht="34.5" customHeight="1">
      <c r="A10" s="343" t="s">
        <v>865</v>
      </c>
      <c r="B10" s="13"/>
      <c r="C10" s="15"/>
      <c r="D10" s="15"/>
      <c r="E10" s="15"/>
      <c r="F10" s="15"/>
      <c r="G10" s="15"/>
      <c r="H10" s="16"/>
      <c r="I10" s="384" t="s">
        <v>866</v>
      </c>
      <c r="J10" s="384"/>
      <c r="K10" s="384"/>
      <c r="L10" s="20" t="s">
        <v>1969</v>
      </c>
      <c r="M10" s="20" t="s">
        <v>1969</v>
      </c>
      <c r="N10" s="20" t="s">
        <v>1969</v>
      </c>
    </row>
    <row r="11" spans="1:22" s="17" customFormat="1" ht="34.5" customHeight="1">
      <c r="A11" s="343" t="s">
        <v>865</v>
      </c>
      <c r="B11" s="19"/>
      <c r="C11" s="15"/>
      <c r="D11" s="15"/>
      <c r="E11" s="15"/>
      <c r="F11" s="15"/>
      <c r="G11" s="15"/>
      <c r="H11" s="16"/>
      <c r="I11" s="384" t="s">
        <v>867</v>
      </c>
      <c r="J11" s="384"/>
      <c r="K11" s="384"/>
      <c r="L11" s="20" t="s">
        <v>1738</v>
      </c>
      <c r="M11" s="20" t="s">
        <v>1738</v>
      </c>
      <c r="N11" s="20" t="s">
        <v>1738</v>
      </c>
    </row>
    <row r="12" spans="1:22">
      <c r="A12" s="342"/>
      <c r="B12" s="14"/>
      <c r="O12" s="8"/>
      <c r="P12" s="8"/>
      <c r="Q12" s="8"/>
      <c r="R12" s="8"/>
      <c r="S12" s="8"/>
      <c r="T12" s="8"/>
      <c r="U12" s="8"/>
      <c r="V12" s="8"/>
    </row>
    <row r="13" spans="1:22">
      <c r="A13" s="342"/>
      <c r="B13" s="13"/>
      <c r="O13" s="8"/>
      <c r="P13" s="8"/>
      <c r="Q13" s="8"/>
      <c r="R13" s="8"/>
      <c r="S13" s="8"/>
      <c r="T13" s="8"/>
      <c r="U13" s="8"/>
      <c r="V13" s="8"/>
    </row>
    <row r="14" spans="1:22" s="17" customFormat="1">
      <c r="A14" s="342"/>
      <c r="B14" s="14" t="s">
        <v>868</v>
      </c>
      <c r="C14" s="15"/>
      <c r="D14" s="15"/>
      <c r="E14" s="15"/>
      <c r="F14" s="15"/>
      <c r="G14" s="15"/>
      <c r="H14" s="16"/>
      <c r="I14" s="16"/>
      <c r="J14" s="5"/>
      <c r="K14" s="6"/>
      <c r="L14" s="5"/>
      <c r="M14" s="5"/>
      <c r="N14" s="7"/>
    </row>
    <row r="15" spans="1:22" s="17" customFormat="1">
      <c r="A15" s="342"/>
      <c r="B15" s="14"/>
      <c r="C15" s="14"/>
      <c r="D15" s="14"/>
      <c r="E15" s="14"/>
      <c r="F15" s="14"/>
      <c r="G15" s="14"/>
      <c r="H15" s="10"/>
      <c r="I15" s="10"/>
      <c r="J15" s="5"/>
      <c r="K15" s="6"/>
      <c r="L15" s="191"/>
      <c r="M15" s="191"/>
      <c r="N15" s="191"/>
    </row>
    <row r="16" spans="1:22" s="17" customFormat="1">
      <c r="A16" s="342"/>
      <c r="B16" s="18"/>
      <c r="C16" s="15"/>
      <c r="D16" s="15"/>
      <c r="E16" s="15"/>
      <c r="F16" s="15"/>
      <c r="G16" s="15"/>
      <c r="H16" s="16"/>
      <c r="I16" s="386" t="s">
        <v>435</v>
      </c>
      <c r="J16" s="386"/>
      <c r="K16" s="386"/>
      <c r="L16" s="320" t="s">
        <v>623</v>
      </c>
      <c r="M16" s="320" t="s">
        <v>625</v>
      </c>
      <c r="N16" s="320" t="s">
        <v>624</v>
      </c>
    </row>
    <row r="17" spans="1:22" s="17" customFormat="1" ht="34.5" customHeight="1">
      <c r="A17" s="343" t="s">
        <v>865</v>
      </c>
      <c r="B17" s="13"/>
      <c r="C17" s="15"/>
      <c r="D17" s="15"/>
      <c r="E17" s="15"/>
      <c r="F17" s="15"/>
      <c r="G17" s="15"/>
      <c r="H17" s="16"/>
      <c r="I17" s="384" t="s">
        <v>0</v>
      </c>
      <c r="J17" s="384"/>
      <c r="K17" s="384"/>
      <c r="L17" s="20"/>
      <c r="M17" s="20"/>
      <c r="N17" s="20"/>
    </row>
    <row r="18" spans="1:22" s="17" customFormat="1" ht="34.5" customHeight="1">
      <c r="A18" s="343" t="s">
        <v>865</v>
      </c>
      <c r="B18" s="19"/>
      <c r="C18" s="15"/>
      <c r="D18" s="15"/>
      <c r="E18" s="15"/>
      <c r="F18" s="15"/>
      <c r="G18" s="15"/>
      <c r="H18" s="16"/>
      <c r="I18" s="384" t="s">
        <v>1</v>
      </c>
      <c r="J18" s="384"/>
      <c r="K18" s="384"/>
      <c r="L18" s="20" t="s">
        <v>869</v>
      </c>
      <c r="M18" s="20" t="s">
        <v>869</v>
      </c>
      <c r="N18" s="20" t="s">
        <v>869</v>
      </c>
    </row>
    <row r="19" spans="1:22" s="17" customFormat="1" ht="34.5" customHeight="1">
      <c r="A19" s="343" t="s">
        <v>865</v>
      </c>
      <c r="B19" s="19"/>
      <c r="C19" s="15"/>
      <c r="D19" s="15"/>
      <c r="E19" s="15"/>
      <c r="F19" s="15"/>
      <c r="G19" s="15"/>
      <c r="H19" s="16"/>
      <c r="I19" s="384" t="s">
        <v>2</v>
      </c>
      <c r="J19" s="384"/>
      <c r="K19" s="384"/>
      <c r="L19" s="22"/>
      <c r="M19" s="22"/>
      <c r="N19" s="22"/>
    </row>
    <row r="20" spans="1:22" s="17" customFormat="1" ht="34.5" customHeight="1">
      <c r="A20" s="343" t="s">
        <v>865</v>
      </c>
      <c r="B20" s="13"/>
      <c r="C20" s="15"/>
      <c r="D20" s="15"/>
      <c r="E20" s="15"/>
      <c r="F20" s="15"/>
      <c r="G20" s="15"/>
      <c r="H20" s="16"/>
      <c r="I20" s="384" t="s">
        <v>3</v>
      </c>
      <c r="J20" s="384"/>
      <c r="K20" s="384"/>
      <c r="L20" s="21"/>
      <c r="M20" s="21"/>
      <c r="N20" s="21"/>
    </row>
    <row r="21" spans="1:22" s="17" customFormat="1" ht="34.5" customHeight="1">
      <c r="A21" s="343" t="s">
        <v>865</v>
      </c>
      <c r="B21" s="13"/>
      <c r="C21" s="15"/>
      <c r="D21" s="15"/>
      <c r="E21" s="15"/>
      <c r="F21" s="15"/>
      <c r="G21" s="15"/>
      <c r="H21" s="16"/>
      <c r="I21" s="384" t="s">
        <v>343</v>
      </c>
      <c r="J21" s="384"/>
      <c r="K21" s="384"/>
      <c r="L21" s="22"/>
      <c r="M21" s="22"/>
      <c r="N21" s="22"/>
    </row>
    <row r="22" spans="1:22" s="17" customFormat="1" ht="34.5" customHeight="1">
      <c r="A22" s="343" t="s">
        <v>865</v>
      </c>
      <c r="B22" s="13"/>
      <c r="C22" s="15"/>
      <c r="D22" s="15"/>
      <c r="E22" s="15"/>
      <c r="F22" s="15"/>
      <c r="G22" s="15"/>
      <c r="H22" s="16"/>
      <c r="I22" s="384" t="s">
        <v>344</v>
      </c>
      <c r="J22" s="384"/>
      <c r="K22" s="384"/>
      <c r="L22" s="22"/>
      <c r="M22" s="22"/>
      <c r="N22" s="22"/>
    </row>
    <row r="23" spans="1:22" s="17" customFormat="1" ht="34.5" customHeight="1">
      <c r="A23" s="343" t="s">
        <v>865</v>
      </c>
      <c r="B23" s="13"/>
      <c r="C23" s="15"/>
      <c r="D23" s="15"/>
      <c r="E23" s="15"/>
      <c r="F23" s="15"/>
      <c r="G23" s="15"/>
      <c r="H23" s="16"/>
      <c r="I23" s="384" t="s">
        <v>1970</v>
      </c>
      <c r="J23" s="384"/>
      <c r="K23" s="384"/>
      <c r="L23" s="22"/>
      <c r="M23" s="22"/>
      <c r="N23" s="22"/>
    </row>
    <row r="24" spans="1:22" s="17" customFormat="1" ht="315" customHeight="1">
      <c r="A24" s="343" t="s">
        <v>870</v>
      </c>
      <c r="B24" s="13"/>
      <c r="C24" s="15"/>
      <c r="D24" s="15"/>
      <c r="E24" s="15"/>
      <c r="F24" s="15"/>
      <c r="G24" s="15"/>
      <c r="H24" s="16"/>
      <c r="I24" s="397" t="s">
        <v>444</v>
      </c>
      <c r="J24" s="397"/>
      <c r="K24" s="397"/>
      <c r="L24" s="22" t="s">
        <v>338</v>
      </c>
      <c r="M24" s="22" t="s">
        <v>338</v>
      </c>
      <c r="N24" s="22" t="s">
        <v>338</v>
      </c>
    </row>
    <row r="25" spans="1:22" s="17" customFormat="1">
      <c r="A25" s="342"/>
      <c r="B25" s="13"/>
      <c r="C25" s="2"/>
      <c r="D25" s="2"/>
      <c r="E25" s="3"/>
      <c r="F25" s="2"/>
      <c r="G25" s="23"/>
      <c r="H25" s="4"/>
      <c r="I25" s="4"/>
      <c r="J25" s="5"/>
      <c r="K25" s="24"/>
      <c r="L25" s="7"/>
      <c r="M25" s="7"/>
      <c r="N25" s="7"/>
    </row>
    <row r="26" spans="1:22">
      <c r="A26" s="342"/>
      <c r="B26" s="13"/>
      <c r="K26" s="24"/>
      <c r="L26" s="7"/>
      <c r="M26" s="7"/>
      <c r="O26" s="8"/>
      <c r="P26" s="8"/>
      <c r="Q26" s="8"/>
      <c r="R26" s="8"/>
      <c r="S26" s="8"/>
      <c r="T26" s="8"/>
      <c r="U26" s="8"/>
      <c r="V26" s="8"/>
    </row>
    <row r="27" spans="1:22" s="17" customFormat="1">
      <c r="A27" s="342"/>
      <c r="B27" s="187" t="s">
        <v>436</v>
      </c>
      <c r="C27" s="15"/>
      <c r="D27" s="15"/>
      <c r="E27" s="15"/>
      <c r="F27" s="15"/>
      <c r="G27" s="15"/>
      <c r="H27" s="16"/>
      <c r="I27" s="16"/>
      <c r="J27" s="5"/>
      <c r="K27" s="24"/>
      <c r="L27" s="7"/>
      <c r="M27" s="7"/>
      <c r="N27" s="7"/>
    </row>
    <row r="28" spans="1:22" s="17" customFormat="1">
      <c r="A28" s="342"/>
      <c r="B28" s="14"/>
      <c r="C28" s="14"/>
      <c r="D28" s="14"/>
      <c r="E28" s="14"/>
      <c r="F28" s="14"/>
      <c r="G28" s="14"/>
      <c r="H28" s="10"/>
      <c r="I28" s="10"/>
      <c r="J28" s="5"/>
      <c r="K28" s="24"/>
      <c r="L28" s="191"/>
      <c r="M28" s="191"/>
      <c r="N28" s="191"/>
    </row>
    <row r="29" spans="1:22" s="17" customFormat="1">
      <c r="A29" s="342"/>
      <c r="B29" s="18"/>
      <c r="C29" s="15"/>
      <c r="D29" s="15"/>
      <c r="E29" s="15"/>
      <c r="F29" s="15"/>
      <c r="G29" s="15"/>
      <c r="H29" s="16"/>
      <c r="I29" s="391" t="s">
        <v>437</v>
      </c>
      <c r="J29" s="392"/>
      <c r="K29" s="393"/>
      <c r="L29" s="320" t="s">
        <v>623</v>
      </c>
      <c r="M29" s="320" t="s">
        <v>625</v>
      </c>
      <c r="N29" s="320" t="s">
        <v>624</v>
      </c>
    </row>
    <row r="30" spans="1:22" s="17" customFormat="1" ht="34.5" customHeight="1">
      <c r="A30" s="343" t="s">
        <v>871</v>
      </c>
      <c r="B30" s="13"/>
      <c r="C30" s="15"/>
      <c r="D30" s="15"/>
      <c r="E30" s="15"/>
      <c r="F30" s="15"/>
      <c r="G30" s="15"/>
      <c r="H30" s="16"/>
      <c r="I30" s="394" t="s">
        <v>0</v>
      </c>
      <c r="J30" s="395"/>
      <c r="K30" s="396"/>
      <c r="L30" s="20"/>
      <c r="M30" s="20"/>
      <c r="N30" s="20"/>
    </row>
    <row r="31" spans="1:22" s="17" customFormat="1" ht="34.5" customHeight="1">
      <c r="A31" s="343" t="s">
        <v>871</v>
      </c>
      <c r="B31" s="19"/>
      <c r="C31" s="15"/>
      <c r="D31" s="15"/>
      <c r="E31" s="15"/>
      <c r="F31" s="15"/>
      <c r="G31" s="15"/>
      <c r="H31" s="16"/>
      <c r="I31" s="394" t="s">
        <v>1</v>
      </c>
      <c r="J31" s="395"/>
      <c r="K31" s="396"/>
      <c r="L31" s="20" t="s">
        <v>869</v>
      </c>
      <c r="M31" s="20" t="s">
        <v>869</v>
      </c>
      <c r="N31" s="20" t="s">
        <v>869</v>
      </c>
    </row>
    <row r="32" spans="1:22" s="17" customFormat="1" ht="34.5" customHeight="1">
      <c r="A32" s="343" t="s">
        <v>871</v>
      </c>
      <c r="B32" s="19"/>
      <c r="C32" s="15"/>
      <c r="D32" s="15"/>
      <c r="E32" s="15"/>
      <c r="F32" s="15"/>
      <c r="G32" s="15"/>
      <c r="H32" s="16"/>
      <c r="I32" s="394" t="s">
        <v>2</v>
      </c>
      <c r="J32" s="395"/>
      <c r="K32" s="396"/>
      <c r="L32" s="22"/>
      <c r="M32" s="22"/>
      <c r="N32" s="22"/>
    </row>
    <row r="33" spans="1:22" s="17" customFormat="1" ht="34.5" customHeight="1">
      <c r="A33" s="343" t="s">
        <v>871</v>
      </c>
      <c r="B33" s="13"/>
      <c r="C33" s="15"/>
      <c r="D33" s="15"/>
      <c r="E33" s="15"/>
      <c r="F33" s="15"/>
      <c r="G33" s="15"/>
      <c r="H33" s="16"/>
      <c r="I33" s="394" t="s">
        <v>3</v>
      </c>
      <c r="J33" s="395"/>
      <c r="K33" s="396"/>
      <c r="L33" s="21"/>
      <c r="M33" s="21"/>
      <c r="N33" s="21"/>
    </row>
    <row r="34" spans="1:22" s="17" customFormat="1" ht="34.5" customHeight="1">
      <c r="A34" s="343" t="s">
        <v>871</v>
      </c>
      <c r="B34" s="13"/>
      <c r="C34" s="15"/>
      <c r="D34" s="15"/>
      <c r="E34" s="15"/>
      <c r="F34" s="15"/>
      <c r="G34" s="15"/>
      <c r="H34" s="16"/>
      <c r="I34" s="387" t="s">
        <v>1971</v>
      </c>
      <c r="J34" s="388"/>
      <c r="K34" s="389"/>
      <c r="L34" s="22"/>
      <c r="M34" s="22"/>
      <c r="N34" s="22"/>
    </row>
    <row r="35" spans="1:22" s="17" customFormat="1" ht="34.5" customHeight="1">
      <c r="A35" s="343" t="s">
        <v>871</v>
      </c>
      <c r="B35" s="13"/>
      <c r="C35" s="15"/>
      <c r="D35" s="15"/>
      <c r="E35" s="15"/>
      <c r="F35" s="15"/>
      <c r="G35" s="15"/>
      <c r="H35" s="16"/>
      <c r="I35" s="387" t="s">
        <v>346</v>
      </c>
      <c r="J35" s="388"/>
      <c r="K35" s="389"/>
      <c r="L35" s="22"/>
      <c r="M35" s="22"/>
      <c r="N35" s="22"/>
    </row>
    <row r="36" spans="1:22" s="25" customFormat="1" ht="34.5" customHeight="1">
      <c r="A36" s="343" t="s">
        <v>871</v>
      </c>
      <c r="B36" s="13"/>
      <c r="C36" s="15"/>
      <c r="D36" s="15"/>
      <c r="E36" s="15"/>
      <c r="F36" s="15"/>
      <c r="G36" s="15"/>
      <c r="H36" s="16"/>
      <c r="I36" s="387" t="s">
        <v>497</v>
      </c>
      <c r="J36" s="388"/>
      <c r="K36" s="389"/>
      <c r="L36" s="22"/>
      <c r="M36" s="22"/>
      <c r="N36" s="22"/>
    </row>
    <row r="37" spans="1:22" s="17" customFormat="1" ht="34.5" customHeight="1">
      <c r="A37" s="343" t="s">
        <v>871</v>
      </c>
      <c r="B37" s="13"/>
      <c r="C37" s="15"/>
      <c r="D37" s="15"/>
      <c r="E37" s="15"/>
      <c r="F37" s="15"/>
      <c r="G37" s="15"/>
      <c r="H37" s="16"/>
      <c r="I37" s="390" t="s">
        <v>345</v>
      </c>
      <c r="J37" s="390"/>
      <c r="K37" s="390"/>
      <c r="L37" s="22"/>
      <c r="M37" s="22"/>
      <c r="N37" s="22"/>
    </row>
    <row r="38" spans="1:22" s="17" customFormat="1">
      <c r="A38" s="342"/>
      <c r="B38" s="13"/>
      <c r="C38" s="2"/>
      <c r="D38" s="2"/>
      <c r="E38" s="3"/>
      <c r="F38" s="2"/>
      <c r="G38" s="26"/>
      <c r="H38" s="4"/>
      <c r="I38" s="4"/>
      <c r="J38" s="5"/>
      <c r="K38" s="24"/>
      <c r="L38" s="7"/>
      <c r="M38" s="7"/>
      <c r="N38" s="7"/>
    </row>
    <row r="39" spans="1:22" s="17" customFormat="1">
      <c r="A39" s="342"/>
      <c r="B39" s="13"/>
      <c r="C39" s="2"/>
      <c r="D39" s="2"/>
      <c r="E39" s="3"/>
      <c r="F39" s="2"/>
      <c r="G39" s="26"/>
      <c r="H39" s="4"/>
      <c r="I39" s="4"/>
      <c r="J39" s="5"/>
      <c r="K39" s="24"/>
      <c r="L39" s="7"/>
      <c r="M39" s="7"/>
      <c r="N39" s="7"/>
    </row>
    <row r="40" spans="1:22" s="17" customFormat="1">
      <c r="A40" s="342"/>
      <c r="B40" s="187" t="s">
        <v>439</v>
      </c>
      <c r="C40" s="15"/>
      <c r="D40" s="15"/>
      <c r="E40" s="15"/>
      <c r="F40" s="15"/>
      <c r="G40" s="15"/>
      <c r="H40" s="16"/>
      <c r="I40" s="16"/>
      <c r="J40" s="5"/>
      <c r="K40" s="24"/>
      <c r="L40" s="7"/>
      <c r="M40" s="7"/>
      <c r="N40" s="7"/>
    </row>
    <row r="41" spans="1:22" s="17" customFormat="1">
      <c r="A41" s="342"/>
      <c r="B41" s="14"/>
      <c r="C41" s="14"/>
      <c r="D41" s="14"/>
      <c r="E41" s="14"/>
      <c r="F41" s="14"/>
      <c r="G41" s="14"/>
      <c r="H41" s="10"/>
      <c r="I41" s="10"/>
      <c r="J41" s="5"/>
      <c r="K41" s="24"/>
      <c r="L41" s="191"/>
      <c r="M41" s="191"/>
      <c r="N41" s="191"/>
    </row>
    <row r="42" spans="1:22" s="17" customFormat="1">
      <c r="A42" s="342"/>
      <c r="B42" s="18"/>
      <c r="C42" s="15"/>
      <c r="D42" s="15"/>
      <c r="E42" s="15"/>
      <c r="F42" s="15"/>
      <c r="G42" s="15"/>
      <c r="H42" s="16"/>
      <c r="I42" s="391" t="s">
        <v>438</v>
      </c>
      <c r="J42" s="392"/>
      <c r="K42" s="393"/>
      <c r="L42" s="320" t="s">
        <v>623</v>
      </c>
      <c r="M42" s="320" t="s">
        <v>625</v>
      </c>
      <c r="N42" s="320" t="s">
        <v>624</v>
      </c>
    </row>
    <row r="43" spans="1:22" s="17" customFormat="1" ht="34.5" customHeight="1">
      <c r="A43" s="343" t="s">
        <v>874</v>
      </c>
      <c r="B43" s="13"/>
      <c r="C43" s="15"/>
      <c r="D43" s="15"/>
      <c r="E43" s="15"/>
      <c r="F43" s="15"/>
      <c r="G43" s="15"/>
      <c r="H43" s="16"/>
      <c r="I43" s="394" t="s">
        <v>1972</v>
      </c>
      <c r="J43" s="395"/>
      <c r="K43" s="396"/>
      <c r="L43" s="20"/>
      <c r="M43" s="20"/>
      <c r="N43" s="20"/>
    </row>
    <row r="44" spans="1:22" s="17" customFormat="1" ht="34.5" customHeight="1">
      <c r="A44" s="343" t="s">
        <v>874</v>
      </c>
      <c r="B44" s="19"/>
      <c r="C44" s="15"/>
      <c r="D44" s="15"/>
      <c r="E44" s="15"/>
      <c r="F44" s="15"/>
      <c r="G44" s="15"/>
      <c r="H44" s="16"/>
      <c r="I44" s="394" t="s">
        <v>4</v>
      </c>
      <c r="J44" s="395"/>
      <c r="K44" s="396"/>
      <c r="L44" s="20"/>
      <c r="M44" s="20"/>
      <c r="N44" s="20"/>
    </row>
    <row r="45" spans="1:22" s="17" customFormat="1" ht="34.5" customHeight="1">
      <c r="A45" s="343" t="s">
        <v>874</v>
      </c>
      <c r="B45" s="19"/>
      <c r="C45" s="15"/>
      <c r="D45" s="15"/>
      <c r="E45" s="15"/>
      <c r="F45" s="15"/>
      <c r="G45" s="15"/>
      <c r="H45" s="16"/>
      <c r="I45" s="394" t="s">
        <v>5</v>
      </c>
      <c r="J45" s="395"/>
      <c r="K45" s="396"/>
      <c r="L45" s="200"/>
      <c r="M45" s="200"/>
      <c r="N45" s="200"/>
    </row>
    <row r="46" spans="1:22" s="17" customFormat="1" ht="34.5" customHeight="1">
      <c r="A46" s="343" t="s">
        <v>874</v>
      </c>
      <c r="B46" s="13"/>
      <c r="C46" s="15"/>
      <c r="D46" s="15"/>
      <c r="E46" s="15"/>
      <c r="F46" s="15"/>
      <c r="G46" s="15"/>
      <c r="H46" s="16"/>
      <c r="I46" s="394" t="s">
        <v>6</v>
      </c>
      <c r="J46" s="395"/>
      <c r="K46" s="396"/>
      <c r="L46" s="20"/>
      <c r="M46" s="20"/>
      <c r="N46" s="20"/>
    </row>
    <row r="47" spans="1:22" s="17" customFormat="1">
      <c r="A47" s="342"/>
      <c r="B47" s="13"/>
      <c r="C47" s="2"/>
      <c r="D47" s="2"/>
      <c r="E47" s="3"/>
      <c r="F47" s="2"/>
      <c r="G47" s="23"/>
      <c r="H47" s="4"/>
      <c r="I47" s="4"/>
      <c r="J47" s="5"/>
      <c r="K47" s="24"/>
      <c r="L47" s="7"/>
      <c r="M47" s="7"/>
      <c r="N47" s="7"/>
    </row>
    <row r="48" spans="1:22">
      <c r="A48" s="342"/>
      <c r="B48" s="13"/>
      <c r="K48" s="24"/>
      <c r="L48" s="7"/>
      <c r="M48" s="7"/>
      <c r="O48" s="8"/>
      <c r="P48" s="8"/>
      <c r="Q48" s="8"/>
      <c r="R48" s="8"/>
      <c r="S48" s="8"/>
      <c r="T48" s="8"/>
      <c r="U48" s="8"/>
      <c r="V48" s="8"/>
    </row>
    <row r="49" spans="1:14" s="17" customFormat="1">
      <c r="A49" s="342"/>
      <c r="B49" s="187" t="s">
        <v>415</v>
      </c>
      <c r="C49" s="15"/>
      <c r="D49" s="15"/>
      <c r="E49" s="15"/>
      <c r="F49" s="15"/>
      <c r="G49" s="15"/>
      <c r="H49" s="16"/>
      <c r="I49" s="16"/>
      <c r="J49" s="5"/>
      <c r="K49" s="24"/>
      <c r="L49" s="7"/>
      <c r="M49" s="7"/>
      <c r="N49" s="7"/>
    </row>
    <row r="50" spans="1:14" s="17" customFormat="1">
      <c r="A50" s="342"/>
      <c r="B50" s="14"/>
      <c r="C50" s="14"/>
      <c r="D50" s="14"/>
      <c r="E50" s="14"/>
      <c r="F50" s="14"/>
      <c r="G50" s="14"/>
      <c r="H50" s="10"/>
      <c r="I50" s="10"/>
      <c r="J50" s="5"/>
      <c r="K50" s="24"/>
      <c r="L50" s="191"/>
      <c r="M50" s="191"/>
      <c r="N50" s="191"/>
    </row>
    <row r="51" spans="1:14" s="17" customFormat="1">
      <c r="A51" s="342"/>
      <c r="B51" s="18"/>
      <c r="C51" s="15"/>
      <c r="D51" s="15"/>
      <c r="E51" s="15"/>
      <c r="F51" s="15"/>
      <c r="G51" s="15"/>
      <c r="H51" s="213"/>
      <c r="I51" s="398" t="s">
        <v>437</v>
      </c>
      <c r="J51" s="399"/>
      <c r="K51" s="400"/>
      <c r="L51" s="320" t="s">
        <v>623</v>
      </c>
      <c r="M51" s="320" t="s">
        <v>625</v>
      </c>
      <c r="N51" s="320" t="s">
        <v>624</v>
      </c>
    </row>
    <row r="52" spans="1:14" s="17" customFormat="1" ht="34.5" customHeight="1">
      <c r="A52" s="344" t="s">
        <v>875</v>
      </c>
      <c r="B52" s="13"/>
      <c r="C52" s="15"/>
      <c r="D52" s="15"/>
      <c r="E52" s="15"/>
      <c r="F52" s="15"/>
      <c r="G52" s="15"/>
      <c r="H52" s="16"/>
      <c r="I52" s="387" t="s">
        <v>0</v>
      </c>
      <c r="J52" s="388"/>
      <c r="K52" s="389"/>
      <c r="L52" s="20"/>
      <c r="M52" s="20"/>
      <c r="N52" s="20"/>
    </row>
    <row r="53" spans="1:14" s="17" customFormat="1" ht="34.5" customHeight="1">
      <c r="A53" s="344" t="s">
        <v>875</v>
      </c>
      <c r="B53" s="19"/>
      <c r="C53" s="15"/>
      <c r="D53" s="15"/>
      <c r="E53" s="15"/>
      <c r="F53" s="15"/>
      <c r="G53" s="15"/>
      <c r="H53" s="16"/>
      <c r="I53" s="387" t="s">
        <v>1</v>
      </c>
      <c r="J53" s="388"/>
      <c r="K53" s="389"/>
      <c r="L53" s="20"/>
      <c r="M53" s="20"/>
      <c r="N53" s="20"/>
    </row>
    <row r="54" spans="1:14" s="17" customFormat="1" ht="34.5" customHeight="1">
      <c r="A54" s="344" t="s">
        <v>875</v>
      </c>
      <c r="B54" s="19"/>
      <c r="C54" s="15"/>
      <c r="D54" s="15"/>
      <c r="E54" s="15"/>
      <c r="F54" s="15"/>
      <c r="G54" s="15"/>
      <c r="H54" s="16"/>
      <c r="I54" s="387" t="s">
        <v>2</v>
      </c>
      <c r="J54" s="388"/>
      <c r="K54" s="389"/>
      <c r="L54" s="22"/>
      <c r="M54" s="22"/>
      <c r="N54" s="22"/>
    </row>
    <row r="55" spans="1:14" s="17" customFormat="1" ht="34.5" customHeight="1">
      <c r="A55" s="344" t="s">
        <v>875</v>
      </c>
      <c r="B55" s="13"/>
      <c r="C55" s="15"/>
      <c r="D55" s="15"/>
      <c r="E55" s="15"/>
      <c r="F55" s="15"/>
      <c r="G55" s="15"/>
      <c r="H55" s="16"/>
      <c r="I55" s="387" t="s">
        <v>3</v>
      </c>
      <c r="J55" s="388"/>
      <c r="K55" s="389"/>
      <c r="L55" s="21"/>
      <c r="M55" s="21"/>
      <c r="N55" s="21"/>
    </row>
    <row r="56" spans="1:14" s="17" customFormat="1" ht="34.5" customHeight="1">
      <c r="A56" s="344" t="s">
        <v>875</v>
      </c>
      <c r="B56" s="13"/>
      <c r="C56" s="15"/>
      <c r="D56" s="15"/>
      <c r="E56" s="15"/>
      <c r="F56" s="15"/>
      <c r="G56" s="15"/>
      <c r="H56" s="16"/>
      <c r="I56" s="387" t="s">
        <v>347</v>
      </c>
      <c r="J56" s="388"/>
      <c r="K56" s="389"/>
      <c r="L56" s="22"/>
      <c r="M56" s="22"/>
      <c r="N56" s="22"/>
    </row>
    <row r="57" spans="1:14" s="17" customFormat="1" ht="34.5" customHeight="1">
      <c r="A57" s="344" t="s">
        <v>875</v>
      </c>
      <c r="B57" s="13"/>
      <c r="C57" s="15"/>
      <c r="D57" s="15"/>
      <c r="E57" s="15"/>
      <c r="F57" s="15"/>
      <c r="G57" s="15"/>
      <c r="H57" s="16"/>
      <c r="I57" s="387" t="s">
        <v>346</v>
      </c>
      <c r="J57" s="388"/>
      <c r="K57" s="389"/>
      <c r="L57" s="22"/>
      <c r="M57" s="22"/>
      <c r="N57" s="22"/>
    </row>
    <row r="58" spans="1:14" s="25" customFormat="1" ht="34.5" customHeight="1">
      <c r="A58" s="344" t="s">
        <v>875</v>
      </c>
      <c r="B58" s="13"/>
      <c r="C58" s="15"/>
      <c r="D58" s="15"/>
      <c r="E58" s="15"/>
      <c r="F58" s="15"/>
      <c r="G58" s="15"/>
      <c r="H58" s="16"/>
      <c r="I58" s="387" t="s">
        <v>497</v>
      </c>
      <c r="J58" s="388"/>
      <c r="K58" s="389"/>
      <c r="L58" s="22"/>
      <c r="M58" s="22"/>
      <c r="N58" s="22"/>
    </row>
    <row r="59" spans="1:14" s="17" customFormat="1" ht="34.5" customHeight="1">
      <c r="A59" s="344" t="s">
        <v>875</v>
      </c>
      <c r="B59" s="13"/>
      <c r="C59" s="15"/>
      <c r="D59" s="15"/>
      <c r="E59" s="15"/>
      <c r="F59" s="15"/>
      <c r="G59" s="15"/>
      <c r="H59" s="16"/>
      <c r="I59" s="390" t="s">
        <v>1970</v>
      </c>
      <c r="J59" s="390"/>
      <c r="K59" s="390"/>
      <c r="L59" s="22" t="s">
        <v>869</v>
      </c>
      <c r="M59" s="22" t="s">
        <v>869</v>
      </c>
      <c r="N59" s="22" t="s">
        <v>869</v>
      </c>
    </row>
    <row r="60" spans="1:14" s="17" customFormat="1" ht="34.5" customHeight="1">
      <c r="A60" s="344" t="s">
        <v>875</v>
      </c>
      <c r="B60" s="13"/>
      <c r="C60" s="15"/>
      <c r="D60" s="15"/>
      <c r="E60" s="15"/>
      <c r="F60" s="15"/>
      <c r="G60" s="15"/>
      <c r="H60" s="16"/>
      <c r="I60" s="390" t="s">
        <v>416</v>
      </c>
      <c r="J60" s="390"/>
      <c r="K60" s="390"/>
      <c r="L60" s="22" t="s">
        <v>338</v>
      </c>
      <c r="M60" s="22" t="s">
        <v>338</v>
      </c>
      <c r="N60" s="22" t="s">
        <v>338</v>
      </c>
    </row>
    <row r="61" spans="1:14" s="17" customFormat="1">
      <c r="A61" s="342"/>
      <c r="B61" s="13"/>
      <c r="C61" s="2"/>
      <c r="D61" s="2"/>
      <c r="E61" s="3"/>
      <c r="F61" s="2"/>
      <c r="G61" s="26"/>
      <c r="H61" s="4"/>
      <c r="I61" s="4"/>
      <c r="J61" s="5"/>
      <c r="K61" s="24"/>
      <c r="L61" s="7"/>
      <c r="M61" s="7"/>
      <c r="N61" s="7"/>
    </row>
    <row r="62" spans="1:14" s="17" customFormat="1">
      <c r="A62" s="342"/>
      <c r="B62" s="13"/>
      <c r="C62" s="2"/>
      <c r="D62" s="2"/>
      <c r="E62" s="3"/>
      <c r="F62" s="2"/>
      <c r="G62" s="26"/>
      <c r="H62" s="4"/>
      <c r="I62" s="4"/>
      <c r="J62" s="5"/>
      <c r="K62" s="24"/>
      <c r="L62" s="7"/>
      <c r="M62" s="7"/>
      <c r="N62" s="7"/>
    </row>
    <row r="63" spans="1:14" s="17" customFormat="1">
      <c r="A63" s="342"/>
      <c r="B63" s="13"/>
      <c r="C63" s="2"/>
      <c r="D63" s="2"/>
      <c r="E63" s="3"/>
      <c r="F63" s="2"/>
      <c r="G63" s="26"/>
      <c r="H63" s="4"/>
      <c r="I63" s="4"/>
      <c r="J63" s="5"/>
      <c r="K63" s="24"/>
      <c r="L63" s="5"/>
      <c r="M63" s="5"/>
      <c r="N63" s="7"/>
    </row>
    <row r="64" spans="1:14" s="17" customFormat="1">
      <c r="A64" s="342"/>
      <c r="B64" s="13"/>
      <c r="C64" s="2"/>
      <c r="D64" s="2"/>
      <c r="E64" s="3"/>
      <c r="F64" s="2"/>
      <c r="G64" s="23"/>
      <c r="H64" s="4"/>
      <c r="I64" s="4"/>
      <c r="J64" s="5"/>
      <c r="K64" s="24"/>
      <c r="L64" s="5"/>
      <c r="M64" s="5"/>
      <c r="N64" s="7"/>
    </row>
    <row r="65" spans="1:14" s="17" customFormat="1">
      <c r="A65" s="342"/>
      <c r="B65" s="14"/>
      <c r="C65" s="27"/>
      <c r="D65" s="27"/>
      <c r="E65" s="27"/>
      <c r="F65" s="27"/>
      <c r="G65" s="27"/>
      <c r="H65" s="16"/>
      <c r="I65" s="16"/>
      <c r="J65" s="5"/>
      <c r="K65" s="24"/>
      <c r="L65" s="5"/>
      <c r="M65" s="5"/>
      <c r="N65" s="7"/>
    </row>
    <row r="66" spans="1:14" s="17" customFormat="1">
      <c r="A66" s="342"/>
      <c r="B66" s="1"/>
      <c r="C66" s="28" t="s">
        <v>499</v>
      </c>
      <c r="D66" s="29"/>
      <c r="E66" s="29"/>
      <c r="F66" s="29"/>
      <c r="G66" s="29"/>
      <c r="H66" s="29"/>
      <c r="I66" s="4"/>
      <c r="J66" s="30"/>
      <c r="K66" s="6"/>
      <c r="L66" s="5"/>
      <c r="M66" s="5"/>
      <c r="N66" s="7"/>
    </row>
    <row r="67" spans="1:14" s="17" customFormat="1" ht="34.5" customHeight="1">
      <c r="A67" s="342"/>
      <c r="B67" s="1"/>
      <c r="C67" s="31"/>
      <c r="D67" s="401" t="s">
        <v>340</v>
      </c>
      <c r="E67" s="401"/>
      <c r="F67" s="401"/>
      <c r="G67" s="401"/>
      <c r="H67" s="401"/>
      <c r="I67" s="401"/>
      <c r="J67" s="401"/>
      <c r="K67" s="401"/>
      <c r="L67" s="401"/>
      <c r="M67" s="32"/>
      <c r="N67" s="32"/>
    </row>
    <row r="68" spans="1:14" s="17" customFormat="1" ht="34.5" customHeight="1">
      <c r="A68" s="342"/>
      <c r="B68" s="1"/>
      <c r="C68" s="34"/>
      <c r="D68" s="402" t="s">
        <v>500</v>
      </c>
      <c r="E68" s="402"/>
      <c r="F68" s="402"/>
      <c r="G68" s="402"/>
      <c r="H68" s="402"/>
      <c r="I68" s="402"/>
      <c r="J68" s="402"/>
      <c r="K68" s="402"/>
      <c r="L68" s="402"/>
      <c r="M68" s="32"/>
      <c r="N68" s="32"/>
    </row>
    <row r="69" spans="1:14" s="17" customFormat="1" ht="34.5" customHeight="1">
      <c r="A69" s="342"/>
      <c r="B69" s="1"/>
      <c r="C69" s="34"/>
      <c r="D69" s="402" t="s">
        <v>501</v>
      </c>
      <c r="E69" s="402"/>
      <c r="F69" s="402"/>
      <c r="G69" s="402"/>
      <c r="H69" s="402"/>
      <c r="I69" s="402"/>
      <c r="J69" s="402"/>
      <c r="K69" s="402"/>
      <c r="L69" s="402"/>
      <c r="M69" s="32"/>
      <c r="N69" s="32"/>
    </row>
    <row r="70" spans="1:14" s="17" customFormat="1" ht="34.5" customHeight="1">
      <c r="A70" s="342"/>
      <c r="B70" s="1"/>
      <c r="C70" s="34"/>
      <c r="D70" s="402" t="s">
        <v>7</v>
      </c>
      <c r="E70" s="402"/>
      <c r="F70" s="402"/>
      <c r="G70" s="402"/>
      <c r="H70" s="402"/>
      <c r="I70" s="402"/>
      <c r="J70" s="402"/>
      <c r="K70" s="402"/>
      <c r="L70" s="402"/>
      <c r="M70" s="32"/>
      <c r="N70" s="32"/>
    </row>
    <row r="71" spans="1:14" s="17" customFormat="1" ht="34.5" customHeight="1">
      <c r="A71" s="342"/>
      <c r="B71" s="1"/>
      <c r="C71" s="34"/>
      <c r="D71" s="402" t="s">
        <v>502</v>
      </c>
      <c r="E71" s="402"/>
      <c r="F71" s="402"/>
      <c r="G71" s="402"/>
      <c r="H71" s="402"/>
      <c r="I71" s="402"/>
      <c r="J71" s="402"/>
      <c r="K71" s="402"/>
      <c r="L71" s="402"/>
      <c r="M71" s="32"/>
      <c r="N71" s="32"/>
    </row>
    <row r="72" spans="1:14" s="17" customFormat="1">
      <c r="A72" s="342"/>
      <c r="B72" s="14"/>
      <c r="C72" s="27"/>
      <c r="D72" s="27"/>
      <c r="E72" s="27"/>
      <c r="F72" s="27"/>
      <c r="G72" s="27"/>
      <c r="H72" s="16"/>
      <c r="I72" s="16"/>
      <c r="J72" s="5"/>
      <c r="K72" s="6"/>
      <c r="L72" s="5"/>
      <c r="M72" s="5"/>
      <c r="N72" s="7"/>
    </row>
    <row r="73" spans="1:14" s="39" customFormat="1">
      <c r="A73" s="345"/>
      <c r="B73" s="14"/>
      <c r="C73" s="35" t="s">
        <v>341</v>
      </c>
      <c r="F73" s="37"/>
      <c r="G73" s="35"/>
      <c r="H73" s="36" t="s">
        <v>503</v>
      </c>
      <c r="I73" s="36"/>
      <c r="J73" s="36" t="s">
        <v>342</v>
      </c>
      <c r="K73" s="38"/>
      <c r="L73" s="36"/>
      <c r="M73" s="37"/>
      <c r="N73" s="37"/>
    </row>
    <row r="74" spans="1:14" s="17" customFormat="1">
      <c r="A74" s="342"/>
      <c r="B74" s="1"/>
      <c r="C74" s="40"/>
      <c r="D74" s="27"/>
      <c r="E74" s="27"/>
      <c r="F74" s="27"/>
      <c r="G74" s="27"/>
      <c r="H74" s="16"/>
      <c r="I74" s="29"/>
      <c r="J74" s="5"/>
      <c r="K74" s="6"/>
      <c r="L74" s="321"/>
      <c r="M74" s="321"/>
      <c r="N74" s="321"/>
    </row>
    <row r="75" spans="1:14" s="17" customFormat="1">
      <c r="A75" s="342"/>
      <c r="B75" s="1"/>
      <c r="C75" s="33"/>
      <c r="D75" s="33"/>
      <c r="E75" s="33"/>
      <c r="F75" s="33"/>
      <c r="G75" s="33"/>
      <c r="H75" s="33"/>
      <c r="I75" s="33"/>
      <c r="J75" s="33"/>
      <c r="K75" s="42"/>
      <c r="L75" s="33"/>
      <c r="M75" s="33"/>
      <c r="N75" s="33"/>
    </row>
    <row r="76" spans="1:14" s="17" customFormat="1">
      <c r="A76" s="342"/>
      <c r="B76" s="1"/>
      <c r="C76" s="43"/>
      <c r="D76" s="27"/>
      <c r="E76" s="27"/>
      <c r="F76" s="27"/>
      <c r="G76" s="27"/>
      <c r="H76" s="16"/>
      <c r="I76" s="29"/>
      <c r="J76" s="5"/>
      <c r="K76" s="6"/>
      <c r="L76" s="321"/>
    </row>
    <row r="77" spans="1:14" s="17" customFormat="1">
      <c r="A77" s="342"/>
      <c r="B77" s="1"/>
      <c r="C77" s="43"/>
      <c r="D77" s="27"/>
      <c r="E77" s="27"/>
      <c r="F77" s="27"/>
      <c r="G77" s="27"/>
      <c r="H77" s="16"/>
      <c r="I77" s="29"/>
      <c r="J77" s="5"/>
      <c r="K77" s="6"/>
      <c r="L77" s="321"/>
    </row>
    <row r="78" spans="1:14" s="17" customFormat="1">
      <c r="A78" s="342"/>
      <c r="B78" s="1"/>
      <c r="C78" s="385" t="s">
        <v>8</v>
      </c>
      <c r="D78" s="385"/>
      <c r="E78" s="385"/>
      <c r="F78" s="385"/>
      <c r="G78" s="385"/>
      <c r="H78" s="385" t="s">
        <v>409</v>
      </c>
      <c r="I78" s="385"/>
      <c r="J78" s="385" t="s">
        <v>412</v>
      </c>
      <c r="K78" s="385"/>
      <c r="L78" s="385"/>
    </row>
    <row r="79" spans="1:14" s="17" customFormat="1">
      <c r="A79" s="342"/>
      <c r="B79" s="1"/>
      <c r="C79" s="385" t="s">
        <v>9</v>
      </c>
      <c r="D79" s="385"/>
      <c r="E79" s="385"/>
      <c r="F79" s="385"/>
      <c r="G79" s="385"/>
      <c r="H79" s="385" t="s">
        <v>410</v>
      </c>
      <c r="I79" s="385"/>
      <c r="J79" s="385" t="s">
        <v>504</v>
      </c>
      <c r="K79" s="385"/>
      <c r="L79" s="385"/>
    </row>
    <row r="80" spans="1:14" s="17" customFormat="1">
      <c r="A80" s="342"/>
      <c r="B80" s="1"/>
      <c r="C80" s="385" t="s">
        <v>10</v>
      </c>
      <c r="D80" s="385"/>
      <c r="E80" s="385"/>
      <c r="F80" s="385"/>
      <c r="G80" s="385"/>
      <c r="H80" s="385" t="s">
        <v>505</v>
      </c>
      <c r="I80" s="385"/>
      <c r="J80" s="385" t="s">
        <v>1973</v>
      </c>
      <c r="K80" s="385"/>
      <c r="L80" s="385"/>
    </row>
    <row r="81" spans="1:14" s="17" customFormat="1">
      <c r="A81" s="342"/>
      <c r="B81" s="1"/>
      <c r="C81" s="385" t="s">
        <v>12</v>
      </c>
      <c r="D81" s="385"/>
      <c r="E81" s="385"/>
      <c r="F81" s="385"/>
      <c r="G81" s="385"/>
      <c r="H81" s="385" t="s">
        <v>411</v>
      </c>
      <c r="I81" s="385"/>
      <c r="J81" s="385" t="s">
        <v>173</v>
      </c>
      <c r="K81" s="385"/>
      <c r="L81" s="385"/>
    </row>
    <row r="82" spans="1:14" s="17" customFormat="1">
      <c r="A82" s="342"/>
      <c r="B82" s="1"/>
      <c r="C82" s="385" t="s">
        <v>506</v>
      </c>
      <c r="D82" s="385"/>
      <c r="E82" s="385"/>
      <c r="F82" s="385"/>
      <c r="G82" s="385"/>
      <c r="H82" s="29"/>
      <c r="I82" s="29"/>
      <c r="J82" s="385" t="s">
        <v>1751</v>
      </c>
      <c r="K82" s="385"/>
      <c r="L82" s="385"/>
    </row>
    <row r="83" spans="1:14" s="17" customFormat="1">
      <c r="A83" s="342"/>
      <c r="C83" s="385" t="s">
        <v>15</v>
      </c>
      <c r="D83" s="385"/>
      <c r="E83" s="385"/>
      <c r="F83" s="385"/>
      <c r="G83" s="385"/>
      <c r="J83" s="385" t="s">
        <v>1974</v>
      </c>
      <c r="K83" s="385"/>
      <c r="L83" s="385"/>
      <c r="M83" s="5"/>
      <c r="N83" s="7"/>
    </row>
    <row r="84" spans="1:14" s="17" customFormat="1">
      <c r="A84" s="342"/>
      <c r="B84" s="1"/>
      <c r="C84" s="385" t="s">
        <v>507</v>
      </c>
      <c r="D84" s="385"/>
      <c r="E84" s="385"/>
      <c r="F84" s="385"/>
      <c r="G84" s="385"/>
      <c r="H84"/>
      <c r="I84"/>
      <c r="J84" s="385" t="s">
        <v>508</v>
      </c>
      <c r="K84" s="385"/>
      <c r="L84" s="385"/>
      <c r="M84" s="5"/>
      <c r="N84" s="7"/>
    </row>
    <row r="85" spans="1:14" s="17" customFormat="1">
      <c r="A85" s="342"/>
      <c r="B85" s="1"/>
      <c r="C85" s="385" t="s">
        <v>509</v>
      </c>
      <c r="D85" s="385"/>
      <c r="E85" s="385"/>
      <c r="F85" s="385"/>
      <c r="H85" s="29"/>
      <c r="I85" s="29"/>
      <c r="J85" s="385" t="s">
        <v>510</v>
      </c>
      <c r="K85" s="385"/>
      <c r="L85" s="385"/>
      <c r="M85" s="5"/>
      <c r="N85" s="7"/>
    </row>
    <row r="86" spans="1:14" s="17" customFormat="1">
      <c r="A86" s="342"/>
      <c r="B86" s="1"/>
      <c r="C86" s="385" t="s">
        <v>1975</v>
      </c>
      <c r="D86" s="385"/>
      <c r="E86" s="385"/>
      <c r="F86" s="385"/>
      <c r="G86" s="29"/>
      <c r="H86" s="29"/>
      <c r="I86" s="29"/>
      <c r="J86" s="385" t="s">
        <v>174</v>
      </c>
      <c r="K86" s="385"/>
      <c r="L86" s="385"/>
      <c r="M86" s="5"/>
      <c r="N86" s="7"/>
    </row>
    <row r="87" spans="1:14" s="17" customFormat="1">
      <c r="A87" s="342"/>
      <c r="B87" s="1"/>
      <c r="C87" s="385" t="s">
        <v>11</v>
      </c>
      <c r="D87" s="385"/>
      <c r="E87" s="385"/>
      <c r="F87" s="385"/>
      <c r="G87" s="29"/>
      <c r="H87" s="29"/>
      <c r="I87" s="29"/>
      <c r="J87" s="385" t="s">
        <v>175</v>
      </c>
      <c r="K87" s="385"/>
      <c r="L87" s="385"/>
      <c r="M87" s="5"/>
      <c r="N87" s="7"/>
    </row>
    <row r="88" spans="1:14" s="17" customFormat="1">
      <c r="A88" s="342"/>
      <c r="B88" s="1"/>
      <c r="C88" s="385" t="s">
        <v>13</v>
      </c>
      <c r="D88" s="385"/>
      <c r="E88" s="385"/>
      <c r="F88" s="385"/>
      <c r="G88" s="29"/>
      <c r="H88" s="29"/>
      <c r="I88" s="29"/>
      <c r="J88" s="43"/>
      <c r="K88" s="44"/>
      <c r="L88" s="5"/>
      <c r="M88" s="5"/>
      <c r="N88" s="7"/>
    </row>
    <row r="89" spans="1:14" s="17" customFormat="1">
      <c r="A89" s="342"/>
      <c r="B89" s="1"/>
      <c r="C89" s="385" t="s">
        <v>14</v>
      </c>
      <c r="D89" s="385"/>
      <c r="E89" s="385"/>
      <c r="F89" s="385"/>
      <c r="G89" s="29"/>
      <c r="H89" s="29"/>
      <c r="I89" s="29"/>
      <c r="J89" s="43"/>
      <c r="K89" s="44"/>
      <c r="L89" s="5"/>
      <c r="M89" s="5"/>
      <c r="N89" s="7"/>
    </row>
    <row r="90" spans="1:14" s="17" customFormat="1">
      <c r="A90" s="342"/>
      <c r="B90" s="1"/>
      <c r="C90" s="385" t="s">
        <v>16</v>
      </c>
      <c r="D90" s="385"/>
      <c r="E90" s="385"/>
      <c r="F90" s="385"/>
      <c r="G90" s="385"/>
      <c r="H90" s="29"/>
      <c r="I90" s="29"/>
      <c r="J90" s="43"/>
      <c r="K90" s="44"/>
      <c r="L90" s="5"/>
      <c r="M90" s="5"/>
      <c r="N90" s="7"/>
    </row>
    <row r="91" spans="1:14" s="17" customFormat="1">
      <c r="A91" s="342"/>
      <c r="B91" s="1"/>
      <c r="C91" s="33"/>
      <c r="D91" s="33"/>
      <c r="E91" s="33"/>
      <c r="F91" s="33"/>
      <c r="G91" s="33"/>
      <c r="H91" s="33"/>
      <c r="I91" s="33"/>
      <c r="J91" s="33"/>
      <c r="K91" s="42"/>
      <c r="L91" s="33"/>
      <c r="M91" s="33"/>
      <c r="N91" s="33"/>
    </row>
    <row r="92" spans="1:14" s="17" customFormat="1" ht="19.5">
      <c r="A92" s="342"/>
      <c r="B92" s="45" t="s">
        <v>17</v>
      </c>
      <c r="C92" s="46"/>
      <c r="D92" s="47"/>
      <c r="E92" s="47"/>
      <c r="F92" s="47"/>
      <c r="G92" s="47"/>
      <c r="H92" s="48"/>
      <c r="I92" s="48"/>
      <c r="J92" s="49"/>
      <c r="K92" s="49"/>
      <c r="L92" s="49"/>
      <c r="M92" s="49"/>
      <c r="N92" s="50"/>
    </row>
    <row r="93" spans="1:14" s="17" customFormat="1">
      <c r="A93" s="342"/>
      <c r="B93" s="1"/>
      <c r="C93" s="52"/>
      <c r="D93" s="3"/>
      <c r="E93" s="3"/>
      <c r="F93" s="3"/>
      <c r="G93" s="3"/>
      <c r="H93" s="334"/>
      <c r="I93" s="334"/>
      <c r="J93" s="53"/>
      <c r="K93" s="24"/>
      <c r="L93" s="53"/>
      <c r="M93" s="53"/>
      <c r="N93" s="51"/>
    </row>
    <row r="94" spans="1:14" s="17" customFormat="1">
      <c r="A94" s="342"/>
      <c r="B94" s="187" t="s">
        <v>880</v>
      </c>
      <c r="C94" s="52"/>
      <c r="D94" s="3"/>
      <c r="E94" s="3"/>
      <c r="F94" s="3"/>
      <c r="G94" s="3"/>
      <c r="H94" s="334"/>
      <c r="I94" s="334"/>
      <c r="J94" s="53"/>
      <c r="K94" s="53"/>
      <c r="L94" s="53"/>
      <c r="M94" s="53"/>
      <c r="N94" s="51"/>
    </row>
    <row r="95" spans="1:14" s="17" customFormat="1" ht="18.75" customHeight="1">
      <c r="A95" s="342"/>
      <c r="B95" s="14"/>
      <c r="C95" s="52"/>
      <c r="D95" s="3"/>
      <c r="E95" s="3"/>
      <c r="F95" s="3"/>
      <c r="G95" s="3"/>
      <c r="H95" s="334"/>
      <c r="I95" s="334"/>
      <c r="J95" s="49"/>
      <c r="K95" s="49"/>
      <c r="L95" s="191"/>
      <c r="M95" s="191"/>
      <c r="N95" s="191"/>
    </row>
    <row r="96" spans="1:14" s="17" customFormat="1">
      <c r="A96" s="342"/>
      <c r="B96" s="14"/>
      <c r="C96" s="52"/>
      <c r="D96" s="3"/>
      <c r="E96" s="3"/>
      <c r="F96" s="3"/>
      <c r="G96" s="3"/>
      <c r="H96" s="334"/>
      <c r="I96" s="334"/>
      <c r="J96" s="54" t="s">
        <v>18</v>
      </c>
      <c r="K96" s="55"/>
      <c r="L96" s="201" t="s">
        <v>623</v>
      </c>
      <c r="M96" s="201" t="s">
        <v>625</v>
      </c>
      <c r="N96" s="201" t="s">
        <v>624</v>
      </c>
    </row>
    <row r="97" spans="1:22" s="17" customFormat="1">
      <c r="A97" s="342"/>
      <c r="B97" s="1"/>
      <c r="C97" s="3"/>
      <c r="D97" s="3"/>
      <c r="E97" s="3"/>
      <c r="F97" s="3"/>
      <c r="G97" s="3"/>
      <c r="H97" s="334"/>
      <c r="I97" s="57" t="s">
        <v>1790</v>
      </c>
      <c r="J97" s="58"/>
      <c r="K97" s="59"/>
      <c r="L97" s="201" t="s">
        <v>458</v>
      </c>
      <c r="M97" s="201" t="s">
        <v>458</v>
      </c>
      <c r="N97" s="201" t="s">
        <v>458</v>
      </c>
    </row>
    <row r="98" spans="1:22" s="17" customFormat="1" ht="54" customHeight="1">
      <c r="A98" s="343" t="s">
        <v>881</v>
      </c>
      <c r="B98" s="1"/>
      <c r="C98" s="403" t="s">
        <v>19</v>
      </c>
      <c r="D98" s="404"/>
      <c r="E98" s="404"/>
      <c r="F98" s="404"/>
      <c r="G98" s="404"/>
      <c r="H98" s="405"/>
      <c r="I98" s="327" t="s">
        <v>512</v>
      </c>
      <c r="J98" s="199" t="s">
        <v>452</v>
      </c>
      <c r="K98" s="61"/>
      <c r="L98" s="194"/>
      <c r="M98" s="62"/>
      <c r="N98" s="62"/>
    </row>
    <row r="99" spans="1:22" s="17" customFormat="1" ht="19.5">
      <c r="A99" s="342"/>
      <c r="B99" s="63"/>
      <c r="C99" s="52"/>
      <c r="D99" s="3"/>
      <c r="E99" s="3"/>
      <c r="F99" s="3"/>
      <c r="G99" s="3"/>
      <c r="H99" s="334"/>
      <c r="I99" s="334"/>
      <c r="J99" s="53"/>
      <c r="K99" s="53"/>
      <c r="L99" s="51"/>
      <c r="M99" s="51"/>
      <c r="N99" s="51"/>
    </row>
    <row r="100" spans="1:22" s="17" customFormat="1" ht="19.5">
      <c r="A100" s="342"/>
      <c r="B100" s="63"/>
      <c r="C100" s="52"/>
      <c r="D100" s="3"/>
      <c r="E100" s="3"/>
      <c r="F100" s="3"/>
      <c r="G100" s="3"/>
      <c r="H100" s="334"/>
      <c r="I100" s="334"/>
      <c r="J100" s="53"/>
      <c r="K100" s="53"/>
      <c r="L100" s="51"/>
      <c r="M100" s="51"/>
      <c r="N100" s="51"/>
    </row>
    <row r="101" spans="1:22" s="17" customFormat="1" ht="19.5">
      <c r="A101" s="342"/>
      <c r="B101" s="63"/>
      <c r="C101" s="52"/>
      <c r="D101" s="3"/>
      <c r="E101" s="3"/>
      <c r="F101" s="3"/>
      <c r="G101" s="3"/>
      <c r="H101" s="334"/>
      <c r="I101" s="334"/>
      <c r="J101" s="53"/>
      <c r="K101" s="53"/>
      <c r="L101" s="51"/>
      <c r="M101" s="51"/>
      <c r="N101" s="51"/>
    </row>
    <row r="102" spans="1:22">
      <c r="A102" s="342"/>
      <c r="B102" s="14" t="s">
        <v>20</v>
      </c>
      <c r="C102" s="14"/>
      <c r="D102" s="14"/>
      <c r="E102" s="14"/>
      <c r="F102" s="14"/>
      <c r="G102" s="14"/>
      <c r="H102" s="10"/>
      <c r="I102" s="10"/>
      <c r="L102" s="64"/>
      <c r="M102" s="64"/>
      <c r="N102" s="64"/>
      <c r="O102" s="8"/>
      <c r="P102" s="8"/>
      <c r="Q102" s="8"/>
      <c r="R102" s="8"/>
      <c r="S102" s="8"/>
      <c r="T102" s="8"/>
      <c r="U102" s="8"/>
      <c r="V102" s="8"/>
    </row>
    <row r="103" spans="1:22">
      <c r="A103" s="342"/>
      <c r="B103" s="14"/>
      <c r="C103" s="14"/>
      <c r="D103" s="14"/>
      <c r="E103" s="14"/>
      <c r="F103" s="14"/>
      <c r="G103" s="14"/>
      <c r="H103" s="10"/>
      <c r="I103" s="10"/>
      <c r="L103" s="191"/>
      <c r="M103" s="191"/>
      <c r="N103" s="191"/>
      <c r="O103" s="8"/>
      <c r="P103" s="8"/>
      <c r="Q103" s="8"/>
      <c r="R103" s="8"/>
      <c r="S103" s="8"/>
      <c r="T103" s="8"/>
      <c r="U103" s="8"/>
      <c r="V103" s="8"/>
    </row>
    <row r="104" spans="1:22" ht="34.5" customHeight="1">
      <c r="A104" s="342"/>
      <c r="B104" s="14"/>
      <c r="C104" s="3"/>
      <c r="D104" s="3"/>
      <c r="F104" s="3"/>
      <c r="G104" s="3"/>
      <c r="H104" s="334"/>
      <c r="J104" s="65" t="s">
        <v>18</v>
      </c>
      <c r="K104" s="66"/>
      <c r="L104" s="56" t="s">
        <v>623</v>
      </c>
      <c r="M104" s="56" t="s">
        <v>625</v>
      </c>
      <c r="N104" s="56" t="s">
        <v>624</v>
      </c>
      <c r="O104" s="8"/>
      <c r="P104" s="8"/>
      <c r="Q104" s="8"/>
      <c r="R104" s="8"/>
      <c r="S104" s="8"/>
      <c r="T104" s="8"/>
      <c r="U104" s="8"/>
      <c r="V104" s="8"/>
    </row>
    <row r="105" spans="1:22" ht="20.25" customHeight="1">
      <c r="A105" s="342"/>
      <c r="B105" s="1"/>
      <c r="C105" s="52"/>
      <c r="D105" s="3"/>
      <c r="F105" s="3"/>
      <c r="G105" s="3"/>
      <c r="H105" s="334"/>
      <c r="I105" s="57" t="s">
        <v>21</v>
      </c>
      <c r="J105" s="58"/>
      <c r="K105" s="67"/>
      <c r="L105" s="60" t="s">
        <v>458</v>
      </c>
      <c r="M105" s="60" t="s">
        <v>458</v>
      </c>
      <c r="N105" s="60" t="s">
        <v>458</v>
      </c>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1976</v>
      </c>
      <c r="J106" s="195">
        <f t="shared" ref="J106:J118" si="0">IF(SUM(L106:N106)=0,IF(COUNTIF(L106:N106,"未確認")&gt;0,"未確認",IF(COUNTIF(L106:N106,"~*")&gt;0,"*",SUM(L106:N106))),SUM(L106:N106))</f>
        <v>165</v>
      </c>
      <c r="K106" s="188" t="str">
        <f>IF(OR(COUNTIF(L106:N106,"未確認")&gt;0,COUNTIF(L106:N106,"~*")&gt;0),"※","")</f>
        <v/>
      </c>
      <c r="L106" s="197">
        <v>47</v>
      </c>
      <c r="M106" s="197">
        <v>60</v>
      </c>
      <c r="N106" s="197">
        <v>58</v>
      </c>
    </row>
    <row r="107" spans="1:22" s="70" customFormat="1" ht="34.5" customHeight="1">
      <c r="A107" s="343" t="s">
        <v>883</v>
      </c>
      <c r="B107" s="71"/>
      <c r="C107" s="408"/>
      <c r="D107" s="409"/>
      <c r="E107" s="418"/>
      <c r="F107" s="419"/>
      <c r="G107" s="420" t="s">
        <v>514</v>
      </c>
      <c r="H107" s="421"/>
      <c r="I107" s="416"/>
      <c r="J107" s="195">
        <f t="shared" si="0"/>
        <v>30</v>
      </c>
      <c r="K107" s="188" t="str">
        <f>IF(OR(COUNTIF(L107:N107,"未確認")&gt;0,COUNTIF(L107:N107,"~*")&gt;0),"※","")</f>
        <v/>
      </c>
      <c r="L107" s="197">
        <v>10</v>
      </c>
      <c r="M107" s="197">
        <v>12</v>
      </c>
      <c r="N107" s="197">
        <v>8</v>
      </c>
    </row>
    <row r="108" spans="1:22" s="70" customFormat="1" ht="34.5" customHeight="1">
      <c r="A108" s="343" t="s">
        <v>882</v>
      </c>
      <c r="B108" s="71"/>
      <c r="C108" s="408"/>
      <c r="D108" s="409"/>
      <c r="E108" s="403" t="s">
        <v>24</v>
      </c>
      <c r="F108" s="404"/>
      <c r="G108" s="404"/>
      <c r="H108" s="405"/>
      <c r="I108" s="416"/>
      <c r="J108" s="195">
        <f t="shared" si="0"/>
        <v>165</v>
      </c>
      <c r="K108" s="188" t="str">
        <f>IF(OR(COUNTIF(L108:N108,"未確認")&gt;0,COUNTIF(L108:N108,"~*")&gt;0),"※","")</f>
        <v/>
      </c>
      <c r="L108" s="197">
        <v>47</v>
      </c>
      <c r="M108" s="197">
        <v>60</v>
      </c>
      <c r="N108" s="197">
        <v>58</v>
      </c>
    </row>
    <row r="109" spans="1:22" s="70" customFormat="1" ht="34.5" customHeight="1">
      <c r="A109" s="343" t="s">
        <v>882</v>
      </c>
      <c r="B109" s="71"/>
      <c r="C109" s="410"/>
      <c r="D109" s="411"/>
      <c r="E109" s="422" t="s">
        <v>387</v>
      </c>
      <c r="F109" s="423"/>
      <c r="G109" s="423"/>
      <c r="H109" s="424"/>
      <c r="I109" s="416"/>
      <c r="J109" s="195">
        <f t="shared" si="0"/>
        <v>165</v>
      </c>
      <c r="K109" s="188" t="str">
        <f t="shared" ref="K109:K118" si="1">IF(OR(COUNTIF(L108:N108,"未確認")&gt;0,COUNTIF(L108:N108,"~*")&gt;0),"※","")</f>
        <v/>
      </c>
      <c r="L109" s="197">
        <v>47</v>
      </c>
      <c r="M109" s="197">
        <v>60</v>
      </c>
      <c r="N109" s="197">
        <v>58</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c r="M110" s="197">
        <v>0</v>
      </c>
      <c r="N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c r="M111" s="197">
        <v>0</v>
      </c>
      <c r="N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c r="N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c r="M113" s="197">
        <v>0</v>
      </c>
      <c r="N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c r="M114" s="197">
        <v>0</v>
      </c>
      <c r="N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c r="N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c r="M116" s="197">
        <v>0</v>
      </c>
      <c r="N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c r="M117" s="197">
        <v>0</v>
      </c>
      <c r="N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c r="N118" s="197">
        <v>0</v>
      </c>
    </row>
    <row r="119" spans="1:22" s="70" customFormat="1" ht="315" customHeight="1">
      <c r="A119" s="343" t="s">
        <v>887</v>
      </c>
      <c r="B119" s="71"/>
      <c r="C119" s="420" t="s">
        <v>515</v>
      </c>
      <c r="D119" s="435"/>
      <c r="E119" s="435"/>
      <c r="F119" s="435"/>
      <c r="G119" s="435"/>
      <c r="H119" s="421"/>
      <c r="I119" s="417"/>
      <c r="J119" s="72"/>
      <c r="K119" s="73" t="s">
        <v>339</v>
      </c>
      <c r="L119" s="196" t="s">
        <v>338</v>
      </c>
      <c r="M119" s="196" t="s">
        <v>338</v>
      </c>
      <c r="N119" s="196" t="s">
        <v>338</v>
      </c>
    </row>
    <row r="120" spans="1:22" s="77" customFormat="1">
      <c r="A120" s="342"/>
      <c r="B120" s="14"/>
      <c r="C120" s="14"/>
      <c r="D120" s="14"/>
      <c r="E120" s="14"/>
      <c r="F120" s="14"/>
      <c r="G120" s="14"/>
      <c r="H120" s="10"/>
      <c r="I120" s="10"/>
      <c r="J120" s="74"/>
      <c r="K120" s="75"/>
      <c r="L120" s="76"/>
      <c r="M120" s="76"/>
      <c r="N120" s="76"/>
    </row>
    <row r="121" spans="1:22" s="70" customFormat="1">
      <c r="A121" s="342"/>
      <c r="B121" s="71"/>
      <c r="C121" s="52"/>
      <c r="D121" s="52"/>
      <c r="E121" s="52"/>
      <c r="F121" s="52"/>
      <c r="G121" s="52"/>
      <c r="H121" s="78"/>
      <c r="I121" s="78"/>
      <c r="J121" s="74"/>
      <c r="K121" s="75"/>
      <c r="L121" s="76"/>
      <c r="M121" s="76"/>
      <c r="N121" s="76"/>
    </row>
    <row r="122" spans="1:22" s="17" customFormat="1">
      <c r="A122" s="342"/>
      <c r="B122" s="1"/>
      <c r="C122" s="52"/>
      <c r="D122" s="3"/>
      <c r="E122" s="3"/>
      <c r="F122" s="3"/>
      <c r="G122" s="3"/>
      <c r="H122" s="334"/>
      <c r="I122" s="334"/>
      <c r="J122" s="53"/>
      <c r="K122" s="24"/>
      <c r="L122" s="51"/>
      <c r="M122" s="51"/>
      <c r="N122" s="51"/>
    </row>
    <row r="123" spans="1:22" s="77" customFormat="1">
      <c r="A123" s="342"/>
      <c r="B123" s="14" t="s">
        <v>28</v>
      </c>
      <c r="C123" s="14"/>
      <c r="D123" s="14"/>
      <c r="E123" s="14"/>
      <c r="F123" s="14"/>
      <c r="G123" s="14"/>
      <c r="H123" s="10"/>
      <c r="I123" s="10"/>
      <c r="J123" s="74"/>
      <c r="K123" s="75"/>
      <c r="L123" s="76"/>
      <c r="M123" s="76"/>
      <c r="N123" s="76"/>
    </row>
    <row r="124" spans="1:22">
      <c r="A124" s="342"/>
      <c r="B124" s="14"/>
      <c r="C124" s="14"/>
      <c r="D124" s="14"/>
      <c r="E124" s="14"/>
      <c r="F124" s="14"/>
      <c r="G124" s="14"/>
      <c r="H124" s="10"/>
      <c r="I124" s="10"/>
      <c r="L124" s="191"/>
      <c r="M124" s="191"/>
      <c r="N124" s="191"/>
      <c r="O124" s="8"/>
      <c r="P124" s="8"/>
      <c r="Q124" s="8"/>
      <c r="R124" s="8"/>
      <c r="S124" s="8"/>
      <c r="T124" s="8"/>
      <c r="U124" s="8"/>
      <c r="V124" s="8"/>
    </row>
    <row r="125" spans="1:22" ht="34.5" customHeight="1">
      <c r="A125" s="342"/>
      <c r="B125" s="14"/>
      <c r="C125" s="3"/>
      <c r="D125" s="3"/>
      <c r="F125" s="3"/>
      <c r="G125" s="3"/>
      <c r="H125" s="334"/>
      <c r="I125" s="57"/>
      <c r="J125" s="79" t="s">
        <v>18</v>
      </c>
      <c r="K125" s="66"/>
      <c r="L125" s="56" t="s">
        <v>623</v>
      </c>
      <c r="M125" s="56" t="s">
        <v>625</v>
      </c>
      <c r="N125" s="56" t="s">
        <v>624</v>
      </c>
      <c r="O125" s="8"/>
      <c r="P125" s="8"/>
      <c r="Q125" s="8"/>
      <c r="R125" s="8"/>
      <c r="S125" s="8"/>
      <c r="T125" s="8"/>
      <c r="U125" s="8"/>
      <c r="V125" s="8"/>
    </row>
    <row r="126" spans="1:22" ht="20.25" customHeight="1">
      <c r="A126" s="342"/>
      <c r="B126" s="1"/>
      <c r="C126" s="3"/>
      <c r="D126" s="3"/>
      <c r="F126" s="3"/>
      <c r="G126" s="3"/>
      <c r="H126" s="334"/>
      <c r="I126" s="57" t="s">
        <v>21</v>
      </c>
      <c r="J126" s="80"/>
      <c r="K126" s="67"/>
      <c r="L126" s="60" t="s">
        <v>458</v>
      </c>
      <c r="M126" s="60" t="s">
        <v>458</v>
      </c>
      <c r="N126" s="60" t="s">
        <v>458</v>
      </c>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586</v>
      </c>
      <c r="J127" s="81"/>
      <c r="K127" s="82"/>
      <c r="L127" s="198" t="s">
        <v>891</v>
      </c>
      <c r="M127" s="83" t="s">
        <v>891</v>
      </c>
      <c r="N127" s="83" t="s">
        <v>891</v>
      </c>
    </row>
    <row r="128" spans="1:22" s="70" customFormat="1" ht="40.5" customHeight="1">
      <c r="A128" s="343" t="s">
        <v>892</v>
      </c>
      <c r="B128" s="1"/>
      <c r="C128" s="322"/>
      <c r="D128" s="325"/>
      <c r="E128" s="406" t="s">
        <v>30</v>
      </c>
      <c r="F128" s="425"/>
      <c r="G128" s="425"/>
      <c r="H128" s="407"/>
      <c r="I128" s="437"/>
      <c r="J128" s="84"/>
      <c r="K128" s="85"/>
      <c r="L128" s="83" t="s">
        <v>495</v>
      </c>
      <c r="M128" s="83" t="s">
        <v>467</v>
      </c>
      <c r="N128" s="83" t="s">
        <v>495</v>
      </c>
    </row>
    <row r="129" spans="1:22" s="70" customFormat="1" ht="40.5" customHeight="1">
      <c r="A129" s="343" t="s">
        <v>893</v>
      </c>
      <c r="B129" s="1"/>
      <c r="C129" s="322"/>
      <c r="D129" s="325"/>
      <c r="E129" s="408"/>
      <c r="F129" s="439"/>
      <c r="G129" s="439"/>
      <c r="H129" s="409"/>
      <c r="I129" s="437"/>
      <c r="J129" s="84"/>
      <c r="K129" s="85"/>
      <c r="L129" s="83" t="s">
        <v>467</v>
      </c>
      <c r="M129" s="83" t="s">
        <v>473</v>
      </c>
      <c r="N129" s="83" t="s">
        <v>467</v>
      </c>
    </row>
    <row r="130" spans="1:22" s="70" customFormat="1" ht="40.5" customHeight="1">
      <c r="A130" s="343" t="s">
        <v>894</v>
      </c>
      <c r="B130" s="1"/>
      <c r="C130" s="323"/>
      <c r="D130" s="326"/>
      <c r="E130" s="410"/>
      <c r="F130" s="440"/>
      <c r="G130" s="440"/>
      <c r="H130" s="411"/>
      <c r="I130" s="438"/>
      <c r="J130" s="86"/>
      <c r="K130" s="87"/>
      <c r="L130" s="83" t="s">
        <v>475</v>
      </c>
      <c r="M130" s="83" t="s">
        <v>475</v>
      </c>
      <c r="N130" s="83" t="s">
        <v>475</v>
      </c>
    </row>
    <row r="131" spans="1:22" s="77" customFormat="1">
      <c r="A131" s="342"/>
      <c r="B131" s="14"/>
      <c r="C131" s="14"/>
      <c r="D131" s="14"/>
      <c r="E131" s="14"/>
      <c r="F131" s="14"/>
      <c r="G131" s="14"/>
      <c r="H131" s="10"/>
      <c r="I131" s="10"/>
      <c r="J131" s="74"/>
      <c r="K131" s="75"/>
      <c r="L131" s="76"/>
      <c r="M131" s="76"/>
      <c r="N131" s="76"/>
    </row>
    <row r="132" spans="1:22" s="70" customFormat="1">
      <c r="A132" s="342"/>
      <c r="B132" s="71"/>
      <c r="C132" s="52"/>
      <c r="D132" s="52"/>
      <c r="E132" s="52"/>
      <c r="F132" s="52"/>
      <c r="G132" s="52"/>
      <c r="H132" s="78"/>
      <c r="I132" s="78"/>
      <c r="J132" s="74"/>
      <c r="K132" s="75"/>
      <c r="L132" s="76"/>
      <c r="M132" s="76"/>
      <c r="N132" s="76"/>
    </row>
    <row r="133" spans="1:22" s="17" customFormat="1">
      <c r="A133" s="342"/>
      <c r="B133" s="1"/>
      <c r="C133" s="52"/>
      <c r="D133" s="3"/>
      <c r="E133" s="3"/>
      <c r="F133" s="3"/>
      <c r="G133" s="3"/>
      <c r="H133" s="334"/>
      <c r="I133" s="334"/>
      <c r="J133" s="53"/>
      <c r="K133" s="24"/>
      <c r="L133" s="51"/>
      <c r="M133" s="51"/>
      <c r="N133" s="51"/>
    </row>
    <row r="134" spans="1:22" s="77" customFormat="1">
      <c r="A134" s="346"/>
      <c r="B134" s="14" t="s">
        <v>1977</v>
      </c>
      <c r="C134" s="88"/>
      <c r="D134" s="88"/>
      <c r="E134" s="88"/>
      <c r="F134" s="88"/>
      <c r="G134" s="88"/>
      <c r="H134" s="10"/>
      <c r="I134" s="10"/>
      <c r="J134" s="51"/>
      <c r="K134" s="24"/>
      <c r="L134" s="89"/>
      <c r="M134" s="89"/>
      <c r="N134" s="89"/>
    </row>
    <row r="135" spans="1:22">
      <c r="A135" s="342"/>
      <c r="B135" s="14"/>
      <c r="C135" s="14"/>
      <c r="D135" s="14"/>
      <c r="E135" s="14"/>
      <c r="F135" s="14"/>
      <c r="G135" s="14"/>
      <c r="H135" s="10"/>
      <c r="I135" s="10"/>
      <c r="L135" s="191"/>
      <c r="M135" s="191"/>
      <c r="N135" s="191"/>
      <c r="O135" s="8"/>
      <c r="P135" s="8"/>
      <c r="Q135" s="8"/>
      <c r="R135" s="8"/>
      <c r="S135" s="8"/>
      <c r="T135" s="8"/>
      <c r="U135" s="8"/>
      <c r="V135" s="8"/>
    </row>
    <row r="136" spans="1:22" ht="34.5" customHeight="1">
      <c r="A136" s="342"/>
      <c r="B136" s="14"/>
      <c r="C136" s="3"/>
      <c r="D136" s="3"/>
      <c r="F136" s="3"/>
      <c r="G136" s="3"/>
      <c r="H136" s="334"/>
      <c r="I136" s="334"/>
      <c r="J136" s="65" t="s">
        <v>18</v>
      </c>
      <c r="K136" s="66"/>
      <c r="L136" s="56" t="s">
        <v>623</v>
      </c>
      <c r="M136" s="56" t="s">
        <v>625</v>
      </c>
      <c r="N136" s="56" t="s">
        <v>624</v>
      </c>
      <c r="O136" s="8"/>
      <c r="P136" s="8"/>
      <c r="Q136" s="8"/>
      <c r="R136" s="8"/>
      <c r="S136" s="8"/>
      <c r="T136" s="8"/>
      <c r="U136" s="8"/>
      <c r="V136" s="8"/>
    </row>
    <row r="137" spans="1:22" ht="20.25" customHeight="1">
      <c r="A137" s="342"/>
      <c r="B137" s="1"/>
      <c r="C137" s="52"/>
      <c r="D137" s="3"/>
      <c r="F137" s="3"/>
      <c r="G137" s="3"/>
      <c r="H137" s="334"/>
      <c r="I137" s="57" t="s">
        <v>331</v>
      </c>
      <c r="J137" s="58"/>
      <c r="K137" s="67"/>
      <c r="L137" s="60" t="s">
        <v>458</v>
      </c>
      <c r="M137" s="60" t="s">
        <v>458</v>
      </c>
      <c r="N137" s="60" t="s">
        <v>458</v>
      </c>
      <c r="O137" s="8"/>
      <c r="P137" s="8"/>
      <c r="Q137" s="8"/>
      <c r="R137" s="8"/>
      <c r="S137" s="8"/>
      <c r="T137" s="8"/>
      <c r="U137" s="8"/>
      <c r="V137" s="8"/>
    </row>
    <row r="138" spans="1:22" s="70" customFormat="1" ht="67.5" customHeight="1">
      <c r="A138" s="343" t="s">
        <v>896</v>
      </c>
      <c r="B138" s="1"/>
      <c r="C138" s="406" t="s">
        <v>595</v>
      </c>
      <c r="D138" s="425"/>
      <c r="E138" s="425"/>
      <c r="F138" s="425"/>
      <c r="G138" s="425"/>
      <c r="H138" s="407"/>
      <c r="I138" s="441" t="s">
        <v>1978</v>
      </c>
      <c r="J138" s="90"/>
      <c r="K138" s="82"/>
      <c r="L138" s="198" t="s">
        <v>352</v>
      </c>
      <c r="M138" s="83" t="s">
        <v>352</v>
      </c>
      <c r="N138" s="83" t="s">
        <v>352</v>
      </c>
    </row>
    <row r="139" spans="1:22" s="70" customFormat="1" ht="34.5" customHeight="1">
      <c r="A139" s="343" t="s">
        <v>896</v>
      </c>
      <c r="B139" s="71"/>
      <c r="C139" s="322"/>
      <c r="D139" s="325"/>
      <c r="E139" s="403" t="s">
        <v>597</v>
      </c>
      <c r="F139" s="404"/>
      <c r="G139" s="404"/>
      <c r="H139" s="405"/>
      <c r="I139" s="441"/>
      <c r="J139" s="84"/>
      <c r="K139" s="85"/>
      <c r="L139" s="69">
        <v>47</v>
      </c>
      <c r="M139" s="69">
        <v>60</v>
      </c>
      <c r="N139" s="69">
        <v>58</v>
      </c>
    </row>
    <row r="140" spans="1:22" s="70" customFormat="1" ht="67.5" customHeight="1">
      <c r="A140" s="343" t="s">
        <v>899</v>
      </c>
      <c r="B140" s="71"/>
      <c r="C140" s="406" t="s">
        <v>31</v>
      </c>
      <c r="D140" s="425"/>
      <c r="E140" s="425"/>
      <c r="F140" s="425"/>
      <c r="G140" s="425"/>
      <c r="H140" s="407"/>
      <c r="I140" s="441"/>
      <c r="J140" s="84"/>
      <c r="K140" s="85"/>
      <c r="L140" s="198" t="s">
        <v>617</v>
      </c>
      <c r="M140" s="83" t="s">
        <v>338</v>
      </c>
      <c r="N140" s="83" t="s">
        <v>338</v>
      </c>
    </row>
    <row r="141" spans="1:22" s="70" customFormat="1" ht="34.5" customHeight="1">
      <c r="A141" s="343" t="s">
        <v>899</v>
      </c>
      <c r="B141" s="71"/>
      <c r="C141" s="91"/>
      <c r="D141" s="92"/>
      <c r="E141" s="403" t="s">
        <v>32</v>
      </c>
      <c r="F141" s="404"/>
      <c r="G141" s="404"/>
      <c r="H141" s="405"/>
      <c r="I141" s="441"/>
      <c r="J141" s="84"/>
      <c r="K141" s="85"/>
      <c r="L141" s="69">
        <v>26</v>
      </c>
      <c r="M141" s="69">
        <v>0</v>
      </c>
      <c r="N141" s="69">
        <v>0</v>
      </c>
    </row>
    <row r="142" spans="1:22" s="70" customFormat="1" ht="67.5" customHeight="1">
      <c r="A142" s="343" t="s">
        <v>900</v>
      </c>
      <c r="B142" s="71"/>
      <c r="C142" s="406" t="s">
        <v>31</v>
      </c>
      <c r="D142" s="425"/>
      <c r="E142" s="425"/>
      <c r="F142" s="425"/>
      <c r="G142" s="425"/>
      <c r="H142" s="407"/>
      <c r="I142" s="441"/>
      <c r="J142" s="84"/>
      <c r="K142" s="85"/>
      <c r="L142" s="198" t="s">
        <v>338</v>
      </c>
      <c r="M142" s="83" t="s">
        <v>338</v>
      </c>
      <c r="N142" s="83" t="s">
        <v>338</v>
      </c>
    </row>
    <row r="143" spans="1:22" s="70" customFormat="1" ht="34.5" customHeight="1">
      <c r="A143" s="343" t="s">
        <v>900</v>
      </c>
      <c r="B143" s="71"/>
      <c r="C143" s="93"/>
      <c r="D143" s="94"/>
      <c r="E143" s="403" t="s">
        <v>32</v>
      </c>
      <c r="F143" s="404"/>
      <c r="G143" s="404"/>
      <c r="H143" s="405"/>
      <c r="I143" s="441"/>
      <c r="J143" s="84"/>
      <c r="K143" s="85"/>
      <c r="L143" s="69">
        <v>0</v>
      </c>
      <c r="M143" s="69">
        <v>0</v>
      </c>
      <c r="N143" s="69">
        <v>0</v>
      </c>
    </row>
    <row r="144" spans="1:22" s="70" customFormat="1" ht="34.5" customHeight="1">
      <c r="A144" s="343" t="s">
        <v>901</v>
      </c>
      <c r="B144" s="71"/>
      <c r="C144" s="422" t="s">
        <v>440</v>
      </c>
      <c r="D144" s="423"/>
      <c r="E144" s="423"/>
      <c r="F144" s="423"/>
      <c r="G144" s="423"/>
      <c r="H144" s="424"/>
      <c r="I144" s="441"/>
      <c r="J144" s="86"/>
      <c r="K144" s="87"/>
      <c r="L144" s="69">
        <v>0</v>
      </c>
      <c r="M144" s="69">
        <v>0</v>
      </c>
      <c r="N144" s="69">
        <v>0</v>
      </c>
    </row>
    <row r="145" spans="1:22" s="77" customFormat="1">
      <c r="A145" s="342"/>
      <c r="B145" s="14"/>
      <c r="C145" s="14"/>
      <c r="D145" s="14"/>
      <c r="E145" s="14"/>
      <c r="F145" s="14"/>
      <c r="G145" s="14"/>
      <c r="H145" s="10"/>
      <c r="I145" s="10"/>
      <c r="J145" s="74"/>
      <c r="K145" s="75"/>
      <c r="L145" s="76"/>
      <c r="M145" s="76"/>
      <c r="N145" s="76"/>
    </row>
    <row r="146" spans="1:22" s="77" customFormat="1">
      <c r="A146" s="342"/>
      <c r="B146" s="14"/>
      <c r="C146" s="14"/>
      <c r="D146" s="14"/>
      <c r="E146" s="14"/>
      <c r="F146" s="14"/>
      <c r="G146" s="14"/>
      <c r="H146" s="10"/>
      <c r="I146" s="10"/>
      <c r="J146" s="74"/>
      <c r="K146" s="75"/>
      <c r="L146" s="76"/>
      <c r="M146" s="76"/>
      <c r="N146" s="76"/>
    </row>
    <row r="147" spans="1:22" s="95" customFormat="1">
      <c r="A147" s="342"/>
      <c r="C147" s="3"/>
      <c r="D147" s="3"/>
      <c r="E147" s="3"/>
      <c r="F147" s="3"/>
      <c r="G147" s="3"/>
      <c r="H147" s="334"/>
      <c r="I147" s="334"/>
      <c r="J147" s="51"/>
      <c r="K147" s="24"/>
      <c r="L147" s="89"/>
      <c r="M147" s="89"/>
      <c r="N147" s="89"/>
    </row>
    <row r="148" spans="1:22" s="95" customFormat="1">
      <c r="A148" s="342"/>
      <c r="B148" s="14" t="s">
        <v>33</v>
      </c>
      <c r="C148" s="3"/>
      <c r="D148" s="3"/>
      <c r="E148" s="3"/>
      <c r="F148" s="3"/>
      <c r="G148" s="3"/>
      <c r="H148" s="334"/>
      <c r="I148" s="334"/>
      <c r="J148" s="51"/>
      <c r="K148" s="24"/>
      <c r="L148" s="89"/>
      <c r="M148" s="89"/>
      <c r="N148" s="89"/>
    </row>
    <row r="149" spans="1:22">
      <c r="A149" s="342"/>
      <c r="B149" s="14"/>
      <c r="C149" s="14"/>
      <c r="D149" s="14"/>
      <c r="E149" s="14"/>
      <c r="F149" s="14"/>
      <c r="G149" s="14"/>
      <c r="H149" s="10"/>
      <c r="I149" s="10"/>
      <c r="L149" s="191"/>
      <c r="M149" s="191"/>
      <c r="N149" s="191"/>
      <c r="O149" s="8"/>
      <c r="P149" s="8"/>
      <c r="Q149" s="8"/>
      <c r="R149" s="8"/>
      <c r="S149" s="8"/>
      <c r="T149" s="8"/>
      <c r="U149" s="8"/>
      <c r="V149" s="8"/>
    </row>
    <row r="150" spans="1:22" ht="34.5" customHeight="1">
      <c r="A150" s="342"/>
      <c r="B150" s="14"/>
      <c r="C150" s="3"/>
      <c r="D150" s="3"/>
      <c r="F150" s="3"/>
      <c r="G150" s="3"/>
      <c r="H150" s="334"/>
      <c r="I150" s="334"/>
      <c r="J150" s="65" t="s">
        <v>18</v>
      </c>
      <c r="K150" s="66"/>
      <c r="L150" s="56" t="s">
        <v>623</v>
      </c>
      <c r="M150" s="56" t="s">
        <v>625</v>
      </c>
      <c r="N150" s="56" t="s">
        <v>624</v>
      </c>
      <c r="O150" s="8"/>
      <c r="P150" s="8"/>
      <c r="Q150" s="8"/>
      <c r="R150" s="8"/>
      <c r="S150" s="8"/>
      <c r="T150" s="8"/>
      <c r="U150" s="8"/>
      <c r="V150" s="8"/>
    </row>
    <row r="151" spans="1:22" ht="20.25" customHeight="1">
      <c r="A151" s="342"/>
      <c r="B151" s="1"/>
      <c r="C151" s="52"/>
      <c r="D151" s="3"/>
      <c r="F151" s="3"/>
      <c r="G151" s="3"/>
      <c r="H151" s="334"/>
      <c r="I151" s="57" t="s">
        <v>1790</v>
      </c>
      <c r="J151" s="58"/>
      <c r="K151" s="67"/>
      <c r="L151" s="60" t="s">
        <v>458</v>
      </c>
      <c r="M151" s="60" t="s">
        <v>458</v>
      </c>
      <c r="N151" s="60" t="s">
        <v>458</v>
      </c>
      <c r="O151" s="8"/>
      <c r="P151" s="8"/>
      <c r="Q151" s="8"/>
      <c r="R151" s="8"/>
      <c r="S151" s="8"/>
      <c r="T151" s="8"/>
      <c r="U151" s="8"/>
      <c r="V151" s="8"/>
    </row>
    <row r="152" spans="1:22" s="98" customFormat="1" ht="34.5" customHeight="1">
      <c r="A152" s="347" t="s">
        <v>902</v>
      </c>
      <c r="B152" s="95"/>
      <c r="C152" s="422" t="s">
        <v>348</v>
      </c>
      <c r="D152" s="423"/>
      <c r="E152" s="423"/>
      <c r="F152" s="423"/>
      <c r="G152" s="423"/>
      <c r="H152" s="424"/>
      <c r="I152" s="442" t="s">
        <v>34</v>
      </c>
      <c r="J152" s="202">
        <f t="shared" ref="J152:J215" si="2">IF(SUM(L152:N152)=0,IF(COUNTIF(L152:N152,"未確認")&gt;0,"未確認",IF(COUNTIF(L152:N152,"~*")&gt;0,"*",SUM(L152:N152))),SUM(L152:N152))</f>
        <v>0</v>
      </c>
      <c r="K152" s="203" t="str">
        <f t="shared" ref="K152:K215" si="3">IF(OR(COUNTIF(L152:N152,"未確認")&gt;0,COUNTIF(L152:N152,"~*")&gt;0),"※","")</f>
        <v/>
      </c>
      <c r="L152" s="97"/>
      <c r="M152" s="97"/>
      <c r="N152" s="97"/>
    </row>
    <row r="153" spans="1:22" s="98" customFormat="1" ht="34.5" customHeight="1">
      <c r="A153" s="347" t="s">
        <v>905</v>
      </c>
      <c r="B153" s="95"/>
      <c r="C153" s="422" t="s">
        <v>349</v>
      </c>
      <c r="D153" s="423"/>
      <c r="E153" s="423"/>
      <c r="F153" s="423"/>
      <c r="G153" s="423"/>
      <c r="H153" s="424"/>
      <c r="I153" s="443"/>
      <c r="J153" s="202">
        <f t="shared" si="2"/>
        <v>0</v>
      </c>
      <c r="K153" s="203" t="str">
        <f t="shared" si="3"/>
        <v/>
      </c>
      <c r="L153" s="97"/>
      <c r="M153" s="97"/>
      <c r="N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c r="N154" s="97"/>
    </row>
    <row r="155" spans="1:22" s="98" customFormat="1" ht="34.5" customHeight="1">
      <c r="A155" s="347" t="s">
        <v>907</v>
      </c>
      <c r="B155" s="95"/>
      <c r="C155" s="422" t="s">
        <v>351</v>
      </c>
      <c r="D155" s="423"/>
      <c r="E155" s="423"/>
      <c r="F155" s="423"/>
      <c r="G155" s="423"/>
      <c r="H155" s="424"/>
      <c r="I155" s="443"/>
      <c r="J155" s="202">
        <f t="shared" si="2"/>
        <v>45</v>
      </c>
      <c r="K155" s="203" t="str">
        <f t="shared" si="3"/>
        <v/>
      </c>
      <c r="L155" s="97">
        <v>45</v>
      </c>
      <c r="M155" s="97"/>
      <c r="N155" s="97"/>
    </row>
    <row r="156" spans="1:22" s="98" customFormat="1" ht="34.5" customHeight="1">
      <c r="A156" s="347" t="s">
        <v>908</v>
      </c>
      <c r="B156" s="95"/>
      <c r="C156" s="422" t="s">
        <v>352</v>
      </c>
      <c r="D156" s="423"/>
      <c r="E156" s="423"/>
      <c r="F156" s="423"/>
      <c r="G156" s="423"/>
      <c r="H156" s="424"/>
      <c r="I156" s="443"/>
      <c r="J156" s="202">
        <f t="shared" si="2"/>
        <v>147</v>
      </c>
      <c r="K156" s="203" t="str">
        <f t="shared" si="3"/>
        <v/>
      </c>
      <c r="L156" s="97"/>
      <c r="M156" s="97">
        <v>81</v>
      </c>
      <c r="N156" s="97">
        <v>66</v>
      </c>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c r="N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c r="N158" s="97"/>
    </row>
    <row r="159" spans="1:22" s="98" customFormat="1" ht="34.5" customHeight="1">
      <c r="A159" s="347" t="s">
        <v>911</v>
      </c>
      <c r="B159" s="95"/>
      <c r="C159" s="422" t="s">
        <v>355</v>
      </c>
      <c r="D159" s="423"/>
      <c r="E159" s="423"/>
      <c r="F159" s="423"/>
      <c r="G159" s="423"/>
      <c r="H159" s="424"/>
      <c r="I159" s="443"/>
      <c r="J159" s="202">
        <f t="shared" si="2"/>
        <v>0</v>
      </c>
      <c r="K159" s="203" t="str">
        <f t="shared" si="3"/>
        <v/>
      </c>
      <c r="L159" s="97"/>
      <c r="M159" s="97"/>
      <c r="N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c r="N160" s="97"/>
    </row>
    <row r="161" spans="1:14" s="98" customFormat="1" ht="34.5" customHeight="1">
      <c r="A161" s="347" t="s">
        <v>913</v>
      </c>
      <c r="B161" s="95"/>
      <c r="C161" s="422" t="s">
        <v>357</v>
      </c>
      <c r="D161" s="423"/>
      <c r="E161" s="423"/>
      <c r="F161" s="423"/>
      <c r="G161" s="423"/>
      <c r="H161" s="424"/>
      <c r="I161" s="443"/>
      <c r="J161" s="202">
        <f t="shared" si="2"/>
        <v>0</v>
      </c>
      <c r="K161" s="203" t="str">
        <f t="shared" si="3"/>
        <v/>
      </c>
      <c r="L161" s="97"/>
      <c r="M161" s="97"/>
      <c r="N161" s="97"/>
    </row>
    <row r="162" spans="1:14" s="98" customFormat="1" ht="34.5" customHeight="1">
      <c r="A162" s="347" t="s">
        <v>914</v>
      </c>
      <c r="B162" s="95"/>
      <c r="C162" s="422" t="s">
        <v>1979</v>
      </c>
      <c r="D162" s="423"/>
      <c r="E162" s="423"/>
      <c r="F162" s="423"/>
      <c r="G162" s="423"/>
      <c r="H162" s="424"/>
      <c r="I162" s="443"/>
      <c r="J162" s="202">
        <f t="shared" si="2"/>
        <v>0</v>
      </c>
      <c r="K162" s="203" t="str">
        <f t="shared" si="3"/>
        <v/>
      </c>
      <c r="L162" s="97"/>
      <c r="M162" s="97"/>
      <c r="N162" s="97"/>
    </row>
    <row r="163" spans="1:14" s="98" customFormat="1" ht="34.5" customHeight="1">
      <c r="A163" s="347" t="s">
        <v>915</v>
      </c>
      <c r="B163" s="95"/>
      <c r="C163" s="422" t="s">
        <v>1980</v>
      </c>
      <c r="D163" s="423"/>
      <c r="E163" s="423"/>
      <c r="F163" s="423"/>
      <c r="G163" s="423"/>
      <c r="H163" s="424"/>
      <c r="I163" s="443"/>
      <c r="J163" s="202">
        <f t="shared" si="2"/>
        <v>0</v>
      </c>
      <c r="K163" s="203" t="str">
        <f t="shared" si="3"/>
        <v/>
      </c>
      <c r="L163" s="97"/>
      <c r="M163" s="97"/>
      <c r="N163" s="97"/>
    </row>
    <row r="164" spans="1:14" s="98" customFormat="1" ht="34.5" customHeight="1">
      <c r="A164" s="347" t="s">
        <v>916</v>
      </c>
      <c r="B164" s="95"/>
      <c r="C164" s="422" t="s">
        <v>518</v>
      </c>
      <c r="D164" s="423"/>
      <c r="E164" s="423"/>
      <c r="F164" s="423"/>
      <c r="G164" s="423"/>
      <c r="H164" s="424"/>
      <c r="I164" s="443"/>
      <c r="J164" s="202">
        <f t="shared" si="2"/>
        <v>0</v>
      </c>
      <c r="K164" s="203" t="str">
        <f t="shared" si="3"/>
        <v/>
      </c>
      <c r="L164" s="97"/>
      <c r="M164" s="97"/>
      <c r="N164" s="97"/>
    </row>
    <row r="165" spans="1:14" s="98" customFormat="1" ht="34.5" customHeight="1">
      <c r="A165" s="347" t="s">
        <v>917</v>
      </c>
      <c r="B165" s="95"/>
      <c r="C165" s="422" t="s">
        <v>358</v>
      </c>
      <c r="D165" s="423"/>
      <c r="E165" s="423"/>
      <c r="F165" s="423"/>
      <c r="G165" s="423"/>
      <c r="H165" s="424"/>
      <c r="I165" s="443"/>
      <c r="J165" s="202">
        <f t="shared" si="2"/>
        <v>0</v>
      </c>
      <c r="K165" s="203" t="str">
        <f t="shared" si="3"/>
        <v/>
      </c>
      <c r="L165" s="97"/>
      <c r="M165" s="97"/>
      <c r="N165" s="97"/>
    </row>
    <row r="166" spans="1:14" s="98" customFormat="1" ht="34.5" customHeight="1">
      <c r="A166" s="347" t="s">
        <v>918</v>
      </c>
      <c r="B166" s="95"/>
      <c r="C166" s="422" t="s">
        <v>519</v>
      </c>
      <c r="D166" s="423"/>
      <c r="E166" s="423"/>
      <c r="F166" s="423"/>
      <c r="G166" s="423"/>
      <c r="H166" s="424"/>
      <c r="I166" s="443"/>
      <c r="J166" s="202">
        <f t="shared" si="2"/>
        <v>0</v>
      </c>
      <c r="K166" s="203" t="str">
        <f t="shared" si="3"/>
        <v/>
      </c>
      <c r="L166" s="97"/>
      <c r="M166" s="97"/>
      <c r="N166" s="97"/>
    </row>
    <row r="167" spans="1:14" s="98" customFormat="1" ht="34.5" customHeight="1">
      <c r="A167" s="347" t="s">
        <v>919</v>
      </c>
      <c r="B167" s="95"/>
      <c r="C167" s="422" t="s">
        <v>1981</v>
      </c>
      <c r="D167" s="423"/>
      <c r="E167" s="423"/>
      <c r="F167" s="423"/>
      <c r="G167" s="423"/>
      <c r="H167" s="424"/>
      <c r="I167" s="443"/>
      <c r="J167" s="202">
        <f t="shared" si="2"/>
        <v>0</v>
      </c>
      <c r="K167" s="203" t="str">
        <f t="shared" si="3"/>
        <v/>
      </c>
      <c r="L167" s="97"/>
      <c r="M167" s="97"/>
      <c r="N167" s="97"/>
    </row>
    <row r="168" spans="1:14" s="98" customFormat="1" ht="34.5" customHeight="1">
      <c r="A168" s="347" t="s">
        <v>920</v>
      </c>
      <c r="B168" s="95"/>
      <c r="C168" s="422" t="s">
        <v>1982</v>
      </c>
      <c r="D168" s="423"/>
      <c r="E168" s="423"/>
      <c r="F168" s="423"/>
      <c r="G168" s="423"/>
      <c r="H168" s="424"/>
      <c r="I168" s="443"/>
      <c r="J168" s="202">
        <f t="shared" si="2"/>
        <v>0</v>
      </c>
      <c r="K168" s="203" t="str">
        <f t="shared" si="3"/>
        <v/>
      </c>
      <c r="L168" s="97"/>
      <c r="M168" s="97"/>
      <c r="N168" s="97"/>
    </row>
    <row r="169" spans="1:14" s="98" customFormat="1" ht="34.5" customHeight="1">
      <c r="A169" s="347" t="s">
        <v>922</v>
      </c>
      <c r="B169" s="95"/>
      <c r="C169" s="422" t="s">
        <v>1983</v>
      </c>
      <c r="D169" s="423"/>
      <c r="E169" s="423"/>
      <c r="F169" s="423"/>
      <c r="G169" s="423"/>
      <c r="H169" s="424"/>
      <c r="I169" s="443"/>
      <c r="J169" s="202">
        <f t="shared" si="2"/>
        <v>0</v>
      </c>
      <c r="K169" s="203" t="str">
        <f t="shared" si="3"/>
        <v/>
      </c>
      <c r="L169" s="97"/>
      <c r="M169" s="97"/>
      <c r="N169" s="97"/>
    </row>
    <row r="170" spans="1:14" s="98" customFormat="1" ht="34.5" customHeight="1">
      <c r="A170" s="347" t="s">
        <v>923</v>
      </c>
      <c r="B170" s="95"/>
      <c r="C170" s="422" t="s">
        <v>360</v>
      </c>
      <c r="D170" s="423"/>
      <c r="E170" s="423"/>
      <c r="F170" s="423"/>
      <c r="G170" s="423"/>
      <c r="H170" s="424"/>
      <c r="I170" s="443"/>
      <c r="J170" s="202">
        <f t="shared" si="2"/>
        <v>0</v>
      </c>
      <c r="K170" s="203" t="str">
        <f t="shared" si="3"/>
        <v/>
      </c>
      <c r="L170" s="97"/>
      <c r="M170" s="97"/>
      <c r="N170" s="97"/>
    </row>
    <row r="171" spans="1:14" s="98" customFormat="1" ht="34.5" customHeight="1">
      <c r="A171" s="347" t="s">
        <v>924</v>
      </c>
      <c r="B171" s="95"/>
      <c r="C171" s="422" t="s">
        <v>361</v>
      </c>
      <c r="D171" s="423"/>
      <c r="E171" s="423"/>
      <c r="F171" s="423"/>
      <c r="G171" s="423"/>
      <c r="H171" s="424"/>
      <c r="I171" s="443"/>
      <c r="J171" s="202">
        <f t="shared" si="2"/>
        <v>0</v>
      </c>
      <c r="K171" s="203" t="str">
        <f t="shared" si="3"/>
        <v/>
      </c>
      <c r="L171" s="97"/>
      <c r="M171" s="97"/>
      <c r="N171" s="97"/>
    </row>
    <row r="172" spans="1:14" s="98" customFormat="1" ht="34.5" customHeight="1">
      <c r="A172" s="347" t="s">
        <v>925</v>
      </c>
      <c r="B172" s="95"/>
      <c r="C172" s="422" t="s">
        <v>521</v>
      </c>
      <c r="D172" s="423"/>
      <c r="E172" s="423"/>
      <c r="F172" s="423"/>
      <c r="G172" s="423"/>
      <c r="H172" s="424"/>
      <c r="I172" s="443"/>
      <c r="J172" s="202">
        <f t="shared" si="2"/>
        <v>0</v>
      </c>
      <c r="K172" s="203" t="str">
        <f t="shared" si="3"/>
        <v/>
      </c>
      <c r="L172" s="97"/>
      <c r="M172" s="97"/>
      <c r="N172" s="97"/>
    </row>
    <row r="173" spans="1:14" s="98" customFormat="1" ht="34.5" customHeight="1">
      <c r="A173" s="347" t="s">
        <v>926</v>
      </c>
      <c r="B173" s="95"/>
      <c r="C173" s="422" t="s">
        <v>362</v>
      </c>
      <c r="D173" s="423"/>
      <c r="E173" s="423"/>
      <c r="F173" s="423"/>
      <c r="G173" s="423"/>
      <c r="H173" s="424"/>
      <c r="I173" s="443"/>
      <c r="J173" s="202">
        <f t="shared" si="2"/>
        <v>0</v>
      </c>
      <c r="K173" s="203" t="str">
        <f t="shared" si="3"/>
        <v/>
      </c>
      <c r="L173" s="97"/>
      <c r="M173" s="97"/>
      <c r="N173" s="97"/>
    </row>
    <row r="174" spans="1:14" s="98" customFormat="1" ht="34.5" customHeight="1">
      <c r="A174" s="347" t="s">
        <v>927</v>
      </c>
      <c r="B174" s="95"/>
      <c r="C174" s="422" t="s">
        <v>363</v>
      </c>
      <c r="D174" s="423"/>
      <c r="E174" s="423"/>
      <c r="F174" s="423"/>
      <c r="G174" s="423"/>
      <c r="H174" s="424"/>
      <c r="I174" s="443"/>
      <c r="J174" s="202">
        <f t="shared" si="2"/>
        <v>0</v>
      </c>
      <c r="K174" s="203" t="str">
        <f t="shared" si="3"/>
        <v/>
      </c>
      <c r="L174" s="97"/>
      <c r="M174" s="97"/>
      <c r="N174" s="97"/>
    </row>
    <row r="175" spans="1:14" s="98" customFormat="1" ht="34.5" customHeight="1">
      <c r="A175" s="347" t="s">
        <v>928</v>
      </c>
      <c r="B175" s="95"/>
      <c r="C175" s="422" t="s">
        <v>364</v>
      </c>
      <c r="D175" s="423"/>
      <c r="E175" s="423"/>
      <c r="F175" s="423"/>
      <c r="G175" s="423"/>
      <c r="H175" s="424"/>
      <c r="I175" s="443"/>
      <c r="J175" s="202">
        <f t="shared" si="2"/>
        <v>0</v>
      </c>
      <c r="K175" s="203" t="str">
        <f t="shared" si="3"/>
        <v/>
      </c>
      <c r="L175" s="97"/>
      <c r="M175" s="97"/>
      <c r="N175" s="97"/>
    </row>
    <row r="176" spans="1:14" s="98" customFormat="1" ht="34.5" customHeight="1">
      <c r="A176" s="347" t="s">
        <v>930</v>
      </c>
      <c r="B176" s="95"/>
      <c r="C176" s="422" t="s">
        <v>1984</v>
      </c>
      <c r="D176" s="423"/>
      <c r="E176" s="423"/>
      <c r="F176" s="423"/>
      <c r="G176" s="423"/>
      <c r="H176" s="424"/>
      <c r="I176" s="443"/>
      <c r="J176" s="202">
        <f t="shared" si="2"/>
        <v>0</v>
      </c>
      <c r="K176" s="203" t="str">
        <f t="shared" si="3"/>
        <v/>
      </c>
      <c r="L176" s="97"/>
      <c r="M176" s="97"/>
      <c r="N176" s="97"/>
    </row>
    <row r="177" spans="1:14" s="98" customFormat="1" ht="34.5" customHeight="1">
      <c r="A177" s="347" t="s">
        <v>931</v>
      </c>
      <c r="B177" s="95"/>
      <c r="C177" s="422" t="s">
        <v>522</v>
      </c>
      <c r="D177" s="423"/>
      <c r="E177" s="423"/>
      <c r="F177" s="423"/>
      <c r="G177" s="423"/>
      <c r="H177" s="424"/>
      <c r="I177" s="443"/>
      <c r="J177" s="202">
        <f t="shared" si="2"/>
        <v>0</v>
      </c>
      <c r="K177" s="203" t="str">
        <f t="shared" si="3"/>
        <v/>
      </c>
      <c r="L177" s="97"/>
      <c r="M177" s="97"/>
      <c r="N177" s="97"/>
    </row>
    <row r="178" spans="1:14" s="98" customFormat="1" ht="34.5" customHeight="1">
      <c r="A178" s="347" t="s">
        <v>932</v>
      </c>
      <c r="B178" s="95"/>
      <c r="C178" s="422" t="s">
        <v>523</v>
      </c>
      <c r="D178" s="423"/>
      <c r="E178" s="423"/>
      <c r="F178" s="423"/>
      <c r="G178" s="423"/>
      <c r="H178" s="424"/>
      <c r="I178" s="443"/>
      <c r="J178" s="202">
        <f t="shared" si="2"/>
        <v>0</v>
      </c>
      <c r="K178" s="203" t="str">
        <f t="shared" si="3"/>
        <v/>
      </c>
      <c r="L178" s="97"/>
      <c r="M178" s="97"/>
      <c r="N178" s="97"/>
    </row>
    <row r="179" spans="1:14" s="98" customFormat="1" ht="34.5" customHeight="1">
      <c r="A179" s="347" t="s">
        <v>933</v>
      </c>
      <c r="B179" s="95"/>
      <c r="C179" s="422" t="s">
        <v>35</v>
      </c>
      <c r="D179" s="423"/>
      <c r="E179" s="423"/>
      <c r="F179" s="423"/>
      <c r="G179" s="423"/>
      <c r="H179" s="424"/>
      <c r="I179" s="443"/>
      <c r="J179" s="202">
        <f t="shared" si="2"/>
        <v>0</v>
      </c>
      <c r="K179" s="203" t="str">
        <f t="shared" si="3"/>
        <v/>
      </c>
      <c r="L179" s="97"/>
      <c r="M179" s="97"/>
      <c r="N179" s="97"/>
    </row>
    <row r="180" spans="1:14" s="98" customFormat="1" ht="34.5" customHeight="1">
      <c r="A180" s="347" t="s">
        <v>934</v>
      </c>
      <c r="B180" s="95"/>
      <c r="C180" s="422" t="s">
        <v>36</v>
      </c>
      <c r="D180" s="423"/>
      <c r="E180" s="423"/>
      <c r="F180" s="423"/>
      <c r="G180" s="423"/>
      <c r="H180" s="424"/>
      <c r="I180" s="443"/>
      <c r="J180" s="202">
        <f t="shared" si="2"/>
        <v>0</v>
      </c>
      <c r="K180" s="203" t="str">
        <f t="shared" si="3"/>
        <v/>
      </c>
      <c r="L180" s="97"/>
      <c r="M180" s="97"/>
      <c r="N180" s="97"/>
    </row>
    <row r="181" spans="1:14" s="98" customFormat="1" ht="34.5" customHeight="1">
      <c r="A181" s="347" t="s">
        <v>935</v>
      </c>
      <c r="B181" s="95"/>
      <c r="C181" s="422" t="s">
        <v>37</v>
      </c>
      <c r="D181" s="423"/>
      <c r="E181" s="423"/>
      <c r="F181" s="423"/>
      <c r="G181" s="423"/>
      <c r="H181" s="424"/>
      <c r="I181" s="443"/>
      <c r="J181" s="202">
        <f t="shared" si="2"/>
        <v>0</v>
      </c>
      <c r="K181" s="203" t="str">
        <f t="shared" si="3"/>
        <v/>
      </c>
      <c r="L181" s="97"/>
      <c r="M181" s="97"/>
      <c r="N181" s="97"/>
    </row>
    <row r="182" spans="1:14" s="98" customFormat="1" ht="34.5" customHeight="1">
      <c r="A182" s="347" t="s">
        <v>936</v>
      </c>
      <c r="B182" s="95"/>
      <c r="C182" s="422" t="s">
        <v>1985</v>
      </c>
      <c r="D182" s="423"/>
      <c r="E182" s="423"/>
      <c r="F182" s="423"/>
      <c r="G182" s="423"/>
      <c r="H182" s="424"/>
      <c r="I182" s="443"/>
      <c r="J182" s="202">
        <f t="shared" si="2"/>
        <v>0</v>
      </c>
      <c r="K182" s="203" t="str">
        <f t="shared" si="3"/>
        <v/>
      </c>
      <c r="L182" s="97"/>
      <c r="M182" s="97"/>
      <c r="N182" s="97"/>
    </row>
    <row r="183" spans="1:14" s="98" customFormat="1" ht="34.5" customHeight="1">
      <c r="A183" s="347" t="s">
        <v>937</v>
      </c>
      <c r="B183" s="95"/>
      <c r="C183" s="422" t="s">
        <v>38</v>
      </c>
      <c r="D183" s="423"/>
      <c r="E183" s="423"/>
      <c r="F183" s="423"/>
      <c r="G183" s="423"/>
      <c r="H183" s="424"/>
      <c r="I183" s="443"/>
      <c r="J183" s="202">
        <f t="shared" si="2"/>
        <v>0</v>
      </c>
      <c r="K183" s="203" t="str">
        <f t="shared" si="3"/>
        <v/>
      </c>
      <c r="L183" s="97"/>
      <c r="M183" s="97"/>
      <c r="N183" s="97"/>
    </row>
    <row r="184" spans="1:14" s="98" customFormat="1" ht="34.5" customHeight="1">
      <c r="A184" s="347" t="s">
        <v>938</v>
      </c>
      <c r="B184" s="95"/>
      <c r="C184" s="422" t="s">
        <v>39</v>
      </c>
      <c r="D184" s="423"/>
      <c r="E184" s="423"/>
      <c r="F184" s="423"/>
      <c r="G184" s="423"/>
      <c r="H184" s="424"/>
      <c r="I184" s="443"/>
      <c r="J184" s="202">
        <f t="shared" si="2"/>
        <v>0</v>
      </c>
      <c r="K184" s="203" t="str">
        <f t="shared" si="3"/>
        <v/>
      </c>
      <c r="L184" s="97"/>
      <c r="M184" s="97"/>
      <c r="N184" s="97"/>
    </row>
    <row r="185" spans="1:14" s="98" customFormat="1" ht="34.5" customHeight="1">
      <c r="A185" s="347" t="s">
        <v>939</v>
      </c>
      <c r="B185" s="95"/>
      <c r="C185" s="422" t="s">
        <v>368</v>
      </c>
      <c r="D185" s="423"/>
      <c r="E185" s="423"/>
      <c r="F185" s="423"/>
      <c r="G185" s="423"/>
      <c r="H185" s="424"/>
      <c r="I185" s="443"/>
      <c r="J185" s="202">
        <f t="shared" si="2"/>
        <v>0</v>
      </c>
      <c r="K185" s="203" t="str">
        <f t="shared" si="3"/>
        <v/>
      </c>
      <c r="L185" s="97"/>
      <c r="M185" s="97"/>
      <c r="N185" s="97"/>
    </row>
    <row r="186" spans="1:14" s="98" customFormat="1" ht="34.5" customHeight="1">
      <c r="A186" s="347" t="s">
        <v>940</v>
      </c>
      <c r="B186" s="95"/>
      <c r="C186" s="422" t="s">
        <v>367</v>
      </c>
      <c r="D186" s="423"/>
      <c r="E186" s="423"/>
      <c r="F186" s="423"/>
      <c r="G186" s="423"/>
      <c r="H186" s="424"/>
      <c r="I186" s="443"/>
      <c r="J186" s="202">
        <f t="shared" si="2"/>
        <v>0</v>
      </c>
      <c r="K186" s="203" t="str">
        <f t="shared" si="3"/>
        <v/>
      </c>
      <c r="L186" s="97"/>
      <c r="M186" s="97"/>
      <c r="N186" s="97"/>
    </row>
    <row r="187" spans="1:14" s="98" customFormat="1" ht="34.5" customHeight="1">
      <c r="A187" s="347" t="s">
        <v>942</v>
      </c>
      <c r="B187" s="95"/>
      <c r="C187" s="422" t="s">
        <v>524</v>
      </c>
      <c r="D187" s="423"/>
      <c r="E187" s="423"/>
      <c r="F187" s="423"/>
      <c r="G187" s="423"/>
      <c r="H187" s="424"/>
      <c r="I187" s="443"/>
      <c r="J187" s="202">
        <f t="shared" si="2"/>
        <v>0</v>
      </c>
      <c r="K187" s="203" t="str">
        <f t="shared" si="3"/>
        <v/>
      </c>
      <c r="L187" s="97"/>
      <c r="M187" s="97"/>
      <c r="N187" s="97"/>
    </row>
    <row r="188" spans="1:14" s="98" customFormat="1" ht="34.5" customHeight="1">
      <c r="A188" s="347" t="s">
        <v>943</v>
      </c>
      <c r="B188" s="95"/>
      <c r="C188" s="422" t="s">
        <v>417</v>
      </c>
      <c r="D188" s="423"/>
      <c r="E188" s="423"/>
      <c r="F188" s="423"/>
      <c r="G188" s="423"/>
      <c r="H188" s="424"/>
      <c r="I188" s="443"/>
      <c r="J188" s="202">
        <f t="shared" si="2"/>
        <v>0</v>
      </c>
      <c r="K188" s="203" t="str">
        <f t="shared" si="3"/>
        <v/>
      </c>
      <c r="L188" s="97"/>
      <c r="M188" s="97"/>
      <c r="N188" s="97"/>
    </row>
    <row r="189" spans="1:14" s="98" customFormat="1" ht="34.5" customHeight="1">
      <c r="A189" s="347" t="s">
        <v>944</v>
      </c>
      <c r="B189" s="95"/>
      <c r="C189" s="422" t="s">
        <v>369</v>
      </c>
      <c r="D189" s="423"/>
      <c r="E189" s="423"/>
      <c r="F189" s="423"/>
      <c r="G189" s="423"/>
      <c r="H189" s="424"/>
      <c r="I189" s="443"/>
      <c r="J189" s="202">
        <f t="shared" si="2"/>
        <v>0</v>
      </c>
      <c r="K189" s="203" t="str">
        <f t="shared" si="3"/>
        <v/>
      </c>
      <c r="L189" s="97"/>
      <c r="M189" s="97"/>
      <c r="N189" s="97"/>
    </row>
    <row r="190" spans="1:14" s="98" customFormat="1" ht="34.5" customHeight="1">
      <c r="A190" s="347" t="s">
        <v>945</v>
      </c>
      <c r="B190" s="95"/>
      <c r="C190" s="422" t="s">
        <v>525</v>
      </c>
      <c r="D190" s="423"/>
      <c r="E190" s="423"/>
      <c r="F190" s="423"/>
      <c r="G190" s="423"/>
      <c r="H190" s="424"/>
      <c r="I190" s="443"/>
      <c r="J190" s="202">
        <f t="shared" si="2"/>
        <v>0</v>
      </c>
      <c r="K190" s="203" t="str">
        <f t="shared" si="3"/>
        <v/>
      </c>
      <c r="L190" s="97"/>
      <c r="M190" s="97"/>
      <c r="N190" s="97"/>
    </row>
    <row r="191" spans="1:14" s="98" customFormat="1" ht="34.5" customHeight="1">
      <c r="A191" s="347" t="s">
        <v>946</v>
      </c>
      <c r="B191" s="95"/>
      <c r="C191" s="422" t="s">
        <v>40</v>
      </c>
      <c r="D191" s="423"/>
      <c r="E191" s="423"/>
      <c r="F191" s="423"/>
      <c r="G191" s="423"/>
      <c r="H191" s="424"/>
      <c r="I191" s="443"/>
      <c r="J191" s="202">
        <f t="shared" si="2"/>
        <v>0</v>
      </c>
      <c r="K191" s="203" t="str">
        <f t="shared" si="3"/>
        <v/>
      </c>
      <c r="L191" s="97"/>
      <c r="M191" s="97"/>
      <c r="N191" s="97"/>
    </row>
    <row r="192" spans="1:14" s="98" customFormat="1" ht="34.5" customHeight="1">
      <c r="A192" s="347" t="s">
        <v>947</v>
      </c>
      <c r="B192" s="95"/>
      <c r="C192" s="422" t="s">
        <v>370</v>
      </c>
      <c r="D192" s="423"/>
      <c r="E192" s="423"/>
      <c r="F192" s="423"/>
      <c r="G192" s="423"/>
      <c r="H192" s="424"/>
      <c r="I192" s="443"/>
      <c r="J192" s="202">
        <f t="shared" si="2"/>
        <v>0</v>
      </c>
      <c r="K192" s="203" t="str">
        <f t="shared" si="3"/>
        <v/>
      </c>
      <c r="L192" s="97"/>
      <c r="M192" s="97"/>
      <c r="N192" s="97"/>
    </row>
    <row r="193" spans="1:14" s="98" customFormat="1" ht="34.5" customHeight="1">
      <c r="A193" s="347" t="s">
        <v>948</v>
      </c>
      <c r="B193" s="95"/>
      <c r="C193" s="422" t="s">
        <v>371</v>
      </c>
      <c r="D193" s="423"/>
      <c r="E193" s="423"/>
      <c r="F193" s="423"/>
      <c r="G193" s="423"/>
      <c r="H193" s="424"/>
      <c r="I193" s="443"/>
      <c r="J193" s="202">
        <f t="shared" si="2"/>
        <v>0</v>
      </c>
      <c r="K193" s="203" t="str">
        <f t="shared" si="3"/>
        <v/>
      </c>
      <c r="L193" s="97"/>
      <c r="M193" s="97"/>
      <c r="N193" s="97"/>
    </row>
    <row r="194" spans="1:14" s="98" customFormat="1" ht="34.5" customHeight="1">
      <c r="A194" s="347" t="s">
        <v>950</v>
      </c>
      <c r="B194" s="95"/>
      <c r="C194" s="422" t="s">
        <v>372</v>
      </c>
      <c r="D194" s="423"/>
      <c r="E194" s="423"/>
      <c r="F194" s="423"/>
      <c r="G194" s="423"/>
      <c r="H194" s="424"/>
      <c r="I194" s="443"/>
      <c r="J194" s="202">
        <f t="shared" si="2"/>
        <v>0</v>
      </c>
      <c r="K194" s="203" t="str">
        <f t="shared" si="3"/>
        <v/>
      </c>
      <c r="L194" s="97"/>
      <c r="M194" s="97"/>
      <c r="N194" s="97"/>
    </row>
    <row r="195" spans="1:14" s="98" customFormat="1" ht="34.5" customHeight="1">
      <c r="A195" s="347" t="s">
        <v>951</v>
      </c>
      <c r="B195" s="95"/>
      <c r="C195" s="422" t="s">
        <v>373</v>
      </c>
      <c r="D195" s="423"/>
      <c r="E195" s="423"/>
      <c r="F195" s="423"/>
      <c r="G195" s="423"/>
      <c r="H195" s="424"/>
      <c r="I195" s="443"/>
      <c r="J195" s="202">
        <f t="shared" si="2"/>
        <v>0</v>
      </c>
      <c r="K195" s="203" t="str">
        <f t="shared" si="3"/>
        <v/>
      </c>
      <c r="L195" s="97"/>
      <c r="M195" s="97"/>
      <c r="N195" s="97"/>
    </row>
    <row r="196" spans="1:14" s="98" customFormat="1" ht="34.5" customHeight="1">
      <c r="A196" s="347" t="s">
        <v>952</v>
      </c>
      <c r="B196" s="95"/>
      <c r="C196" s="422" t="s">
        <v>374</v>
      </c>
      <c r="D196" s="423"/>
      <c r="E196" s="423"/>
      <c r="F196" s="423"/>
      <c r="G196" s="423"/>
      <c r="H196" s="424"/>
      <c r="I196" s="443"/>
      <c r="J196" s="202">
        <f t="shared" si="2"/>
        <v>0</v>
      </c>
      <c r="K196" s="203" t="str">
        <f t="shared" si="3"/>
        <v/>
      </c>
      <c r="L196" s="97"/>
      <c r="M196" s="97"/>
      <c r="N196" s="97"/>
    </row>
    <row r="197" spans="1:14" s="98" customFormat="1" ht="34.5" customHeight="1">
      <c r="A197" s="347" t="s">
        <v>953</v>
      </c>
      <c r="B197" s="95"/>
      <c r="C197" s="422" t="s">
        <v>41</v>
      </c>
      <c r="D197" s="423"/>
      <c r="E197" s="423"/>
      <c r="F197" s="423"/>
      <c r="G197" s="423"/>
      <c r="H197" s="424"/>
      <c r="I197" s="443"/>
      <c r="J197" s="202">
        <f t="shared" si="2"/>
        <v>0</v>
      </c>
      <c r="K197" s="203" t="str">
        <f t="shared" si="3"/>
        <v/>
      </c>
      <c r="L197" s="97"/>
      <c r="M197" s="97"/>
      <c r="N197" s="97"/>
    </row>
    <row r="198" spans="1:14" s="98" customFormat="1" ht="34.5" customHeight="1">
      <c r="A198" s="347" t="s">
        <v>954</v>
      </c>
      <c r="B198" s="95"/>
      <c r="C198" s="422" t="s">
        <v>42</v>
      </c>
      <c r="D198" s="423"/>
      <c r="E198" s="423"/>
      <c r="F198" s="423"/>
      <c r="G198" s="423"/>
      <c r="H198" s="424"/>
      <c r="I198" s="443"/>
      <c r="J198" s="202">
        <f t="shared" si="2"/>
        <v>0</v>
      </c>
      <c r="K198" s="203" t="str">
        <f t="shared" si="3"/>
        <v/>
      </c>
      <c r="L198" s="97"/>
      <c r="M198" s="97"/>
      <c r="N198" s="97"/>
    </row>
    <row r="199" spans="1:14" s="98" customFormat="1" ht="34.5" customHeight="1">
      <c r="A199" s="347" t="s">
        <v>955</v>
      </c>
      <c r="B199" s="95"/>
      <c r="C199" s="422" t="s">
        <v>43</v>
      </c>
      <c r="D199" s="423"/>
      <c r="E199" s="423"/>
      <c r="F199" s="423"/>
      <c r="G199" s="423"/>
      <c r="H199" s="424"/>
      <c r="I199" s="443"/>
      <c r="J199" s="202">
        <f t="shared" si="2"/>
        <v>0</v>
      </c>
      <c r="K199" s="203" t="str">
        <f t="shared" si="3"/>
        <v/>
      </c>
      <c r="L199" s="97"/>
      <c r="M199" s="97"/>
      <c r="N199" s="97"/>
    </row>
    <row r="200" spans="1:14" s="98" customFormat="1" ht="34.5" customHeight="1">
      <c r="A200" s="347" t="s">
        <v>956</v>
      </c>
      <c r="B200" s="95"/>
      <c r="C200" s="422" t="s">
        <v>44</v>
      </c>
      <c r="D200" s="423"/>
      <c r="E200" s="423"/>
      <c r="F200" s="423"/>
      <c r="G200" s="423"/>
      <c r="H200" s="424"/>
      <c r="I200" s="443"/>
      <c r="J200" s="202">
        <f t="shared" si="2"/>
        <v>0</v>
      </c>
      <c r="K200" s="203" t="str">
        <f t="shared" si="3"/>
        <v/>
      </c>
      <c r="L200" s="97"/>
      <c r="M200" s="97"/>
      <c r="N200" s="97"/>
    </row>
    <row r="201" spans="1:14" s="98" customFormat="1" ht="34.5" customHeight="1">
      <c r="A201" s="347" t="s">
        <v>957</v>
      </c>
      <c r="B201" s="95"/>
      <c r="C201" s="422" t="s">
        <v>375</v>
      </c>
      <c r="D201" s="423"/>
      <c r="E201" s="423"/>
      <c r="F201" s="423"/>
      <c r="G201" s="423"/>
      <c r="H201" s="424"/>
      <c r="I201" s="443"/>
      <c r="J201" s="202">
        <f t="shared" si="2"/>
        <v>0</v>
      </c>
      <c r="K201" s="203" t="str">
        <f t="shared" si="3"/>
        <v/>
      </c>
      <c r="L201" s="97"/>
      <c r="M201" s="97"/>
      <c r="N201" s="97"/>
    </row>
    <row r="202" spans="1:14" s="98" customFormat="1" ht="34.5" customHeight="1">
      <c r="A202" s="347" t="s">
        <v>958</v>
      </c>
      <c r="B202" s="95"/>
      <c r="C202" s="422" t="s">
        <v>45</v>
      </c>
      <c r="D202" s="423"/>
      <c r="E202" s="423"/>
      <c r="F202" s="423"/>
      <c r="G202" s="423"/>
      <c r="H202" s="424"/>
      <c r="I202" s="443"/>
      <c r="J202" s="202">
        <f t="shared" si="2"/>
        <v>0</v>
      </c>
      <c r="K202" s="203" t="str">
        <f t="shared" si="3"/>
        <v/>
      </c>
      <c r="L202" s="97"/>
      <c r="M202" s="97"/>
      <c r="N202" s="97"/>
    </row>
    <row r="203" spans="1:14" s="98" customFormat="1" ht="34.5" customHeight="1">
      <c r="A203" s="347" t="s">
        <v>959</v>
      </c>
      <c r="B203" s="95"/>
      <c r="C203" s="422" t="s">
        <v>46</v>
      </c>
      <c r="D203" s="423"/>
      <c r="E203" s="423"/>
      <c r="F203" s="423"/>
      <c r="G203" s="423"/>
      <c r="H203" s="424"/>
      <c r="I203" s="443"/>
      <c r="J203" s="202">
        <f t="shared" si="2"/>
        <v>0</v>
      </c>
      <c r="K203" s="203" t="str">
        <f t="shared" si="3"/>
        <v/>
      </c>
      <c r="L203" s="97"/>
      <c r="M203" s="97"/>
      <c r="N203" s="97"/>
    </row>
    <row r="204" spans="1:14" s="98" customFormat="1" ht="34.5" customHeight="1">
      <c r="A204" s="347" t="s">
        <v>960</v>
      </c>
      <c r="B204" s="95"/>
      <c r="C204" s="422" t="s">
        <v>376</v>
      </c>
      <c r="D204" s="423"/>
      <c r="E204" s="423"/>
      <c r="F204" s="423"/>
      <c r="G204" s="423"/>
      <c r="H204" s="424"/>
      <c r="I204" s="443"/>
      <c r="J204" s="202">
        <f t="shared" si="2"/>
        <v>0</v>
      </c>
      <c r="K204" s="203" t="str">
        <f t="shared" si="3"/>
        <v/>
      </c>
      <c r="L204" s="97"/>
      <c r="M204" s="97"/>
      <c r="N204" s="97"/>
    </row>
    <row r="205" spans="1:14" s="98" customFormat="1" ht="34.5" customHeight="1">
      <c r="A205" s="347" t="s">
        <v>961</v>
      </c>
      <c r="B205" s="95"/>
      <c r="C205" s="422" t="s">
        <v>377</v>
      </c>
      <c r="D205" s="423"/>
      <c r="E205" s="423"/>
      <c r="F205" s="423"/>
      <c r="G205" s="423"/>
      <c r="H205" s="424"/>
      <c r="I205" s="443"/>
      <c r="J205" s="202">
        <f t="shared" si="2"/>
        <v>0</v>
      </c>
      <c r="K205" s="203" t="str">
        <f t="shared" si="3"/>
        <v/>
      </c>
      <c r="L205" s="97"/>
      <c r="M205" s="97"/>
      <c r="N205" s="97"/>
    </row>
    <row r="206" spans="1:14" s="98" customFormat="1" ht="34.5" customHeight="1">
      <c r="A206" s="347" t="s">
        <v>962</v>
      </c>
      <c r="B206" s="95"/>
      <c r="C206" s="422" t="s">
        <v>378</v>
      </c>
      <c r="D206" s="423"/>
      <c r="E206" s="423"/>
      <c r="F206" s="423"/>
      <c r="G206" s="423"/>
      <c r="H206" s="424"/>
      <c r="I206" s="443"/>
      <c r="J206" s="202">
        <f t="shared" si="2"/>
        <v>0</v>
      </c>
      <c r="K206" s="203" t="str">
        <f t="shared" si="3"/>
        <v/>
      </c>
      <c r="L206" s="97"/>
      <c r="M206" s="97"/>
      <c r="N206" s="97"/>
    </row>
    <row r="207" spans="1:14" s="98" customFormat="1" ht="34.5" customHeight="1">
      <c r="A207" s="347" t="s">
        <v>963</v>
      </c>
      <c r="B207" s="95"/>
      <c r="C207" s="422" t="s">
        <v>379</v>
      </c>
      <c r="D207" s="423"/>
      <c r="E207" s="423"/>
      <c r="F207" s="423"/>
      <c r="G207" s="423"/>
      <c r="H207" s="424"/>
      <c r="I207" s="443"/>
      <c r="J207" s="202">
        <f t="shared" si="2"/>
        <v>0</v>
      </c>
      <c r="K207" s="203" t="str">
        <f t="shared" si="3"/>
        <v/>
      </c>
      <c r="L207" s="97"/>
      <c r="M207" s="97"/>
      <c r="N207" s="97"/>
    </row>
    <row r="208" spans="1:14" s="98" customFormat="1" ht="34.5" customHeight="1">
      <c r="A208" s="347" t="s">
        <v>964</v>
      </c>
      <c r="B208" s="95"/>
      <c r="C208" s="422" t="s">
        <v>47</v>
      </c>
      <c r="D208" s="423"/>
      <c r="E208" s="423"/>
      <c r="F208" s="423"/>
      <c r="G208" s="423"/>
      <c r="H208" s="424"/>
      <c r="I208" s="443"/>
      <c r="J208" s="202">
        <f t="shared" si="2"/>
        <v>0</v>
      </c>
      <c r="K208" s="203" t="str">
        <f t="shared" si="3"/>
        <v/>
      </c>
      <c r="L208" s="97"/>
      <c r="M208" s="97"/>
      <c r="N208" s="97"/>
    </row>
    <row r="209" spans="1:14" s="98" customFormat="1" ht="34.5" customHeight="1">
      <c r="A209" s="347" t="s">
        <v>965</v>
      </c>
      <c r="B209" s="95"/>
      <c r="C209" s="422" t="s">
        <v>380</v>
      </c>
      <c r="D209" s="423"/>
      <c r="E209" s="423"/>
      <c r="F209" s="423"/>
      <c r="G209" s="423"/>
      <c r="H209" s="424"/>
      <c r="I209" s="443"/>
      <c r="J209" s="202">
        <f t="shared" si="2"/>
        <v>0</v>
      </c>
      <c r="K209" s="203" t="str">
        <f t="shared" si="3"/>
        <v/>
      </c>
      <c r="L209" s="97"/>
      <c r="M209" s="97"/>
      <c r="N209" s="97"/>
    </row>
    <row r="210" spans="1:14" s="98" customFormat="1" ht="34.5" customHeight="1">
      <c r="A210" s="347" t="s">
        <v>966</v>
      </c>
      <c r="B210" s="99"/>
      <c r="C210" s="422" t="s">
        <v>1986</v>
      </c>
      <c r="D210" s="423"/>
      <c r="E210" s="423"/>
      <c r="F210" s="423"/>
      <c r="G210" s="423"/>
      <c r="H210" s="424"/>
      <c r="I210" s="443"/>
      <c r="J210" s="202">
        <f t="shared" si="2"/>
        <v>0</v>
      </c>
      <c r="K210" s="203" t="str">
        <f t="shared" si="3"/>
        <v/>
      </c>
      <c r="L210" s="97"/>
      <c r="M210" s="97"/>
      <c r="N210" s="97"/>
    </row>
    <row r="211" spans="1:14" s="98" customFormat="1" ht="34.5" customHeight="1">
      <c r="A211" s="347" t="s">
        <v>968</v>
      </c>
      <c r="B211" s="99"/>
      <c r="C211" s="422" t="s">
        <v>1987</v>
      </c>
      <c r="D211" s="423"/>
      <c r="E211" s="423"/>
      <c r="F211" s="423"/>
      <c r="G211" s="423"/>
      <c r="H211" s="424"/>
      <c r="I211" s="443"/>
      <c r="J211" s="202">
        <f t="shared" si="2"/>
        <v>0</v>
      </c>
      <c r="K211" s="203" t="str">
        <f t="shared" si="3"/>
        <v/>
      </c>
      <c r="L211" s="97"/>
      <c r="M211" s="97"/>
      <c r="N211" s="97"/>
    </row>
    <row r="212" spans="1:14" s="98" customFormat="1" ht="34.5" customHeight="1">
      <c r="A212" s="347" t="s">
        <v>969</v>
      </c>
      <c r="B212" s="99"/>
      <c r="C212" s="422" t="s">
        <v>1988</v>
      </c>
      <c r="D212" s="423"/>
      <c r="E212" s="423"/>
      <c r="F212" s="423"/>
      <c r="G212" s="423"/>
      <c r="H212" s="424"/>
      <c r="I212" s="443"/>
      <c r="J212" s="202">
        <f t="shared" si="2"/>
        <v>37</v>
      </c>
      <c r="K212" s="203" t="str">
        <f t="shared" si="3"/>
        <v/>
      </c>
      <c r="L212" s="97">
        <v>37</v>
      </c>
      <c r="M212" s="97"/>
      <c r="N212" s="97"/>
    </row>
    <row r="213" spans="1:14" s="98" customFormat="1" ht="34.5" customHeight="1">
      <c r="A213" s="347" t="s">
        <v>970</v>
      </c>
      <c r="B213" s="99"/>
      <c r="C213" s="422" t="s">
        <v>383</v>
      </c>
      <c r="D213" s="423"/>
      <c r="E213" s="423"/>
      <c r="F213" s="423"/>
      <c r="G213" s="423"/>
      <c r="H213" s="424"/>
      <c r="I213" s="443"/>
      <c r="J213" s="202">
        <f t="shared" si="2"/>
        <v>0</v>
      </c>
      <c r="K213" s="203" t="str">
        <f t="shared" si="3"/>
        <v/>
      </c>
      <c r="L213" s="97"/>
      <c r="M213" s="97"/>
      <c r="N213" s="97"/>
    </row>
    <row r="214" spans="1:14" s="98" customFormat="1" ht="34.5" customHeight="1">
      <c r="A214" s="347" t="s">
        <v>971</v>
      </c>
      <c r="B214" s="95"/>
      <c r="C214" s="422" t="s">
        <v>528</v>
      </c>
      <c r="D214" s="423"/>
      <c r="E214" s="423"/>
      <c r="F214" s="423"/>
      <c r="G214" s="423"/>
      <c r="H214" s="424"/>
      <c r="I214" s="443"/>
      <c r="J214" s="202">
        <f t="shared" si="2"/>
        <v>0</v>
      </c>
      <c r="K214" s="203" t="str">
        <f t="shared" si="3"/>
        <v/>
      </c>
      <c r="L214" s="97"/>
      <c r="M214" s="97"/>
      <c r="N214" s="97"/>
    </row>
    <row r="215" spans="1:14" s="98" customFormat="1" ht="34.5" customHeight="1">
      <c r="A215" s="347" t="s">
        <v>972</v>
      </c>
      <c r="B215" s="95"/>
      <c r="C215" s="422" t="s">
        <v>389</v>
      </c>
      <c r="D215" s="423"/>
      <c r="E215" s="423"/>
      <c r="F215" s="423"/>
      <c r="G215" s="423"/>
      <c r="H215" s="424"/>
      <c r="I215" s="443"/>
      <c r="J215" s="202">
        <f t="shared" si="2"/>
        <v>0</v>
      </c>
      <c r="K215" s="203" t="str">
        <f t="shared" si="3"/>
        <v/>
      </c>
      <c r="L215" s="97"/>
      <c r="M215" s="97"/>
      <c r="N215" s="97"/>
    </row>
    <row r="216" spans="1:14" s="98" customFormat="1" ht="34.5" customHeight="1">
      <c r="A216" s="347" t="s">
        <v>973</v>
      </c>
      <c r="B216" s="95"/>
      <c r="C216" s="422" t="s">
        <v>390</v>
      </c>
      <c r="D216" s="423"/>
      <c r="E216" s="423"/>
      <c r="F216" s="423"/>
      <c r="G216" s="423"/>
      <c r="H216" s="424"/>
      <c r="I216" s="443"/>
      <c r="J216" s="202">
        <f t="shared" ref="J216:J227" si="4">IF(SUM(L216:N216)=0,IF(COUNTIF(L216:N216,"未確認")&gt;0,"未確認",IF(COUNTIF(L216:N216,"~*")&gt;0,"*",SUM(L216:N216))),SUM(L216:N216))</f>
        <v>0</v>
      </c>
      <c r="K216" s="203" t="str">
        <f t="shared" ref="K216:K227" si="5">IF(OR(COUNTIF(L216:N216,"未確認")&gt;0,COUNTIF(L216:N216,"~*")&gt;0),"※","")</f>
        <v/>
      </c>
      <c r="L216" s="97"/>
      <c r="M216" s="97"/>
      <c r="N216" s="97"/>
    </row>
    <row r="217" spans="1:14" s="98" customFormat="1" ht="34.5" customHeight="1">
      <c r="A217" s="347" t="s">
        <v>974</v>
      </c>
      <c r="B217" s="95"/>
      <c r="C217" s="422" t="s">
        <v>529</v>
      </c>
      <c r="D217" s="423"/>
      <c r="E217" s="423"/>
      <c r="F217" s="423"/>
      <c r="G217" s="423"/>
      <c r="H217" s="424"/>
      <c r="I217" s="443"/>
      <c r="J217" s="202">
        <f t="shared" si="4"/>
        <v>0</v>
      </c>
      <c r="K217" s="203" t="str">
        <f t="shared" si="5"/>
        <v/>
      </c>
      <c r="L217" s="97"/>
      <c r="M217" s="97"/>
      <c r="N217" s="97"/>
    </row>
    <row r="218" spans="1:14" s="98" customFormat="1" ht="34.5" customHeight="1">
      <c r="A218" s="347" t="s">
        <v>975</v>
      </c>
      <c r="B218" s="99"/>
      <c r="C218" s="422" t="s">
        <v>382</v>
      </c>
      <c r="D218" s="423"/>
      <c r="E218" s="423"/>
      <c r="F218" s="423"/>
      <c r="G218" s="423"/>
      <c r="H218" s="424"/>
      <c r="I218" s="443"/>
      <c r="J218" s="202">
        <f t="shared" si="4"/>
        <v>0</v>
      </c>
      <c r="K218" s="203" t="str">
        <f t="shared" si="5"/>
        <v/>
      </c>
      <c r="L218" s="97"/>
      <c r="M218" s="97"/>
      <c r="N218" s="97"/>
    </row>
    <row r="219" spans="1:14" s="98" customFormat="1" ht="34.5" customHeight="1">
      <c r="A219" s="347" t="s">
        <v>976</v>
      </c>
      <c r="B219" s="99"/>
      <c r="C219" s="422" t="s">
        <v>381</v>
      </c>
      <c r="D219" s="423"/>
      <c r="E219" s="423"/>
      <c r="F219" s="423"/>
      <c r="G219" s="423"/>
      <c r="H219" s="424"/>
      <c r="I219" s="443"/>
      <c r="J219" s="202">
        <f t="shared" si="4"/>
        <v>0</v>
      </c>
      <c r="K219" s="203" t="str">
        <f t="shared" si="5"/>
        <v/>
      </c>
      <c r="L219" s="97"/>
      <c r="M219" s="97"/>
      <c r="N219" s="97"/>
    </row>
    <row r="220" spans="1:14" s="98" customFormat="1" ht="34.5" customHeight="1">
      <c r="A220" s="347" t="s">
        <v>978</v>
      </c>
      <c r="B220" s="99"/>
      <c r="C220" s="422" t="s">
        <v>530</v>
      </c>
      <c r="D220" s="423"/>
      <c r="E220" s="423"/>
      <c r="F220" s="423"/>
      <c r="G220" s="423"/>
      <c r="H220" s="424"/>
      <c r="I220" s="443"/>
      <c r="J220" s="202">
        <f t="shared" si="4"/>
        <v>0</v>
      </c>
      <c r="K220" s="203" t="str">
        <f t="shared" si="5"/>
        <v/>
      </c>
      <c r="L220" s="97"/>
      <c r="M220" s="97"/>
      <c r="N220" s="97"/>
    </row>
    <row r="221" spans="1:14" s="98" customFormat="1" ht="34.5" customHeight="1">
      <c r="A221" s="347" t="s">
        <v>979</v>
      </c>
      <c r="B221" s="99"/>
      <c r="C221" s="422" t="s">
        <v>531</v>
      </c>
      <c r="D221" s="423"/>
      <c r="E221" s="423"/>
      <c r="F221" s="423"/>
      <c r="G221" s="423"/>
      <c r="H221" s="424"/>
      <c r="I221" s="443"/>
      <c r="J221" s="202">
        <f t="shared" si="4"/>
        <v>0</v>
      </c>
      <c r="K221" s="203" t="str">
        <f t="shared" si="5"/>
        <v/>
      </c>
      <c r="L221" s="97"/>
      <c r="M221" s="97"/>
      <c r="N221" s="97"/>
    </row>
    <row r="222" spans="1:14" s="98" customFormat="1" ht="34.5" customHeight="1">
      <c r="A222" s="347" t="s">
        <v>980</v>
      </c>
      <c r="B222" s="99"/>
      <c r="C222" s="422" t="s">
        <v>391</v>
      </c>
      <c r="D222" s="423"/>
      <c r="E222" s="423"/>
      <c r="F222" s="423"/>
      <c r="G222" s="423"/>
      <c r="H222" s="424"/>
      <c r="I222" s="443"/>
      <c r="J222" s="202">
        <f t="shared" si="4"/>
        <v>0</v>
      </c>
      <c r="K222" s="203" t="str">
        <f t="shared" si="5"/>
        <v/>
      </c>
      <c r="L222" s="97"/>
      <c r="M222" s="97"/>
      <c r="N222" s="97"/>
    </row>
    <row r="223" spans="1:14" s="98" customFormat="1" ht="34.5" customHeight="1">
      <c r="A223" s="347" t="s">
        <v>981</v>
      </c>
      <c r="B223" s="99"/>
      <c r="C223" s="422" t="s">
        <v>392</v>
      </c>
      <c r="D223" s="423"/>
      <c r="E223" s="423"/>
      <c r="F223" s="423"/>
      <c r="G223" s="423"/>
      <c r="H223" s="424"/>
      <c r="I223" s="443"/>
      <c r="J223" s="202">
        <f t="shared" si="4"/>
        <v>0</v>
      </c>
      <c r="K223" s="203" t="str">
        <f t="shared" si="5"/>
        <v/>
      </c>
      <c r="L223" s="97"/>
      <c r="M223" s="97"/>
      <c r="N223" s="97"/>
    </row>
    <row r="224" spans="1:14" s="98" customFormat="1" ht="34.5" customHeight="1">
      <c r="A224" s="347" t="s">
        <v>982</v>
      </c>
      <c r="B224" s="99"/>
      <c r="C224" s="422" t="s">
        <v>393</v>
      </c>
      <c r="D224" s="423"/>
      <c r="E224" s="423"/>
      <c r="F224" s="423"/>
      <c r="G224" s="423"/>
      <c r="H224" s="424"/>
      <c r="I224" s="443"/>
      <c r="J224" s="202">
        <f t="shared" si="4"/>
        <v>0</v>
      </c>
      <c r="K224" s="203" t="str">
        <f t="shared" si="5"/>
        <v/>
      </c>
      <c r="L224" s="97"/>
      <c r="M224" s="97"/>
      <c r="N224" s="97"/>
    </row>
    <row r="225" spans="1:22" s="98" customFormat="1" ht="34.5" customHeight="1">
      <c r="A225" s="347" t="s">
        <v>983</v>
      </c>
      <c r="B225" s="99"/>
      <c r="C225" s="422" t="s">
        <v>394</v>
      </c>
      <c r="D225" s="423"/>
      <c r="E225" s="423"/>
      <c r="F225" s="423"/>
      <c r="G225" s="423"/>
      <c r="H225" s="424"/>
      <c r="I225" s="443"/>
      <c r="J225" s="202">
        <f t="shared" si="4"/>
        <v>0</v>
      </c>
      <c r="K225" s="203" t="str">
        <f t="shared" si="5"/>
        <v/>
      </c>
      <c r="L225" s="97"/>
      <c r="M225" s="97"/>
      <c r="N225" s="97"/>
    </row>
    <row r="226" spans="1:22" s="98" customFormat="1" ht="34.5" customHeight="1">
      <c r="A226" s="347" t="s">
        <v>985</v>
      </c>
      <c r="B226" s="99"/>
      <c r="C226" s="422" t="s">
        <v>395</v>
      </c>
      <c r="D226" s="423"/>
      <c r="E226" s="423"/>
      <c r="F226" s="423"/>
      <c r="G226" s="423"/>
      <c r="H226" s="424"/>
      <c r="I226" s="443"/>
      <c r="J226" s="202">
        <f t="shared" si="4"/>
        <v>0</v>
      </c>
      <c r="K226" s="203" t="str">
        <f t="shared" si="5"/>
        <v/>
      </c>
      <c r="L226" s="97"/>
      <c r="M226" s="97"/>
      <c r="N226" s="97"/>
    </row>
    <row r="227" spans="1:22" s="98" customFormat="1" ht="34.5" customHeight="1">
      <c r="A227" s="347" t="s">
        <v>987</v>
      </c>
      <c r="B227" s="99"/>
      <c r="C227" s="422" t="s">
        <v>396</v>
      </c>
      <c r="D227" s="423"/>
      <c r="E227" s="423"/>
      <c r="F227" s="423"/>
      <c r="G227" s="423"/>
      <c r="H227" s="424"/>
      <c r="I227" s="444"/>
      <c r="J227" s="202">
        <f t="shared" si="4"/>
        <v>147</v>
      </c>
      <c r="K227" s="203" t="str">
        <f t="shared" si="5"/>
        <v/>
      </c>
      <c r="L227" s="97"/>
      <c r="M227" s="97">
        <v>81</v>
      </c>
      <c r="N227" s="97">
        <v>66</v>
      </c>
    </row>
    <row r="228" spans="1:22" s="77" customFormat="1">
      <c r="A228" s="342"/>
      <c r="B228" s="14"/>
      <c r="C228" s="14"/>
      <c r="D228" s="14"/>
      <c r="E228" s="14"/>
      <c r="F228" s="14"/>
      <c r="G228" s="14"/>
      <c r="H228" s="10"/>
      <c r="I228" s="10"/>
      <c r="J228" s="74"/>
      <c r="K228" s="75"/>
      <c r="L228" s="76"/>
      <c r="M228" s="76"/>
      <c r="N228" s="76"/>
    </row>
    <row r="229" spans="1:22" s="70" customFormat="1">
      <c r="A229" s="342"/>
      <c r="B229" s="71"/>
      <c r="C229" s="52"/>
      <c r="D229" s="52"/>
      <c r="E229" s="52"/>
      <c r="F229" s="52"/>
      <c r="G229" s="52"/>
      <c r="H229" s="78"/>
      <c r="I229" s="78"/>
      <c r="J229" s="74"/>
      <c r="K229" s="75"/>
      <c r="L229" s="76"/>
      <c r="M229" s="76"/>
      <c r="N229" s="76"/>
    </row>
    <row r="230" spans="1:22" s="77" customFormat="1" ht="14.25">
      <c r="A230" s="342"/>
      <c r="B230" s="100"/>
      <c r="C230" s="3"/>
      <c r="D230" s="3"/>
      <c r="E230" s="3"/>
      <c r="F230" s="3"/>
      <c r="G230" s="53"/>
      <c r="H230" s="101"/>
      <c r="I230" s="101"/>
      <c r="J230" s="51"/>
      <c r="K230" s="24"/>
      <c r="L230" s="89"/>
      <c r="M230" s="89"/>
      <c r="N230" s="89"/>
    </row>
    <row r="231" spans="1:22" s="1" customFormat="1">
      <c r="A231" s="342"/>
      <c r="B231" s="14" t="s">
        <v>48</v>
      </c>
      <c r="C231" s="14"/>
      <c r="D231" s="14"/>
      <c r="E231" s="14"/>
      <c r="F231" s="14"/>
      <c r="G231" s="14"/>
      <c r="H231" s="10"/>
      <c r="I231" s="10"/>
      <c r="J231" s="51"/>
      <c r="K231" s="24"/>
      <c r="L231" s="89"/>
      <c r="M231" s="89"/>
      <c r="N231" s="89"/>
    </row>
    <row r="232" spans="1:22">
      <c r="A232" s="342"/>
      <c r="B232" s="14"/>
      <c r="C232" s="14"/>
      <c r="D232" s="14"/>
      <c r="E232" s="14"/>
      <c r="F232" s="14"/>
      <c r="G232" s="14"/>
      <c r="H232" s="10"/>
      <c r="I232" s="10"/>
      <c r="L232" s="191"/>
      <c r="M232" s="191"/>
      <c r="N232" s="191"/>
      <c r="O232" s="8"/>
      <c r="P232" s="8"/>
      <c r="Q232" s="8"/>
      <c r="R232" s="8"/>
      <c r="S232" s="8"/>
      <c r="T232" s="8"/>
      <c r="U232" s="8"/>
      <c r="V232" s="8"/>
    </row>
    <row r="233" spans="1:22" ht="34.5" customHeight="1">
      <c r="A233" s="342"/>
      <c r="B233" s="14"/>
      <c r="C233" s="3"/>
      <c r="D233" s="3"/>
      <c r="F233" s="3"/>
      <c r="G233" s="3"/>
      <c r="H233" s="334"/>
      <c r="I233" s="334"/>
      <c r="J233" s="65" t="s">
        <v>18</v>
      </c>
      <c r="K233" s="66"/>
      <c r="L233" s="56" t="s">
        <v>623</v>
      </c>
      <c r="M233" s="56" t="s">
        <v>625</v>
      </c>
      <c r="N233" s="56" t="s">
        <v>624</v>
      </c>
      <c r="O233" s="8"/>
      <c r="P233" s="8"/>
      <c r="Q233" s="8"/>
      <c r="R233" s="8"/>
      <c r="S233" s="8"/>
      <c r="T233" s="8"/>
      <c r="U233" s="8"/>
      <c r="V233" s="8"/>
    </row>
    <row r="234" spans="1:22" ht="20.25" customHeight="1">
      <c r="A234" s="342"/>
      <c r="B234" s="1"/>
      <c r="C234" s="3"/>
      <c r="D234" s="3"/>
      <c r="F234" s="3"/>
      <c r="G234" s="3"/>
      <c r="H234" s="334"/>
      <c r="I234" s="57" t="s">
        <v>331</v>
      </c>
      <c r="J234" s="58"/>
      <c r="K234" s="67"/>
      <c r="L234" s="60" t="s">
        <v>458</v>
      </c>
      <c r="M234" s="60" t="s">
        <v>458</v>
      </c>
      <c r="N234" s="60" t="s">
        <v>458</v>
      </c>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49</v>
      </c>
      <c r="J235" s="103" t="s">
        <v>618</v>
      </c>
      <c r="K235" s="68"/>
      <c r="L235" s="204"/>
      <c r="M235" s="104"/>
      <c r="N235" s="104"/>
    </row>
    <row r="236" spans="1:22" s="77" customFormat="1">
      <c r="A236" s="342"/>
      <c r="B236" s="14"/>
      <c r="C236" s="14"/>
      <c r="D236" s="14"/>
      <c r="E236" s="14"/>
      <c r="F236" s="14"/>
      <c r="G236" s="14"/>
      <c r="H236" s="10"/>
      <c r="I236" s="10"/>
      <c r="J236" s="74"/>
      <c r="K236" s="75"/>
      <c r="L236" s="89"/>
      <c r="M236" s="89"/>
      <c r="N236" s="89"/>
    </row>
    <row r="237" spans="1:22" s="70" customFormat="1">
      <c r="A237" s="342"/>
      <c r="B237" s="71"/>
      <c r="C237" s="52"/>
      <c r="D237" s="52"/>
      <c r="E237" s="52"/>
      <c r="F237" s="52"/>
      <c r="G237" s="52"/>
      <c r="H237" s="78"/>
      <c r="I237" s="78"/>
      <c r="J237" s="74"/>
      <c r="K237" s="75"/>
      <c r="L237" s="89"/>
      <c r="M237" s="89"/>
      <c r="N237" s="89"/>
    </row>
    <row r="238" spans="1:22" s="77" customFormat="1">
      <c r="A238" s="342"/>
      <c r="B238" s="1"/>
      <c r="C238" s="3"/>
      <c r="D238" s="3"/>
      <c r="E238" s="3"/>
      <c r="F238" s="3"/>
      <c r="G238" s="3"/>
      <c r="H238" s="334"/>
      <c r="I238" s="334"/>
      <c r="J238" s="105"/>
      <c r="K238" s="24"/>
      <c r="L238" s="89"/>
      <c r="M238" s="89"/>
      <c r="N238" s="89"/>
    </row>
    <row r="239" spans="1:22" s="77" customFormat="1">
      <c r="A239" s="348"/>
      <c r="B239" s="14" t="s">
        <v>50</v>
      </c>
      <c r="C239" s="88"/>
      <c r="D239" s="88"/>
      <c r="E239" s="88"/>
      <c r="F239" s="88"/>
      <c r="G239" s="88"/>
      <c r="H239" s="10"/>
      <c r="I239" s="10"/>
      <c r="J239" s="51"/>
      <c r="K239" s="24"/>
      <c r="L239" s="89"/>
      <c r="M239" s="89"/>
      <c r="N239" s="89"/>
    </row>
    <row r="240" spans="1:22">
      <c r="A240" s="342"/>
      <c r="B240" s="14"/>
      <c r="C240" s="14"/>
      <c r="D240" s="14"/>
      <c r="E240" s="14"/>
      <c r="F240" s="14"/>
      <c r="G240" s="14"/>
      <c r="H240" s="10"/>
      <c r="I240" s="10"/>
      <c r="L240" s="191"/>
      <c r="M240" s="191"/>
      <c r="N240" s="191"/>
      <c r="O240" s="8"/>
      <c r="P240" s="8"/>
      <c r="Q240" s="8"/>
      <c r="R240" s="8"/>
      <c r="S240" s="8"/>
      <c r="T240" s="8"/>
      <c r="U240" s="8"/>
      <c r="V240" s="8"/>
    </row>
    <row r="241" spans="1:22" ht="34.5" customHeight="1">
      <c r="A241" s="348"/>
      <c r="B241" s="14"/>
      <c r="C241" s="3"/>
      <c r="D241" s="3"/>
      <c r="F241" s="3"/>
      <c r="G241" s="3"/>
      <c r="H241" s="334"/>
      <c r="I241" s="334"/>
      <c r="J241" s="65" t="s">
        <v>18</v>
      </c>
      <c r="K241" s="66"/>
      <c r="L241" s="56" t="s">
        <v>623</v>
      </c>
      <c r="M241" s="56" t="s">
        <v>625</v>
      </c>
      <c r="N241" s="56" t="s">
        <v>624</v>
      </c>
      <c r="O241" s="8"/>
      <c r="P241" s="8"/>
      <c r="Q241" s="8"/>
      <c r="R241" s="8"/>
      <c r="S241" s="8"/>
      <c r="T241" s="8"/>
      <c r="U241" s="8"/>
      <c r="V241" s="8"/>
    </row>
    <row r="242" spans="1:22" ht="20.25" customHeight="1">
      <c r="A242" s="349" t="s">
        <v>989</v>
      </c>
      <c r="B242" s="1"/>
      <c r="C242" s="3"/>
      <c r="D242" s="3"/>
      <c r="F242" s="3"/>
      <c r="G242" s="3"/>
      <c r="H242" s="334"/>
      <c r="I242" s="57" t="s">
        <v>331</v>
      </c>
      <c r="J242" s="58"/>
      <c r="K242" s="67"/>
      <c r="L242" s="60" t="s">
        <v>458</v>
      </c>
      <c r="M242" s="60" t="s">
        <v>458</v>
      </c>
      <c r="N242" s="60" t="s">
        <v>458</v>
      </c>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1989</v>
      </c>
      <c r="J243" s="199" t="s">
        <v>454</v>
      </c>
      <c r="K243" s="68"/>
      <c r="L243" s="90"/>
      <c r="M243" s="106"/>
      <c r="N243" s="106"/>
    </row>
    <row r="244" spans="1:22" s="70" customFormat="1" ht="34.5" customHeight="1">
      <c r="A244" s="350" t="s">
        <v>992</v>
      </c>
      <c r="B244" s="99"/>
      <c r="C244" s="403" t="s">
        <v>53</v>
      </c>
      <c r="D244" s="404"/>
      <c r="E244" s="404"/>
      <c r="F244" s="404"/>
      <c r="G244" s="404"/>
      <c r="H244" s="405"/>
      <c r="I244" s="446"/>
      <c r="J244" s="199" t="s">
        <v>454</v>
      </c>
      <c r="K244" s="68"/>
      <c r="L244" s="84"/>
      <c r="M244" s="107"/>
      <c r="N244" s="107"/>
    </row>
    <row r="245" spans="1:22" s="70" customFormat="1" ht="34.5" customHeight="1">
      <c r="A245" s="350" t="s">
        <v>993</v>
      </c>
      <c r="B245" s="99"/>
      <c r="C245" s="403" t="s">
        <v>1990</v>
      </c>
      <c r="D245" s="404"/>
      <c r="E245" s="404"/>
      <c r="F245" s="404"/>
      <c r="G245" s="404"/>
      <c r="H245" s="405"/>
      <c r="I245" s="447"/>
      <c r="J245" s="199" t="s">
        <v>455</v>
      </c>
      <c r="K245" s="68"/>
      <c r="L245" s="86"/>
      <c r="M245" s="108"/>
      <c r="N245" s="108"/>
    </row>
    <row r="246" spans="1:22" s="77" customFormat="1">
      <c r="A246" s="342"/>
      <c r="B246" s="14"/>
      <c r="C246" s="192"/>
      <c r="D246" s="14"/>
      <c r="E246" s="14"/>
      <c r="F246" s="14"/>
      <c r="G246" s="14"/>
      <c r="H246" s="10"/>
      <c r="I246" s="10"/>
      <c r="J246" s="74"/>
      <c r="K246" s="75"/>
      <c r="L246" s="64"/>
      <c r="M246" s="64"/>
      <c r="N246" s="64"/>
    </row>
    <row r="247" spans="1:22" s="70" customFormat="1">
      <c r="A247" s="342"/>
      <c r="B247" s="71"/>
      <c r="C247" s="52"/>
      <c r="D247" s="52"/>
      <c r="E247" s="52"/>
      <c r="F247" s="52"/>
      <c r="G247" s="52"/>
      <c r="H247" s="78"/>
      <c r="I247" s="78"/>
      <c r="J247" s="74"/>
      <c r="K247" s="75"/>
      <c r="L247" s="76"/>
      <c r="M247" s="76"/>
      <c r="N247" s="76"/>
    </row>
    <row r="248" spans="1:22" s="77" customFormat="1">
      <c r="A248" s="342"/>
      <c r="B248" s="1"/>
      <c r="C248" s="3"/>
      <c r="D248" s="3"/>
      <c r="E248" s="3"/>
      <c r="F248" s="3"/>
      <c r="G248" s="3"/>
      <c r="H248" s="334"/>
      <c r="I248" s="334"/>
      <c r="J248" s="105"/>
      <c r="K248" s="24"/>
      <c r="L248" s="89"/>
      <c r="M248" s="89"/>
      <c r="N248" s="89"/>
    </row>
    <row r="249" spans="1:22" s="77" customFormat="1">
      <c r="A249" s="342"/>
      <c r="B249" s="14" t="s">
        <v>55</v>
      </c>
      <c r="C249" s="88"/>
      <c r="D249" s="88"/>
      <c r="E249" s="88"/>
      <c r="F249" s="88"/>
      <c r="G249" s="88"/>
      <c r="H249" s="10"/>
      <c r="I249" s="10"/>
      <c r="J249" s="51"/>
      <c r="K249" s="24"/>
      <c r="L249" s="89"/>
      <c r="M249" s="89"/>
      <c r="N249" s="89"/>
    </row>
    <row r="250" spans="1:22">
      <c r="A250" s="342"/>
      <c r="B250" s="14"/>
      <c r="C250" s="14"/>
      <c r="D250" s="14"/>
      <c r="E250" s="14"/>
      <c r="F250" s="14"/>
      <c r="G250" s="14"/>
      <c r="H250" s="10"/>
      <c r="I250" s="10"/>
      <c r="L250" s="191"/>
      <c r="M250" s="191"/>
      <c r="N250" s="191"/>
      <c r="O250" s="8"/>
      <c r="P250" s="8"/>
      <c r="Q250" s="8"/>
      <c r="R250" s="8"/>
      <c r="S250" s="8"/>
      <c r="T250" s="8"/>
      <c r="U250" s="8"/>
      <c r="V250" s="8"/>
    </row>
    <row r="251" spans="1:22" ht="34.5" customHeight="1">
      <c r="A251" s="342"/>
      <c r="B251" s="14"/>
      <c r="C251" s="3"/>
      <c r="D251" s="3"/>
      <c r="F251" s="3"/>
      <c r="G251" s="3"/>
      <c r="H251" s="334"/>
      <c r="I251" s="334"/>
      <c r="J251" s="65" t="s">
        <v>18</v>
      </c>
      <c r="K251" s="66"/>
      <c r="L251" s="56" t="s">
        <v>623</v>
      </c>
      <c r="M251" s="56" t="s">
        <v>625</v>
      </c>
      <c r="N251" s="56" t="s">
        <v>624</v>
      </c>
      <c r="O251" s="8"/>
      <c r="P251" s="8"/>
      <c r="Q251" s="8"/>
      <c r="R251" s="8"/>
      <c r="S251" s="8"/>
      <c r="T251" s="8"/>
      <c r="U251" s="8"/>
      <c r="V251" s="8"/>
    </row>
    <row r="252" spans="1:22" ht="20.25" customHeight="1">
      <c r="A252" s="342"/>
      <c r="B252" s="1"/>
      <c r="C252" s="52"/>
      <c r="D252" s="3"/>
      <c r="F252" s="3"/>
      <c r="G252" s="3"/>
      <c r="H252" s="334"/>
      <c r="I252" s="57" t="s">
        <v>331</v>
      </c>
      <c r="J252" s="58"/>
      <c r="K252" s="67"/>
      <c r="L252" s="60" t="s">
        <v>458</v>
      </c>
      <c r="M252" s="60" t="s">
        <v>458</v>
      </c>
      <c r="N252" s="60" t="s">
        <v>458</v>
      </c>
      <c r="O252" s="8"/>
      <c r="P252" s="8"/>
      <c r="Q252" s="8"/>
      <c r="R252" s="8"/>
      <c r="S252" s="8"/>
      <c r="T252" s="8"/>
      <c r="U252" s="8"/>
      <c r="V252" s="8"/>
    </row>
    <row r="253" spans="1:22" s="70" customFormat="1" ht="56.1" customHeight="1">
      <c r="A253" s="343" t="s">
        <v>994</v>
      </c>
      <c r="B253" s="99"/>
      <c r="C253" s="403" t="s">
        <v>1991</v>
      </c>
      <c r="D253" s="404"/>
      <c r="E253" s="404"/>
      <c r="F253" s="404"/>
      <c r="G253" s="404"/>
      <c r="H253" s="405"/>
      <c r="I253" s="328" t="s">
        <v>57</v>
      </c>
      <c r="J253" s="199" t="s">
        <v>455</v>
      </c>
      <c r="K253" s="68"/>
      <c r="L253" s="90"/>
      <c r="M253" s="106"/>
      <c r="N253" s="106"/>
    </row>
    <row r="254" spans="1:22" s="70" customFormat="1" ht="98.1" customHeight="1">
      <c r="A254" s="343" t="s">
        <v>995</v>
      </c>
      <c r="B254" s="99"/>
      <c r="C254" s="403" t="s">
        <v>58</v>
      </c>
      <c r="D254" s="404"/>
      <c r="E254" s="404"/>
      <c r="F254" s="404"/>
      <c r="G254" s="404"/>
      <c r="H254" s="405"/>
      <c r="I254" s="339" t="s">
        <v>59</v>
      </c>
      <c r="J254" s="199" t="s">
        <v>455</v>
      </c>
      <c r="K254" s="68"/>
      <c r="L254" s="86"/>
      <c r="M254" s="108"/>
      <c r="N254" s="108"/>
    </row>
    <row r="255" spans="1:22" s="77" customFormat="1">
      <c r="A255" s="342"/>
      <c r="B255" s="14"/>
      <c r="C255" s="14"/>
      <c r="D255" s="14"/>
      <c r="E255" s="14"/>
      <c r="F255" s="14"/>
      <c r="G255" s="14"/>
      <c r="H255" s="10"/>
      <c r="I255" s="10"/>
      <c r="J255" s="74"/>
      <c r="K255" s="75"/>
      <c r="L255" s="64"/>
      <c r="M255" s="64"/>
      <c r="N255" s="64"/>
    </row>
    <row r="256" spans="1:22" s="70" customFormat="1">
      <c r="A256" s="342"/>
      <c r="B256" s="71"/>
      <c r="C256" s="52"/>
      <c r="D256" s="52"/>
      <c r="E256" s="52"/>
      <c r="F256" s="52"/>
      <c r="G256" s="52"/>
      <c r="H256" s="78"/>
      <c r="I256" s="78"/>
      <c r="J256" s="74"/>
      <c r="K256" s="75"/>
      <c r="L256" s="76"/>
      <c r="M256" s="76"/>
      <c r="N256" s="76"/>
    </row>
    <row r="257" spans="1:22" s="77" customFormat="1">
      <c r="A257" s="342"/>
      <c r="B257" s="99"/>
      <c r="C257" s="3"/>
      <c r="D257" s="3"/>
      <c r="E257" s="109"/>
      <c r="F257" s="109"/>
      <c r="G257" s="109"/>
      <c r="H257" s="110"/>
      <c r="I257" s="110"/>
      <c r="J257" s="74"/>
      <c r="K257" s="75"/>
      <c r="L257" s="76"/>
      <c r="M257" s="76"/>
      <c r="N257" s="76"/>
    </row>
    <row r="258" spans="1:22" s="77" customFormat="1">
      <c r="A258" s="342"/>
      <c r="B258" s="14" t="s">
        <v>60</v>
      </c>
      <c r="C258" s="88"/>
      <c r="D258" s="88"/>
      <c r="E258" s="88"/>
      <c r="F258" s="88"/>
      <c r="G258" s="10"/>
      <c r="H258" s="10"/>
      <c r="I258" s="10"/>
      <c r="J258" s="51"/>
      <c r="K258" s="24"/>
      <c r="L258" s="89"/>
      <c r="M258" s="89"/>
      <c r="N258" s="89"/>
    </row>
    <row r="259" spans="1:22">
      <c r="A259" s="342"/>
      <c r="B259" s="14"/>
      <c r="C259" s="14"/>
      <c r="D259" s="14"/>
      <c r="E259" s="14"/>
      <c r="F259" s="14"/>
      <c r="G259" s="14"/>
      <c r="H259" s="10"/>
      <c r="I259" s="10"/>
      <c r="L259" s="191"/>
      <c r="M259" s="191"/>
      <c r="N259" s="191"/>
      <c r="O259" s="8"/>
      <c r="P259" s="8"/>
      <c r="Q259" s="8"/>
      <c r="R259" s="8"/>
      <c r="S259" s="8"/>
      <c r="T259" s="8"/>
      <c r="U259" s="8"/>
      <c r="V259" s="8"/>
    </row>
    <row r="260" spans="1:22" ht="34.5" customHeight="1">
      <c r="A260" s="342"/>
      <c r="B260" s="14"/>
      <c r="C260" s="3"/>
      <c r="D260" s="3"/>
      <c r="F260" s="3"/>
      <c r="G260" s="3"/>
      <c r="H260" s="334"/>
      <c r="I260" s="334"/>
      <c r="J260" s="65" t="s">
        <v>18</v>
      </c>
      <c r="K260" s="66"/>
      <c r="L260" s="56" t="s">
        <v>623</v>
      </c>
      <c r="M260" s="56" t="s">
        <v>625</v>
      </c>
      <c r="N260" s="56" t="s">
        <v>624</v>
      </c>
      <c r="O260" s="8"/>
      <c r="P260" s="8"/>
      <c r="Q260" s="8"/>
      <c r="R260" s="8"/>
      <c r="S260" s="8"/>
      <c r="T260" s="8"/>
      <c r="U260" s="8"/>
      <c r="V260" s="8"/>
    </row>
    <row r="261" spans="1:22">
      <c r="A261" s="342"/>
      <c r="B261" s="1"/>
      <c r="C261" s="52"/>
      <c r="D261" s="3"/>
      <c r="F261" s="3"/>
      <c r="G261" s="3"/>
      <c r="H261" s="334"/>
      <c r="I261" s="57" t="s">
        <v>331</v>
      </c>
      <c r="J261" s="58"/>
      <c r="K261" s="67"/>
      <c r="L261" s="60" t="s">
        <v>458</v>
      </c>
      <c r="M261" s="111" t="s">
        <v>458</v>
      </c>
      <c r="N261" s="111" t="s">
        <v>458</v>
      </c>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62</v>
      </c>
      <c r="J262" s="199" t="s">
        <v>615</v>
      </c>
      <c r="K262" s="68"/>
      <c r="L262" s="90"/>
      <c r="M262" s="106"/>
      <c r="N262" s="106"/>
    </row>
    <row r="263" spans="1:22" s="70" customFormat="1" ht="56.1" customHeight="1">
      <c r="A263" s="343" t="s">
        <v>997</v>
      </c>
      <c r="B263" s="99"/>
      <c r="C263" s="403" t="s">
        <v>63</v>
      </c>
      <c r="D263" s="404"/>
      <c r="E263" s="404"/>
      <c r="F263" s="404"/>
      <c r="G263" s="404"/>
      <c r="H263" s="405"/>
      <c r="I263" s="112" t="s">
        <v>1992</v>
      </c>
      <c r="J263" s="199" t="s">
        <v>455</v>
      </c>
      <c r="K263" s="68"/>
      <c r="L263" s="84"/>
      <c r="M263" s="107"/>
      <c r="N263" s="107"/>
    </row>
    <row r="264" spans="1:22" s="70" customFormat="1" ht="56.1" customHeight="1">
      <c r="A264" s="343" t="s">
        <v>998</v>
      </c>
      <c r="B264" s="99"/>
      <c r="C264" s="403" t="s">
        <v>65</v>
      </c>
      <c r="D264" s="404"/>
      <c r="E264" s="404"/>
      <c r="F264" s="404"/>
      <c r="G264" s="404"/>
      <c r="H264" s="405"/>
      <c r="I264" s="112" t="s">
        <v>1993</v>
      </c>
      <c r="J264" s="199" t="s">
        <v>455</v>
      </c>
      <c r="K264" s="68"/>
      <c r="L264" s="86"/>
      <c r="M264" s="108"/>
      <c r="N264" s="108"/>
    </row>
    <row r="265" spans="1:22" s="77" customFormat="1">
      <c r="A265" s="342"/>
      <c r="B265" s="14"/>
      <c r="C265" s="14"/>
      <c r="D265" s="14"/>
      <c r="E265" s="14"/>
      <c r="F265" s="14"/>
      <c r="G265" s="14"/>
      <c r="H265" s="10"/>
      <c r="I265" s="10"/>
      <c r="J265" s="74"/>
      <c r="K265" s="75"/>
      <c r="L265" s="64"/>
      <c r="M265" s="64"/>
      <c r="N265" s="64"/>
    </row>
    <row r="266" spans="1:22" s="70" customFormat="1">
      <c r="A266" s="342"/>
      <c r="B266" s="71"/>
      <c r="C266" s="52"/>
      <c r="D266" s="52"/>
      <c r="E266" s="52"/>
      <c r="F266" s="52"/>
      <c r="G266" s="52"/>
      <c r="H266" s="78"/>
      <c r="I266" s="78"/>
      <c r="J266" s="74"/>
      <c r="K266" s="75"/>
      <c r="L266" s="76"/>
      <c r="M266" s="76"/>
      <c r="N266" s="76"/>
    </row>
    <row r="267" spans="1:22" s="77" customFormat="1">
      <c r="A267" s="342"/>
      <c r="B267" s="1"/>
      <c r="C267" s="3"/>
      <c r="D267" s="3"/>
      <c r="E267" s="3"/>
      <c r="F267" s="3"/>
      <c r="G267" s="3"/>
      <c r="H267" s="334"/>
      <c r="I267" s="334"/>
      <c r="J267" s="51"/>
      <c r="K267" s="24"/>
      <c r="L267" s="89"/>
      <c r="M267" s="89"/>
      <c r="N267" s="89"/>
    </row>
    <row r="268" spans="1:22">
      <c r="A268" s="342"/>
      <c r="B268" s="14" t="s">
        <v>67</v>
      </c>
      <c r="C268" s="14"/>
      <c r="D268" s="14"/>
      <c r="E268" s="14"/>
      <c r="F268" s="14"/>
      <c r="G268" s="14"/>
      <c r="H268" s="10"/>
      <c r="I268" s="10"/>
      <c r="J268" s="7"/>
      <c r="L268" s="113"/>
      <c r="M268" s="113"/>
      <c r="N268" s="113"/>
      <c r="O268" s="8"/>
      <c r="P268" s="8"/>
      <c r="Q268" s="8"/>
      <c r="R268" s="8"/>
      <c r="S268" s="8"/>
      <c r="T268" s="8"/>
      <c r="U268" s="8"/>
      <c r="V268" s="8"/>
    </row>
    <row r="269" spans="1:22">
      <c r="A269" s="342"/>
      <c r="B269" s="14"/>
      <c r="C269" s="14"/>
      <c r="D269" s="14"/>
      <c r="E269" s="14"/>
      <c r="F269" s="14"/>
      <c r="G269" s="14"/>
      <c r="H269" s="10"/>
      <c r="I269" s="10"/>
      <c r="L269" s="191"/>
      <c r="M269" s="191"/>
      <c r="N269" s="191"/>
      <c r="O269" s="8"/>
      <c r="P269" s="8"/>
      <c r="Q269" s="8"/>
      <c r="R269" s="8"/>
      <c r="S269" s="8"/>
      <c r="T269" s="8"/>
      <c r="U269" s="8"/>
      <c r="V269" s="8"/>
    </row>
    <row r="270" spans="1:22" ht="34.5" customHeight="1">
      <c r="A270" s="342"/>
      <c r="B270" s="14"/>
      <c r="C270" s="3"/>
      <c r="D270" s="3"/>
      <c r="F270" s="3"/>
      <c r="G270" s="3"/>
      <c r="H270" s="334"/>
      <c r="I270" s="334"/>
      <c r="J270" s="65" t="s">
        <v>18</v>
      </c>
      <c r="K270" s="66"/>
      <c r="L270" s="56" t="s">
        <v>623</v>
      </c>
      <c r="M270" s="56" t="s">
        <v>625</v>
      </c>
      <c r="N270" s="56" t="s">
        <v>624</v>
      </c>
      <c r="O270" s="8"/>
      <c r="P270" s="8"/>
      <c r="Q270" s="8"/>
      <c r="R270" s="8"/>
      <c r="S270" s="8"/>
      <c r="T270" s="8"/>
      <c r="U270" s="8"/>
      <c r="V270" s="8"/>
    </row>
    <row r="271" spans="1:22" ht="20.25" customHeight="1">
      <c r="A271" s="342"/>
      <c r="B271" s="1"/>
      <c r="C271" s="52"/>
      <c r="D271" s="3"/>
      <c r="F271" s="3"/>
      <c r="G271" s="3"/>
      <c r="H271" s="334"/>
      <c r="I271" s="57" t="s">
        <v>331</v>
      </c>
      <c r="J271" s="58"/>
      <c r="K271" s="67"/>
      <c r="L271" s="60" t="s">
        <v>458</v>
      </c>
      <c r="M271" s="60" t="s">
        <v>458</v>
      </c>
      <c r="N271" s="60" t="s">
        <v>458</v>
      </c>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1657</v>
      </c>
      <c r="J272" s="205">
        <v>10</v>
      </c>
      <c r="K272" s="68" t="str">
        <f t="shared" ref="K272:K299" si="6">IF(OR(COUNTIF(L272:N272,"未確認")&gt;0,COUNTIF(L272:N272,"~*")&gt;0),"※","")</f>
        <v/>
      </c>
      <c r="L272" s="115"/>
      <c r="M272" s="115"/>
      <c r="N272" s="115"/>
    </row>
    <row r="273" spans="1:14" s="70" customFormat="1" ht="34.5" customHeight="1">
      <c r="A273" s="343" t="s">
        <v>999</v>
      </c>
      <c r="B273" s="71"/>
      <c r="C273" s="449"/>
      <c r="D273" s="449"/>
      <c r="E273" s="449"/>
      <c r="F273" s="449"/>
      <c r="G273" s="448" t="s">
        <v>71</v>
      </c>
      <c r="H273" s="448"/>
      <c r="I273" s="452"/>
      <c r="J273" s="206">
        <v>2.8</v>
      </c>
      <c r="K273" s="68" t="str">
        <f t="shared" si="6"/>
        <v/>
      </c>
      <c r="L273" s="116"/>
      <c r="M273" s="116"/>
      <c r="N273" s="116"/>
    </row>
    <row r="274" spans="1:14" s="70" customFormat="1" ht="34.5" customHeight="1">
      <c r="A274" s="343" t="s">
        <v>1000</v>
      </c>
      <c r="B274" s="71"/>
      <c r="C274" s="448" t="s">
        <v>72</v>
      </c>
      <c r="D274" s="449"/>
      <c r="E274" s="449"/>
      <c r="F274" s="449"/>
      <c r="G274" s="448" t="s">
        <v>69</v>
      </c>
      <c r="H274" s="448"/>
      <c r="I274" s="452"/>
      <c r="J274" s="205"/>
      <c r="K274" s="68" t="str">
        <f t="shared" si="6"/>
        <v/>
      </c>
      <c r="L274" s="115"/>
      <c r="M274" s="115"/>
      <c r="N274" s="115"/>
    </row>
    <row r="275" spans="1:14" s="70" customFormat="1" ht="34.5" customHeight="1">
      <c r="A275" s="343" t="s">
        <v>1000</v>
      </c>
      <c r="B275" s="71"/>
      <c r="C275" s="449"/>
      <c r="D275" s="449"/>
      <c r="E275" s="449"/>
      <c r="F275" s="449"/>
      <c r="G275" s="448" t="s">
        <v>71</v>
      </c>
      <c r="H275" s="448"/>
      <c r="I275" s="452"/>
      <c r="J275" s="206"/>
      <c r="K275" s="68" t="str">
        <f t="shared" si="6"/>
        <v/>
      </c>
      <c r="L275" s="116"/>
      <c r="M275" s="116"/>
      <c r="N275" s="116"/>
    </row>
    <row r="276" spans="1:14" s="70" customFormat="1" ht="34.5" customHeight="1">
      <c r="A276" s="351" t="s">
        <v>1001</v>
      </c>
      <c r="B276" s="100"/>
      <c r="C276" s="448" t="s">
        <v>73</v>
      </c>
      <c r="D276" s="448"/>
      <c r="E276" s="448"/>
      <c r="F276" s="448"/>
      <c r="G276" s="448" t="s">
        <v>69</v>
      </c>
      <c r="H276" s="448"/>
      <c r="I276" s="452"/>
      <c r="J276" s="205">
        <f t="shared" ref="J276:J291" si="7">IF(SUM(L276:N276)=0,IF(COUNTIF(L276:N276,"未確認")&gt;0,"未確認",IF(COUNTIF(L276:N276,"~*")&gt;0,"*",SUM(L276:N276))),SUM(L276:N276))</f>
        <v>68</v>
      </c>
      <c r="K276" s="68" t="str">
        <f t="shared" si="6"/>
        <v/>
      </c>
      <c r="L276" s="117">
        <v>24</v>
      </c>
      <c r="M276" s="117">
        <v>23</v>
      </c>
      <c r="N276" s="117">
        <v>21</v>
      </c>
    </row>
    <row r="277" spans="1:14" s="70" customFormat="1" ht="34.5" customHeight="1">
      <c r="A277" s="351" t="s">
        <v>1001</v>
      </c>
      <c r="B277" s="100"/>
      <c r="C277" s="448"/>
      <c r="D277" s="448"/>
      <c r="E277" s="448"/>
      <c r="F277" s="448"/>
      <c r="G277" s="448" t="s">
        <v>71</v>
      </c>
      <c r="H277" s="448"/>
      <c r="I277" s="452"/>
      <c r="J277" s="205">
        <f t="shared" si="7"/>
        <v>0</v>
      </c>
      <c r="K277" s="68" t="str">
        <f t="shared" si="6"/>
        <v/>
      </c>
      <c r="L277" s="118"/>
      <c r="M277" s="118"/>
      <c r="N277" s="118"/>
    </row>
    <row r="278" spans="1:14" s="70" customFormat="1" ht="34.5" customHeight="1">
      <c r="A278" s="351" t="s">
        <v>1002</v>
      </c>
      <c r="B278" s="100"/>
      <c r="C278" s="448" t="s">
        <v>74</v>
      </c>
      <c r="D278" s="450"/>
      <c r="E278" s="450"/>
      <c r="F278" s="450"/>
      <c r="G278" s="448" t="s">
        <v>69</v>
      </c>
      <c r="H278" s="448"/>
      <c r="I278" s="452"/>
      <c r="J278" s="205">
        <f t="shared" si="7"/>
        <v>1</v>
      </c>
      <c r="K278" s="68" t="str">
        <f t="shared" si="6"/>
        <v/>
      </c>
      <c r="L278" s="117"/>
      <c r="M278" s="117"/>
      <c r="N278" s="117">
        <v>1</v>
      </c>
    </row>
    <row r="279" spans="1:14" s="70" customFormat="1" ht="34.5" customHeight="1">
      <c r="A279" s="351" t="s">
        <v>1002</v>
      </c>
      <c r="B279" s="100"/>
      <c r="C279" s="450"/>
      <c r="D279" s="450"/>
      <c r="E279" s="450"/>
      <c r="F279" s="450"/>
      <c r="G279" s="448" t="s">
        <v>71</v>
      </c>
      <c r="H279" s="448"/>
      <c r="I279" s="452"/>
      <c r="J279" s="205">
        <f t="shared" si="7"/>
        <v>0</v>
      </c>
      <c r="K279" s="68" t="str">
        <f t="shared" si="6"/>
        <v/>
      </c>
      <c r="L279" s="118"/>
      <c r="M279" s="118"/>
      <c r="N279" s="118"/>
    </row>
    <row r="280" spans="1:14" s="70" customFormat="1" ht="34.5" customHeight="1">
      <c r="A280" s="351" t="s">
        <v>1003</v>
      </c>
      <c r="B280" s="100"/>
      <c r="C280" s="448" t="s">
        <v>75</v>
      </c>
      <c r="D280" s="450"/>
      <c r="E280" s="450"/>
      <c r="F280" s="450"/>
      <c r="G280" s="448" t="s">
        <v>69</v>
      </c>
      <c r="H280" s="448"/>
      <c r="I280" s="452"/>
      <c r="J280" s="205">
        <f t="shared" si="7"/>
        <v>3</v>
      </c>
      <c r="K280" s="68" t="str">
        <f t="shared" si="6"/>
        <v/>
      </c>
      <c r="L280" s="117">
        <v>1</v>
      </c>
      <c r="M280" s="117">
        <v>1</v>
      </c>
      <c r="N280" s="117">
        <v>1</v>
      </c>
    </row>
    <row r="281" spans="1:14" s="70" customFormat="1" ht="34.5" customHeight="1">
      <c r="A281" s="351" t="s">
        <v>1003</v>
      </c>
      <c r="B281" s="100"/>
      <c r="C281" s="450"/>
      <c r="D281" s="450"/>
      <c r="E281" s="450"/>
      <c r="F281" s="450"/>
      <c r="G281" s="448" t="s">
        <v>71</v>
      </c>
      <c r="H281" s="448"/>
      <c r="I281" s="452"/>
      <c r="J281" s="205">
        <f t="shared" si="7"/>
        <v>6.1000000000000005</v>
      </c>
      <c r="K281" s="68" t="str">
        <f t="shared" si="6"/>
        <v/>
      </c>
      <c r="L281" s="118">
        <v>1.8</v>
      </c>
      <c r="M281" s="118">
        <v>1.6</v>
      </c>
      <c r="N281" s="118">
        <v>2.7</v>
      </c>
    </row>
    <row r="282" spans="1:14" s="70" customFormat="1" ht="34.5" customHeight="1">
      <c r="A282" s="351" t="s">
        <v>1004</v>
      </c>
      <c r="B282" s="100"/>
      <c r="C282" s="448" t="s">
        <v>76</v>
      </c>
      <c r="D282" s="450"/>
      <c r="E282" s="450"/>
      <c r="F282" s="450"/>
      <c r="G282" s="448" t="s">
        <v>69</v>
      </c>
      <c r="H282" s="448"/>
      <c r="I282" s="452"/>
      <c r="J282" s="205">
        <f t="shared" si="7"/>
        <v>7</v>
      </c>
      <c r="K282" s="68" t="str">
        <f t="shared" si="6"/>
        <v/>
      </c>
      <c r="L282" s="117"/>
      <c r="M282" s="117">
        <v>7</v>
      </c>
      <c r="N282" s="117"/>
    </row>
    <row r="283" spans="1:14" s="70" customFormat="1" ht="34.5" customHeight="1">
      <c r="A283" s="351" t="s">
        <v>1004</v>
      </c>
      <c r="B283" s="71"/>
      <c r="C283" s="450"/>
      <c r="D283" s="450"/>
      <c r="E283" s="450"/>
      <c r="F283" s="450"/>
      <c r="G283" s="448" t="s">
        <v>71</v>
      </c>
      <c r="H283" s="448"/>
      <c r="I283" s="452"/>
      <c r="J283" s="205">
        <f t="shared" si="7"/>
        <v>0.9</v>
      </c>
      <c r="K283" s="68" t="str">
        <f t="shared" si="6"/>
        <v/>
      </c>
      <c r="L283" s="118"/>
      <c r="M283" s="118">
        <v>0.9</v>
      </c>
      <c r="N283" s="118"/>
    </row>
    <row r="284" spans="1:14" s="70" customFormat="1" ht="34.5" customHeight="1">
      <c r="A284" s="351" t="s">
        <v>1005</v>
      </c>
      <c r="B284" s="71"/>
      <c r="C284" s="448" t="s">
        <v>77</v>
      </c>
      <c r="D284" s="450"/>
      <c r="E284" s="450"/>
      <c r="F284" s="450"/>
      <c r="G284" s="448" t="s">
        <v>69</v>
      </c>
      <c r="H284" s="448"/>
      <c r="I284" s="452"/>
      <c r="J284" s="205">
        <f t="shared" si="7"/>
        <v>0</v>
      </c>
      <c r="K284" s="68" t="str">
        <f t="shared" si="6"/>
        <v/>
      </c>
      <c r="L284" s="117"/>
      <c r="M284" s="117"/>
      <c r="N284" s="117"/>
    </row>
    <row r="285" spans="1:14" s="70" customFormat="1" ht="34.5" customHeight="1">
      <c r="A285" s="351" t="s">
        <v>1005</v>
      </c>
      <c r="B285" s="71"/>
      <c r="C285" s="450"/>
      <c r="D285" s="450"/>
      <c r="E285" s="450"/>
      <c r="F285" s="450"/>
      <c r="G285" s="448" t="s">
        <v>71</v>
      </c>
      <c r="H285" s="448"/>
      <c r="I285" s="452"/>
      <c r="J285" s="205">
        <f t="shared" si="7"/>
        <v>0</v>
      </c>
      <c r="K285" s="68" t="str">
        <f t="shared" si="6"/>
        <v/>
      </c>
      <c r="L285" s="118"/>
      <c r="M285" s="118"/>
      <c r="N285" s="118"/>
    </row>
    <row r="286" spans="1:14" s="70" customFormat="1" ht="34.5" customHeight="1">
      <c r="A286" s="351" t="s">
        <v>1006</v>
      </c>
      <c r="B286" s="71"/>
      <c r="C286" s="448" t="s">
        <v>78</v>
      </c>
      <c r="D286" s="450"/>
      <c r="E286" s="450"/>
      <c r="F286" s="450"/>
      <c r="G286" s="448" t="s">
        <v>69</v>
      </c>
      <c r="H286" s="448"/>
      <c r="I286" s="452"/>
      <c r="J286" s="205">
        <f t="shared" si="7"/>
        <v>0</v>
      </c>
      <c r="K286" s="68" t="str">
        <f t="shared" si="6"/>
        <v/>
      </c>
      <c r="L286" s="117"/>
      <c r="M286" s="117"/>
      <c r="N286" s="117"/>
    </row>
    <row r="287" spans="1:14" s="70" customFormat="1" ht="34.5" customHeight="1">
      <c r="A287" s="351" t="s">
        <v>1006</v>
      </c>
      <c r="B287" s="71"/>
      <c r="C287" s="450"/>
      <c r="D287" s="450"/>
      <c r="E287" s="450"/>
      <c r="F287" s="450"/>
      <c r="G287" s="448" t="s">
        <v>71</v>
      </c>
      <c r="H287" s="448"/>
      <c r="I287" s="452"/>
      <c r="J287" s="205">
        <f t="shared" si="7"/>
        <v>0</v>
      </c>
      <c r="K287" s="68" t="str">
        <f t="shared" si="6"/>
        <v/>
      </c>
      <c r="L287" s="118"/>
      <c r="M287" s="118"/>
      <c r="N287" s="118"/>
    </row>
    <row r="288" spans="1:14" s="70" customFormat="1" ht="34.5" customHeight="1">
      <c r="A288" s="351" t="s">
        <v>1007</v>
      </c>
      <c r="B288" s="71"/>
      <c r="C288" s="448" t="s">
        <v>79</v>
      </c>
      <c r="D288" s="450"/>
      <c r="E288" s="450"/>
      <c r="F288" s="450"/>
      <c r="G288" s="448" t="s">
        <v>69</v>
      </c>
      <c r="H288" s="448"/>
      <c r="I288" s="452"/>
      <c r="J288" s="205">
        <f t="shared" si="7"/>
        <v>0</v>
      </c>
      <c r="K288" s="68" t="str">
        <f t="shared" si="6"/>
        <v/>
      </c>
      <c r="L288" s="117"/>
      <c r="M288" s="117"/>
      <c r="N288" s="117"/>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c r="M289" s="118"/>
      <c r="N289" s="118"/>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c r="M290" s="117"/>
      <c r="N290" s="117"/>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c r="M291" s="118"/>
      <c r="N291" s="118"/>
    </row>
    <row r="292" spans="1:22" s="70" customFormat="1" ht="34.5" customHeight="1">
      <c r="A292" s="343" t="s">
        <v>1009</v>
      </c>
      <c r="B292" s="71"/>
      <c r="C292" s="448" t="s">
        <v>81</v>
      </c>
      <c r="D292" s="449"/>
      <c r="E292" s="449"/>
      <c r="F292" s="449"/>
      <c r="G292" s="448" t="s">
        <v>69</v>
      </c>
      <c r="H292" s="448"/>
      <c r="I292" s="452"/>
      <c r="J292" s="205">
        <v>8</v>
      </c>
      <c r="K292" s="68" t="str">
        <f t="shared" si="6"/>
        <v/>
      </c>
      <c r="L292" s="115"/>
      <c r="M292" s="115"/>
      <c r="N292" s="115"/>
    </row>
    <row r="293" spans="1:22" s="70" customFormat="1" ht="34.5" customHeight="1">
      <c r="A293" s="343" t="s">
        <v>1009</v>
      </c>
      <c r="B293" s="71"/>
      <c r="C293" s="449"/>
      <c r="D293" s="449"/>
      <c r="E293" s="449"/>
      <c r="F293" s="449"/>
      <c r="G293" s="448" t="s">
        <v>71</v>
      </c>
      <c r="H293" s="448"/>
      <c r="I293" s="452"/>
      <c r="J293" s="205"/>
      <c r="K293" s="68" t="str">
        <f t="shared" si="6"/>
        <v/>
      </c>
      <c r="L293" s="116"/>
      <c r="M293" s="116"/>
      <c r="N293" s="116"/>
    </row>
    <row r="294" spans="1:22" s="70" customFormat="1" ht="34.5" customHeight="1">
      <c r="A294" s="343" t="s">
        <v>1010</v>
      </c>
      <c r="B294" s="71"/>
      <c r="C294" s="448" t="s">
        <v>82</v>
      </c>
      <c r="D294" s="449"/>
      <c r="E294" s="449"/>
      <c r="F294" s="449"/>
      <c r="G294" s="448" t="s">
        <v>69</v>
      </c>
      <c r="H294" s="448"/>
      <c r="I294" s="452"/>
      <c r="J294" s="205">
        <v>9</v>
      </c>
      <c r="K294" s="68" t="str">
        <f t="shared" si="6"/>
        <v/>
      </c>
      <c r="L294" s="115"/>
      <c r="M294" s="115"/>
      <c r="N294" s="115"/>
    </row>
    <row r="295" spans="1:22" s="70" customFormat="1" ht="34.5" customHeight="1">
      <c r="A295" s="343" t="s">
        <v>1010</v>
      </c>
      <c r="B295" s="71"/>
      <c r="C295" s="449"/>
      <c r="D295" s="449"/>
      <c r="E295" s="449"/>
      <c r="F295" s="449"/>
      <c r="G295" s="448" t="s">
        <v>71</v>
      </c>
      <c r="H295" s="448"/>
      <c r="I295" s="452"/>
      <c r="J295" s="205">
        <v>1</v>
      </c>
      <c r="K295" s="68" t="str">
        <f t="shared" si="6"/>
        <v/>
      </c>
      <c r="L295" s="116"/>
      <c r="M295" s="116"/>
      <c r="N295" s="116"/>
    </row>
    <row r="296" spans="1:22" s="70" customFormat="1" ht="34.5" customHeight="1">
      <c r="A296" s="351" t="s">
        <v>1011</v>
      </c>
      <c r="B296" s="71"/>
      <c r="C296" s="448" t="s">
        <v>1658</v>
      </c>
      <c r="D296" s="450"/>
      <c r="E296" s="450"/>
      <c r="F296" s="450"/>
      <c r="G296" s="448" t="s">
        <v>69</v>
      </c>
      <c r="H296" s="448"/>
      <c r="I296" s="452"/>
      <c r="J296" s="205">
        <f>IF(SUM(L296:N296)=0,IF(COUNTIF(L296:N296,"未確認")&gt;0,"未確認",IF(COUNTIF(L296:N296,"~*")&gt;0,"*",SUM(L296:N296))),SUM(L296:N296))</f>
        <v>0</v>
      </c>
      <c r="K296" s="68" t="str">
        <f t="shared" si="6"/>
        <v/>
      </c>
      <c r="L296" s="117"/>
      <c r="M296" s="117"/>
      <c r="N296" s="117"/>
    </row>
    <row r="297" spans="1:22" s="70" customFormat="1" ht="34.5" customHeight="1">
      <c r="A297" s="351" t="s">
        <v>1011</v>
      </c>
      <c r="B297" s="71"/>
      <c r="C297" s="450"/>
      <c r="D297" s="450"/>
      <c r="E297" s="450"/>
      <c r="F297" s="450"/>
      <c r="G297" s="448" t="s">
        <v>71</v>
      </c>
      <c r="H297" s="448"/>
      <c r="I297" s="452"/>
      <c r="J297" s="205">
        <f>IF(SUM(L297:N297)=0,IF(COUNTIF(L297:N297,"未確認")&gt;0,"未確認",IF(COUNTIF(L297:N297,"~*")&gt;0,"*",SUM(L297:N297))),SUM(L297:N297))</f>
        <v>0</v>
      </c>
      <c r="K297" s="68" t="str">
        <f t="shared" si="6"/>
        <v/>
      </c>
      <c r="L297" s="118"/>
      <c r="M297" s="118"/>
      <c r="N297" s="118"/>
    </row>
    <row r="298" spans="1:22" s="70" customFormat="1" ht="34.5" customHeight="1">
      <c r="A298" s="351" t="s">
        <v>1012</v>
      </c>
      <c r="B298" s="71"/>
      <c r="C298" s="448" t="s">
        <v>84</v>
      </c>
      <c r="D298" s="449"/>
      <c r="E298" s="449"/>
      <c r="F298" s="449"/>
      <c r="G298" s="448" t="s">
        <v>69</v>
      </c>
      <c r="H298" s="448"/>
      <c r="I298" s="452"/>
      <c r="J298" s="205">
        <f>IF(SUM(L298:N298)=0,IF(COUNTIF(L298:N298,"未確認")&gt;0,"未確認",IF(COUNTIF(L298:N298,"~*")&gt;0,"*",SUM(L298:N298))),SUM(L298:N298))</f>
        <v>0</v>
      </c>
      <c r="K298" s="68" t="str">
        <f t="shared" si="6"/>
        <v/>
      </c>
      <c r="L298" s="117"/>
      <c r="M298" s="117"/>
      <c r="N298" s="117"/>
    </row>
    <row r="299" spans="1:22" s="70" customFormat="1" ht="34.5" customHeight="1">
      <c r="A299" s="351" t="s">
        <v>1012</v>
      </c>
      <c r="B299" s="71"/>
      <c r="C299" s="449"/>
      <c r="D299" s="449"/>
      <c r="E299" s="449"/>
      <c r="F299" s="449"/>
      <c r="G299" s="448" t="s">
        <v>71</v>
      </c>
      <c r="H299" s="448"/>
      <c r="I299" s="453"/>
      <c r="J299" s="205">
        <f>IF(SUM(L299:N299)=0,IF(COUNTIF(L299:N299,"未確認")&gt;0,"未確認",IF(COUNTIF(L299:N299,"~*")&gt;0,"*",SUM(L299:N299))),SUM(L299:N299))</f>
        <v>0</v>
      </c>
      <c r="K299" s="68" t="str">
        <f t="shared" si="6"/>
        <v/>
      </c>
      <c r="L299" s="118"/>
      <c r="M299" s="118"/>
      <c r="N299" s="118"/>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1057</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89</v>
      </c>
      <c r="J304" s="120"/>
      <c r="K304" s="121"/>
      <c r="L304" s="117">
        <v>1</v>
      </c>
      <c r="M304" s="117">
        <v>18</v>
      </c>
      <c r="N304" s="117">
        <v>14</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c r="M305" s="118">
        <v>0.9</v>
      </c>
      <c r="N305" s="118">
        <v>1.5</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c r="M306" s="117"/>
      <c r="N306" s="117"/>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c r="M307" s="118"/>
      <c r="N307" s="118">
        <v>0.6</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1</v>
      </c>
      <c r="M308" s="117"/>
      <c r="N308" s="117">
        <v>1</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c r="M309" s="118"/>
      <c r="N309" s="118"/>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c r="M310" s="117"/>
      <c r="N310" s="117"/>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c r="M311" s="118">
        <v>0.6</v>
      </c>
      <c r="N311" s="118"/>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c r="M312" s="117"/>
      <c r="N312" s="117">
        <v>7</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c r="M313" s="118"/>
      <c r="N313" s="118"/>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c r="M314" s="117"/>
      <c r="N314" s="117">
        <v>2</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c r="M315" s="118"/>
      <c r="N315" s="118"/>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c r="M316" s="117"/>
      <c r="N316" s="117">
        <v>1</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c r="M317" s="118"/>
      <c r="N317" s="118"/>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c r="M318" s="117"/>
      <c r="N318" s="117">
        <v>3</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c r="M319" s="118"/>
      <c r="N319" s="118"/>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c r="M320" s="117"/>
      <c r="N320" s="117"/>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c r="M321" s="118"/>
      <c r="N321" s="118"/>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c r="M322" s="117"/>
      <c r="N322" s="117">
        <v>2</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c r="M323" s="118"/>
      <c r="N323" s="118"/>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623</v>
      </c>
      <c r="M329" s="56" t="s">
        <v>625</v>
      </c>
      <c r="N329" s="56" t="s">
        <v>624</v>
      </c>
      <c r="O329" s="8"/>
      <c r="P329" s="8"/>
      <c r="Q329" s="8"/>
      <c r="R329" s="8"/>
      <c r="S329" s="8"/>
      <c r="T329" s="8"/>
      <c r="U329" s="8"/>
      <c r="V329" s="8"/>
    </row>
    <row r="330" spans="1:22" ht="20.25" customHeight="1">
      <c r="A330" s="342"/>
      <c r="B330" s="1"/>
      <c r="C330" s="52"/>
      <c r="D330" s="3"/>
      <c r="F330" s="3"/>
      <c r="G330" s="3"/>
      <c r="H330" s="334"/>
      <c r="I330" s="57" t="s">
        <v>1057</v>
      </c>
      <c r="J330" s="58"/>
      <c r="K330" s="67"/>
      <c r="L330" s="60" t="s">
        <v>458</v>
      </c>
      <c r="M330" s="111" t="s">
        <v>458</v>
      </c>
      <c r="N330" s="111" t="s">
        <v>458</v>
      </c>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93</v>
      </c>
      <c r="J331" s="199" t="s">
        <v>454</v>
      </c>
      <c r="K331" s="68"/>
      <c r="L331" s="207"/>
      <c r="M331" s="126"/>
      <c r="N331" s="126"/>
    </row>
    <row r="332" spans="1:22" s="70" customFormat="1" ht="34.5" customHeight="1">
      <c r="A332" s="351" t="s">
        <v>1024</v>
      </c>
      <c r="B332" s="127"/>
      <c r="C332" s="457" t="s">
        <v>94</v>
      </c>
      <c r="D332" s="457"/>
      <c r="E332" s="457"/>
      <c r="F332" s="458"/>
      <c r="G332" s="448" t="s">
        <v>68</v>
      </c>
      <c r="H332" s="330" t="s">
        <v>95</v>
      </c>
      <c r="I332" s="437"/>
      <c r="J332" s="205"/>
      <c r="K332" s="68"/>
      <c r="L332" s="208"/>
      <c r="M332" s="128"/>
      <c r="N332" s="128"/>
    </row>
    <row r="333" spans="1:22" s="70" customFormat="1" ht="34.5" customHeight="1">
      <c r="A333" s="351" t="s">
        <v>1024</v>
      </c>
      <c r="B333" s="127"/>
      <c r="C333" s="448"/>
      <c r="D333" s="448"/>
      <c r="E333" s="448"/>
      <c r="F333" s="450"/>
      <c r="G333" s="448"/>
      <c r="H333" s="330" t="s">
        <v>96</v>
      </c>
      <c r="I333" s="437"/>
      <c r="J333" s="206"/>
      <c r="K333" s="68"/>
      <c r="L333" s="208"/>
      <c r="M333" s="128"/>
      <c r="N333" s="128"/>
    </row>
    <row r="334" spans="1:22" s="70" customFormat="1" ht="34.5" customHeight="1">
      <c r="A334" s="351" t="s">
        <v>1025</v>
      </c>
      <c r="B334" s="127"/>
      <c r="C334" s="448"/>
      <c r="D334" s="448"/>
      <c r="E334" s="448"/>
      <c r="F334" s="450"/>
      <c r="G334" s="448" t="s">
        <v>97</v>
      </c>
      <c r="H334" s="330" t="s">
        <v>95</v>
      </c>
      <c r="I334" s="437"/>
      <c r="J334" s="205"/>
      <c r="K334" s="68"/>
      <c r="L334" s="208"/>
      <c r="M334" s="128"/>
      <c r="N334" s="128"/>
    </row>
    <row r="335" spans="1:22" s="70" customFormat="1" ht="34.5" customHeight="1">
      <c r="A335" s="351" t="s">
        <v>1025</v>
      </c>
      <c r="B335" s="127"/>
      <c r="C335" s="448"/>
      <c r="D335" s="448"/>
      <c r="E335" s="448"/>
      <c r="F335" s="450"/>
      <c r="G335" s="450"/>
      <c r="H335" s="330" t="s">
        <v>96</v>
      </c>
      <c r="I335" s="437"/>
      <c r="J335" s="206">
        <v>3</v>
      </c>
      <c r="K335" s="68"/>
      <c r="L335" s="208"/>
      <c r="M335" s="128"/>
      <c r="N335" s="128"/>
    </row>
    <row r="336" spans="1:22" s="70" customFormat="1" ht="34.5" customHeight="1">
      <c r="A336" s="351" t="s">
        <v>1026</v>
      </c>
      <c r="B336" s="127"/>
      <c r="C336" s="448"/>
      <c r="D336" s="448"/>
      <c r="E336" s="448"/>
      <c r="F336" s="450"/>
      <c r="G336" s="448" t="s">
        <v>1027</v>
      </c>
      <c r="H336" s="330" t="s">
        <v>95</v>
      </c>
      <c r="I336" s="437"/>
      <c r="J336" s="205"/>
      <c r="K336" s="68"/>
      <c r="L336" s="208"/>
      <c r="M336" s="128"/>
      <c r="N336" s="128"/>
    </row>
    <row r="337" spans="1:22" s="70" customFormat="1" ht="34.5" customHeight="1">
      <c r="A337" s="351" t="s">
        <v>1026</v>
      </c>
      <c r="B337" s="127"/>
      <c r="C337" s="448"/>
      <c r="D337" s="448"/>
      <c r="E337" s="448"/>
      <c r="F337" s="450"/>
      <c r="G337" s="450"/>
      <c r="H337" s="330" t="s">
        <v>96</v>
      </c>
      <c r="I337" s="437"/>
      <c r="J337" s="206">
        <v>2</v>
      </c>
      <c r="K337" s="68"/>
      <c r="L337" s="208"/>
      <c r="M337" s="128"/>
      <c r="N337" s="128"/>
    </row>
    <row r="338" spans="1:22" s="70" customFormat="1" ht="34.5" customHeight="1">
      <c r="A338" s="351" t="s">
        <v>1028</v>
      </c>
      <c r="B338" s="127"/>
      <c r="C338" s="448"/>
      <c r="D338" s="448"/>
      <c r="E338" s="448"/>
      <c r="F338" s="450"/>
      <c r="G338" s="459" t="s">
        <v>99</v>
      </c>
      <c r="H338" s="330" t="s">
        <v>95</v>
      </c>
      <c r="I338" s="437"/>
      <c r="J338" s="205"/>
      <c r="K338" s="68"/>
      <c r="L338" s="208"/>
      <c r="M338" s="128"/>
      <c r="N338" s="128"/>
    </row>
    <row r="339" spans="1:22" s="70" customFormat="1" ht="34.5" customHeight="1">
      <c r="A339" s="351" t="s">
        <v>1028</v>
      </c>
      <c r="B339" s="127"/>
      <c r="C339" s="448"/>
      <c r="D339" s="448"/>
      <c r="E339" s="448"/>
      <c r="F339" s="450"/>
      <c r="G339" s="450"/>
      <c r="H339" s="330" t="s">
        <v>96</v>
      </c>
      <c r="I339" s="437"/>
      <c r="J339" s="206">
        <v>2</v>
      </c>
      <c r="K339" s="68"/>
      <c r="L339" s="208"/>
      <c r="M339" s="128"/>
      <c r="N339" s="128"/>
    </row>
    <row r="340" spans="1:22" s="70" customFormat="1" ht="34.5" customHeight="1">
      <c r="A340" s="351" t="s">
        <v>1029</v>
      </c>
      <c r="B340" s="127"/>
      <c r="C340" s="448"/>
      <c r="D340" s="448"/>
      <c r="E340" s="448"/>
      <c r="F340" s="450"/>
      <c r="G340" s="448" t="s">
        <v>100</v>
      </c>
      <c r="H340" s="330" t="s">
        <v>95</v>
      </c>
      <c r="I340" s="437"/>
      <c r="J340" s="205"/>
      <c r="K340" s="68"/>
      <c r="L340" s="208"/>
      <c r="M340" s="128"/>
      <c r="N340" s="128"/>
    </row>
    <row r="341" spans="1:22" s="70" customFormat="1" ht="34.5" customHeight="1">
      <c r="A341" s="351" t="s">
        <v>1029</v>
      </c>
      <c r="B341" s="127"/>
      <c r="C341" s="448"/>
      <c r="D341" s="448"/>
      <c r="E341" s="448"/>
      <c r="F341" s="450"/>
      <c r="G341" s="450"/>
      <c r="H341" s="330" t="s">
        <v>96</v>
      </c>
      <c r="I341" s="437"/>
      <c r="J341" s="206"/>
      <c r="K341" s="68"/>
      <c r="L341" s="208"/>
      <c r="M341" s="128"/>
      <c r="N341" s="128"/>
    </row>
    <row r="342" spans="1:22" s="70" customFormat="1" ht="34.5" customHeight="1">
      <c r="A342" s="351" t="s">
        <v>1030</v>
      </c>
      <c r="B342" s="127"/>
      <c r="C342" s="448"/>
      <c r="D342" s="448"/>
      <c r="E342" s="448"/>
      <c r="F342" s="450"/>
      <c r="G342" s="448" t="s">
        <v>88</v>
      </c>
      <c r="H342" s="330" t="s">
        <v>95</v>
      </c>
      <c r="I342" s="437"/>
      <c r="J342" s="205"/>
      <c r="K342" s="68"/>
      <c r="L342" s="208"/>
      <c r="M342" s="128"/>
      <c r="N342" s="128"/>
    </row>
    <row r="343" spans="1:22" s="70" customFormat="1" ht="34.5" customHeight="1">
      <c r="A343" s="351" t="s">
        <v>1030</v>
      </c>
      <c r="B343" s="127"/>
      <c r="C343" s="448"/>
      <c r="D343" s="448"/>
      <c r="E343" s="448"/>
      <c r="F343" s="450"/>
      <c r="G343" s="450"/>
      <c r="H343" s="330" t="s">
        <v>96</v>
      </c>
      <c r="I343" s="438"/>
      <c r="J343" s="206"/>
      <c r="K343" s="68"/>
      <c r="L343" s="209"/>
      <c r="M343" s="129"/>
      <c r="N343" s="129"/>
    </row>
    <row r="344" spans="1:22" s="77" customFormat="1">
      <c r="A344" s="342"/>
      <c r="B344" s="14"/>
      <c r="C344" s="14"/>
      <c r="D344" s="14"/>
      <c r="E344" s="14"/>
      <c r="F344" s="14"/>
      <c r="G344" s="14"/>
      <c r="H344" s="10"/>
      <c r="I344" s="10"/>
      <c r="J344" s="74"/>
      <c r="K344" s="75"/>
      <c r="L344" s="89"/>
      <c r="M344" s="89"/>
      <c r="N344" s="89"/>
    </row>
    <row r="345" spans="1:22" s="70" customFormat="1">
      <c r="A345" s="342"/>
      <c r="B345" s="71"/>
      <c r="C345" s="52"/>
      <c r="D345" s="52"/>
      <c r="E345" s="52"/>
      <c r="F345" s="52"/>
      <c r="G345" s="52"/>
      <c r="H345" s="78"/>
      <c r="I345" s="78"/>
      <c r="J345" s="74"/>
      <c r="K345" s="75"/>
      <c r="L345" s="76"/>
      <c r="M345" s="76"/>
      <c r="N345" s="76"/>
    </row>
    <row r="346" spans="1:22" s="77" customFormat="1">
      <c r="A346" s="342"/>
      <c r="B346" s="127"/>
      <c r="C346" s="130"/>
      <c r="D346" s="130"/>
      <c r="E346" s="3"/>
      <c r="F346" s="3"/>
      <c r="G346" s="3"/>
      <c r="H346" s="334"/>
      <c r="I346" s="334"/>
      <c r="J346" s="51"/>
      <c r="K346" s="24"/>
      <c r="L346" s="89"/>
      <c r="M346" s="89"/>
      <c r="N346" s="89"/>
    </row>
    <row r="347" spans="1:22" s="77" customFormat="1">
      <c r="A347" s="342"/>
      <c r="B347" s="14" t="s">
        <v>101</v>
      </c>
      <c r="C347" s="14"/>
      <c r="D347" s="14"/>
      <c r="E347" s="14"/>
      <c r="F347" s="14"/>
      <c r="G347" s="14"/>
      <c r="H347" s="10"/>
      <c r="I347" s="10"/>
      <c r="J347" s="89"/>
      <c r="K347" s="24"/>
      <c r="L347" s="89"/>
      <c r="M347" s="89"/>
      <c r="N347" s="89"/>
    </row>
    <row r="348" spans="1:22">
      <c r="A348" s="342"/>
      <c r="B348" s="14"/>
      <c r="C348" s="14"/>
      <c r="D348" s="14"/>
      <c r="E348" s="14"/>
      <c r="F348" s="14"/>
      <c r="G348" s="14"/>
      <c r="H348" s="10"/>
      <c r="I348" s="10"/>
      <c r="L348" s="191"/>
      <c r="M348" s="191"/>
      <c r="N348" s="191"/>
      <c r="O348" s="8"/>
      <c r="P348" s="8"/>
      <c r="Q348" s="8"/>
      <c r="R348" s="8"/>
      <c r="S348" s="8"/>
      <c r="T348" s="8"/>
      <c r="U348" s="8"/>
      <c r="V348" s="8"/>
    </row>
    <row r="349" spans="1:22" ht="34.5" customHeight="1">
      <c r="A349" s="342"/>
      <c r="B349" s="14"/>
      <c r="C349" s="3"/>
      <c r="D349" s="3"/>
      <c r="F349" s="3"/>
      <c r="G349" s="3"/>
      <c r="H349" s="334"/>
      <c r="I349" s="334"/>
      <c r="J349" s="65" t="s">
        <v>18</v>
      </c>
      <c r="K349" s="66"/>
      <c r="L349" s="56" t="s">
        <v>623</v>
      </c>
      <c r="M349" s="56" t="s">
        <v>625</v>
      </c>
      <c r="N349" s="56" t="s">
        <v>624</v>
      </c>
      <c r="O349" s="8"/>
      <c r="P349" s="8"/>
      <c r="Q349" s="8"/>
      <c r="R349" s="8"/>
      <c r="S349" s="8"/>
      <c r="T349" s="8"/>
      <c r="U349" s="8"/>
      <c r="V349" s="8"/>
    </row>
    <row r="350" spans="1:22" ht="20.25" customHeight="1">
      <c r="A350" s="342"/>
      <c r="B350" s="1"/>
      <c r="C350" s="52"/>
      <c r="D350" s="3"/>
      <c r="F350" s="3"/>
      <c r="G350" s="3"/>
      <c r="H350" s="334"/>
      <c r="I350" s="57" t="s">
        <v>331</v>
      </c>
      <c r="J350" s="58"/>
      <c r="K350" s="67"/>
      <c r="L350" s="60" t="s">
        <v>458</v>
      </c>
      <c r="M350" s="111" t="s">
        <v>458</v>
      </c>
      <c r="N350" s="111" t="s">
        <v>458</v>
      </c>
      <c r="O350" s="8"/>
      <c r="P350" s="8"/>
      <c r="Q350" s="8"/>
      <c r="R350" s="8"/>
      <c r="S350" s="8"/>
      <c r="T350" s="8"/>
      <c r="U350" s="8"/>
      <c r="V350" s="8"/>
    </row>
    <row r="351" spans="1:22" s="70" customFormat="1" ht="34.5" customHeight="1">
      <c r="A351" s="351" t="s">
        <v>1031</v>
      </c>
      <c r="B351" s="1"/>
      <c r="C351" s="406" t="s">
        <v>1032</v>
      </c>
      <c r="D351" s="407"/>
      <c r="E351" s="460" t="s">
        <v>103</v>
      </c>
      <c r="F351" s="461"/>
      <c r="G351" s="403" t="s">
        <v>104</v>
      </c>
      <c r="H351" s="405"/>
      <c r="I351" s="442" t="s">
        <v>1660</v>
      </c>
      <c r="J351" s="210"/>
      <c r="K351" s="68"/>
      <c r="L351" s="207"/>
      <c r="M351" s="126"/>
      <c r="N351" s="126"/>
    </row>
    <row r="352" spans="1:22" s="70" customFormat="1" ht="34.5" customHeight="1">
      <c r="A352" s="351" t="s">
        <v>1033</v>
      </c>
      <c r="B352" s="127"/>
      <c r="C352" s="408"/>
      <c r="D352" s="409"/>
      <c r="E352" s="461"/>
      <c r="F352" s="461"/>
      <c r="G352" s="403" t="s">
        <v>106</v>
      </c>
      <c r="H352" s="405"/>
      <c r="I352" s="437"/>
      <c r="J352" s="210">
        <v>1</v>
      </c>
      <c r="K352" s="68"/>
      <c r="L352" s="208"/>
      <c r="M352" s="128"/>
      <c r="N352" s="128"/>
    </row>
    <row r="353" spans="1:14" s="70" customFormat="1" ht="34.5" customHeight="1">
      <c r="A353" s="351" t="s">
        <v>1034</v>
      </c>
      <c r="B353" s="127"/>
      <c r="C353" s="408"/>
      <c r="D353" s="409"/>
      <c r="E353" s="461"/>
      <c r="F353" s="461"/>
      <c r="G353" s="403" t="s">
        <v>107</v>
      </c>
      <c r="H353" s="405"/>
      <c r="I353" s="437"/>
      <c r="J353" s="210"/>
      <c r="K353" s="68"/>
      <c r="L353" s="208"/>
      <c r="M353" s="128"/>
      <c r="N353" s="128"/>
    </row>
    <row r="354" spans="1:14" s="70" customFormat="1" ht="34.5" customHeight="1">
      <c r="A354" s="351" t="s">
        <v>1035</v>
      </c>
      <c r="B354" s="127"/>
      <c r="C354" s="410"/>
      <c r="D354" s="411"/>
      <c r="E354" s="403" t="s">
        <v>88</v>
      </c>
      <c r="F354" s="404"/>
      <c r="G354" s="404"/>
      <c r="H354" s="405"/>
      <c r="I354" s="438"/>
      <c r="J354" s="210"/>
      <c r="K354" s="68"/>
      <c r="L354" s="208"/>
      <c r="M354" s="128"/>
      <c r="N354" s="128"/>
    </row>
    <row r="355" spans="1:14" s="70" customFormat="1" ht="34.5" customHeight="1">
      <c r="A355" s="351" t="s">
        <v>1036</v>
      </c>
      <c r="B355" s="127"/>
      <c r="C355" s="406" t="s">
        <v>108</v>
      </c>
      <c r="D355" s="462"/>
      <c r="E355" s="403" t="s">
        <v>109</v>
      </c>
      <c r="F355" s="404"/>
      <c r="G355" s="404"/>
      <c r="H355" s="405"/>
      <c r="I355" s="442" t="s">
        <v>110</v>
      </c>
      <c r="J355" s="210"/>
      <c r="K355" s="68"/>
      <c r="L355" s="208"/>
      <c r="M355" s="128"/>
      <c r="N355" s="128"/>
    </row>
    <row r="356" spans="1:14" s="70" customFormat="1" ht="34.5" customHeight="1">
      <c r="A356" s="351" t="s">
        <v>1038</v>
      </c>
      <c r="B356" s="127"/>
      <c r="C356" s="463"/>
      <c r="D356" s="464"/>
      <c r="E356" s="403" t="s">
        <v>111</v>
      </c>
      <c r="F356" s="404"/>
      <c r="G356" s="404"/>
      <c r="H356" s="405"/>
      <c r="I356" s="437"/>
      <c r="J356" s="210">
        <v>1</v>
      </c>
      <c r="K356" s="68"/>
      <c r="L356" s="208"/>
      <c r="M356" s="128"/>
      <c r="N356" s="128"/>
    </row>
    <row r="357" spans="1:14" s="70" customFormat="1" ht="34.5" customHeight="1">
      <c r="A357" s="351" t="s">
        <v>1039</v>
      </c>
      <c r="B357" s="127"/>
      <c r="C357" s="465"/>
      <c r="D357" s="466"/>
      <c r="E357" s="403" t="s">
        <v>112</v>
      </c>
      <c r="F357" s="404"/>
      <c r="G357" s="404"/>
      <c r="H357" s="405"/>
      <c r="I357" s="438"/>
      <c r="J357" s="210"/>
      <c r="K357" s="68"/>
      <c r="L357" s="208"/>
      <c r="M357" s="128"/>
      <c r="N357" s="128"/>
    </row>
    <row r="358" spans="1:14" s="70" customFormat="1" ht="42" customHeight="1">
      <c r="A358" s="351" t="s">
        <v>1040</v>
      </c>
      <c r="B358" s="127"/>
      <c r="C358" s="406" t="s">
        <v>88</v>
      </c>
      <c r="D358" s="462"/>
      <c r="E358" s="403" t="s">
        <v>113</v>
      </c>
      <c r="F358" s="404"/>
      <c r="G358" s="404"/>
      <c r="H358" s="405"/>
      <c r="I358" s="102" t="s">
        <v>1662</v>
      </c>
      <c r="J358" s="210"/>
      <c r="K358" s="68"/>
      <c r="L358" s="208"/>
      <c r="M358" s="128"/>
      <c r="N358" s="128"/>
    </row>
    <row r="359" spans="1:14" s="70" customFormat="1" ht="34.5" customHeight="1">
      <c r="A359" s="351" t="s">
        <v>1041</v>
      </c>
      <c r="B359" s="127"/>
      <c r="C359" s="463"/>
      <c r="D359" s="464"/>
      <c r="E359" s="403" t="s">
        <v>115</v>
      </c>
      <c r="F359" s="404"/>
      <c r="G359" s="404"/>
      <c r="H359" s="405"/>
      <c r="I359" s="436" t="s">
        <v>1664</v>
      </c>
      <c r="J359" s="210"/>
      <c r="K359" s="68"/>
      <c r="L359" s="208"/>
      <c r="M359" s="128"/>
      <c r="N359" s="128"/>
    </row>
    <row r="360" spans="1:14" s="70" customFormat="1" ht="34.5" customHeight="1">
      <c r="A360" s="351" t="s">
        <v>1042</v>
      </c>
      <c r="B360" s="127"/>
      <c r="C360" s="463"/>
      <c r="D360" s="464"/>
      <c r="E360" s="403" t="s">
        <v>117</v>
      </c>
      <c r="F360" s="404"/>
      <c r="G360" s="404"/>
      <c r="H360" s="405"/>
      <c r="I360" s="467"/>
      <c r="J360" s="210"/>
      <c r="K360" s="68"/>
      <c r="L360" s="208"/>
      <c r="M360" s="128"/>
      <c r="N360" s="128"/>
    </row>
    <row r="361" spans="1:14" s="70" customFormat="1" ht="42.75">
      <c r="A361" s="351" t="s">
        <v>1044</v>
      </c>
      <c r="B361" s="127"/>
      <c r="C361" s="463"/>
      <c r="D361" s="464"/>
      <c r="E361" s="403" t="s">
        <v>118</v>
      </c>
      <c r="F361" s="404"/>
      <c r="G361" s="404"/>
      <c r="H361" s="405"/>
      <c r="I361" s="102" t="s">
        <v>1046</v>
      </c>
      <c r="J361" s="210"/>
      <c r="K361" s="68"/>
      <c r="L361" s="208"/>
      <c r="M361" s="128"/>
      <c r="N361" s="128"/>
    </row>
    <row r="362" spans="1:14" s="70" customFormat="1" ht="42.75">
      <c r="A362" s="351" t="s">
        <v>1047</v>
      </c>
      <c r="B362" s="127"/>
      <c r="C362" s="463"/>
      <c r="D362" s="464"/>
      <c r="E362" s="403" t="s">
        <v>1665</v>
      </c>
      <c r="F362" s="404"/>
      <c r="G362" s="404"/>
      <c r="H362" s="405"/>
      <c r="I362" s="102" t="s">
        <v>1666</v>
      </c>
      <c r="J362" s="210"/>
      <c r="K362" s="68"/>
      <c r="L362" s="208"/>
      <c r="M362" s="128"/>
      <c r="N362" s="128"/>
    </row>
    <row r="363" spans="1:14" s="70" customFormat="1" ht="42" customHeight="1">
      <c r="A363" s="351" t="s">
        <v>1048</v>
      </c>
      <c r="B363" s="127"/>
      <c r="C363" s="463"/>
      <c r="D363" s="464"/>
      <c r="E363" s="403" t="s">
        <v>1512</v>
      </c>
      <c r="F363" s="404"/>
      <c r="G363" s="404"/>
      <c r="H363" s="405"/>
      <c r="I363" s="102" t="s">
        <v>123</v>
      </c>
      <c r="J363" s="210"/>
      <c r="K363" s="68"/>
      <c r="L363" s="208"/>
      <c r="M363" s="128"/>
      <c r="N363" s="128"/>
    </row>
    <row r="364" spans="1:14" s="70" customFormat="1" ht="42" customHeight="1">
      <c r="A364" s="351" t="s">
        <v>1049</v>
      </c>
      <c r="B364" s="127"/>
      <c r="C364" s="463"/>
      <c r="D364" s="464"/>
      <c r="E364" s="403" t="s">
        <v>1667</v>
      </c>
      <c r="F364" s="404"/>
      <c r="G364" s="404"/>
      <c r="H364" s="405"/>
      <c r="I364" s="102" t="s">
        <v>1050</v>
      </c>
      <c r="J364" s="210"/>
      <c r="K364" s="68"/>
      <c r="L364" s="208"/>
      <c r="M364" s="128"/>
      <c r="N364" s="128"/>
    </row>
    <row r="365" spans="1:14" s="70" customFormat="1" ht="42" customHeight="1">
      <c r="A365" s="351" t="s">
        <v>1051</v>
      </c>
      <c r="B365" s="127"/>
      <c r="C365" s="463"/>
      <c r="D365" s="464"/>
      <c r="E365" s="403" t="s">
        <v>126</v>
      </c>
      <c r="F365" s="404"/>
      <c r="G365" s="404"/>
      <c r="H365" s="405"/>
      <c r="I365" s="102" t="s">
        <v>127</v>
      </c>
      <c r="J365" s="210"/>
      <c r="K365" s="68"/>
      <c r="L365" s="208"/>
      <c r="M365" s="128"/>
      <c r="N365" s="128"/>
    </row>
    <row r="366" spans="1:14" s="70" customFormat="1" ht="56.1" customHeight="1">
      <c r="A366" s="351" t="s">
        <v>1052</v>
      </c>
      <c r="B366" s="127"/>
      <c r="C366" s="463"/>
      <c r="D366" s="464"/>
      <c r="E366" s="403" t="s">
        <v>128</v>
      </c>
      <c r="F366" s="404"/>
      <c r="G366" s="404"/>
      <c r="H366" s="405"/>
      <c r="I366" s="102" t="s">
        <v>1053</v>
      </c>
      <c r="J366" s="210"/>
      <c r="K366" s="68"/>
      <c r="L366" s="208"/>
      <c r="M366" s="128"/>
      <c r="N366" s="128"/>
    </row>
    <row r="367" spans="1:14" s="70" customFormat="1" ht="56.1" customHeight="1">
      <c r="A367" s="351" t="s">
        <v>1054</v>
      </c>
      <c r="B367" s="127"/>
      <c r="C367" s="465"/>
      <c r="D367" s="466"/>
      <c r="E367" s="403" t="s">
        <v>130</v>
      </c>
      <c r="F367" s="404"/>
      <c r="G367" s="404"/>
      <c r="H367" s="405"/>
      <c r="I367" s="102" t="s">
        <v>1055</v>
      </c>
      <c r="J367" s="210"/>
      <c r="K367" s="68"/>
      <c r="L367" s="209"/>
      <c r="M367" s="129"/>
      <c r="N367" s="129"/>
    </row>
    <row r="368" spans="1:14" s="77" customFormat="1">
      <c r="A368" s="342"/>
      <c r="B368" s="14"/>
      <c r="C368" s="14"/>
      <c r="D368" s="14"/>
      <c r="E368" s="14"/>
      <c r="F368" s="14"/>
      <c r="G368" s="14"/>
      <c r="H368" s="10"/>
      <c r="I368" s="10"/>
      <c r="J368" s="74"/>
      <c r="K368" s="75"/>
      <c r="L368" s="76"/>
      <c r="M368" s="76"/>
      <c r="N368" s="76"/>
    </row>
    <row r="369" spans="1:22" s="70" customFormat="1">
      <c r="A369" s="342"/>
      <c r="B369" s="71"/>
      <c r="C369" s="52"/>
      <c r="D369" s="52"/>
      <c r="E369" s="52"/>
      <c r="F369" s="52"/>
      <c r="G369" s="52"/>
      <c r="H369" s="78"/>
      <c r="I369" s="78"/>
      <c r="J369" s="74"/>
      <c r="K369" s="75"/>
      <c r="L369" s="76"/>
      <c r="M369" s="76"/>
      <c r="N369" s="76"/>
    </row>
    <row r="370" spans="1:22" s="70" customFormat="1">
      <c r="A370" s="342"/>
      <c r="B370" s="99"/>
      <c r="C370" s="99"/>
      <c r="D370" s="52"/>
      <c r="E370" s="52"/>
      <c r="F370" s="52"/>
      <c r="G370" s="52"/>
      <c r="H370" s="78"/>
      <c r="I370" s="131"/>
      <c r="J370" s="74"/>
      <c r="K370" s="75"/>
      <c r="L370" s="76"/>
      <c r="M370" s="76"/>
      <c r="N370" s="76"/>
    </row>
    <row r="371" spans="1:22" s="77" customFormat="1">
      <c r="A371" s="342"/>
      <c r="B371" s="99"/>
      <c r="C371" s="3"/>
      <c r="D371" s="3"/>
      <c r="E371" s="3"/>
      <c r="F371" s="3"/>
      <c r="G371" s="3"/>
      <c r="H371" s="334"/>
      <c r="I371" s="334"/>
      <c r="J371" s="51"/>
      <c r="K371" s="24"/>
      <c r="L371" s="89"/>
      <c r="M371" s="89"/>
      <c r="N371" s="89"/>
    </row>
    <row r="372" spans="1:22" s="70" customFormat="1">
      <c r="A372" s="342"/>
      <c r="B372" s="132" t="s">
        <v>132</v>
      </c>
      <c r="C372" s="133"/>
      <c r="D372" s="3"/>
      <c r="E372" s="3"/>
      <c r="F372" s="3"/>
      <c r="G372" s="3"/>
      <c r="H372" s="334"/>
      <c r="I372" s="334"/>
      <c r="J372" s="51"/>
      <c r="K372" s="53"/>
      <c r="L372" s="76"/>
      <c r="M372" s="76"/>
      <c r="N372" s="76"/>
    </row>
    <row r="373" spans="1:22">
      <c r="A373" s="342"/>
      <c r="B373" s="14"/>
      <c r="C373" s="14"/>
      <c r="D373" s="14"/>
      <c r="E373" s="14"/>
      <c r="F373" s="14"/>
      <c r="G373" s="14"/>
      <c r="H373" s="10"/>
      <c r="I373" s="10"/>
      <c r="L373" s="191"/>
      <c r="M373" s="191"/>
      <c r="N373" s="191"/>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623</v>
      </c>
      <c r="M374" s="56" t="s">
        <v>625</v>
      </c>
      <c r="N374" s="56" t="s">
        <v>624</v>
      </c>
    </row>
    <row r="375" spans="1:22" s="98" customFormat="1" ht="20.25" customHeight="1">
      <c r="A375" s="342"/>
      <c r="B375" s="1"/>
      <c r="C375" s="3"/>
      <c r="D375" s="3"/>
      <c r="E375" s="3"/>
      <c r="F375" s="3"/>
      <c r="G375" s="3"/>
      <c r="H375" s="334"/>
      <c r="I375" s="57" t="s">
        <v>331</v>
      </c>
      <c r="J375" s="134"/>
      <c r="K375" s="67"/>
      <c r="L375" s="111" t="s">
        <v>458</v>
      </c>
      <c r="M375" s="111" t="s">
        <v>458</v>
      </c>
      <c r="N375" s="111" t="s">
        <v>458</v>
      </c>
    </row>
    <row r="376" spans="1:22" s="98" customFormat="1" ht="34.5" customHeight="1">
      <c r="A376" s="342"/>
      <c r="B376" s="95"/>
      <c r="C376" s="428" t="s">
        <v>133</v>
      </c>
      <c r="D376" s="429"/>
      <c r="E376" s="429"/>
      <c r="F376" s="429"/>
      <c r="G376" s="429"/>
      <c r="H376" s="430"/>
      <c r="I376" s="441" t="s">
        <v>1058</v>
      </c>
      <c r="J376" s="135"/>
      <c r="K376" s="82"/>
      <c r="L376" s="352"/>
      <c r="M376" s="352"/>
      <c r="N376" s="352"/>
    </row>
    <row r="377" spans="1:22" s="98" customFormat="1" ht="34.5" customHeight="1">
      <c r="A377" s="342"/>
      <c r="B377" s="136"/>
      <c r="C377" s="468"/>
      <c r="D377" s="469"/>
      <c r="E377" s="469"/>
      <c r="F377" s="469"/>
      <c r="G377" s="469"/>
      <c r="H377" s="470"/>
      <c r="I377" s="441"/>
      <c r="J377" s="137"/>
      <c r="K377" s="85"/>
      <c r="L377" s="138"/>
      <c r="M377" s="138"/>
      <c r="N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N378" si="8">IF(ISBLANK(M376), "-", "～")</f>
        <v>-</v>
      </c>
      <c r="N378" s="139" t="str">
        <f t="shared" si="8"/>
        <v>-</v>
      </c>
    </row>
    <row r="379" spans="1:22" s="98" customFormat="1" ht="34.5" customHeight="1">
      <c r="A379" s="342"/>
      <c r="B379" s="136"/>
      <c r="C379" s="468"/>
      <c r="D379" s="469"/>
      <c r="E379" s="469"/>
      <c r="F379" s="469"/>
      <c r="G379" s="469"/>
      <c r="H379" s="470"/>
      <c r="I379" s="441"/>
      <c r="J379" s="137"/>
      <c r="K379" s="85"/>
      <c r="L379" s="353"/>
      <c r="M379" s="353"/>
      <c r="N379" s="353"/>
    </row>
    <row r="380" spans="1:22" s="98" customFormat="1" ht="34.5" customHeight="1">
      <c r="A380" s="342"/>
      <c r="B380" s="136"/>
      <c r="C380" s="471"/>
      <c r="D380" s="472"/>
      <c r="E380" s="472"/>
      <c r="F380" s="472"/>
      <c r="G380" s="472"/>
      <c r="H380" s="473"/>
      <c r="I380" s="441"/>
      <c r="J380" s="140"/>
      <c r="K380" s="87"/>
      <c r="L380" s="141"/>
      <c r="M380" s="141"/>
      <c r="N380" s="141"/>
    </row>
    <row r="381" spans="1:22" s="77" customFormat="1">
      <c r="A381" s="342"/>
      <c r="B381" s="14"/>
      <c r="C381" s="14"/>
      <c r="D381" s="14"/>
      <c r="E381" s="14"/>
      <c r="F381" s="14"/>
      <c r="G381" s="14"/>
      <c r="H381" s="10"/>
      <c r="I381" s="10"/>
      <c r="J381" s="74"/>
      <c r="K381" s="75"/>
      <c r="L381" s="76"/>
      <c r="M381" s="76"/>
      <c r="N381" s="76"/>
    </row>
    <row r="382" spans="1:22" s="70" customFormat="1">
      <c r="A382" s="342"/>
      <c r="B382" s="71"/>
      <c r="C382" s="52"/>
      <c r="D382" s="52"/>
      <c r="E382" s="52"/>
      <c r="F382" s="52"/>
      <c r="G382" s="52"/>
      <c r="H382" s="78"/>
      <c r="I382" s="78"/>
      <c r="J382" s="74"/>
      <c r="K382" s="75"/>
      <c r="L382" s="76"/>
      <c r="M382" s="76"/>
      <c r="N382" s="76"/>
    </row>
    <row r="383" spans="1:22" s="70" customFormat="1">
      <c r="A383" s="342"/>
      <c r="B383" s="99"/>
      <c r="C383" s="99"/>
      <c r="D383" s="52"/>
      <c r="E383" s="52"/>
      <c r="F383" s="52"/>
      <c r="G383" s="52"/>
      <c r="H383" s="78"/>
      <c r="I383" s="131" t="s">
        <v>408</v>
      </c>
      <c r="J383" s="74"/>
      <c r="K383" s="75"/>
      <c r="L383" s="76"/>
      <c r="M383" s="76"/>
      <c r="N383" s="76"/>
    </row>
    <row r="384" spans="1:22" s="70" customFormat="1">
      <c r="A384" s="342"/>
      <c r="B384" s="99"/>
      <c r="C384" s="99"/>
      <c r="D384" s="52"/>
      <c r="E384" s="52"/>
      <c r="F384" s="52"/>
      <c r="G384" s="52"/>
      <c r="H384" s="78"/>
      <c r="I384" s="78"/>
      <c r="J384" s="74"/>
      <c r="K384" s="75"/>
      <c r="L384" s="76"/>
      <c r="M384" s="76"/>
      <c r="N384" s="76"/>
    </row>
    <row r="385" spans="1:22" s="17" customFormat="1">
      <c r="A385" s="342"/>
      <c r="B385" s="1"/>
      <c r="C385" s="43"/>
      <c r="D385" s="27"/>
      <c r="E385" s="27"/>
      <c r="F385" s="27"/>
      <c r="G385" s="27"/>
      <c r="H385" s="16"/>
      <c r="I385" s="29"/>
      <c r="J385" s="5"/>
      <c r="K385" s="6"/>
      <c r="M385" s="41"/>
      <c r="N385" s="41"/>
    </row>
    <row r="386" spans="1:22" s="17" customFormat="1">
      <c r="A386" s="342"/>
      <c r="B386" s="1"/>
      <c r="C386" s="43"/>
      <c r="D386" s="27"/>
      <c r="E386" s="27"/>
      <c r="F386" s="27"/>
      <c r="G386" s="27"/>
      <c r="H386" s="16"/>
      <c r="I386" s="29"/>
      <c r="J386" s="5"/>
      <c r="K386" s="6"/>
      <c r="M386" s="41"/>
      <c r="N386" s="41"/>
    </row>
    <row r="387" spans="1:22" s="17" customFormat="1">
      <c r="A387" s="342"/>
      <c r="B387" s="1"/>
      <c r="E387" s="43"/>
      <c r="F387" s="43"/>
      <c r="G387" s="43"/>
      <c r="H387" s="16"/>
      <c r="I387" s="29"/>
      <c r="J387" s="5"/>
      <c r="K387" s="6"/>
      <c r="M387" s="30"/>
      <c r="N387" s="30"/>
    </row>
    <row r="388" spans="1:22" s="17" customFormat="1">
      <c r="A388" s="342"/>
      <c r="B388" s="1"/>
      <c r="E388" s="43"/>
      <c r="F388" s="43"/>
      <c r="G388" s="43"/>
      <c r="H388" s="16"/>
      <c r="I388" s="29"/>
      <c r="J388" s="5"/>
      <c r="K388" s="6"/>
      <c r="M388" s="41"/>
      <c r="N388" s="41"/>
    </row>
    <row r="389" spans="1:22" s="17" customFormat="1">
      <c r="A389" s="342"/>
      <c r="B389" s="1"/>
      <c r="E389" s="43"/>
      <c r="F389" s="43"/>
      <c r="G389" s="43"/>
      <c r="H389" s="16"/>
      <c r="I389" s="29"/>
      <c r="J389" s="5"/>
      <c r="K389" s="6"/>
      <c r="M389" s="30"/>
      <c r="N389" s="30"/>
    </row>
    <row r="390" spans="1:22" s="17" customFormat="1">
      <c r="A390" s="342"/>
      <c r="B390" s="1"/>
      <c r="E390" s="43"/>
      <c r="F390" s="43"/>
      <c r="G390" s="43"/>
      <c r="H390" s="16"/>
      <c r="I390" s="29"/>
      <c r="J390" s="5"/>
      <c r="K390" s="6"/>
      <c r="M390" s="30"/>
      <c r="N390" s="30"/>
    </row>
    <row r="391" spans="1:22" s="17" customFormat="1">
      <c r="A391" s="342"/>
      <c r="B391" s="1"/>
      <c r="E391" s="27"/>
      <c r="F391" s="27"/>
      <c r="G391" s="27"/>
      <c r="H391" s="16"/>
      <c r="I391" s="4"/>
      <c r="J391" s="30"/>
      <c r="K391" s="44"/>
      <c r="L391" s="7"/>
      <c r="M391" s="7"/>
      <c r="N391" s="7"/>
    </row>
    <row r="392" spans="1:22" s="17" customFormat="1">
      <c r="A392" s="342"/>
      <c r="B392" s="1"/>
      <c r="C392" s="33"/>
      <c r="D392" s="33"/>
      <c r="E392" s="33"/>
      <c r="F392" s="33"/>
      <c r="G392" s="33"/>
      <c r="H392" s="33"/>
      <c r="I392" s="33"/>
      <c r="J392" s="33"/>
      <c r="K392" s="42"/>
      <c r="L392" s="33"/>
      <c r="M392" s="33"/>
      <c r="N392" s="33"/>
    </row>
    <row r="393" spans="1:22" s="17" customFormat="1">
      <c r="A393" s="342"/>
      <c r="B393" s="1"/>
      <c r="C393" s="52"/>
      <c r="D393" s="3"/>
      <c r="E393" s="3"/>
      <c r="F393" s="3"/>
      <c r="G393" s="3"/>
      <c r="H393" s="334"/>
      <c r="I393" s="334"/>
      <c r="J393" s="53"/>
      <c r="K393" s="24"/>
      <c r="L393" s="51"/>
      <c r="M393" s="51"/>
      <c r="N393" s="51"/>
    </row>
    <row r="394" spans="1:22" s="77" customFormat="1" ht="19.5">
      <c r="A394" s="342"/>
      <c r="B394" s="142" t="s">
        <v>134</v>
      </c>
      <c r="C394" s="143"/>
      <c r="D394" s="143"/>
      <c r="E394" s="47"/>
      <c r="F394" s="47"/>
      <c r="G394" s="47"/>
      <c r="H394" s="48"/>
      <c r="I394" s="48"/>
      <c r="J394" s="50"/>
      <c r="K394" s="49"/>
      <c r="L394" s="144"/>
      <c r="M394" s="144"/>
      <c r="N394" s="144"/>
    </row>
    <row r="395" spans="1:22" s="77" customFormat="1">
      <c r="A395" s="342"/>
      <c r="B395" s="37" t="s">
        <v>135</v>
      </c>
      <c r="C395" s="57"/>
      <c r="D395" s="57"/>
      <c r="E395" s="3"/>
      <c r="F395" s="3"/>
      <c r="G395" s="3"/>
      <c r="H395" s="334"/>
      <c r="I395" s="334"/>
      <c r="J395" s="51"/>
      <c r="K395" s="24"/>
      <c r="L395" s="89"/>
      <c r="M395" s="89"/>
      <c r="N395" s="89"/>
    </row>
    <row r="396" spans="1:22">
      <c r="A396" s="342"/>
      <c r="B396" s="14"/>
      <c r="C396" s="14"/>
      <c r="D396" s="14"/>
      <c r="E396" s="14"/>
      <c r="F396" s="14"/>
      <c r="G396" s="14"/>
      <c r="H396" s="10"/>
      <c r="I396" s="10"/>
      <c r="L396" s="191"/>
      <c r="M396" s="191"/>
      <c r="N396" s="191"/>
      <c r="O396" s="8"/>
      <c r="P396" s="8"/>
      <c r="Q396" s="8"/>
      <c r="R396" s="8"/>
      <c r="S396" s="8"/>
      <c r="T396" s="8"/>
      <c r="U396" s="8"/>
      <c r="V396" s="8"/>
    </row>
    <row r="397" spans="1:22" ht="34.5" customHeight="1">
      <c r="A397" s="348"/>
      <c r="B397" s="14"/>
      <c r="C397" s="3"/>
      <c r="D397" s="3"/>
      <c r="F397" s="3"/>
      <c r="G397" s="3"/>
      <c r="H397" s="334"/>
      <c r="I397" s="334"/>
      <c r="J397" s="65" t="s">
        <v>18</v>
      </c>
      <c r="K397" s="66"/>
      <c r="L397" s="56" t="s">
        <v>623</v>
      </c>
      <c r="M397" s="56" t="s">
        <v>625</v>
      </c>
      <c r="N397" s="56" t="s">
        <v>624</v>
      </c>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458</v>
      </c>
      <c r="M398" s="60" t="s">
        <v>458</v>
      </c>
      <c r="N398" s="60" t="s">
        <v>458</v>
      </c>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IF(SUM(L399:N399)=0,IF(COUNTIF(L399:N399,"未確認")&gt;0,"未確認",IF(COUNTIF(L399:N399,"~*")&gt;0,"*",SUM(L399:N399))),SUM(L399:N399))</f>
        <v>3890</v>
      </c>
      <c r="K399" s="68" t="str">
        <f t="shared" ref="K399:K404" si="10">IF(OR(COUNTIF(L399:N399,"未確認")&gt;0,COUNTIF(L399:N399,"~*")&gt;0),"※","")</f>
        <v/>
      </c>
      <c r="L399" s="117">
        <v>1148</v>
      </c>
      <c r="M399" s="117">
        <v>1696</v>
      </c>
      <c r="N399" s="117">
        <v>1046</v>
      </c>
    </row>
    <row r="400" spans="1:22" s="70" customFormat="1" ht="34.5" customHeight="1">
      <c r="A400" s="351" t="s">
        <v>1062</v>
      </c>
      <c r="B400" s="71"/>
      <c r="C400" s="475"/>
      <c r="D400" s="477"/>
      <c r="E400" s="403" t="s">
        <v>138</v>
      </c>
      <c r="F400" s="404"/>
      <c r="G400" s="404"/>
      <c r="H400" s="405"/>
      <c r="I400" s="476"/>
      <c r="J400" s="114">
        <f t="shared" si="9"/>
        <v>1660</v>
      </c>
      <c r="K400" s="68" t="str">
        <f t="shared" si="10"/>
        <v/>
      </c>
      <c r="L400" s="117">
        <v>576</v>
      </c>
      <c r="M400" s="117">
        <v>567</v>
      </c>
      <c r="N400" s="117">
        <v>517</v>
      </c>
    </row>
    <row r="401" spans="1:22" s="70" customFormat="1" ht="34.5" customHeight="1">
      <c r="A401" s="354" t="s">
        <v>1063</v>
      </c>
      <c r="B401" s="71"/>
      <c r="C401" s="475"/>
      <c r="D401" s="478"/>
      <c r="E401" s="403" t="s">
        <v>139</v>
      </c>
      <c r="F401" s="404"/>
      <c r="G401" s="404"/>
      <c r="H401" s="405"/>
      <c r="I401" s="476"/>
      <c r="J401" s="114">
        <f t="shared" si="9"/>
        <v>1396</v>
      </c>
      <c r="K401" s="68" t="str">
        <f t="shared" si="10"/>
        <v/>
      </c>
      <c r="L401" s="117">
        <v>347</v>
      </c>
      <c r="M401" s="117">
        <v>678</v>
      </c>
      <c r="N401" s="117">
        <v>371</v>
      </c>
    </row>
    <row r="402" spans="1:22" s="70" customFormat="1" ht="34.5" customHeight="1">
      <c r="A402" s="354" t="s">
        <v>1064</v>
      </c>
      <c r="B402" s="71"/>
      <c r="C402" s="475"/>
      <c r="D402" s="479"/>
      <c r="E402" s="403" t="s">
        <v>140</v>
      </c>
      <c r="F402" s="404"/>
      <c r="G402" s="404"/>
      <c r="H402" s="405"/>
      <c r="I402" s="476"/>
      <c r="J402" s="114">
        <f t="shared" si="9"/>
        <v>834</v>
      </c>
      <c r="K402" s="68" t="str">
        <f t="shared" si="10"/>
        <v/>
      </c>
      <c r="L402" s="117">
        <v>225</v>
      </c>
      <c r="M402" s="117">
        <v>451</v>
      </c>
      <c r="N402" s="117">
        <v>158</v>
      </c>
    </row>
    <row r="403" spans="1:22" s="70" customFormat="1" ht="34.5" customHeight="1">
      <c r="A403" s="354" t="s">
        <v>1065</v>
      </c>
      <c r="B403" s="1"/>
      <c r="C403" s="475"/>
      <c r="D403" s="403" t="s">
        <v>141</v>
      </c>
      <c r="E403" s="404"/>
      <c r="F403" s="404"/>
      <c r="G403" s="404"/>
      <c r="H403" s="405"/>
      <c r="I403" s="476"/>
      <c r="J403" s="114">
        <f t="shared" si="9"/>
        <v>45113</v>
      </c>
      <c r="K403" s="68" t="str">
        <f t="shared" si="10"/>
        <v/>
      </c>
      <c r="L403" s="117">
        <v>13870</v>
      </c>
      <c r="M403" s="117">
        <v>15275</v>
      </c>
      <c r="N403" s="117">
        <v>15968</v>
      </c>
    </row>
    <row r="404" spans="1:22" s="70" customFormat="1" ht="34.5" customHeight="1">
      <c r="A404" s="354" t="s">
        <v>1066</v>
      </c>
      <c r="B404" s="99"/>
      <c r="C404" s="475"/>
      <c r="D404" s="403" t="s">
        <v>142</v>
      </c>
      <c r="E404" s="404"/>
      <c r="F404" s="404"/>
      <c r="G404" s="404"/>
      <c r="H404" s="405"/>
      <c r="I404" s="467"/>
      <c r="J404" s="114">
        <f t="shared" si="9"/>
        <v>3928</v>
      </c>
      <c r="K404" s="68" t="str">
        <f t="shared" si="10"/>
        <v/>
      </c>
      <c r="L404" s="117">
        <v>1169</v>
      </c>
      <c r="M404" s="117">
        <v>1703</v>
      </c>
      <c r="N404" s="117">
        <v>1056</v>
      </c>
    </row>
    <row r="405" spans="1:22" s="77" customFormat="1">
      <c r="A405" s="342"/>
      <c r="B405" s="14"/>
      <c r="C405" s="192"/>
      <c r="D405" s="14"/>
      <c r="E405" s="14"/>
      <c r="F405" s="14"/>
      <c r="G405" s="14"/>
      <c r="H405" s="10"/>
      <c r="I405" s="10"/>
      <c r="J405" s="74"/>
      <c r="K405" s="75"/>
      <c r="L405" s="76"/>
      <c r="M405" s="76"/>
      <c r="N405" s="76"/>
    </row>
    <row r="406" spans="1:22" s="70" customFormat="1">
      <c r="A406" s="342"/>
      <c r="B406" s="71"/>
      <c r="C406" s="52"/>
      <c r="D406" s="52"/>
      <c r="E406" s="52"/>
      <c r="F406" s="52"/>
      <c r="G406" s="52"/>
      <c r="H406" s="78"/>
      <c r="I406" s="78"/>
      <c r="J406" s="74"/>
      <c r="K406" s="75"/>
      <c r="L406" s="76"/>
      <c r="M406" s="76"/>
      <c r="N406" s="76"/>
    </row>
    <row r="407" spans="1:22" s="77" customFormat="1">
      <c r="A407" s="342"/>
      <c r="B407" s="99"/>
      <c r="C407" s="145"/>
      <c r="D407" s="3"/>
      <c r="E407" s="3"/>
      <c r="F407" s="3"/>
      <c r="H407" s="334"/>
      <c r="I407" s="334"/>
      <c r="J407" s="51"/>
      <c r="K407" s="24"/>
      <c r="L407" s="89"/>
      <c r="M407" s="89"/>
      <c r="N407" s="89"/>
    </row>
    <row r="408" spans="1:22" s="77" customFormat="1">
      <c r="A408" s="342"/>
      <c r="B408" s="37" t="s">
        <v>385</v>
      </c>
      <c r="C408" s="88"/>
      <c r="D408" s="88"/>
      <c r="E408" s="88"/>
      <c r="F408" s="88"/>
      <c r="G408" s="88"/>
      <c r="H408" s="10"/>
      <c r="I408" s="10"/>
      <c r="J408" s="51"/>
      <c r="K408" s="24"/>
      <c r="L408" s="89"/>
      <c r="M408" s="89"/>
      <c r="N408" s="89"/>
    </row>
    <row r="409" spans="1:22">
      <c r="A409" s="342"/>
      <c r="B409" s="14"/>
      <c r="C409" s="14"/>
      <c r="D409" s="14"/>
      <c r="E409" s="14"/>
      <c r="F409" s="14"/>
      <c r="G409" s="14"/>
      <c r="H409" s="10"/>
      <c r="I409" s="10"/>
      <c r="L409" s="191"/>
      <c r="M409" s="191"/>
      <c r="N409" s="191"/>
      <c r="O409" s="8"/>
      <c r="P409" s="8"/>
      <c r="Q409" s="8"/>
      <c r="R409" s="8"/>
      <c r="S409" s="8"/>
      <c r="T409" s="8"/>
      <c r="U409" s="8"/>
      <c r="V409" s="8"/>
    </row>
    <row r="410" spans="1:22" ht="34.5" customHeight="1">
      <c r="A410" s="342"/>
      <c r="B410" s="14"/>
      <c r="C410" s="3"/>
      <c r="D410" s="3"/>
      <c r="F410" s="3"/>
      <c r="G410" s="3"/>
      <c r="H410" s="334"/>
      <c r="I410" s="334"/>
      <c r="J410" s="65" t="s">
        <v>18</v>
      </c>
      <c r="K410" s="66"/>
      <c r="L410" s="56" t="s">
        <v>623</v>
      </c>
      <c r="M410" s="56" t="s">
        <v>625</v>
      </c>
      <c r="N410" s="56" t="s">
        <v>624</v>
      </c>
      <c r="O410" s="8"/>
      <c r="P410" s="8"/>
      <c r="Q410" s="8"/>
      <c r="R410" s="8"/>
      <c r="S410" s="8"/>
      <c r="T410" s="8"/>
      <c r="U410" s="8"/>
      <c r="V410" s="8"/>
    </row>
    <row r="411" spans="1:22" ht="20.25" customHeight="1">
      <c r="A411" s="342"/>
      <c r="B411" s="1"/>
      <c r="C411" s="52"/>
      <c r="D411" s="3"/>
      <c r="F411" s="3"/>
      <c r="G411" s="3"/>
      <c r="H411" s="334"/>
      <c r="I411" s="57" t="s">
        <v>331</v>
      </c>
      <c r="J411" s="58"/>
      <c r="K411" s="67"/>
      <c r="L411" s="60" t="s">
        <v>458</v>
      </c>
      <c r="M411" s="60" t="s">
        <v>458</v>
      </c>
      <c r="N411" s="60" t="s">
        <v>458</v>
      </c>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IF(SUM(L412:N412)=0,IF(COUNTIF(L412:N412,"未確認")&gt;0,"未確認",IF(COUNTIF(L412:N412,"~*")&gt;0,"*",SUM(L412:N412))),SUM(L412:N412))</f>
        <v>3890</v>
      </c>
      <c r="K412" s="68" t="str">
        <f t="shared" ref="K412:K429" si="12">IF(OR(COUNTIF(L412:N412,"未確認")&gt;0,COUNTIF(L412:N412,"~*")&gt;0),"※","")</f>
        <v/>
      </c>
      <c r="L412" s="117">
        <v>1148</v>
      </c>
      <c r="M412" s="117">
        <v>1696</v>
      </c>
      <c r="N412" s="117">
        <v>1046</v>
      </c>
    </row>
    <row r="413" spans="1:22" s="70" customFormat="1" ht="34.5" customHeight="1">
      <c r="A413" s="355" t="s">
        <v>1069</v>
      </c>
      <c r="B413" s="99"/>
      <c r="C413" s="474"/>
      <c r="D413" s="482" t="s">
        <v>143</v>
      </c>
      <c r="E413" s="410" t="s">
        <v>144</v>
      </c>
      <c r="F413" s="440"/>
      <c r="G413" s="440"/>
      <c r="H413" s="411"/>
      <c r="I413" s="480"/>
      <c r="J413" s="114">
        <f t="shared" si="11"/>
        <v>1660</v>
      </c>
      <c r="K413" s="68" t="str">
        <f t="shared" si="12"/>
        <v/>
      </c>
      <c r="L413" s="117">
        <v>576</v>
      </c>
      <c r="M413" s="117">
        <v>567</v>
      </c>
      <c r="N413" s="117">
        <v>517</v>
      </c>
    </row>
    <row r="414" spans="1:22" s="70" customFormat="1" ht="34.5" customHeight="1">
      <c r="A414" s="355" t="s">
        <v>1070</v>
      </c>
      <c r="B414" s="99"/>
      <c r="C414" s="474"/>
      <c r="D414" s="474"/>
      <c r="E414" s="403" t="s">
        <v>145</v>
      </c>
      <c r="F414" s="404"/>
      <c r="G414" s="404"/>
      <c r="H414" s="405"/>
      <c r="I414" s="480"/>
      <c r="J414" s="114">
        <f t="shared" si="11"/>
        <v>1850</v>
      </c>
      <c r="K414" s="68" t="str">
        <f t="shared" si="12"/>
        <v/>
      </c>
      <c r="L414" s="117">
        <v>488</v>
      </c>
      <c r="M414" s="117">
        <v>971</v>
      </c>
      <c r="N414" s="117">
        <v>391</v>
      </c>
    </row>
    <row r="415" spans="1:22" s="70" customFormat="1" ht="34.5" customHeight="1">
      <c r="A415" s="355" t="s">
        <v>1071</v>
      </c>
      <c r="B415" s="99"/>
      <c r="C415" s="474"/>
      <c r="D415" s="474"/>
      <c r="E415" s="403" t="s">
        <v>146</v>
      </c>
      <c r="F415" s="404"/>
      <c r="G415" s="404"/>
      <c r="H415" s="405"/>
      <c r="I415" s="480"/>
      <c r="J415" s="114">
        <f t="shared" si="11"/>
        <v>39</v>
      </c>
      <c r="K415" s="68" t="str">
        <f t="shared" si="12"/>
        <v/>
      </c>
      <c r="L415" s="117">
        <v>14</v>
      </c>
      <c r="M415" s="117">
        <v>18</v>
      </c>
      <c r="N415" s="117">
        <v>7</v>
      </c>
    </row>
    <row r="416" spans="1:22" s="70" customFormat="1" ht="34.5" customHeight="1">
      <c r="A416" s="355" t="s">
        <v>1072</v>
      </c>
      <c r="B416" s="99"/>
      <c r="C416" s="474"/>
      <c r="D416" s="474"/>
      <c r="E416" s="422" t="s">
        <v>418</v>
      </c>
      <c r="F416" s="423"/>
      <c r="G416" s="423"/>
      <c r="H416" s="424"/>
      <c r="I416" s="480"/>
      <c r="J416" s="114">
        <f t="shared" si="11"/>
        <v>306</v>
      </c>
      <c r="K416" s="68" t="str">
        <f t="shared" si="12"/>
        <v/>
      </c>
      <c r="L416" s="117">
        <v>70</v>
      </c>
      <c r="M416" s="117">
        <v>105</v>
      </c>
      <c r="N416" s="117">
        <v>131</v>
      </c>
    </row>
    <row r="417" spans="1:14" s="70" customFormat="1" ht="34.5" customHeight="1">
      <c r="A417" s="355" t="s">
        <v>1073</v>
      </c>
      <c r="B417" s="99"/>
      <c r="C417" s="474"/>
      <c r="D417" s="474"/>
      <c r="E417" s="422" t="s">
        <v>419</v>
      </c>
      <c r="F417" s="423"/>
      <c r="G417" s="423"/>
      <c r="H417" s="424"/>
      <c r="I417" s="480"/>
      <c r="J417" s="114">
        <f t="shared" si="11"/>
        <v>0</v>
      </c>
      <c r="K417" s="68" t="str">
        <f t="shared" si="12"/>
        <v/>
      </c>
      <c r="L417" s="117"/>
      <c r="M417" s="117"/>
      <c r="N417" s="117"/>
    </row>
    <row r="418" spans="1:14" s="70" customFormat="1" ht="34.5" customHeight="1">
      <c r="A418" s="355" t="s">
        <v>1074</v>
      </c>
      <c r="B418" s="99"/>
      <c r="C418" s="474"/>
      <c r="D418" s="474"/>
      <c r="E418" s="403" t="s">
        <v>147</v>
      </c>
      <c r="F418" s="404"/>
      <c r="G418" s="404"/>
      <c r="H418" s="405"/>
      <c r="I418" s="480"/>
      <c r="J418" s="114">
        <f t="shared" si="11"/>
        <v>35</v>
      </c>
      <c r="K418" s="68" t="str">
        <f t="shared" si="12"/>
        <v/>
      </c>
      <c r="L418" s="117"/>
      <c r="M418" s="117">
        <v>35</v>
      </c>
      <c r="N418" s="117"/>
    </row>
    <row r="419" spans="1:14" s="70" customFormat="1" ht="34.5" customHeight="1">
      <c r="A419" s="355" t="s">
        <v>1075</v>
      </c>
      <c r="B419" s="99"/>
      <c r="C419" s="474"/>
      <c r="D419" s="483"/>
      <c r="E419" s="406" t="s">
        <v>88</v>
      </c>
      <c r="F419" s="425"/>
      <c r="G419" s="425"/>
      <c r="H419" s="407"/>
      <c r="I419" s="480"/>
      <c r="J419" s="114">
        <f t="shared" si="11"/>
        <v>0</v>
      </c>
      <c r="K419" s="68" t="str">
        <f t="shared" si="12"/>
        <v/>
      </c>
      <c r="L419" s="117"/>
      <c r="M419" s="117"/>
      <c r="N419" s="117"/>
    </row>
    <row r="420" spans="1:14" s="70" customFormat="1" ht="34.5" customHeight="1">
      <c r="A420" s="355" t="s">
        <v>1076</v>
      </c>
      <c r="B420" s="99"/>
      <c r="C420" s="474"/>
      <c r="D420" s="403" t="s">
        <v>158</v>
      </c>
      <c r="E420" s="404"/>
      <c r="F420" s="404"/>
      <c r="G420" s="404"/>
      <c r="H420" s="405"/>
      <c r="I420" s="480"/>
      <c r="J420" s="114">
        <f t="shared" si="11"/>
        <v>3928</v>
      </c>
      <c r="K420" s="68" t="str">
        <f t="shared" si="12"/>
        <v/>
      </c>
      <c r="L420" s="117">
        <v>1169</v>
      </c>
      <c r="M420" s="117">
        <v>1703</v>
      </c>
      <c r="N420" s="117">
        <v>1056</v>
      </c>
    </row>
    <row r="421" spans="1:14" s="70" customFormat="1" ht="34.5" customHeight="1">
      <c r="A421" s="355" t="s">
        <v>1077</v>
      </c>
      <c r="B421" s="99"/>
      <c r="C421" s="474"/>
      <c r="D421" s="482" t="s">
        <v>148</v>
      </c>
      <c r="E421" s="410" t="s">
        <v>149</v>
      </c>
      <c r="F421" s="440"/>
      <c r="G421" s="440"/>
      <c r="H421" s="411"/>
      <c r="I421" s="480"/>
      <c r="J421" s="114">
        <f t="shared" si="11"/>
        <v>1660</v>
      </c>
      <c r="K421" s="68" t="str">
        <f t="shared" si="12"/>
        <v/>
      </c>
      <c r="L421" s="117">
        <v>415</v>
      </c>
      <c r="M421" s="117">
        <v>715</v>
      </c>
      <c r="N421" s="117">
        <v>530</v>
      </c>
    </row>
    <row r="422" spans="1:14" s="70" customFormat="1" ht="34.5" customHeight="1">
      <c r="A422" s="355" t="s">
        <v>1078</v>
      </c>
      <c r="B422" s="99"/>
      <c r="C422" s="474"/>
      <c r="D422" s="474"/>
      <c r="E422" s="403" t="s">
        <v>150</v>
      </c>
      <c r="F422" s="404"/>
      <c r="G422" s="404"/>
      <c r="H422" s="405"/>
      <c r="I422" s="480"/>
      <c r="J422" s="114">
        <f t="shared" si="11"/>
        <v>1740</v>
      </c>
      <c r="K422" s="68" t="str">
        <f t="shared" si="12"/>
        <v/>
      </c>
      <c r="L422" s="117">
        <v>623</v>
      </c>
      <c r="M422" s="117">
        <v>839</v>
      </c>
      <c r="N422" s="117">
        <v>278</v>
      </c>
    </row>
    <row r="423" spans="1:14" s="70" customFormat="1" ht="34.5" customHeight="1">
      <c r="A423" s="355" t="s">
        <v>1079</v>
      </c>
      <c r="B423" s="99"/>
      <c r="C423" s="474"/>
      <c r="D423" s="474"/>
      <c r="E423" s="403" t="s">
        <v>151</v>
      </c>
      <c r="F423" s="404"/>
      <c r="G423" s="404"/>
      <c r="H423" s="405"/>
      <c r="I423" s="480"/>
      <c r="J423" s="114">
        <f t="shared" si="11"/>
        <v>40</v>
      </c>
      <c r="K423" s="68" t="str">
        <f t="shared" si="12"/>
        <v/>
      </c>
      <c r="L423" s="117">
        <v>10</v>
      </c>
      <c r="M423" s="117">
        <v>16</v>
      </c>
      <c r="N423" s="117">
        <v>14</v>
      </c>
    </row>
    <row r="424" spans="1:14" s="70" customFormat="1" ht="34.5" customHeight="1">
      <c r="A424" s="355" t="s">
        <v>1080</v>
      </c>
      <c r="B424" s="99"/>
      <c r="C424" s="474"/>
      <c r="D424" s="474"/>
      <c r="E424" s="403" t="s">
        <v>152</v>
      </c>
      <c r="F424" s="404"/>
      <c r="G424" s="404"/>
      <c r="H424" s="405"/>
      <c r="I424" s="480"/>
      <c r="J424" s="114">
        <f t="shared" si="11"/>
        <v>64</v>
      </c>
      <c r="K424" s="68" t="str">
        <f t="shared" si="12"/>
        <v/>
      </c>
      <c r="L424" s="117">
        <v>10</v>
      </c>
      <c r="M424" s="117">
        <v>29</v>
      </c>
      <c r="N424" s="117">
        <v>25</v>
      </c>
    </row>
    <row r="425" spans="1:14" s="70" customFormat="1" ht="34.5" customHeight="1">
      <c r="A425" s="355" t="s">
        <v>1081</v>
      </c>
      <c r="B425" s="99"/>
      <c r="C425" s="474"/>
      <c r="D425" s="474"/>
      <c r="E425" s="403" t="s">
        <v>153</v>
      </c>
      <c r="F425" s="404"/>
      <c r="G425" s="404"/>
      <c r="H425" s="405"/>
      <c r="I425" s="480"/>
      <c r="J425" s="114">
        <f t="shared" si="11"/>
        <v>129</v>
      </c>
      <c r="K425" s="68" t="str">
        <f t="shared" si="12"/>
        <v/>
      </c>
      <c r="L425" s="117">
        <v>40</v>
      </c>
      <c r="M425" s="117">
        <v>33</v>
      </c>
      <c r="N425" s="117">
        <v>56</v>
      </c>
    </row>
    <row r="426" spans="1:14" s="70" customFormat="1" ht="34.5" customHeight="1">
      <c r="A426" s="355" t="s">
        <v>1082</v>
      </c>
      <c r="B426" s="99"/>
      <c r="C426" s="474"/>
      <c r="D426" s="474"/>
      <c r="E426" s="422" t="s">
        <v>386</v>
      </c>
      <c r="F426" s="423"/>
      <c r="G426" s="423"/>
      <c r="H426" s="424"/>
      <c r="I426" s="480"/>
      <c r="J426" s="114">
        <f t="shared" si="11"/>
        <v>0</v>
      </c>
      <c r="K426" s="68" t="str">
        <f t="shared" si="12"/>
        <v/>
      </c>
      <c r="L426" s="117"/>
      <c r="M426" s="117"/>
      <c r="N426" s="117"/>
    </row>
    <row r="427" spans="1:14" s="70" customFormat="1" ht="34.5" customHeight="1">
      <c r="A427" s="355" t="s">
        <v>1083</v>
      </c>
      <c r="B427" s="99"/>
      <c r="C427" s="474"/>
      <c r="D427" s="474"/>
      <c r="E427" s="403" t="s">
        <v>154</v>
      </c>
      <c r="F427" s="404"/>
      <c r="G427" s="404"/>
      <c r="H427" s="405"/>
      <c r="I427" s="480"/>
      <c r="J427" s="114">
        <f t="shared" si="11"/>
        <v>115</v>
      </c>
      <c r="K427" s="68" t="str">
        <f t="shared" si="12"/>
        <v/>
      </c>
      <c r="L427" s="117">
        <v>42</v>
      </c>
      <c r="M427" s="117">
        <v>28</v>
      </c>
      <c r="N427" s="117">
        <v>45</v>
      </c>
    </row>
    <row r="428" spans="1:14" s="70" customFormat="1" ht="34.5" customHeight="1">
      <c r="A428" s="355" t="s">
        <v>1084</v>
      </c>
      <c r="B428" s="99"/>
      <c r="C428" s="474"/>
      <c r="D428" s="474"/>
      <c r="E428" s="403" t="s">
        <v>155</v>
      </c>
      <c r="F428" s="404"/>
      <c r="G428" s="404"/>
      <c r="H428" s="405"/>
      <c r="I428" s="480"/>
      <c r="J428" s="114">
        <f t="shared" si="11"/>
        <v>180</v>
      </c>
      <c r="K428" s="68" t="str">
        <f t="shared" si="12"/>
        <v/>
      </c>
      <c r="L428" s="117">
        <v>29</v>
      </c>
      <c r="M428" s="117">
        <v>43</v>
      </c>
      <c r="N428" s="117">
        <v>108</v>
      </c>
    </row>
    <row r="429" spans="1:14" s="70" customFormat="1" ht="34.5" customHeight="1">
      <c r="A429" s="355" t="s">
        <v>1085</v>
      </c>
      <c r="B429" s="99"/>
      <c r="C429" s="474"/>
      <c r="D429" s="474"/>
      <c r="E429" s="403" t="s">
        <v>88</v>
      </c>
      <c r="F429" s="404"/>
      <c r="G429" s="404"/>
      <c r="H429" s="405"/>
      <c r="I429" s="481"/>
      <c r="J429" s="114">
        <f t="shared" si="11"/>
        <v>0</v>
      </c>
      <c r="K429" s="68" t="str">
        <f t="shared" si="12"/>
        <v/>
      </c>
      <c r="L429" s="117"/>
      <c r="M429" s="117"/>
      <c r="N429" s="117"/>
    </row>
    <row r="430" spans="1:14" s="77" customFormat="1">
      <c r="A430" s="342"/>
      <c r="B430" s="14"/>
      <c r="C430" s="14"/>
      <c r="D430" s="14"/>
      <c r="E430" s="14"/>
      <c r="F430" s="14"/>
      <c r="G430" s="14"/>
      <c r="H430" s="10"/>
      <c r="I430" s="10"/>
      <c r="J430" s="74"/>
      <c r="K430" s="75"/>
      <c r="L430" s="76"/>
      <c r="M430" s="76"/>
      <c r="N430" s="76"/>
    </row>
    <row r="431" spans="1:14" s="70" customFormat="1">
      <c r="A431" s="342"/>
      <c r="B431" s="71"/>
      <c r="C431" s="52"/>
      <c r="D431" s="52"/>
      <c r="E431" s="52"/>
      <c r="F431" s="52"/>
      <c r="G431" s="52"/>
      <c r="H431" s="78"/>
      <c r="I431" s="78"/>
      <c r="J431" s="74"/>
      <c r="K431" s="75"/>
      <c r="L431" s="76"/>
      <c r="M431" s="76"/>
      <c r="N431" s="76"/>
    </row>
    <row r="432" spans="1:14" s="3" customFormat="1">
      <c r="A432" s="342"/>
      <c r="B432" s="99"/>
      <c r="C432" s="146"/>
      <c r="D432" s="145"/>
      <c r="H432" s="334"/>
      <c r="I432" s="334"/>
      <c r="J432" s="51"/>
      <c r="K432" s="24"/>
      <c r="L432" s="89"/>
      <c r="M432" s="89"/>
      <c r="N432" s="89"/>
    </row>
    <row r="433" spans="1:22" s="3" customFormat="1">
      <c r="A433" s="342"/>
      <c r="B433" s="14" t="s">
        <v>159</v>
      </c>
      <c r="C433" s="88"/>
      <c r="D433" s="88"/>
      <c r="E433" s="88"/>
      <c r="F433" s="88"/>
      <c r="G433" s="88"/>
      <c r="H433" s="10"/>
      <c r="I433" s="10"/>
      <c r="J433" s="51"/>
      <c r="K433" s="24"/>
      <c r="L433" s="89"/>
      <c r="M433" s="89"/>
      <c r="N433" s="89"/>
    </row>
    <row r="434" spans="1:22">
      <c r="A434" s="342"/>
      <c r="B434" s="14"/>
      <c r="C434" s="14"/>
      <c r="D434" s="14"/>
      <c r="E434" s="14"/>
      <c r="F434" s="14"/>
      <c r="G434" s="14"/>
      <c r="H434" s="10"/>
      <c r="I434" s="10"/>
      <c r="L434" s="191"/>
      <c r="M434" s="191"/>
      <c r="N434" s="191"/>
      <c r="O434" s="8"/>
      <c r="P434" s="8"/>
      <c r="Q434" s="8"/>
      <c r="R434" s="8"/>
      <c r="S434" s="8"/>
      <c r="T434" s="8"/>
      <c r="U434" s="8"/>
      <c r="V434" s="8"/>
    </row>
    <row r="435" spans="1:22" ht="34.5" customHeight="1">
      <c r="A435" s="348"/>
      <c r="B435" s="14"/>
      <c r="C435" s="3"/>
      <c r="D435" s="3"/>
      <c r="F435" s="3"/>
      <c r="G435" s="3"/>
      <c r="H435" s="334"/>
      <c r="I435" s="334"/>
      <c r="J435" s="65" t="s">
        <v>18</v>
      </c>
      <c r="K435" s="147"/>
      <c r="L435" s="56" t="s">
        <v>623</v>
      </c>
      <c r="M435" s="56" t="s">
        <v>625</v>
      </c>
      <c r="N435" s="56" t="s">
        <v>624</v>
      </c>
      <c r="O435" s="8"/>
      <c r="P435" s="8"/>
      <c r="Q435" s="8"/>
      <c r="R435" s="8"/>
      <c r="S435" s="8"/>
      <c r="T435" s="8"/>
      <c r="U435" s="8"/>
      <c r="V435" s="8"/>
    </row>
    <row r="436" spans="1:22" ht="20.25" customHeight="1">
      <c r="A436" s="349" t="s">
        <v>989</v>
      </c>
      <c r="B436" s="1"/>
      <c r="C436" s="52"/>
      <c r="D436" s="3"/>
      <c r="F436" s="3"/>
      <c r="G436" s="3"/>
      <c r="H436" s="334"/>
      <c r="I436" s="57" t="s">
        <v>1057</v>
      </c>
      <c r="J436" s="58"/>
      <c r="K436" s="148"/>
      <c r="L436" s="60" t="s">
        <v>458</v>
      </c>
      <c r="M436" s="60" t="s">
        <v>458</v>
      </c>
      <c r="N436" s="60" t="s">
        <v>458</v>
      </c>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IF(SUM(L437:N437)=0,IF(COUNTIF(L437:N437,"未確認")&gt;0,"未確認",IF(COUNTIF(L437:N437,"~*")&gt;0,"*",SUM(L437:N437))),SUM(L437:N437))</f>
        <v>2268</v>
      </c>
      <c r="K437" s="155" t="str">
        <f>IF(OR(COUNTIF(L437:N437,"未確認")&gt;0,COUNTIF(L437:N437,"~*")&gt;0),"※","")</f>
        <v/>
      </c>
      <c r="L437" s="117">
        <v>754</v>
      </c>
      <c r="M437" s="117">
        <v>988</v>
      </c>
      <c r="N437" s="117">
        <v>526</v>
      </c>
    </row>
    <row r="438" spans="1:22" s="70" customFormat="1" ht="34.5" customHeight="1">
      <c r="A438" s="354" t="s">
        <v>1088</v>
      </c>
      <c r="B438" s="99"/>
      <c r="C438" s="150"/>
      <c r="D438" s="151"/>
      <c r="E438" s="492" t="s">
        <v>160</v>
      </c>
      <c r="F438" s="493"/>
      <c r="G438" s="493"/>
      <c r="H438" s="494"/>
      <c r="I438" s="480"/>
      <c r="J438" s="154">
        <f>IF(SUM(L438:N438)=0,IF(COUNTIF(L438:N438,"未確認")&gt;0,"未確認",IF(COUNTIF(L438:N438,"~*")&gt;0,"*",SUM(L438:N438))),SUM(L438:N438))</f>
        <v>156</v>
      </c>
      <c r="K438" s="155" t="str">
        <f>IF(OR(COUNTIF(L438:N438,"未確認")&gt;0,COUNTIF(L438:N438,"~*")&gt;0),"※","")</f>
        <v/>
      </c>
      <c r="L438" s="117">
        <v>35</v>
      </c>
      <c r="M438" s="117">
        <v>76</v>
      </c>
      <c r="N438" s="117">
        <v>45</v>
      </c>
    </row>
    <row r="439" spans="1:22" s="70" customFormat="1" ht="34.5" customHeight="1">
      <c r="A439" s="354" t="s">
        <v>1089</v>
      </c>
      <c r="B439" s="99"/>
      <c r="C439" s="150"/>
      <c r="D439" s="151"/>
      <c r="E439" s="492" t="s">
        <v>532</v>
      </c>
      <c r="F439" s="493"/>
      <c r="G439" s="493"/>
      <c r="H439" s="494"/>
      <c r="I439" s="480"/>
      <c r="J439" s="154">
        <f>IF(SUM(L439:N439)=0,IF(COUNTIF(L439:N439,"未確認")&gt;0,"未確認",IF(COUNTIF(L439:N439,"~*")&gt;0,"*",SUM(L439:N439))),SUM(L439:N439))</f>
        <v>150</v>
      </c>
      <c r="K439" s="155" t="str">
        <f>IF(OR(COUNTIF(L439:N439,"未確認")&gt;0,COUNTIF(L439:N439,"~*")&gt;0),"※","")</f>
        <v/>
      </c>
      <c r="L439" s="117">
        <v>66</v>
      </c>
      <c r="M439" s="117">
        <v>41</v>
      </c>
      <c r="N439" s="117">
        <v>43</v>
      </c>
    </row>
    <row r="440" spans="1:22" s="70" customFormat="1" ht="34.5" customHeight="1">
      <c r="A440" s="354" t="s">
        <v>1090</v>
      </c>
      <c r="B440" s="99"/>
      <c r="C440" s="150"/>
      <c r="D440" s="151"/>
      <c r="E440" s="492" t="s">
        <v>161</v>
      </c>
      <c r="F440" s="493"/>
      <c r="G440" s="493"/>
      <c r="H440" s="494"/>
      <c r="I440" s="480"/>
      <c r="J440" s="154">
        <f>IF(SUM(L440:N440)=0,IF(COUNTIF(L440:N440,"未確認")&gt;0,"未確認",IF(COUNTIF(L440:N440,"~*")&gt;0,"*",SUM(L440:N440))),SUM(L440:N440))</f>
        <v>1962</v>
      </c>
      <c r="K440" s="155" t="str">
        <f>IF(OR(COUNTIF(L440:N440,"未確認")&gt;0,COUNTIF(L440:N440,"~*")&gt;0),"※","")</f>
        <v/>
      </c>
      <c r="L440" s="117">
        <v>653</v>
      </c>
      <c r="M440" s="117">
        <v>871</v>
      </c>
      <c r="N440" s="117">
        <v>438</v>
      </c>
    </row>
    <row r="441" spans="1:22" s="70" customFormat="1" ht="34.5" customHeight="1">
      <c r="A441" s="355" t="s">
        <v>1091</v>
      </c>
      <c r="B441" s="1"/>
      <c r="C441" s="152"/>
      <c r="D441" s="153"/>
      <c r="E441" s="492" t="s">
        <v>162</v>
      </c>
      <c r="F441" s="493"/>
      <c r="G441" s="493"/>
      <c r="H441" s="494"/>
      <c r="I441" s="481"/>
      <c r="J441" s="154">
        <f>IF(SUM(L441:N441)=0,IF(COUNTIF(L441:N441,"未確認")&gt;0,"未確認",IF(COUNTIF(L441:N441,"~*")&gt;0,"*",SUM(L441:N441))),SUM(L441:N441))</f>
        <v>0</v>
      </c>
      <c r="K441" s="155" t="str">
        <f>IF(OR(COUNTIF(L441:N441,"未確認")&gt;0,COUNTIF(L441:N441,"~*")&gt;0),"※","")</f>
        <v/>
      </c>
      <c r="L441" s="117"/>
      <c r="M441" s="117"/>
      <c r="N441" s="117"/>
    </row>
    <row r="442" spans="1:22" s="77" customFormat="1">
      <c r="A442" s="342"/>
      <c r="B442" s="14"/>
      <c r="C442" s="192"/>
      <c r="D442" s="14"/>
      <c r="E442" s="14"/>
      <c r="F442" s="14"/>
      <c r="G442" s="14"/>
      <c r="H442" s="10"/>
      <c r="I442" s="10"/>
      <c r="J442" s="74"/>
      <c r="K442" s="75"/>
      <c r="L442" s="76"/>
      <c r="M442" s="76"/>
      <c r="N442" s="76"/>
    </row>
    <row r="443" spans="1:22" s="70" customFormat="1">
      <c r="A443" s="342"/>
      <c r="B443" s="71"/>
      <c r="C443" s="52"/>
      <c r="D443" s="52"/>
      <c r="E443" s="52"/>
      <c r="F443" s="52"/>
      <c r="G443" s="52"/>
      <c r="H443" s="78"/>
      <c r="I443" s="78"/>
      <c r="J443" s="74"/>
      <c r="K443" s="75"/>
      <c r="L443" s="76"/>
      <c r="M443" s="76"/>
      <c r="N443" s="76"/>
    </row>
    <row r="444" spans="1:22" s="77" customFormat="1">
      <c r="A444" s="342"/>
      <c r="B444" s="1"/>
      <c r="C444" s="156"/>
      <c r="D444" s="3"/>
      <c r="E444" s="3"/>
      <c r="F444" s="3"/>
      <c r="G444" s="3"/>
      <c r="H444" s="157"/>
      <c r="I444" s="157"/>
      <c r="J444" s="51"/>
      <c r="K444" s="24"/>
      <c r="L444" s="89"/>
      <c r="M444" s="89"/>
      <c r="N444" s="89"/>
    </row>
    <row r="445" spans="1:22" s="3" customFormat="1">
      <c r="A445" s="342"/>
      <c r="B445" s="14" t="s">
        <v>164</v>
      </c>
      <c r="C445" s="88"/>
      <c r="D445" s="88"/>
      <c r="E445" s="88"/>
      <c r="F445" s="88"/>
      <c r="G445" s="88"/>
      <c r="H445" s="10"/>
      <c r="I445" s="10"/>
      <c r="J445" s="51"/>
      <c r="K445" s="24"/>
      <c r="L445" s="89"/>
      <c r="M445" s="89"/>
      <c r="N445" s="89"/>
    </row>
    <row r="446" spans="1:22" s="77" customFormat="1">
      <c r="A446" s="342"/>
      <c r="B446" s="99" t="s">
        <v>165</v>
      </c>
      <c r="C446" s="3"/>
      <c r="D446" s="3"/>
      <c r="E446" s="3"/>
      <c r="F446" s="3"/>
      <c r="G446" s="3"/>
      <c r="H446" s="334"/>
      <c r="I446" s="334"/>
      <c r="J446" s="51"/>
      <c r="K446" s="24"/>
      <c r="L446" s="89"/>
      <c r="M446" s="89"/>
      <c r="N446" s="89"/>
    </row>
    <row r="447" spans="1:22">
      <c r="A447" s="342"/>
      <c r="B447" s="14"/>
      <c r="C447" s="14"/>
      <c r="D447" s="14"/>
      <c r="E447" s="14"/>
      <c r="F447" s="14"/>
      <c r="G447" s="14"/>
      <c r="H447" s="10"/>
      <c r="I447" s="10"/>
      <c r="L447" s="191"/>
      <c r="M447" s="191"/>
      <c r="N447" s="191"/>
      <c r="O447" s="8"/>
      <c r="P447" s="8"/>
      <c r="Q447" s="8"/>
      <c r="R447" s="8"/>
      <c r="S447" s="8"/>
      <c r="T447" s="8"/>
      <c r="U447" s="8"/>
      <c r="V447" s="8"/>
    </row>
    <row r="448" spans="1:22" ht="34.5" customHeight="1">
      <c r="A448" s="342"/>
      <c r="B448" s="14"/>
      <c r="C448" s="3"/>
      <c r="D448" s="3"/>
      <c r="F448" s="3"/>
      <c r="G448" s="3"/>
      <c r="H448" s="334"/>
      <c r="I448" s="334"/>
      <c r="J448" s="65" t="s">
        <v>18</v>
      </c>
      <c r="K448" s="147"/>
      <c r="L448" s="56" t="s">
        <v>623</v>
      </c>
      <c r="M448" s="56" t="s">
        <v>625</v>
      </c>
      <c r="N448" s="56" t="s">
        <v>624</v>
      </c>
      <c r="O448" s="8"/>
      <c r="P448" s="8"/>
      <c r="Q448" s="8"/>
      <c r="R448" s="8"/>
      <c r="S448" s="8"/>
      <c r="T448" s="8"/>
      <c r="U448" s="8"/>
      <c r="V448" s="8"/>
    </row>
    <row r="449" spans="1:22" ht="20.25" customHeight="1">
      <c r="A449" s="342"/>
      <c r="B449" s="1"/>
      <c r="C449" s="3"/>
      <c r="D449" s="3"/>
      <c r="F449" s="3"/>
      <c r="G449" s="3"/>
      <c r="H449" s="334"/>
      <c r="I449" s="57" t="s">
        <v>331</v>
      </c>
      <c r="J449" s="58"/>
      <c r="K449" s="148"/>
      <c r="L449" s="60" t="s">
        <v>458</v>
      </c>
      <c r="M449" s="60" t="s">
        <v>458</v>
      </c>
      <c r="N449" s="60" t="s">
        <v>458</v>
      </c>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c r="N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c r="N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c r="N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c r="N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c r="N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c r="N455" s="129"/>
    </row>
    <row r="456" spans="1:22" s="77" customFormat="1">
      <c r="A456" s="342"/>
      <c r="B456" s="14"/>
      <c r="C456" s="14"/>
      <c r="D456" s="14"/>
      <c r="E456" s="14"/>
      <c r="F456" s="14"/>
      <c r="G456" s="14"/>
      <c r="H456" s="10"/>
      <c r="I456" s="10"/>
      <c r="J456" s="74"/>
      <c r="K456" s="75"/>
      <c r="L456" s="76"/>
      <c r="M456" s="76"/>
      <c r="N456" s="76"/>
    </row>
    <row r="457" spans="1:22" s="70" customFormat="1">
      <c r="A457" s="342"/>
      <c r="B457" s="71"/>
      <c r="C457" s="52"/>
      <c r="D457" s="52"/>
      <c r="E457" s="52"/>
      <c r="F457" s="52"/>
      <c r="G457" s="52"/>
      <c r="H457" s="78"/>
      <c r="I457" s="78"/>
      <c r="J457" s="74"/>
      <c r="K457" s="75"/>
      <c r="L457" s="76"/>
      <c r="M457" s="76"/>
      <c r="N457" s="76"/>
    </row>
    <row r="458" spans="1:22" s="70" customFormat="1">
      <c r="A458" s="342"/>
      <c r="B458" s="99"/>
      <c r="C458" s="99"/>
      <c r="D458" s="52"/>
      <c r="E458" s="52"/>
      <c r="F458" s="52"/>
      <c r="G458" s="52"/>
      <c r="H458" s="78"/>
      <c r="I458" s="131" t="s">
        <v>408</v>
      </c>
      <c r="J458" s="74"/>
      <c r="K458" s="75"/>
      <c r="L458" s="76"/>
      <c r="M458" s="76"/>
      <c r="N458" s="76"/>
    </row>
    <row r="459" spans="1:22" s="70" customFormat="1">
      <c r="A459" s="342"/>
      <c r="B459" s="99"/>
      <c r="C459" s="99"/>
      <c r="D459" s="52"/>
      <c r="E459" s="52"/>
      <c r="F459" s="52"/>
      <c r="G459" s="52"/>
      <c r="H459" s="78"/>
      <c r="I459" s="78"/>
      <c r="J459" s="74"/>
      <c r="K459" s="75"/>
      <c r="L459" s="76"/>
      <c r="M459" s="76"/>
      <c r="N459" s="76"/>
    </row>
    <row r="460" spans="1:22" s="70" customFormat="1">
      <c r="A460" s="342"/>
      <c r="B460" s="99"/>
      <c r="C460" s="99"/>
      <c r="D460" s="52"/>
      <c r="E460" s="52"/>
      <c r="F460" s="52"/>
      <c r="G460" s="52"/>
      <c r="H460" s="78"/>
      <c r="I460" s="78"/>
      <c r="J460" s="74"/>
      <c r="K460" s="75"/>
      <c r="L460" s="76"/>
      <c r="M460" s="76"/>
      <c r="N460" s="76"/>
    </row>
    <row r="461" spans="1:22" s="17" customFormat="1">
      <c r="A461" s="342"/>
      <c r="B461" s="1"/>
      <c r="C461" s="43"/>
      <c r="D461" s="27"/>
      <c r="E461" s="27"/>
      <c r="F461" s="27"/>
      <c r="G461" s="27"/>
      <c r="H461" s="16"/>
      <c r="I461" s="29"/>
      <c r="J461" s="5"/>
      <c r="K461" s="6"/>
      <c r="M461" s="41"/>
      <c r="N461" s="41"/>
    </row>
    <row r="462" spans="1:22" s="17" customFormat="1">
      <c r="A462" s="342"/>
      <c r="B462" s="1"/>
      <c r="C462" s="43"/>
      <c r="D462" s="27"/>
      <c r="E462" s="27"/>
      <c r="F462" s="27"/>
      <c r="G462" s="27"/>
      <c r="H462" s="16"/>
      <c r="I462" s="29"/>
      <c r="J462" s="5"/>
      <c r="K462" s="6"/>
      <c r="M462" s="41"/>
      <c r="N462" s="41"/>
    </row>
    <row r="463" spans="1:22" s="17" customFormat="1">
      <c r="A463" s="342"/>
      <c r="B463" s="1"/>
      <c r="H463" s="43"/>
      <c r="M463" s="30"/>
      <c r="N463" s="30"/>
    </row>
    <row r="464" spans="1:22" s="17" customFormat="1">
      <c r="A464" s="342"/>
      <c r="B464" s="1"/>
      <c r="H464" s="43"/>
      <c r="M464" s="41"/>
      <c r="N464" s="41"/>
    </row>
    <row r="465" spans="1:22" s="17" customFormat="1">
      <c r="A465" s="342"/>
      <c r="B465" s="1"/>
      <c r="H465" s="43"/>
      <c r="M465" s="30"/>
      <c r="N465" s="30"/>
    </row>
    <row r="466" spans="1:22" s="17" customFormat="1">
      <c r="A466" s="342"/>
      <c r="B466" s="1"/>
      <c r="H466" s="43"/>
      <c r="M466" s="30"/>
      <c r="N466" s="30"/>
    </row>
    <row r="467" spans="1:22" s="17" customFormat="1">
      <c r="A467" s="342"/>
      <c r="B467" s="1"/>
      <c r="H467" s="43"/>
      <c r="L467" s="7"/>
      <c r="M467" s="7"/>
      <c r="N467" s="7"/>
    </row>
    <row r="468" spans="1:22" s="17" customFormat="1">
      <c r="A468" s="342"/>
      <c r="B468" s="1"/>
      <c r="C468" s="33"/>
      <c r="D468" s="33"/>
      <c r="E468" s="33"/>
      <c r="F468" s="33"/>
      <c r="G468" s="160"/>
      <c r="H468" s="33"/>
      <c r="I468" s="33"/>
      <c r="J468" s="33"/>
      <c r="K468" s="42"/>
      <c r="L468" s="33"/>
      <c r="M468" s="33"/>
      <c r="N468" s="33"/>
    </row>
    <row r="469" spans="1:22" s="17" customFormat="1">
      <c r="A469" s="342"/>
      <c r="B469" s="1"/>
      <c r="C469" s="52"/>
      <c r="D469" s="3"/>
      <c r="E469" s="3"/>
      <c r="F469" s="3"/>
      <c r="G469" s="3"/>
      <c r="H469" s="334"/>
      <c r="I469" s="334"/>
      <c r="J469" s="53"/>
      <c r="K469" s="24"/>
      <c r="L469" s="51"/>
      <c r="M469" s="51"/>
      <c r="N469" s="51"/>
    </row>
    <row r="470" spans="1:22" s="77" customFormat="1" ht="19.5">
      <c r="A470" s="342"/>
      <c r="B470" s="142" t="s">
        <v>1099</v>
      </c>
      <c r="C470" s="161"/>
      <c r="D470" s="47"/>
      <c r="E470" s="47"/>
      <c r="F470" s="47"/>
      <c r="G470" s="47"/>
      <c r="H470" s="48"/>
      <c r="I470" s="48"/>
      <c r="J470" s="50"/>
      <c r="K470" s="49"/>
      <c r="L470" s="144"/>
      <c r="M470" s="144"/>
      <c r="N470" s="144"/>
    </row>
    <row r="471" spans="1:22" s="77" customFormat="1">
      <c r="A471" s="342"/>
      <c r="B471" s="14" t="s">
        <v>177</v>
      </c>
      <c r="C471" s="162"/>
      <c r="D471" s="3"/>
      <c r="E471" s="3"/>
      <c r="F471" s="3"/>
      <c r="G471" s="3"/>
      <c r="H471" s="334"/>
      <c r="I471" s="334"/>
      <c r="J471" s="51"/>
      <c r="K471" s="24"/>
      <c r="L471" s="89"/>
      <c r="M471" s="89"/>
      <c r="N471" s="89"/>
    </row>
    <row r="472" spans="1:22">
      <c r="A472" s="342"/>
      <c r="B472" s="14"/>
      <c r="C472" s="14"/>
      <c r="D472" s="14"/>
      <c r="E472" s="14"/>
      <c r="F472" s="14"/>
      <c r="G472" s="14"/>
      <c r="H472" s="10"/>
      <c r="I472" s="10"/>
      <c r="L472" s="191"/>
      <c r="M472" s="191"/>
      <c r="N472" s="191"/>
      <c r="O472" s="8"/>
      <c r="P472" s="8"/>
      <c r="Q472" s="8"/>
      <c r="R472" s="8"/>
      <c r="S472" s="8"/>
      <c r="T472" s="8"/>
      <c r="U472" s="8"/>
      <c r="V472" s="8"/>
    </row>
    <row r="473" spans="1:22" ht="34.5" customHeight="1">
      <c r="A473" s="342"/>
      <c r="B473" s="14"/>
      <c r="C473" s="3"/>
      <c r="D473" s="3"/>
      <c r="F473" s="3"/>
      <c r="G473" s="3"/>
      <c r="H473" s="334"/>
      <c r="I473" s="334"/>
      <c r="J473" s="65" t="s">
        <v>18</v>
      </c>
      <c r="K473" s="147"/>
      <c r="L473" s="56" t="s">
        <v>623</v>
      </c>
      <c r="M473" s="56" t="s">
        <v>625</v>
      </c>
      <c r="N473" s="56" t="s">
        <v>624</v>
      </c>
      <c r="O473" s="8"/>
      <c r="P473" s="8"/>
      <c r="Q473" s="8"/>
      <c r="R473" s="8"/>
      <c r="S473" s="8"/>
      <c r="T473" s="8"/>
      <c r="U473" s="8"/>
      <c r="V473" s="8"/>
    </row>
    <row r="474" spans="1:22" ht="20.25" customHeight="1">
      <c r="A474" s="342"/>
      <c r="B474" s="1"/>
      <c r="C474" s="52"/>
      <c r="D474" s="3"/>
      <c r="F474" s="3"/>
      <c r="G474" s="3"/>
      <c r="H474" s="334"/>
      <c r="I474" s="57" t="s">
        <v>331</v>
      </c>
      <c r="J474" s="58"/>
      <c r="K474" s="148"/>
      <c r="L474" s="60" t="s">
        <v>458</v>
      </c>
      <c r="M474" s="60" t="s">
        <v>458</v>
      </c>
      <c r="N474" s="60" t="s">
        <v>458</v>
      </c>
      <c r="O474" s="8"/>
      <c r="P474" s="8"/>
      <c r="Q474" s="8"/>
      <c r="R474" s="8"/>
      <c r="S474" s="8"/>
      <c r="T474" s="8"/>
      <c r="U474" s="8"/>
      <c r="V474" s="8"/>
    </row>
    <row r="475" spans="1:22" ht="34.5" customHeight="1">
      <c r="A475" s="356" t="s">
        <v>1100</v>
      </c>
      <c r="B475" s="1"/>
      <c r="C475" s="406" t="s">
        <v>178</v>
      </c>
      <c r="D475" s="425"/>
      <c r="E475" s="425"/>
      <c r="F475" s="425"/>
      <c r="G475" s="425"/>
      <c r="H475" s="407"/>
      <c r="I475" s="442" t="s">
        <v>1101</v>
      </c>
      <c r="J475" s="96">
        <f>IF(SUM(L475:N475)=0,IF(COUNTIF(L475:N475,"未確認")&gt;0,"未確認",IF(COUNTIF(L475:N475,"*")&gt;0,"*",SUM(L475:N475))),SUM(L475:N475))</f>
        <v>16</v>
      </c>
      <c r="K475" s="163" t="str">
        <f t="shared" ref="K475:K482" si="14">IF(OR(COUNTIF(L475:N475,"未確認")&gt;0,COUNTIF(L475:N475,"*")&gt;0),"※","")</f>
        <v>※</v>
      </c>
      <c r="L475" s="97" t="s">
        <v>1103</v>
      </c>
      <c r="M475" s="97">
        <v>16</v>
      </c>
      <c r="N475" s="97" t="s">
        <v>462</v>
      </c>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t="str">
        <f t="shared" ref="J476:J487" si="15">IF(SUM(L476:N476)=0,IF(COUNTIF(L476:N476,"未確認")&gt;0,"未確認",IF(COUNTIF(L476:N476,"~*")&gt;0,"*",SUM(L476:N476))),SUM(L476:N476))</f>
        <v>*</v>
      </c>
      <c r="K476" s="163" t="str">
        <f t="shared" si="14"/>
        <v>※</v>
      </c>
      <c r="L476" s="97" t="s">
        <v>462</v>
      </c>
      <c r="M476" s="97" t="s">
        <v>462</v>
      </c>
      <c r="N476" s="97" t="s">
        <v>462</v>
      </c>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t="str">
        <f t="shared" si="15"/>
        <v>*</v>
      </c>
      <c r="K477" s="163" t="str">
        <f t="shared" si="14"/>
        <v>※</v>
      </c>
      <c r="L477" s="97">
        <v>0</v>
      </c>
      <c r="M477" s="97" t="s">
        <v>1103</v>
      </c>
      <c r="N477" s="97">
        <v>0</v>
      </c>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v>0</v>
      </c>
      <c r="M478" s="97">
        <v>0</v>
      </c>
      <c r="N478" s="97">
        <v>0</v>
      </c>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v>0</v>
      </c>
      <c r="M479" s="97">
        <v>0</v>
      </c>
      <c r="N479" s="97">
        <v>0</v>
      </c>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v>0</v>
      </c>
      <c r="M480" s="97">
        <v>0</v>
      </c>
      <c r="N480" s="97">
        <v>0</v>
      </c>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v>0</v>
      </c>
      <c r="M481" s="97">
        <v>0</v>
      </c>
      <c r="N481" s="97">
        <v>0</v>
      </c>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t="str">
        <f t="shared" si="15"/>
        <v>*</v>
      </c>
      <c r="K482" s="163" t="str">
        <f t="shared" si="14"/>
        <v>※</v>
      </c>
      <c r="L482" s="97">
        <v>0</v>
      </c>
      <c r="M482" s="97" t="s">
        <v>1103</v>
      </c>
      <c r="N482" s="97">
        <v>0</v>
      </c>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IF(OR(COUNTIF(L483:N483,"未確認")&gt;0,COUNTIF(L483:N483,"~")&gt;0),"※","")</f>
        <v/>
      </c>
      <c r="L483" s="97">
        <v>0</v>
      </c>
      <c r="M483" s="97">
        <v>0</v>
      </c>
      <c r="N483" s="97">
        <v>0</v>
      </c>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t="str">
        <f t="shared" si="15"/>
        <v>*</v>
      </c>
      <c r="K484" s="163" t="str">
        <f t="shared" ref="K484:K503" si="16">IF(OR(COUNTIF(L484:N484,"未確認")&gt;0,COUNTIF(L484:N484,"*")&gt;0),"※","")</f>
        <v>※</v>
      </c>
      <c r="L484" s="97" t="s">
        <v>1116</v>
      </c>
      <c r="M484" s="97" t="s">
        <v>1994</v>
      </c>
      <c r="N484" s="97" t="s">
        <v>1110</v>
      </c>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v>0</v>
      </c>
      <c r="M485" s="97">
        <v>0</v>
      </c>
      <c r="N485" s="97">
        <v>0</v>
      </c>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t="str">
        <f t="shared" si="15"/>
        <v>*</v>
      </c>
      <c r="K486" s="163" t="str">
        <f t="shared" si="16"/>
        <v>※</v>
      </c>
      <c r="L486" s="97">
        <v>0</v>
      </c>
      <c r="M486" s="97" t="s">
        <v>1116</v>
      </c>
      <c r="N486" s="97">
        <v>0</v>
      </c>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v>0</v>
      </c>
      <c r="M487" s="97">
        <v>0</v>
      </c>
      <c r="N487" s="97">
        <v>0</v>
      </c>
      <c r="O487" s="8"/>
      <c r="P487" s="8"/>
      <c r="Q487" s="8"/>
      <c r="R487" s="8"/>
      <c r="S487" s="8"/>
      <c r="T487" s="8"/>
      <c r="U487" s="8"/>
      <c r="V487" s="8"/>
    </row>
    <row r="488" spans="1:22" ht="34.5" customHeight="1">
      <c r="A488" s="356" t="s">
        <v>1118</v>
      </c>
      <c r="B488" s="127"/>
      <c r="C488" s="406" t="s">
        <v>192</v>
      </c>
      <c r="D488" s="425"/>
      <c r="E488" s="425"/>
      <c r="F488" s="425"/>
      <c r="G488" s="425"/>
      <c r="H488" s="407"/>
      <c r="I488" s="442" t="s">
        <v>534</v>
      </c>
      <c r="J488" s="96" t="str">
        <f>IF(SUM(L488:N488)=0,IF(COUNTIF(L488:N488,"未確認")&gt;0,"未確認",IF(COUNTIF(L488:N488,"*")&gt;0,"*",SUM(L488:N488))),SUM(L488:N488))</f>
        <v>*</v>
      </c>
      <c r="K488" s="163" t="str">
        <f t="shared" si="16"/>
        <v>※</v>
      </c>
      <c r="L488" s="97"/>
      <c r="M488" s="97" t="s">
        <v>1122</v>
      </c>
      <c r="N488" s="97"/>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IF(SUM(L489:N489)=0,IF(COUNTIF(L489:N489,"未確認")&gt;0,"未確認",IF(COUNTIF(L489:N489,"~*")&gt;0,"*",SUM(L489:N489))),SUM(L489:N489))</f>
        <v>0</v>
      </c>
      <c r="K489" s="163" t="str">
        <f t="shared" si="16"/>
        <v/>
      </c>
      <c r="L489" s="97"/>
      <c r="M489" s="97">
        <v>0</v>
      </c>
      <c r="N489" s="97"/>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v>0</v>
      </c>
      <c r="N490" s="97"/>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v>0</v>
      </c>
      <c r="N491" s="97"/>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v>0</v>
      </c>
      <c r="N492" s="97"/>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v>0</v>
      </c>
      <c r="N493" s="97"/>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v>0</v>
      </c>
      <c r="N494" s="97"/>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t="str">
        <f t="shared" si="17"/>
        <v>*</v>
      </c>
      <c r="K495" s="163" t="str">
        <f t="shared" si="16"/>
        <v>※</v>
      </c>
      <c r="L495" s="97"/>
      <c r="M495" s="97" t="s">
        <v>1122</v>
      </c>
      <c r="N495" s="97"/>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v>0</v>
      </c>
      <c r="N496" s="97"/>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t="str">
        <f t="shared" si="17"/>
        <v>*</v>
      </c>
      <c r="K497" s="163" t="str">
        <f t="shared" si="16"/>
        <v>※</v>
      </c>
      <c r="L497" s="97"/>
      <c r="M497" s="97" t="s">
        <v>1110</v>
      </c>
      <c r="N497" s="97"/>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v>0</v>
      </c>
      <c r="N498" s="97"/>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t="str">
        <f t="shared" si="17"/>
        <v>*</v>
      </c>
      <c r="K499" s="163" t="str">
        <f t="shared" si="16"/>
        <v>※</v>
      </c>
      <c r="L499" s="97"/>
      <c r="M499" s="97" t="s">
        <v>1122</v>
      </c>
      <c r="N499" s="97"/>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v>0</v>
      </c>
      <c r="N500" s="97"/>
      <c r="O500" s="8"/>
      <c r="P500" s="8"/>
      <c r="Q500" s="8"/>
      <c r="R500" s="8"/>
      <c r="S500" s="8"/>
      <c r="T500" s="8"/>
      <c r="U500" s="8"/>
      <c r="V500" s="8"/>
    </row>
    <row r="501" spans="1:22" ht="56.1" customHeight="1">
      <c r="A501" s="356" t="s">
        <v>1133</v>
      </c>
      <c r="B501" s="127"/>
      <c r="C501" s="403" t="s">
        <v>194</v>
      </c>
      <c r="D501" s="404"/>
      <c r="E501" s="404"/>
      <c r="F501" s="404"/>
      <c r="G501" s="404"/>
      <c r="H501" s="405"/>
      <c r="I501" s="102" t="s">
        <v>1134</v>
      </c>
      <c r="J501" s="96">
        <f t="shared" si="17"/>
        <v>0</v>
      </c>
      <c r="K501" s="163" t="str">
        <f t="shared" si="16"/>
        <v/>
      </c>
      <c r="L501" s="97"/>
      <c r="M501" s="97"/>
      <c r="N501" s="97"/>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1533</v>
      </c>
      <c r="J502" s="96">
        <f t="shared" si="17"/>
        <v>0</v>
      </c>
      <c r="K502" s="163" t="str">
        <f t="shared" si="16"/>
        <v/>
      </c>
      <c r="L502" s="97"/>
      <c r="M502" s="97"/>
      <c r="N502" s="97"/>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1137</v>
      </c>
      <c r="J503" s="96" t="str">
        <f t="shared" si="17"/>
        <v>*</v>
      </c>
      <c r="K503" s="163" t="str">
        <f t="shared" si="16"/>
        <v>※</v>
      </c>
      <c r="L503" s="97"/>
      <c r="M503" s="97" t="s">
        <v>1110</v>
      </c>
      <c r="N503" s="97"/>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c r="N504" s="76"/>
    </row>
    <row r="505" spans="1:22" s="70" customFormat="1">
      <c r="A505" s="342"/>
      <c r="B505" s="71"/>
      <c r="C505" s="52"/>
      <c r="D505" s="52"/>
      <c r="E505" s="52"/>
      <c r="F505" s="52"/>
      <c r="G505" s="52"/>
      <c r="H505" s="78"/>
      <c r="I505" s="78"/>
      <c r="J505" s="74"/>
      <c r="K505" s="75"/>
      <c r="L505" s="76"/>
      <c r="M505" s="76"/>
      <c r="N505" s="76"/>
    </row>
    <row r="506" spans="1:22">
      <c r="A506" s="342"/>
      <c r="B506" s="165"/>
      <c r="C506" s="3"/>
      <c r="D506" s="3"/>
      <c r="F506" s="3"/>
      <c r="G506" s="3"/>
      <c r="H506" s="334"/>
      <c r="I506" s="334"/>
      <c r="J506" s="51"/>
      <c r="K506" s="24"/>
      <c r="L506" s="89"/>
      <c r="M506" s="89"/>
      <c r="N506" s="89"/>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9"/>
      <c r="O507" s="8"/>
      <c r="P507" s="8"/>
      <c r="Q507" s="8"/>
      <c r="R507" s="8"/>
      <c r="S507" s="8"/>
      <c r="T507" s="8"/>
      <c r="U507" s="8"/>
      <c r="V507" s="8"/>
    </row>
    <row r="508" spans="1:22">
      <c r="A508" s="342"/>
      <c r="B508" s="14"/>
      <c r="C508" s="14"/>
      <c r="D508" s="14"/>
      <c r="E508" s="14"/>
      <c r="F508" s="14"/>
      <c r="G508" s="14"/>
      <c r="H508" s="10"/>
      <c r="I508" s="10"/>
      <c r="L508" s="191"/>
      <c r="M508" s="191"/>
      <c r="N508" s="191"/>
      <c r="O508" s="8"/>
      <c r="P508" s="8"/>
      <c r="Q508" s="8"/>
      <c r="R508" s="8"/>
      <c r="S508" s="8"/>
      <c r="T508" s="8"/>
      <c r="U508" s="8"/>
      <c r="V508" s="8"/>
    </row>
    <row r="509" spans="1:22" ht="34.5" customHeight="1">
      <c r="A509" s="342"/>
      <c r="B509" s="14"/>
      <c r="C509" s="14" t="s">
        <v>1535</v>
      </c>
      <c r="D509" s="3"/>
      <c r="F509" s="3"/>
      <c r="G509" s="3"/>
      <c r="H509" s="334"/>
      <c r="I509" s="334"/>
      <c r="J509" s="65" t="s">
        <v>18</v>
      </c>
      <c r="K509" s="147"/>
      <c r="L509" s="56" t="s">
        <v>623</v>
      </c>
      <c r="M509" s="56" t="s">
        <v>625</v>
      </c>
      <c r="N509" s="56" t="s">
        <v>624</v>
      </c>
      <c r="O509" s="8"/>
      <c r="P509" s="8"/>
      <c r="Q509" s="8"/>
      <c r="R509" s="8"/>
      <c r="S509" s="8"/>
      <c r="T509" s="8"/>
      <c r="U509" s="8"/>
      <c r="V509" s="8"/>
    </row>
    <row r="510" spans="1:22" ht="20.25" customHeight="1">
      <c r="A510" s="342"/>
      <c r="B510" s="1"/>
      <c r="C510" s="497"/>
      <c r="D510" s="498"/>
      <c r="E510" s="498"/>
      <c r="F510" s="498"/>
      <c r="G510" s="88"/>
      <c r="H510" s="334"/>
      <c r="I510" s="57" t="s">
        <v>1155</v>
      </c>
      <c r="J510" s="58"/>
      <c r="K510" s="148"/>
      <c r="L510" s="60" t="s">
        <v>458</v>
      </c>
      <c r="M510" s="60" t="s">
        <v>458</v>
      </c>
      <c r="N510" s="60" t="s">
        <v>458</v>
      </c>
      <c r="O510" s="8"/>
      <c r="P510" s="8"/>
      <c r="Q510" s="8"/>
      <c r="R510" s="8"/>
      <c r="S510" s="8"/>
      <c r="T510" s="8"/>
      <c r="U510" s="8"/>
      <c r="V510" s="8"/>
    </row>
    <row r="511" spans="1:22" ht="42" customHeight="1">
      <c r="A511" s="356" t="s">
        <v>1139</v>
      </c>
      <c r="B511" s="1"/>
      <c r="C511" s="403" t="s">
        <v>199</v>
      </c>
      <c r="D511" s="404"/>
      <c r="E511" s="404"/>
      <c r="F511" s="404"/>
      <c r="G511" s="404"/>
      <c r="H511" s="405"/>
      <c r="I511" s="339" t="s">
        <v>1995</v>
      </c>
      <c r="J511" s="96" t="str">
        <f t="shared" ref="J511:J518" si="18">IF(SUM(L511:N511)=0,IF(COUNTIF(L511:N511,"未確認")&gt;0,"未確認",IF(COUNTIF(L511:N511,"~*")&gt;0,"*",SUM(L511:N511))),SUM(L511:N511))</f>
        <v>*</v>
      </c>
      <c r="K511" s="163" t="str">
        <f t="shared" ref="K511:K518" si="19">IF(OR(COUNTIF(L511:N511,"未確認")&gt;0,COUNTIF(L511:N511,"*")&gt;0),"※","")</f>
        <v>※</v>
      </c>
      <c r="L511" s="97"/>
      <c r="M511" s="97" t="s">
        <v>1110</v>
      </c>
      <c r="N511" s="97"/>
      <c r="O511" s="8"/>
      <c r="P511" s="8"/>
      <c r="Q511" s="8"/>
      <c r="R511" s="8"/>
      <c r="S511" s="8"/>
      <c r="T511" s="8"/>
      <c r="U511" s="8"/>
      <c r="V511" s="8"/>
    </row>
    <row r="512" spans="1:22" ht="84" customHeight="1">
      <c r="A512" s="356" t="s">
        <v>1141</v>
      </c>
      <c r="B512" s="166"/>
      <c r="C512" s="403" t="s">
        <v>201</v>
      </c>
      <c r="D512" s="404"/>
      <c r="E512" s="404"/>
      <c r="F512" s="404"/>
      <c r="G512" s="404"/>
      <c r="H512" s="405"/>
      <c r="I512" s="102" t="s">
        <v>1671</v>
      </c>
      <c r="J512" s="96" t="str">
        <f t="shared" si="18"/>
        <v>*</v>
      </c>
      <c r="K512" s="163" t="str">
        <f t="shared" si="19"/>
        <v>※</v>
      </c>
      <c r="L512" s="97" t="s">
        <v>1110</v>
      </c>
      <c r="M512" s="97" t="s">
        <v>1122</v>
      </c>
      <c r="N512" s="97"/>
      <c r="O512" s="8"/>
      <c r="P512" s="8"/>
      <c r="Q512" s="8"/>
      <c r="R512" s="8"/>
      <c r="S512" s="8"/>
      <c r="T512" s="8"/>
      <c r="U512" s="8"/>
      <c r="V512" s="8"/>
    </row>
    <row r="513" spans="1:22" ht="56.1" customHeight="1">
      <c r="A513" s="356" t="s">
        <v>1143</v>
      </c>
      <c r="B513" s="166"/>
      <c r="C513" s="403" t="s">
        <v>202</v>
      </c>
      <c r="D513" s="404"/>
      <c r="E513" s="404"/>
      <c r="F513" s="404"/>
      <c r="G513" s="404"/>
      <c r="H513" s="405"/>
      <c r="I513" s="102" t="s">
        <v>1144</v>
      </c>
      <c r="J513" s="96">
        <f t="shared" si="18"/>
        <v>0</v>
      </c>
      <c r="K513" s="163" t="str">
        <f t="shared" si="19"/>
        <v/>
      </c>
      <c r="L513" s="97"/>
      <c r="M513" s="97"/>
      <c r="N513" s="97"/>
      <c r="O513" s="8"/>
      <c r="P513" s="8"/>
      <c r="Q513" s="8"/>
      <c r="R513" s="8"/>
      <c r="S513" s="8"/>
      <c r="T513" s="8"/>
      <c r="U513" s="8"/>
      <c r="V513" s="8"/>
    </row>
    <row r="514" spans="1:22" ht="56.1" customHeight="1">
      <c r="A514" s="356" t="s">
        <v>1145</v>
      </c>
      <c r="B514" s="166"/>
      <c r="C514" s="403" t="s">
        <v>204</v>
      </c>
      <c r="D514" s="404"/>
      <c r="E514" s="404"/>
      <c r="F514" s="404"/>
      <c r="G514" s="404"/>
      <c r="H514" s="405"/>
      <c r="I514" s="102" t="s">
        <v>1540</v>
      </c>
      <c r="J514" s="96">
        <f t="shared" si="18"/>
        <v>0</v>
      </c>
      <c r="K514" s="163" t="str">
        <f t="shared" si="19"/>
        <v/>
      </c>
      <c r="L514" s="97"/>
      <c r="M514" s="97"/>
      <c r="N514" s="97"/>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8"/>
        <v>12</v>
      </c>
      <c r="K515" s="163" t="str">
        <f t="shared" si="19"/>
        <v/>
      </c>
      <c r="L515" s="97"/>
      <c r="M515" s="97">
        <v>12</v>
      </c>
      <c r="N515" s="97"/>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1674</v>
      </c>
      <c r="J516" s="96">
        <f t="shared" si="18"/>
        <v>0</v>
      </c>
      <c r="K516" s="163" t="str">
        <f t="shared" si="19"/>
        <v/>
      </c>
      <c r="L516" s="97"/>
      <c r="M516" s="97"/>
      <c r="N516" s="97"/>
    </row>
    <row r="517" spans="1:22" s="98" customFormat="1" ht="70.150000000000006" customHeight="1">
      <c r="A517" s="356" t="s">
        <v>1150</v>
      </c>
      <c r="B517" s="166"/>
      <c r="C517" s="403" t="s">
        <v>206</v>
      </c>
      <c r="D517" s="404"/>
      <c r="E517" s="404"/>
      <c r="F517" s="404"/>
      <c r="G517" s="404"/>
      <c r="H517" s="405"/>
      <c r="I517" s="102" t="s">
        <v>1675</v>
      </c>
      <c r="J517" s="96">
        <f t="shared" si="18"/>
        <v>10</v>
      </c>
      <c r="K517" s="163" t="str">
        <f t="shared" si="19"/>
        <v/>
      </c>
      <c r="L517" s="97"/>
      <c r="M517" s="97">
        <v>10</v>
      </c>
      <c r="N517" s="97"/>
    </row>
    <row r="518" spans="1:22" s="98" customFormat="1" ht="84" customHeight="1">
      <c r="A518" s="356" t="s">
        <v>1152</v>
      </c>
      <c r="B518" s="166"/>
      <c r="C518" s="403" t="s">
        <v>208</v>
      </c>
      <c r="D518" s="404"/>
      <c r="E518" s="404"/>
      <c r="F518" s="404"/>
      <c r="G518" s="404"/>
      <c r="H518" s="405"/>
      <c r="I518" s="102" t="s">
        <v>1676</v>
      </c>
      <c r="J518" s="96">
        <f t="shared" si="18"/>
        <v>0</v>
      </c>
      <c r="K518" s="163" t="str">
        <f t="shared" si="19"/>
        <v/>
      </c>
      <c r="L518" s="97"/>
      <c r="M518" s="97"/>
      <c r="N518" s="97"/>
    </row>
    <row r="519" spans="1:22" s="77" customFormat="1">
      <c r="A519" s="342"/>
      <c r="B519" s="14"/>
      <c r="C519" s="14"/>
      <c r="D519" s="14"/>
      <c r="E519" s="14"/>
      <c r="F519" s="14"/>
      <c r="G519" s="14"/>
      <c r="H519" s="10"/>
      <c r="I519" s="10"/>
      <c r="J519" s="74"/>
      <c r="K519" s="75"/>
      <c r="L519" s="76"/>
      <c r="M519" s="76"/>
      <c r="N519" s="76"/>
    </row>
    <row r="520" spans="1:22">
      <c r="A520" s="342"/>
      <c r="B520" s="14"/>
      <c r="C520" s="14"/>
      <c r="D520" s="14"/>
      <c r="E520" s="14"/>
      <c r="F520" s="14"/>
      <c r="G520" s="14"/>
      <c r="H520" s="10"/>
      <c r="I520" s="10"/>
      <c r="L520" s="64"/>
      <c r="M520" s="64"/>
      <c r="N520" s="64"/>
      <c r="O520" s="8"/>
      <c r="P520" s="8"/>
      <c r="Q520" s="8"/>
      <c r="R520" s="8"/>
      <c r="S520" s="8"/>
      <c r="T520" s="8"/>
      <c r="U520" s="8"/>
      <c r="V520" s="8"/>
    </row>
    <row r="521" spans="1:22" ht="34.5" customHeight="1">
      <c r="A521" s="342"/>
      <c r="B521" s="14"/>
      <c r="C521" s="14" t="s">
        <v>1154</v>
      </c>
      <c r="D521" s="3"/>
      <c r="F521" s="3"/>
      <c r="G521" s="3"/>
      <c r="H521" s="334"/>
      <c r="I521" s="334"/>
      <c r="J521" s="65" t="s">
        <v>18</v>
      </c>
      <c r="K521" s="147"/>
      <c r="L521" s="56" t="s">
        <v>623</v>
      </c>
      <c r="M521" s="56" t="s">
        <v>625</v>
      </c>
      <c r="N521" s="56" t="s">
        <v>624</v>
      </c>
      <c r="O521" s="8"/>
      <c r="P521" s="8"/>
      <c r="Q521" s="8"/>
      <c r="R521" s="8"/>
      <c r="S521" s="8"/>
      <c r="T521" s="8"/>
      <c r="U521" s="8"/>
      <c r="V521" s="8"/>
    </row>
    <row r="522" spans="1:22" ht="20.25" customHeight="1">
      <c r="A522" s="342"/>
      <c r="B522" s="1"/>
      <c r="C522" s="497"/>
      <c r="D522" s="498"/>
      <c r="E522" s="498"/>
      <c r="F522" s="498"/>
      <c r="G522" s="88"/>
      <c r="H522" s="334"/>
      <c r="I522" s="57" t="s">
        <v>1168</v>
      </c>
      <c r="J522" s="58"/>
      <c r="K522" s="148"/>
      <c r="L522" s="60" t="s">
        <v>458</v>
      </c>
      <c r="M522" s="60" t="s">
        <v>458</v>
      </c>
      <c r="N522" s="60" t="s">
        <v>458</v>
      </c>
      <c r="O522" s="8"/>
      <c r="P522" s="8"/>
      <c r="Q522" s="8"/>
      <c r="R522" s="8"/>
      <c r="S522" s="8"/>
      <c r="T522" s="8"/>
      <c r="U522" s="8"/>
      <c r="V522" s="8"/>
    </row>
    <row r="523" spans="1:22" s="95" customFormat="1" ht="57">
      <c r="A523" s="356" t="s">
        <v>1156</v>
      </c>
      <c r="B523" s="166"/>
      <c r="C523" s="499" t="s">
        <v>209</v>
      </c>
      <c r="D523" s="500"/>
      <c r="E523" s="500"/>
      <c r="F523" s="500"/>
      <c r="G523" s="500"/>
      <c r="H523" s="501"/>
      <c r="I523" s="102" t="s">
        <v>1157</v>
      </c>
      <c r="J523" s="167">
        <f>IF(SUM(L523:N523)=0,IF(COUNTIF(L523:N523,"未確認")&gt;0,"未確認",IF(COUNTIF(L523:N523,"~*")&gt;0,"*",SUM(L523:N523))),SUM(L523:N523))</f>
        <v>0</v>
      </c>
      <c r="K523" s="163" t="str">
        <f>IF(OR(COUNTIF(L523:N523,"未確認")&gt;0,COUNTIF(L523:N523,"*")&gt;0),"※","")</f>
        <v/>
      </c>
      <c r="L523" s="97"/>
      <c r="M523" s="97"/>
      <c r="N523" s="97"/>
    </row>
    <row r="524" spans="1:22" s="95" customFormat="1" ht="42.75">
      <c r="A524" s="356"/>
      <c r="B524" s="166"/>
      <c r="C524" s="499" t="s">
        <v>1996</v>
      </c>
      <c r="D524" s="500"/>
      <c r="E524" s="500"/>
      <c r="F524" s="500"/>
      <c r="G524" s="500"/>
      <c r="H524" s="501"/>
      <c r="I524" s="102" t="s">
        <v>1159</v>
      </c>
      <c r="J524" s="167">
        <f>IF(SUM(L524:N524)=0,IF(COUNTIF(L524:N524,"未確認")&gt;0,"未確認",IF(COUNTIF(L524:N524,"~*")&gt;0,"*",SUM(L524:N524))),SUM(L524:N524))</f>
        <v>0</v>
      </c>
      <c r="K524" s="163" t="str">
        <f>IF(OR(COUNTIF(L524:N524,"未確認")&gt;0,COUNTIF(L524:N524,"*")&gt;0),"※","")</f>
        <v/>
      </c>
      <c r="L524" s="97"/>
      <c r="M524" s="97"/>
      <c r="N524" s="97"/>
    </row>
    <row r="525" spans="1:22" s="95" customFormat="1" ht="71.25">
      <c r="A525" s="356" t="s">
        <v>1160</v>
      </c>
      <c r="B525" s="166"/>
      <c r="C525" s="499" t="s">
        <v>211</v>
      </c>
      <c r="D525" s="500"/>
      <c r="E525" s="500"/>
      <c r="F525" s="500"/>
      <c r="G525" s="500"/>
      <c r="H525" s="501"/>
      <c r="I525" s="102" t="s">
        <v>1680</v>
      </c>
      <c r="J525" s="167">
        <f>IF(SUM(L525:N525)=0,IF(COUNTIF(L525:N525,"未確認")&gt;0,"未確認",IF(COUNTIF(L525:N525,"~*")&gt;0,"*",SUM(L525:N525))),SUM(L525:N525))</f>
        <v>0</v>
      </c>
      <c r="K525" s="163" t="str">
        <f>IF(OR(COUNTIF(L525:N525,"未確認")&gt;0,COUNTIF(L525:N525,"*")&gt;0),"※","")</f>
        <v/>
      </c>
      <c r="L525" s="97"/>
      <c r="M525" s="97"/>
      <c r="N525" s="97"/>
    </row>
    <row r="526" spans="1:22" s="77" customFormat="1">
      <c r="A526" s="342"/>
      <c r="B526" s="14"/>
      <c r="C526" s="14"/>
      <c r="D526" s="14"/>
      <c r="E526" s="14"/>
      <c r="F526" s="14"/>
      <c r="G526" s="14"/>
      <c r="H526" s="10"/>
      <c r="I526" s="10"/>
      <c r="J526" s="74"/>
      <c r="K526" s="75"/>
      <c r="L526" s="64"/>
      <c r="M526" s="64"/>
      <c r="N526" s="64"/>
    </row>
    <row r="527" spans="1:22">
      <c r="A527" s="342"/>
      <c r="B527" s="14"/>
      <c r="C527" s="14"/>
      <c r="D527" s="14"/>
      <c r="E527" s="14"/>
      <c r="F527" s="14"/>
      <c r="G527" s="14"/>
      <c r="H527" s="10"/>
      <c r="I527" s="10"/>
      <c r="L527" s="64"/>
      <c r="M527" s="64"/>
      <c r="N527" s="64"/>
      <c r="O527" s="8"/>
      <c r="P527" s="8"/>
      <c r="Q527" s="8"/>
      <c r="R527" s="8"/>
      <c r="S527" s="8"/>
      <c r="T527" s="8"/>
      <c r="U527" s="8"/>
      <c r="V527" s="8"/>
    </row>
    <row r="528" spans="1:22" ht="34.5" customHeight="1">
      <c r="A528" s="342"/>
      <c r="B528" s="14"/>
      <c r="C528" s="14" t="s">
        <v>1930</v>
      </c>
      <c r="D528" s="3"/>
      <c r="F528" s="3"/>
      <c r="G528" s="3"/>
      <c r="H528" s="334"/>
      <c r="I528" s="334"/>
      <c r="J528" s="65" t="s">
        <v>18</v>
      </c>
      <c r="K528" s="147"/>
      <c r="L528" s="56" t="s">
        <v>623</v>
      </c>
      <c r="M528" s="56" t="s">
        <v>625</v>
      </c>
      <c r="N528" s="56" t="s">
        <v>624</v>
      </c>
      <c r="O528" s="8"/>
      <c r="P528" s="8"/>
      <c r="Q528" s="8"/>
      <c r="R528" s="8"/>
      <c r="S528" s="8"/>
      <c r="T528" s="8"/>
      <c r="U528" s="8"/>
      <c r="V528" s="8"/>
    </row>
    <row r="529" spans="1:22" ht="20.25" customHeight="1">
      <c r="A529" s="342"/>
      <c r="B529" s="1"/>
      <c r="C529" s="504"/>
      <c r="D529" s="504"/>
      <c r="E529" s="504"/>
      <c r="F529" s="504"/>
      <c r="G529" s="88"/>
      <c r="H529" s="334"/>
      <c r="I529" s="57" t="s">
        <v>1641</v>
      </c>
      <c r="J529" s="58"/>
      <c r="K529" s="148"/>
      <c r="L529" s="60" t="s">
        <v>458</v>
      </c>
      <c r="M529" s="60" t="s">
        <v>458</v>
      </c>
      <c r="N529" s="60" t="s">
        <v>458</v>
      </c>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1997</v>
      </c>
      <c r="J530" s="167">
        <f>IF(SUM(L530:N530)=0,IF(COUNTIF(L530:N530,"未確認")&gt;0,"未確認",IF(COUNTIF(L530:N530,"~*")&gt;0,"*",SUM(L530:N530))),SUM(L530:N530))</f>
        <v>0</v>
      </c>
      <c r="K530" s="163" t="str">
        <f>IF(OR(COUNTIF(L530:N530,"未確認")&gt;0,COUNTIF(L530:N530,"*")&gt;0),"※","")</f>
        <v/>
      </c>
      <c r="L530" s="97"/>
      <c r="M530" s="97"/>
      <c r="N530" s="97"/>
    </row>
    <row r="531" spans="1:22" s="77" customFormat="1">
      <c r="A531" s="342"/>
      <c r="B531" s="14"/>
      <c r="C531" s="14"/>
      <c r="D531" s="14"/>
      <c r="E531" s="14"/>
      <c r="F531" s="14"/>
      <c r="G531" s="14"/>
      <c r="H531" s="10"/>
      <c r="I531" s="10"/>
      <c r="J531" s="74"/>
      <c r="K531" s="75"/>
      <c r="L531" s="76"/>
      <c r="M531" s="76"/>
      <c r="N531" s="76"/>
    </row>
    <row r="532" spans="1:22">
      <c r="A532" s="342"/>
      <c r="B532" s="14"/>
      <c r="C532" s="14"/>
      <c r="D532" s="14"/>
      <c r="E532" s="14"/>
      <c r="F532" s="14"/>
      <c r="G532" s="14"/>
      <c r="H532" s="10"/>
      <c r="I532" s="10"/>
      <c r="L532" s="64"/>
      <c r="M532" s="64"/>
      <c r="N532" s="64"/>
      <c r="O532" s="8"/>
      <c r="P532" s="8"/>
      <c r="Q532" s="8"/>
      <c r="R532" s="8"/>
      <c r="S532" s="8"/>
      <c r="T532" s="8"/>
      <c r="U532" s="8"/>
      <c r="V532" s="8"/>
    </row>
    <row r="533" spans="1:22" ht="34.5" customHeight="1">
      <c r="A533" s="342"/>
      <c r="B533" s="14"/>
      <c r="C533" s="14" t="s">
        <v>1681</v>
      </c>
      <c r="D533" s="3"/>
      <c r="F533" s="3"/>
      <c r="G533" s="3"/>
      <c r="H533" s="334"/>
      <c r="I533" s="334"/>
      <c r="J533" s="65" t="s">
        <v>18</v>
      </c>
      <c r="K533" s="147"/>
      <c r="L533" s="56" t="s">
        <v>623</v>
      </c>
      <c r="M533" s="56" t="s">
        <v>625</v>
      </c>
      <c r="N533" s="56" t="s">
        <v>624</v>
      </c>
      <c r="O533" s="8"/>
      <c r="P533" s="8"/>
      <c r="Q533" s="8"/>
      <c r="R533" s="8"/>
      <c r="S533" s="8"/>
      <c r="T533" s="8"/>
      <c r="U533" s="8"/>
      <c r="V533" s="8"/>
    </row>
    <row r="534" spans="1:22" ht="20.25" customHeight="1">
      <c r="A534" s="342"/>
      <c r="B534" s="1"/>
      <c r="C534" s="504"/>
      <c r="D534" s="505"/>
      <c r="E534" s="505"/>
      <c r="F534" s="505"/>
      <c r="G534" s="88"/>
      <c r="H534" s="334"/>
      <c r="I534" s="57" t="s">
        <v>1641</v>
      </c>
      <c r="J534" s="58"/>
      <c r="K534" s="148"/>
      <c r="L534" s="60" t="s">
        <v>458</v>
      </c>
      <c r="M534" s="60" t="s">
        <v>458</v>
      </c>
      <c r="N534" s="60" t="s">
        <v>458</v>
      </c>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1998</v>
      </c>
      <c r="J535" s="96" t="str">
        <f>IF(SUM(L535:N535)=0,IF(COUNTIF(L535:N535,"未確認")&gt;0,"未確認",IF(COUNTIF(L535:N535,"~*")&gt;0,"*",SUM(L535:N535))),SUM(L535:N535))</f>
        <v>*</v>
      </c>
      <c r="K535" s="163" t="str">
        <f>IF(OR(COUNTIF(L535:N535,"未確認")&gt;0,COUNTIF(L535:N535,"*")&gt;0),"※","")</f>
        <v>※</v>
      </c>
      <c r="L535" s="97"/>
      <c r="M535" s="97" t="s">
        <v>461</v>
      </c>
      <c r="N535" s="97"/>
    </row>
    <row r="536" spans="1:22" s="77" customFormat="1">
      <c r="A536" s="342"/>
      <c r="B536" s="14"/>
      <c r="C536" s="14"/>
      <c r="D536" s="14"/>
      <c r="E536" s="14"/>
      <c r="F536" s="14"/>
      <c r="G536" s="14"/>
      <c r="H536" s="10"/>
      <c r="I536" s="10"/>
      <c r="J536" s="74"/>
      <c r="K536" s="75"/>
      <c r="L536" s="76"/>
      <c r="M536" s="76"/>
      <c r="N536" s="76"/>
    </row>
    <row r="537" spans="1:22">
      <c r="A537" s="342"/>
      <c r="B537" s="14"/>
      <c r="C537" s="14"/>
      <c r="D537" s="14"/>
      <c r="E537" s="14"/>
      <c r="F537" s="14"/>
      <c r="G537" s="14"/>
      <c r="H537" s="10"/>
      <c r="I537" s="10"/>
      <c r="J537" s="53"/>
      <c r="K537" s="24"/>
      <c r="L537" s="64"/>
      <c r="M537" s="64"/>
      <c r="N537" s="64"/>
      <c r="O537" s="8"/>
      <c r="P537" s="8"/>
      <c r="Q537" s="8"/>
      <c r="R537" s="8"/>
      <c r="S537" s="8"/>
      <c r="T537" s="8"/>
      <c r="U537" s="8"/>
      <c r="V537" s="8"/>
    </row>
    <row r="538" spans="1:22" ht="34.5" customHeight="1">
      <c r="A538" s="342"/>
      <c r="B538" s="14"/>
      <c r="C538" s="14" t="s">
        <v>1999</v>
      </c>
      <c r="D538" s="3"/>
      <c r="F538" s="3"/>
      <c r="G538" s="3"/>
      <c r="H538" s="334"/>
      <c r="I538" s="334"/>
      <c r="J538" s="65" t="s">
        <v>18</v>
      </c>
      <c r="K538" s="147"/>
      <c r="L538" s="56" t="s">
        <v>623</v>
      </c>
      <c r="M538" s="56" t="s">
        <v>625</v>
      </c>
      <c r="N538" s="56" t="s">
        <v>624</v>
      </c>
      <c r="O538" s="8"/>
      <c r="P538" s="8"/>
      <c r="Q538" s="8"/>
      <c r="R538" s="8"/>
      <c r="S538" s="8"/>
      <c r="T538" s="8"/>
      <c r="U538" s="8"/>
      <c r="V538" s="8"/>
    </row>
    <row r="539" spans="1:22" ht="20.25" customHeight="1">
      <c r="A539" s="342"/>
      <c r="B539" s="1"/>
      <c r="C539" s="497"/>
      <c r="D539" s="498"/>
      <c r="E539" s="498"/>
      <c r="F539" s="498"/>
      <c r="G539" s="88"/>
      <c r="H539" s="334"/>
      <c r="I539" s="57" t="s">
        <v>1168</v>
      </c>
      <c r="J539" s="58"/>
      <c r="K539" s="148"/>
      <c r="L539" s="60" t="s">
        <v>458</v>
      </c>
      <c r="M539" s="60" t="s">
        <v>458</v>
      </c>
      <c r="N539" s="60" t="s">
        <v>458</v>
      </c>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1170</v>
      </c>
      <c r="J540" s="96">
        <f t="shared" ref="J540:J545" si="20">IF(SUM(L540:N540)=0,IF(COUNTIF(L540:N540,"未確認")&gt;0,"未確認",IF(COUNTIF(L540:N540,"~*")&gt;0,"*",SUM(L540:N540))),SUM(L540:N540))</f>
        <v>0</v>
      </c>
      <c r="K540" s="163" t="str">
        <f t="shared" ref="K540:K545" si="21">IF(OR(COUNTIF(L540:N540,"未確認")&gt;0,COUNTIF(L540:N540,"*")&gt;0),"※","")</f>
        <v/>
      </c>
      <c r="L540" s="97"/>
      <c r="M540" s="97"/>
      <c r="N540" s="97"/>
    </row>
    <row r="541" spans="1:22" s="95" customFormat="1" ht="70.150000000000006" customHeight="1">
      <c r="A541" s="356" t="s">
        <v>1171</v>
      </c>
      <c r="B541" s="166"/>
      <c r="C541" s="403" t="s">
        <v>221</v>
      </c>
      <c r="D541" s="404"/>
      <c r="E541" s="404"/>
      <c r="F541" s="404"/>
      <c r="G541" s="404"/>
      <c r="H541" s="405"/>
      <c r="I541" s="102" t="s">
        <v>1933</v>
      </c>
      <c r="J541" s="96">
        <f t="shared" si="20"/>
        <v>0</v>
      </c>
      <c r="K541" s="163" t="str">
        <f t="shared" si="21"/>
        <v/>
      </c>
      <c r="L541" s="97"/>
      <c r="M541" s="97"/>
      <c r="N541" s="97"/>
    </row>
    <row r="542" spans="1:22" s="95" customFormat="1" ht="42.75" customHeight="1">
      <c r="A542" s="356" t="s">
        <v>1173</v>
      </c>
      <c r="B542" s="166"/>
      <c r="C542" s="403" t="s">
        <v>222</v>
      </c>
      <c r="D542" s="404"/>
      <c r="E542" s="404"/>
      <c r="F542" s="404"/>
      <c r="G542" s="404"/>
      <c r="H542" s="405"/>
      <c r="I542" s="502" t="s">
        <v>1934</v>
      </c>
      <c r="J542" s="96">
        <f t="shared" si="20"/>
        <v>0</v>
      </c>
      <c r="K542" s="163" t="str">
        <f t="shared" si="21"/>
        <v/>
      </c>
      <c r="L542" s="97"/>
      <c r="M542" s="97"/>
      <c r="N542" s="97"/>
    </row>
    <row r="543" spans="1:22" s="95" customFormat="1" ht="42.75" customHeight="1">
      <c r="A543" s="356" t="s">
        <v>1175</v>
      </c>
      <c r="B543" s="166"/>
      <c r="C543" s="403" t="s">
        <v>1685</v>
      </c>
      <c r="D543" s="404"/>
      <c r="E543" s="404"/>
      <c r="F543" s="404"/>
      <c r="G543" s="404"/>
      <c r="H543" s="405"/>
      <c r="I543" s="503"/>
      <c r="J543" s="96">
        <f t="shared" si="20"/>
        <v>72</v>
      </c>
      <c r="K543" s="163" t="str">
        <f t="shared" si="21"/>
        <v/>
      </c>
      <c r="L543" s="97">
        <v>17</v>
      </c>
      <c r="M543" s="97">
        <v>19</v>
      </c>
      <c r="N543" s="97">
        <v>36</v>
      </c>
    </row>
    <row r="544" spans="1:22" s="95" customFormat="1" ht="70.150000000000006" customHeight="1">
      <c r="A544" s="356" t="s">
        <v>1177</v>
      </c>
      <c r="B544" s="166"/>
      <c r="C544" s="403" t="s">
        <v>223</v>
      </c>
      <c r="D544" s="404"/>
      <c r="E544" s="404"/>
      <c r="F544" s="404"/>
      <c r="G544" s="404"/>
      <c r="H544" s="405"/>
      <c r="I544" s="102" t="s">
        <v>2000</v>
      </c>
      <c r="J544" s="96">
        <f t="shared" si="20"/>
        <v>0</v>
      </c>
      <c r="K544" s="163" t="str">
        <f t="shared" si="21"/>
        <v/>
      </c>
      <c r="L544" s="97"/>
      <c r="M544" s="97"/>
      <c r="N544" s="97"/>
    </row>
    <row r="545" spans="1:22" s="95" customFormat="1" ht="56.1" customHeight="1">
      <c r="A545" s="356" t="s">
        <v>1178</v>
      </c>
      <c r="B545" s="166"/>
      <c r="C545" s="403" t="s">
        <v>224</v>
      </c>
      <c r="D545" s="404"/>
      <c r="E545" s="404"/>
      <c r="F545" s="404"/>
      <c r="G545" s="404"/>
      <c r="H545" s="405"/>
      <c r="I545" s="102" t="s">
        <v>2001</v>
      </c>
      <c r="J545" s="96">
        <f t="shared" si="20"/>
        <v>0</v>
      </c>
      <c r="K545" s="163" t="str">
        <f t="shared" si="21"/>
        <v/>
      </c>
      <c r="L545" s="97"/>
      <c r="M545" s="97"/>
      <c r="N545" s="97"/>
    </row>
    <row r="546" spans="1:22" s="77" customFormat="1">
      <c r="A546" s="342"/>
      <c r="B546" s="14"/>
      <c r="C546" s="14"/>
      <c r="D546" s="14"/>
      <c r="E546" s="14"/>
      <c r="F546" s="14"/>
      <c r="G546" s="14"/>
      <c r="H546" s="10"/>
      <c r="I546" s="10"/>
      <c r="J546" s="74"/>
      <c r="K546" s="75"/>
      <c r="L546" s="76"/>
      <c r="M546" s="76"/>
      <c r="N546" s="76"/>
    </row>
    <row r="547" spans="1:22" s="70" customFormat="1">
      <c r="A547" s="342"/>
      <c r="B547" s="71"/>
      <c r="C547" s="52"/>
      <c r="D547" s="52"/>
      <c r="E547" s="52"/>
      <c r="F547" s="52"/>
      <c r="G547" s="52"/>
      <c r="H547" s="78"/>
      <c r="I547" s="78"/>
      <c r="J547" s="74"/>
      <c r="K547" s="75"/>
      <c r="L547" s="76"/>
      <c r="M547" s="76"/>
      <c r="N547" s="76"/>
    </row>
    <row r="548" spans="1:22" s="95" customFormat="1">
      <c r="A548" s="342"/>
      <c r="B548" s="166"/>
      <c r="C548" s="3"/>
      <c r="D548" s="3"/>
      <c r="E548" s="3"/>
      <c r="F548" s="3"/>
      <c r="G548" s="3"/>
      <c r="H548" s="334"/>
      <c r="I548" s="334"/>
      <c r="J548" s="51"/>
      <c r="K548" s="24"/>
      <c r="L548" s="89"/>
      <c r="M548" s="89"/>
      <c r="N548" s="89"/>
    </row>
    <row r="549" spans="1:22" s="95" customFormat="1">
      <c r="A549" s="342"/>
      <c r="B549" s="14" t="s">
        <v>225</v>
      </c>
      <c r="C549" s="14"/>
      <c r="D549" s="14"/>
      <c r="E549" s="14"/>
      <c r="F549" s="14"/>
      <c r="G549" s="14"/>
      <c r="H549" s="10"/>
      <c r="I549" s="10"/>
      <c r="J549" s="51"/>
      <c r="K549" s="24"/>
      <c r="L549" s="89"/>
      <c r="M549" s="89"/>
      <c r="N549" s="89"/>
    </row>
    <row r="550" spans="1:22">
      <c r="A550" s="342"/>
      <c r="B550" s="14"/>
      <c r="C550" s="14"/>
      <c r="D550" s="14"/>
      <c r="E550" s="14"/>
      <c r="F550" s="14"/>
      <c r="G550" s="14"/>
      <c r="H550" s="10"/>
      <c r="I550" s="10"/>
      <c r="L550" s="64"/>
      <c r="M550" s="64"/>
      <c r="N550" s="64"/>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623</v>
      </c>
      <c r="M551" s="56" t="s">
        <v>625</v>
      </c>
      <c r="N551" s="56" t="s">
        <v>624</v>
      </c>
    </row>
    <row r="552" spans="1:22" s="1" customFormat="1" ht="20.25" customHeight="1">
      <c r="A552" s="342"/>
      <c r="C552" s="52"/>
      <c r="D552" s="3"/>
      <c r="E552" s="3"/>
      <c r="F552" s="3"/>
      <c r="G552" s="3"/>
      <c r="H552" s="334"/>
      <c r="I552" s="57" t="s">
        <v>1168</v>
      </c>
      <c r="J552" s="58"/>
      <c r="K552" s="148"/>
      <c r="L552" s="60" t="s">
        <v>458</v>
      </c>
      <c r="M552" s="60" t="s">
        <v>458</v>
      </c>
      <c r="N552" s="60" t="s">
        <v>458</v>
      </c>
    </row>
    <row r="553" spans="1:22" s="95" customFormat="1" ht="70.150000000000006" customHeight="1">
      <c r="A553" s="356" t="s">
        <v>1180</v>
      </c>
      <c r="C553" s="403" t="s">
        <v>226</v>
      </c>
      <c r="D553" s="404"/>
      <c r="E553" s="404"/>
      <c r="F553" s="404"/>
      <c r="G553" s="404"/>
      <c r="H553" s="405"/>
      <c r="I553" s="102" t="s">
        <v>1688</v>
      </c>
      <c r="J553" s="96">
        <f t="shared" ref="J553:J565" si="22">IF(SUM(L553:N553)=0,IF(COUNTIF(L553:N553,"未確認")&gt;0,"未確認",IF(COUNTIF(L553:N553,"~*")&gt;0,"*",SUM(L553:N553))),SUM(L553:N553))</f>
        <v>0</v>
      </c>
      <c r="K553" s="163" t="str">
        <f t="shared" ref="K553:K565" si="23">IF(OR(COUNTIF(L553:N553,"未確認")&gt;0,COUNTIF(L553:N553,"*")&gt;0),"※","")</f>
        <v/>
      </c>
      <c r="L553" s="97"/>
      <c r="M553" s="97"/>
      <c r="N553" s="97"/>
    </row>
    <row r="554" spans="1:22" s="95" customFormat="1" ht="70.150000000000006" customHeight="1">
      <c r="A554" s="356" t="s">
        <v>1182</v>
      </c>
      <c r="B554" s="99"/>
      <c r="C554" s="403" t="s">
        <v>228</v>
      </c>
      <c r="D554" s="404"/>
      <c r="E554" s="404"/>
      <c r="F554" s="404"/>
      <c r="G554" s="404"/>
      <c r="H554" s="405"/>
      <c r="I554" s="102" t="s">
        <v>1560</v>
      </c>
      <c r="J554" s="96">
        <f t="shared" si="22"/>
        <v>0</v>
      </c>
      <c r="K554" s="163" t="str">
        <f t="shared" si="23"/>
        <v/>
      </c>
      <c r="L554" s="97"/>
      <c r="M554" s="97"/>
      <c r="N554" s="97"/>
    </row>
    <row r="555" spans="1:22" s="95" customFormat="1" ht="70.150000000000006" customHeight="1">
      <c r="A555" s="356" t="s">
        <v>1184</v>
      </c>
      <c r="B555" s="99"/>
      <c r="C555" s="403" t="s">
        <v>229</v>
      </c>
      <c r="D555" s="404"/>
      <c r="E555" s="404"/>
      <c r="F555" s="404"/>
      <c r="G555" s="404"/>
      <c r="H555" s="405"/>
      <c r="I555" s="102" t="s">
        <v>1561</v>
      </c>
      <c r="J555" s="96">
        <f t="shared" si="22"/>
        <v>0</v>
      </c>
      <c r="K555" s="163" t="str">
        <f t="shared" si="23"/>
        <v/>
      </c>
      <c r="L555" s="97"/>
      <c r="M555" s="97"/>
      <c r="N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c r="N556" s="97"/>
    </row>
    <row r="557" spans="1:22" s="95" customFormat="1" ht="70.150000000000006" customHeight="1">
      <c r="A557" s="356" t="s">
        <v>1187</v>
      </c>
      <c r="B557" s="99"/>
      <c r="C557" s="403" t="s">
        <v>232</v>
      </c>
      <c r="D557" s="404"/>
      <c r="E557" s="404"/>
      <c r="F557" s="404"/>
      <c r="G557" s="404"/>
      <c r="H557" s="405"/>
      <c r="I557" s="102" t="s">
        <v>2002</v>
      </c>
      <c r="J557" s="96">
        <f t="shared" si="22"/>
        <v>0</v>
      </c>
      <c r="K557" s="163" t="str">
        <f t="shared" si="23"/>
        <v/>
      </c>
      <c r="L557" s="97"/>
      <c r="M557" s="97"/>
      <c r="N557" s="97"/>
    </row>
    <row r="558" spans="1:22" s="95" customFormat="1" ht="98.1" customHeight="1">
      <c r="A558" s="356" t="s">
        <v>1188</v>
      </c>
      <c r="B558" s="99"/>
      <c r="C558" s="403" t="s">
        <v>233</v>
      </c>
      <c r="D558" s="404"/>
      <c r="E558" s="404"/>
      <c r="F558" s="404"/>
      <c r="G558" s="404"/>
      <c r="H558" s="405"/>
      <c r="I558" s="102" t="s">
        <v>1690</v>
      </c>
      <c r="J558" s="96">
        <f t="shared" si="22"/>
        <v>0</v>
      </c>
      <c r="K558" s="163" t="str">
        <f t="shared" si="23"/>
        <v/>
      </c>
      <c r="L558" s="97"/>
      <c r="M558" s="97"/>
      <c r="N558" s="97"/>
    </row>
    <row r="559" spans="1:22" s="95" customFormat="1" ht="84" customHeight="1">
      <c r="A559" s="356" t="s">
        <v>1190</v>
      </c>
      <c r="B559" s="99"/>
      <c r="C559" s="403" t="s">
        <v>235</v>
      </c>
      <c r="D559" s="404"/>
      <c r="E559" s="404"/>
      <c r="F559" s="404"/>
      <c r="G559" s="404"/>
      <c r="H559" s="405"/>
      <c r="I559" s="102" t="s">
        <v>1940</v>
      </c>
      <c r="J559" s="96">
        <f t="shared" si="22"/>
        <v>0</v>
      </c>
      <c r="K559" s="163" t="str">
        <f t="shared" si="23"/>
        <v/>
      </c>
      <c r="L559" s="97"/>
      <c r="M559" s="97"/>
      <c r="N559" s="97"/>
    </row>
    <row r="560" spans="1:22" s="95" customFormat="1" ht="70.150000000000006" customHeight="1">
      <c r="A560" s="356" t="s">
        <v>1192</v>
      </c>
      <c r="B560" s="99"/>
      <c r="C560" s="403" t="s">
        <v>237</v>
      </c>
      <c r="D560" s="404"/>
      <c r="E560" s="404"/>
      <c r="F560" s="404"/>
      <c r="G560" s="404"/>
      <c r="H560" s="405"/>
      <c r="I560" s="102" t="s">
        <v>1832</v>
      </c>
      <c r="J560" s="96">
        <f t="shared" si="22"/>
        <v>0</v>
      </c>
      <c r="K560" s="163" t="str">
        <f t="shared" si="23"/>
        <v/>
      </c>
      <c r="L560" s="97"/>
      <c r="M560" s="97"/>
      <c r="N560" s="97"/>
    </row>
    <row r="561" spans="1:14" s="95" customFormat="1" ht="70.150000000000006" customHeight="1">
      <c r="A561" s="356" t="s">
        <v>1194</v>
      </c>
      <c r="B561" s="99"/>
      <c r="C561" s="422" t="s">
        <v>420</v>
      </c>
      <c r="D561" s="423"/>
      <c r="E561" s="423"/>
      <c r="F561" s="423"/>
      <c r="G561" s="423"/>
      <c r="H561" s="424"/>
      <c r="I561" s="112" t="s">
        <v>1691</v>
      </c>
      <c r="J561" s="96">
        <f t="shared" si="22"/>
        <v>0</v>
      </c>
      <c r="K561" s="163" t="str">
        <f t="shared" si="23"/>
        <v/>
      </c>
      <c r="L561" s="97"/>
      <c r="M561" s="97"/>
      <c r="N561" s="97"/>
    </row>
    <row r="562" spans="1:14" s="95" customFormat="1" ht="42.75">
      <c r="A562" s="356" t="s">
        <v>1196</v>
      </c>
      <c r="B562" s="99"/>
      <c r="C562" s="403" t="s">
        <v>239</v>
      </c>
      <c r="D562" s="404"/>
      <c r="E562" s="404"/>
      <c r="F562" s="404"/>
      <c r="G562" s="404"/>
      <c r="H562" s="405"/>
      <c r="I562" s="112" t="s">
        <v>240</v>
      </c>
      <c r="J562" s="96">
        <f t="shared" si="22"/>
        <v>0</v>
      </c>
      <c r="K562" s="163" t="str">
        <f t="shared" si="23"/>
        <v/>
      </c>
      <c r="L562" s="97"/>
      <c r="M562" s="97"/>
      <c r="N562" s="97"/>
    </row>
    <row r="563" spans="1:14"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c r="N563" s="97"/>
    </row>
    <row r="564" spans="1:14" s="95" customFormat="1" ht="70.150000000000006" customHeight="1">
      <c r="A564" s="356" t="s">
        <v>1198</v>
      </c>
      <c r="B564" s="99"/>
      <c r="C564" s="403" t="s">
        <v>243</v>
      </c>
      <c r="D564" s="404"/>
      <c r="E564" s="404"/>
      <c r="F564" s="404"/>
      <c r="G564" s="404"/>
      <c r="H564" s="405"/>
      <c r="I564" s="112" t="s">
        <v>1692</v>
      </c>
      <c r="J564" s="96">
        <f t="shared" si="22"/>
        <v>0</v>
      </c>
      <c r="K564" s="163" t="str">
        <f t="shared" si="23"/>
        <v/>
      </c>
      <c r="L564" s="97"/>
      <c r="M564" s="97"/>
      <c r="N564" s="97"/>
    </row>
    <row r="565" spans="1:14" s="95" customFormat="1" ht="70.150000000000006" customHeight="1">
      <c r="A565" s="356" t="s">
        <v>1199</v>
      </c>
      <c r="B565" s="99"/>
      <c r="C565" s="403" t="s">
        <v>244</v>
      </c>
      <c r="D565" s="404"/>
      <c r="E565" s="404"/>
      <c r="F565" s="404"/>
      <c r="G565" s="404"/>
      <c r="H565" s="405"/>
      <c r="I565" s="112" t="s">
        <v>1693</v>
      </c>
      <c r="J565" s="96">
        <f t="shared" si="22"/>
        <v>0</v>
      </c>
      <c r="K565" s="163" t="str">
        <f t="shared" si="23"/>
        <v/>
      </c>
      <c r="L565" s="97"/>
      <c r="M565" s="97"/>
      <c r="N565" s="97"/>
    </row>
    <row r="566" spans="1:14" s="95" customFormat="1" ht="113.65" customHeight="1">
      <c r="A566" s="355" t="s">
        <v>1200</v>
      </c>
      <c r="B566" s="99"/>
      <c r="C566" s="422" t="s">
        <v>1694</v>
      </c>
      <c r="D566" s="423"/>
      <c r="E566" s="423"/>
      <c r="F566" s="423"/>
      <c r="G566" s="423"/>
      <c r="H566" s="424"/>
      <c r="I566" s="329" t="s">
        <v>1202</v>
      </c>
      <c r="J566" s="181"/>
      <c r="K566" s="193"/>
      <c r="L566" s="172" t="s">
        <v>1943</v>
      </c>
      <c r="M566" s="172" t="s">
        <v>2003</v>
      </c>
      <c r="N566" s="172" t="s">
        <v>1943</v>
      </c>
    </row>
    <row r="567" spans="1:14" s="77" customFormat="1" ht="65.099999999999994" customHeight="1">
      <c r="A567" s="342"/>
      <c r="B567" s="99"/>
      <c r="C567" s="428" t="s">
        <v>441</v>
      </c>
      <c r="D567" s="429"/>
      <c r="E567" s="429"/>
      <c r="F567" s="429"/>
      <c r="G567" s="429"/>
      <c r="H567" s="430"/>
      <c r="I567" s="436" t="s">
        <v>1211</v>
      </c>
      <c r="J567" s="168"/>
      <c r="K567" s="169"/>
      <c r="L567" s="104"/>
      <c r="M567" s="108"/>
      <c r="N567" s="108"/>
    </row>
    <row r="568" spans="1:14" s="77" customFormat="1" ht="34.5" customHeight="1">
      <c r="A568" s="355" t="s">
        <v>1212</v>
      </c>
      <c r="B568" s="99"/>
      <c r="C568" s="170"/>
      <c r="D568" s="506" t="s">
        <v>246</v>
      </c>
      <c r="E568" s="507"/>
      <c r="F568" s="507"/>
      <c r="G568" s="507"/>
      <c r="H568" s="508"/>
      <c r="I568" s="476"/>
      <c r="J568" s="168"/>
      <c r="K568" s="171"/>
      <c r="L568" s="172">
        <v>40.299999999999997</v>
      </c>
      <c r="M568" s="172">
        <v>53.7</v>
      </c>
      <c r="N568" s="172">
        <v>50.8</v>
      </c>
    </row>
    <row r="569" spans="1:14" s="77" customFormat="1" ht="34.5" customHeight="1">
      <c r="A569" s="355" t="s">
        <v>1213</v>
      </c>
      <c r="B569" s="99"/>
      <c r="C569" s="170"/>
      <c r="D569" s="506" t="s">
        <v>247</v>
      </c>
      <c r="E569" s="507"/>
      <c r="F569" s="507"/>
      <c r="G569" s="507"/>
      <c r="H569" s="508"/>
      <c r="I569" s="476"/>
      <c r="J569" s="168"/>
      <c r="K569" s="171"/>
      <c r="L569" s="172">
        <v>19.899999999999999</v>
      </c>
      <c r="M569" s="172">
        <v>26</v>
      </c>
      <c r="N569" s="172">
        <v>24.9</v>
      </c>
    </row>
    <row r="570" spans="1:14" s="77" customFormat="1" ht="34.5" customHeight="1">
      <c r="A570" s="355" t="s">
        <v>1214</v>
      </c>
      <c r="B570" s="99"/>
      <c r="C570" s="170"/>
      <c r="D570" s="506" t="s">
        <v>421</v>
      </c>
      <c r="E570" s="507"/>
      <c r="F570" s="507"/>
      <c r="G570" s="507"/>
      <c r="H570" s="508"/>
      <c r="I570" s="476"/>
      <c r="J570" s="168"/>
      <c r="K570" s="171"/>
      <c r="L570" s="172">
        <v>15.7</v>
      </c>
      <c r="M570" s="172">
        <v>13.9</v>
      </c>
      <c r="N570" s="172">
        <v>24.6</v>
      </c>
    </row>
    <row r="571" spans="1:14" s="77" customFormat="1" ht="34.5" customHeight="1">
      <c r="A571" s="355" t="s">
        <v>1215</v>
      </c>
      <c r="B571" s="99"/>
      <c r="C571" s="170"/>
      <c r="D571" s="506" t="s">
        <v>248</v>
      </c>
      <c r="E571" s="507"/>
      <c r="F571" s="507"/>
      <c r="G571" s="507"/>
      <c r="H571" s="508"/>
      <c r="I571" s="476"/>
      <c r="J571" s="168"/>
      <c r="K571" s="171"/>
      <c r="L571" s="172">
        <v>12.3</v>
      </c>
      <c r="M571" s="172">
        <v>10.9</v>
      </c>
      <c r="N571" s="172">
        <v>14</v>
      </c>
    </row>
    <row r="572" spans="1:14" s="77" customFormat="1" ht="34.5" customHeight="1">
      <c r="A572" s="355" t="s">
        <v>1216</v>
      </c>
      <c r="B572" s="99"/>
      <c r="C572" s="170"/>
      <c r="D572" s="506" t="s">
        <v>1697</v>
      </c>
      <c r="E572" s="507"/>
      <c r="F572" s="507"/>
      <c r="G572" s="507"/>
      <c r="H572" s="508"/>
      <c r="I572" s="476"/>
      <c r="J572" s="168"/>
      <c r="K572" s="171"/>
      <c r="L572" s="172">
        <v>5.2</v>
      </c>
      <c r="M572" s="172">
        <v>4.7</v>
      </c>
      <c r="N572" s="172">
        <v>0</v>
      </c>
    </row>
    <row r="573" spans="1:14" s="77" customFormat="1" ht="34.5" customHeight="1">
      <c r="A573" s="355" t="s">
        <v>1218</v>
      </c>
      <c r="B573" s="99"/>
      <c r="C573" s="214"/>
      <c r="D573" s="506" t="s">
        <v>1219</v>
      </c>
      <c r="E573" s="507"/>
      <c r="F573" s="507"/>
      <c r="G573" s="507"/>
      <c r="H573" s="508"/>
      <c r="I573" s="476"/>
      <c r="J573" s="168"/>
      <c r="K573" s="171"/>
      <c r="L573" s="172">
        <v>0</v>
      </c>
      <c r="M573" s="172">
        <v>0</v>
      </c>
      <c r="N573" s="172">
        <v>0</v>
      </c>
    </row>
    <row r="574" spans="1:14" s="77" customFormat="1" ht="34.5" customHeight="1">
      <c r="A574" s="355" t="s">
        <v>1220</v>
      </c>
      <c r="B574" s="99"/>
      <c r="C574" s="335"/>
      <c r="D574" s="506" t="s">
        <v>1229</v>
      </c>
      <c r="E574" s="507"/>
      <c r="F574" s="507"/>
      <c r="G574" s="507"/>
      <c r="H574" s="508"/>
      <c r="I574" s="476"/>
      <c r="J574" s="173"/>
      <c r="K574" s="174"/>
      <c r="L574" s="172">
        <v>27.2</v>
      </c>
      <c r="M574" s="172">
        <v>26.5</v>
      </c>
      <c r="N574" s="172">
        <v>38.299999999999997</v>
      </c>
    </row>
    <row r="575" spans="1:14" s="77" customFormat="1" ht="42.75" customHeight="1">
      <c r="A575" s="342"/>
      <c r="B575" s="99"/>
      <c r="C575" s="428" t="s">
        <v>442</v>
      </c>
      <c r="D575" s="429"/>
      <c r="E575" s="429"/>
      <c r="F575" s="429"/>
      <c r="G575" s="429"/>
      <c r="H575" s="430"/>
      <c r="I575" s="476"/>
      <c r="J575" s="168"/>
      <c r="K575" s="169"/>
      <c r="L575" s="104"/>
      <c r="M575" s="108"/>
      <c r="N575" s="108"/>
    </row>
    <row r="576" spans="1:14" s="77" customFormat="1" ht="34.5" customHeight="1">
      <c r="A576" s="355" t="s">
        <v>1222</v>
      </c>
      <c r="B576" s="99"/>
      <c r="C576" s="170"/>
      <c r="D576" s="506" t="s">
        <v>246</v>
      </c>
      <c r="E576" s="507"/>
      <c r="F576" s="507"/>
      <c r="G576" s="507"/>
      <c r="H576" s="508"/>
      <c r="I576" s="476"/>
      <c r="J576" s="168"/>
      <c r="K576" s="171"/>
      <c r="L576" s="172">
        <v>22</v>
      </c>
      <c r="M576" s="172" t="s">
        <v>338</v>
      </c>
      <c r="N576" s="172" t="s">
        <v>338</v>
      </c>
    </row>
    <row r="577" spans="1:14" s="77" customFormat="1" ht="34.5" customHeight="1">
      <c r="A577" s="355" t="s">
        <v>1223</v>
      </c>
      <c r="B577" s="99"/>
      <c r="C577" s="170"/>
      <c r="D577" s="506" t="s">
        <v>247</v>
      </c>
      <c r="E577" s="507"/>
      <c r="F577" s="507"/>
      <c r="G577" s="507"/>
      <c r="H577" s="508"/>
      <c r="I577" s="476"/>
      <c r="J577" s="168"/>
      <c r="K577" s="171"/>
      <c r="L577" s="172">
        <v>1.2</v>
      </c>
      <c r="M577" s="172" t="s">
        <v>338</v>
      </c>
      <c r="N577" s="172" t="s">
        <v>338</v>
      </c>
    </row>
    <row r="578" spans="1:14" s="77" customFormat="1" ht="34.5" customHeight="1">
      <c r="A578" s="355" t="s">
        <v>1224</v>
      </c>
      <c r="B578" s="99"/>
      <c r="C578" s="170"/>
      <c r="D578" s="506" t="s">
        <v>421</v>
      </c>
      <c r="E578" s="507"/>
      <c r="F578" s="507"/>
      <c r="G578" s="507"/>
      <c r="H578" s="508"/>
      <c r="I578" s="476"/>
      <c r="J578" s="168"/>
      <c r="K578" s="171"/>
      <c r="L578" s="172" t="s">
        <v>338</v>
      </c>
      <c r="M578" s="172" t="s">
        <v>338</v>
      </c>
      <c r="N578" s="172" t="s">
        <v>338</v>
      </c>
    </row>
    <row r="579" spans="1:14" s="77" customFormat="1" ht="34.5" customHeight="1">
      <c r="A579" s="355" t="s">
        <v>1225</v>
      </c>
      <c r="B579" s="99"/>
      <c r="C579" s="170"/>
      <c r="D579" s="506" t="s">
        <v>248</v>
      </c>
      <c r="E579" s="507"/>
      <c r="F579" s="507"/>
      <c r="G579" s="507"/>
      <c r="H579" s="508"/>
      <c r="I579" s="476"/>
      <c r="J579" s="168"/>
      <c r="K579" s="171"/>
      <c r="L579" s="172">
        <v>1.2</v>
      </c>
      <c r="M579" s="172" t="s">
        <v>338</v>
      </c>
      <c r="N579" s="172" t="s">
        <v>338</v>
      </c>
    </row>
    <row r="580" spans="1:14" s="77" customFormat="1" ht="34.5" customHeight="1">
      <c r="A580" s="355" t="s">
        <v>1226</v>
      </c>
      <c r="B580" s="99"/>
      <c r="C580" s="170"/>
      <c r="D580" s="506" t="s">
        <v>1577</v>
      </c>
      <c r="E580" s="507"/>
      <c r="F580" s="507"/>
      <c r="G580" s="507"/>
      <c r="H580" s="508"/>
      <c r="I580" s="476"/>
      <c r="J580" s="168"/>
      <c r="K580" s="171"/>
      <c r="L580" s="172">
        <v>0</v>
      </c>
      <c r="M580" s="172" t="s">
        <v>338</v>
      </c>
      <c r="N580" s="172" t="s">
        <v>338</v>
      </c>
    </row>
    <row r="581" spans="1:14" s="77" customFormat="1" ht="34.5" customHeight="1">
      <c r="A581" s="355" t="s">
        <v>1227</v>
      </c>
      <c r="B581" s="99"/>
      <c r="C581" s="170"/>
      <c r="D581" s="506" t="s">
        <v>1219</v>
      </c>
      <c r="E581" s="507"/>
      <c r="F581" s="507"/>
      <c r="G581" s="507"/>
      <c r="H581" s="508"/>
      <c r="I581" s="476"/>
      <c r="J581" s="168"/>
      <c r="K581" s="171"/>
      <c r="L581" s="172" t="s">
        <v>338</v>
      </c>
      <c r="M581" s="172" t="s">
        <v>338</v>
      </c>
      <c r="N581" s="172" t="s">
        <v>338</v>
      </c>
    </row>
    <row r="582" spans="1:14" s="77" customFormat="1" ht="34.5" customHeight="1">
      <c r="A582" s="355" t="s">
        <v>1228</v>
      </c>
      <c r="B582" s="99"/>
      <c r="C582" s="337"/>
      <c r="D582" s="506" t="s">
        <v>1696</v>
      </c>
      <c r="E582" s="507"/>
      <c r="F582" s="507"/>
      <c r="G582" s="507"/>
      <c r="H582" s="508"/>
      <c r="I582" s="476"/>
      <c r="J582" s="173"/>
      <c r="K582" s="174"/>
      <c r="L582" s="172" t="s">
        <v>338</v>
      </c>
      <c r="M582" s="172" t="s">
        <v>338</v>
      </c>
      <c r="N582" s="172" t="s">
        <v>338</v>
      </c>
    </row>
    <row r="583" spans="1:14" s="77" customFormat="1" ht="42.75" customHeight="1">
      <c r="A583" s="342"/>
      <c r="B583" s="99"/>
      <c r="C583" s="428" t="s">
        <v>249</v>
      </c>
      <c r="D583" s="429"/>
      <c r="E583" s="429"/>
      <c r="F583" s="429"/>
      <c r="G583" s="429"/>
      <c r="H583" s="430"/>
      <c r="I583" s="476"/>
      <c r="J583" s="175"/>
      <c r="K583" s="169"/>
      <c r="L583" s="104"/>
      <c r="M583" s="108"/>
      <c r="N583" s="108"/>
    </row>
    <row r="584" spans="1:14" s="77" customFormat="1" ht="34.5" customHeight="1">
      <c r="A584" s="355" t="s">
        <v>1230</v>
      </c>
      <c r="B584" s="99"/>
      <c r="C584" s="170"/>
      <c r="D584" s="506" t="s">
        <v>246</v>
      </c>
      <c r="E584" s="507"/>
      <c r="F584" s="507"/>
      <c r="G584" s="507"/>
      <c r="H584" s="508"/>
      <c r="I584" s="476"/>
      <c r="J584" s="168"/>
      <c r="K584" s="171"/>
      <c r="L584" s="172" t="s">
        <v>338</v>
      </c>
      <c r="M584" s="172" t="s">
        <v>338</v>
      </c>
      <c r="N584" s="172" t="s">
        <v>338</v>
      </c>
    </row>
    <row r="585" spans="1:14" s="77" customFormat="1" ht="34.5" customHeight="1">
      <c r="A585" s="355" t="s">
        <v>1231</v>
      </c>
      <c r="B585" s="99"/>
      <c r="C585" s="170"/>
      <c r="D585" s="506" t="s">
        <v>247</v>
      </c>
      <c r="E585" s="507"/>
      <c r="F585" s="507"/>
      <c r="G585" s="507"/>
      <c r="H585" s="508"/>
      <c r="I585" s="476"/>
      <c r="J585" s="168"/>
      <c r="K585" s="171"/>
      <c r="L585" s="172" t="s">
        <v>338</v>
      </c>
      <c r="M585" s="172" t="s">
        <v>338</v>
      </c>
      <c r="N585" s="172" t="s">
        <v>338</v>
      </c>
    </row>
    <row r="586" spans="1:14" s="77" customFormat="1" ht="34.5" customHeight="1">
      <c r="A586" s="355" t="s">
        <v>1232</v>
      </c>
      <c r="B586" s="99"/>
      <c r="C586" s="170"/>
      <c r="D586" s="506" t="s">
        <v>421</v>
      </c>
      <c r="E586" s="507"/>
      <c r="F586" s="507"/>
      <c r="G586" s="507"/>
      <c r="H586" s="508"/>
      <c r="I586" s="476"/>
      <c r="J586" s="168"/>
      <c r="K586" s="171"/>
      <c r="L586" s="172" t="s">
        <v>338</v>
      </c>
      <c r="M586" s="172" t="s">
        <v>338</v>
      </c>
      <c r="N586" s="172" t="s">
        <v>338</v>
      </c>
    </row>
    <row r="587" spans="1:14" s="77" customFormat="1" ht="34.5" customHeight="1">
      <c r="A587" s="355" t="s">
        <v>1233</v>
      </c>
      <c r="B587" s="99"/>
      <c r="C587" s="170"/>
      <c r="D587" s="506" t="s">
        <v>248</v>
      </c>
      <c r="E587" s="507"/>
      <c r="F587" s="507"/>
      <c r="G587" s="507"/>
      <c r="H587" s="508"/>
      <c r="I587" s="476"/>
      <c r="J587" s="168"/>
      <c r="K587" s="171"/>
      <c r="L587" s="172" t="s">
        <v>338</v>
      </c>
      <c r="M587" s="172" t="s">
        <v>338</v>
      </c>
      <c r="N587" s="172" t="s">
        <v>338</v>
      </c>
    </row>
    <row r="588" spans="1:14" s="77" customFormat="1" ht="34.5" customHeight="1">
      <c r="A588" s="355" t="s">
        <v>1234</v>
      </c>
      <c r="B588" s="99"/>
      <c r="C588" s="170"/>
      <c r="D588" s="506" t="s">
        <v>1697</v>
      </c>
      <c r="E588" s="507"/>
      <c r="F588" s="507"/>
      <c r="G588" s="507"/>
      <c r="H588" s="508"/>
      <c r="I588" s="476"/>
      <c r="J588" s="168"/>
      <c r="K588" s="171"/>
      <c r="L588" s="172" t="s">
        <v>338</v>
      </c>
      <c r="M588" s="172" t="s">
        <v>338</v>
      </c>
      <c r="N588" s="172" t="s">
        <v>338</v>
      </c>
    </row>
    <row r="589" spans="1:14" s="77" customFormat="1" ht="34.5" customHeight="1">
      <c r="A589" s="355" t="s">
        <v>1236</v>
      </c>
      <c r="B589" s="99"/>
      <c r="C589" s="170"/>
      <c r="D589" s="506" t="s">
        <v>1837</v>
      </c>
      <c r="E589" s="507"/>
      <c r="F589" s="507"/>
      <c r="G589" s="507"/>
      <c r="H589" s="508"/>
      <c r="I589" s="476"/>
      <c r="J589" s="168"/>
      <c r="K589" s="171"/>
      <c r="L589" s="172" t="s">
        <v>338</v>
      </c>
      <c r="M589" s="172" t="s">
        <v>338</v>
      </c>
      <c r="N589" s="172" t="s">
        <v>338</v>
      </c>
    </row>
    <row r="590" spans="1:14" s="77" customFormat="1" ht="34.5" customHeight="1">
      <c r="A590" s="355" t="s">
        <v>1237</v>
      </c>
      <c r="B590" s="99"/>
      <c r="C590" s="337"/>
      <c r="D590" s="506" t="s">
        <v>1696</v>
      </c>
      <c r="E590" s="507"/>
      <c r="F590" s="507"/>
      <c r="G590" s="507"/>
      <c r="H590" s="508"/>
      <c r="I590" s="467"/>
      <c r="J590" s="173"/>
      <c r="K590" s="174"/>
      <c r="L590" s="172" t="s">
        <v>338</v>
      </c>
      <c r="M590" s="172" t="s">
        <v>338</v>
      </c>
      <c r="N590" s="172" t="s">
        <v>338</v>
      </c>
    </row>
    <row r="591" spans="1:14" s="77" customFormat="1">
      <c r="A591" s="342"/>
      <c r="B591" s="14"/>
      <c r="C591" s="14"/>
      <c r="D591" s="14"/>
      <c r="E591" s="14"/>
      <c r="F591" s="14"/>
      <c r="G591" s="14"/>
      <c r="H591" s="10"/>
      <c r="I591" s="10"/>
      <c r="J591" s="74"/>
      <c r="K591" s="75"/>
      <c r="L591" s="76"/>
      <c r="M591" s="76"/>
      <c r="N591" s="76"/>
    </row>
    <row r="592" spans="1:14" s="70" customFormat="1">
      <c r="A592" s="342"/>
      <c r="B592" s="71"/>
      <c r="C592" s="52"/>
      <c r="D592" s="52"/>
      <c r="E592" s="52"/>
      <c r="F592" s="52"/>
      <c r="G592" s="52"/>
      <c r="H592" s="78"/>
      <c r="I592" s="78"/>
      <c r="J592" s="74"/>
      <c r="K592" s="75"/>
      <c r="L592" s="76"/>
      <c r="M592" s="76"/>
      <c r="N592" s="76"/>
    </row>
    <row r="593" spans="1:22" s="77" customFormat="1">
      <c r="A593" s="342"/>
      <c r="B593" s="99"/>
      <c r="C593" s="3"/>
      <c r="D593" s="3"/>
      <c r="E593" s="3"/>
      <c r="F593" s="3"/>
      <c r="G593" s="3"/>
      <c r="H593" s="334"/>
      <c r="I593" s="334"/>
      <c r="J593" s="51"/>
      <c r="K593" s="24"/>
      <c r="L593" s="89"/>
      <c r="M593" s="89"/>
      <c r="N593" s="89"/>
    </row>
    <row r="594" spans="1:22" s="77" customFormat="1">
      <c r="A594" s="342"/>
      <c r="B594" s="14" t="s">
        <v>250</v>
      </c>
      <c r="C594" s="14"/>
      <c r="D594" s="14"/>
      <c r="E594" s="14"/>
      <c r="F594" s="14"/>
      <c r="G594" s="14"/>
      <c r="H594" s="10"/>
      <c r="I594" s="10"/>
      <c r="J594" s="51"/>
      <c r="K594" s="24"/>
      <c r="L594" s="89"/>
      <c r="M594" s="89"/>
      <c r="N594" s="89"/>
    </row>
    <row r="595" spans="1:22">
      <c r="A595" s="342"/>
      <c r="B595" s="14"/>
      <c r="C595" s="14"/>
      <c r="D595" s="14"/>
      <c r="E595" s="14"/>
      <c r="F595" s="14"/>
      <c r="G595" s="14"/>
      <c r="H595" s="10"/>
      <c r="I595" s="10"/>
      <c r="L595" s="64"/>
      <c r="M595" s="64"/>
      <c r="N595" s="64"/>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623</v>
      </c>
      <c r="M596" s="56" t="s">
        <v>625</v>
      </c>
      <c r="N596" s="56" t="s">
        <v>624</v>
      </c>
    </row>
    <row r="597" spans="1:22" s="1" customFormat="1" ht="20.25" customHeight="1">
      <c r="A597" s="342"/>
      <c r="C597" s="52"/>
      <c r="D597" s="3"/>
      <c r="E597" s="3"/>
      <c r="F597" s="3"/>
      <c r="G597" s="3"/>
      <c r="H597" s="334"/>
      <c r="I597" s="57" t="s">
        <v>1155</v>
      </c>
      <c r="J597" s="58"/>
      <c r="K597" s="148"/>
      <c r="L597" s="60" t="s">
        <v>458</v>
      </c>
      <c r="M597" s="60" t="s">
        <v>458</v>
      </c>
      <c r="N597" s="60" t="s">
        <v>458</v>
      </c>
    </row>
    <row r="598" spans="1:22" s="95" customFormat="1" ht="70.150000000000006" customHeight="1">
      <c r="A598" s="356" t="s">
        <v>1239</v>
      </c>
      <c r="C598" s="403" t="s">
        <v>251</v>
      </c>
      <c r="D598" s="404"/>
      <c r="E598" s="404"/>
      <c r="F598" s="404"/>
      <c r="G598" s="404"/>
      <c r="H598" s="405"/>
      <c r="I598" s="339" t="s">
        <v>1839</v>
      </c>
      <c r="J598" s="96">
        <f>IF(SUM(L598:N598)=0,IF(COUNTIF(L598:N598,"未確認")&gt;0,"未確認",IF(COUNTIF(L598:N598,"~*")&gt;0,"*",SUM(L598:N598))),SUM(L598:N598))</f>
        <v>0</v>
      </c>
      <c r="K598" s="163" t="str">
        <f>IF(OR(COUNTIF(L598:N598,"未確認")&gt;0,COUNTIF(L598:N598,"*")&gt;0),"※","")</f>
        <v/>
      </c>
      <c r="L598" s="97"/>
      <c r="M598" s="97"/>
      <c r="N598" s="97"/>
    </row>
    <row r="599" spans="1:22" s="95" customFormat="1" ht="70.150000000000006" customHeight="1">
      <c r="A599" s="356" t="s">
        <v>1241</v>
      </c>
      <c r="B599" s="71"/>
      <c r="C599" s="403" t="s">
        <v>1699</v>
      </c>
      <c r="D599" s="404"/>
      <c r="E599" s="404"/>
      <c r="F599" s="404"/>
      <c r="G599" s="404"/>
      <c r="H599" s="405"/>
      <c r="I599" s="339" t="s">
        <v>254</v>
      </c>
      <c r="J599" s="96" t="str">
        <f>IF(SUM(L599:N599)=0,IF(COUNTIF(L599:N599,"未確認")&gt;0,"未確認",IF(COUNTIF(L599:N599,"~*")&gt;0,"*",SUM(L599:N599))),SUM(L599:N599))</f>
        <v>*</v>
      </c>
      <c r="K599" s="163" t="str">
        <f>IF(OR(COUNTIF(L599:N599,"未確認")&gt;0,COUNTIF(L599:N599,"*")&gt;0),"※","")</f>
        <v>※</v>
      </c>
      <c r="L599" s="97" t="s">
        <v>1122</v>
      </c>
      <c r="M599" s="97" t="s">
        <v>1115</v>
      </c>
      <c r="N599" s="97"/>
    </row>
    <row r="600" spans="1:22" s="95" customFormat="1" ht="72" customHeight="1">
      <c r="A600" s="356" t="s">
        <v>1243</v>
      </c>
      <c r="B600" s="71"/>
      <c r="C600" s="403" t="s">
        <v>1244</v>
      </c>
      <c r="D600" s="404"/>
      <c r="E600" s="404"/>
      <c r="F600" s="404"/>
      <c r="G600" s="404"/>
      <c r="H600" s="405"/>
      <c r="I600" s="339" t="s">
        <v>1245</v>
      </c>
      <c r="J600" s="96">
        <f>IF(SUM(L600:N600)=0,IF(COUNTIF(L600:N600,"未確認")&gt;0,"未確認",IF(COUNTIF(L600:N600,"~*")&gt;0,"*",SUM(L600:N600))),SUM(L600:N600))</f>
        <v>0</v>
      </c>
      <c r="K600" s="163" t="str">
        <f>IF(OR(COUNTIF(L600:N600,"未確認")&gt;0,COUNTIF(L600:N600,"*")&gt;0),"※","")</f>
        <v/>
      </c>
      <c r="L600" s="97"/>
      <c r="M600" s="97"/>
      <c r="N600" s="97"/>
    </row>
    <row r="601" spans="1:22" s="95" customFormat="1" ht="56.1" customHeight="1">
      <c r="A601" s="356" t="s">
        <v>1246</v>
      </c>
      <c r="B601" s="71"/>
      <c r="C601" s="403" t="s">
        <v>255</v>
      </c>
      <c r="D601" s="404"/>
      <c r="E601" s="404"/>
      <c r="F601" s="404"/>
      <c r="G601" s="404"/>
      <c r="H601" s="405"/>
      <c r="I601" s="327" t="s">
        <v>2004</v>
      </c>
      <c r="J601" s="96">
        <f>IF(SUM(L601:N601)=0,IF(COUNTIF(L601:N601,"未確認")&gt;0,"未確認",IF(COUNTIF(L601:N601,"~*")&gt;0,"*",SUM(L601:N601))),SUM(L601:N601))</f>
        <v>46</v>
      </c>
      <c r="K601" s="163" t="str">
        <f>IF(OR(COUNTIF(L601:N601,"未確認")&gt;0,COUNTIF(L601:N601,"*")&gt;0),"※","")</f>
        <v/>
      </c>
      <c r="L601" s="97">
        <v>21</v>
      </c>
      <c r="M601" s="97">
        <v>12</v>
      </c>
      <c r="N601" s="97">
        <v>13</v>
      </c>
    </row>
    <row r="602" spans="1:22" s="95" customFormat="1" ht="84" customHeight="1">
      <c r="A602" s="356" t="s">
        <v>1248</v>
      </c>
      <c r="B602" s="71"/>
      <c r="C602" s="403" t="s">
        <v>257</v>
      </c>
      <c r="D602" s="404"/>
      <c r="E602" s="404"/>
      <c r="F602" s="404"/>
      <c r="G602" s="404"/>
      <c r="H602" s="405"/>
      <c r="I602" s="339" t="s">
        <v>1585</v>
      </c>
      <c r="J602" s="96">
        <f>IF(SUM(L602:N602)=0,IF(COUNTIF(L602:N602,"未確認")&gt;0,"未確認",IF(COUNTIF(L602:N602,"~*")&gt;0,"*",SUM(L602:N602))),SUM(L602:N602))</f>
        <v>0</v>
      </c>
      <c r="K602" s="163" t="str">
        <f>IF(OR(COUNTIF(L602:N602,"未確認")&gt;0,COUNTIF(L602:N602,"*")&gt;0),"※","")</f>
        <v/>
      </c>
      <c r="L602" s="97"/>
      <c r="M602" s="97"/>
      <c r="N602" s="97"/>
    </row>
    <row r="603" spans="1:22" s="95" customFormat="1" ht="35.1" customHeight="1">
      <c r="A603" s="355" t="s">
        <v>1250</v>
      </c>
      <c r="B603" s="71"/>
      <c r="C603" s="428" t="s">
        <v>423</v>
      </c>
      <c r="D603" s="429"/>
      <c r="E603" s="429"/>
      <c r="F603" s="429"/>
      <c r="G603" s="429"/>
      <c r="H603" s="430"/>
      <c r="I603" s="442" t="s">
        <v>1946</v>
      </c>
      <c r="J603" s="114">
        <v>1400</v>
      </c>
      <c r="K603" s="163" t="str">
        <f>IF(OR(COUNTIF(L603:N603,"未確認")&gt;0,COUNTIF(L603:N603,"~*")&gt;0),"※","")</f>
        <v/>
      </c>
      <c r="L603" s="357"/>
      <c r="M603" s="357"/>
      <c r="N603" s="357"/>
    </row>
    <row r="604" spans="1:22" s="95" customFormat="1" ht="35.1" customHeight="1">
      <c r="A604" s="355" t="s">
        <v>1252</v>
      </c>
      <c r="B604" s="71"/>
      <c r="C604" s="332"/>
      <c r="D604" s="333"/>
      <c r="E604" s="422" t="s">
        <v>260</v>
      </c>
      <c r="F604" s="423"/>
      <c r="G604" s="423"/>
      <c r="H604" s="424"/>
      <c r="I604" s="438"/>
      <c r="J604" s="114">
        <v>297</v>
      </c>
      <c r="K604" s="163" t="str">
        <f>IF(OR(COUNTIF(L604:N604,"未確認")&gt;0,COUNTIF(L604:N604,"~*")&gt;0),"※","")</f>
        <v/>
      </c>
      <c r="L604" s="357"/>
      <c r="M604" s="357"/>
      <c r="N604" s="357"/>
    </row>
    <row r="605" spans="1:22" s="95" customFormat="1" ht="35.1" customHeight="1">
      <c r="A605" s="355" t="s">
        <v>1253</v>
      </c>
      <c r="B605" s="71"/>
      <c r="C605" s="428" t="s">
        <v>424</v>
      </c>
      <c r="D605" s="429"/>
      <c r="E605" s="429"/>
      <c r="F605" s="429"/>
      <c r="G605" s="429"/>
      <c r="H605" s="430"/>
      <c r="I605" s="436" t="s">
        <v>1587</v>
      </c>
      <c r="J605" s="114">
        <v>1717</v>
      </c>
      <c r="K605" s="163" t="str">
        <f>IF(OR(COUNTIF(L605:N605,"未確認")&gt;0,COUNTIF(L605:N605,"~*")&gt;0),"※","")</f>
        <v/>
      </c>
      <c r="L605" s="357"/>
      <c r="M605" s="357"/>
      <c r="N605" s="357"/>
    </row>
    <row r="606" spans="1:22" s="95" customFormat="1" ht="35.1" customHeight="1">
      <c r="A606" s="355" t="s">
        <v>1255</v>
      </c>
      <c r="B606" s="71"/>
      <c r="C606" s="332"/>
      <c r="D606" s="333"/>
      <c r="E606" s="422" t="s">
        <v>260</v>
      </c>
      <c r="F606" s="423"/>
      <c r="G606" s="423"/>
      <c r="H606" s="424"/>
      <c r="I606" s="488"/>
      <c r="J606" s="114">
        <v>354</v>
      </c>
      <c r="K606" s="163" t="str">
        <f>IF(OR(COUNTIF(L606:N606,"未確認")&gt;0,COUNTIF(L606:N606,"~*")&gt;0),"※","")</f>
        <v/>
      </c>
      <c r="L606" s="357"/>
      <c r="M606" s="357"/>
      <c r="N606" s="357"/>
    </row>
    <row r="607" spans="1:22" s="95" customFormat="1" ht="42" customHeight="1">
      <c r="A607" s="355" t="s">
        <v>1256</v>
      </c>
      <c r="B607" s="71"/>
      <c r="C607" s="422" t="s">
        <v>425</v>
      </c>
      <c r="D607" s="423"/>
      <c r="E607" s="423"/>
      <c r="F607" s="423"/>
      <c r="G607" s="423"/>
      <c r="H607" s="424"/>
      <c r="I607" s="102" t="s">
        <v>1257</v>
      </c>
      <c r="J607" s="96">
        <v>310</v>
      </c>
      <c r="K607" s="163" t="str">
        <f>IF(OR(COUNTIF(L607:N607,"未確認")&gt;0,COUNTIF(L607:N607,"~*")&gt;0),"※","")</f>
        <v/>
      </c>
      <c r="L607" s="357"/>
      <c r="M607" s="357"/>
      <c r="N607" s="357"/>
    </row>
    <row r="608" spans="1:22" s="95" customFormat="1" ht="56.1" customHeight="1">
      <c r="A608" s="356" t="s">
        <v>1258</v>
      </c>
      <c r="B608" s="71"/>
      <c r="C608" s="403" t="s">
        <v>263</v>
      </c>
      <c r="D608" s="404"/>
      <c r="E608" s="404"/>
      <c r="F608" s="404"/>
      <c r="G608" s="404"/>
      <c r="H608" s="405"/>
      <c r="I608" s="102" t="s">
        <v>264</v>
      </c>
      <c r="J608" s="96">
        <f t="shared" ref="J608:J613" si="24">IF(SUM(L608:N608)=0,IF(COUNTIF(L608:N608,"未確認")&gt;0,"未確認",IF(COUNTIF(L608:N608,"~*")&gt;0,"*",SUM(L608:N608))),SUM(L608:N608))</f>
        <v>0</v>
      </c>
      <c r="K608" s="163" t="str">
        <f t="shared" ref="K608:K613" si="25">IF(OR(COUNTIF(L608:N608,"未確認")&gt;0,COUNTIF(L608:N608,"*")&gt;0),"※","")</f>
        <v/>
      </c>
      <c r="L608" s="97"/>
      <c r="M608" s="97"/>
      <c r="N608" s="97"/>
    </row>
    <row r="609" spans="1:22" s="95" customFormat="1" ht="56.1" customHeight="1">
      <c r="A609" s="356" t="s">
        <v>1259</v>
      </c>
      <c r="B609" s="71"/>
      <c r="C609" s="403" t="s">
        <v>1703</v>
      </c>
      <c r="D609" s="404"/>
      <c r="E609" s="404"/>
      <c r="F609" s="404"/>
      <c r="G609" s="404"/>
      <c r="H609" s="405"/>
      <c r="I609" s="102" t="s">
        <v>266</v>
      </c>
      <c r="J609" s="96">
        <f t="shared" si="24"/>
        <v>0</v>
      </c>
      <c r="K609" s="163" t="str">
        <f t="shared" si="25"/>
        <v/>
      </c>
      <c r="L609" s="97"/>
      <c r="M609" s="97"/>
      <c r="N609" s="97"/>
    </row>
    <row r="610" spans="1:22" s="77" customFormat="1" ht="56.1" customHeight="1">
      <c r="A610" s="356" t="s">
        <v>1261</v>
      </c>
      <c r="B610" s="71"/>
      <c r="C610" s="403" t="s">
        <v>267</v>
      </c>
      <c r="D610" s="404"/>
      <c r="E610" s="404"/>
      <c r="F610" s="404"/>
      <c r="G610" s="404"/>
      <c r="H610" s="405"/>
      <c r="I610" s="102" t="s">
        <v>268</v>
      </c>
      <c r="J610" s="96" t="str">
        <f t="shared" si="24"/>
        <v>*</v>
      </c>
      <c r="K610" s="163" t="str">
        <f t="shared" si="25"/>
        <v>※</v>
      </c>
      <c r="L610" s="97" t="s">
        <v>1122</v>
      </c>
      <c r="M610" s="97"/>
      <c r="N610" s="97"/>
    </row>
    <row r="611" spans="1:22" s="77" customFormat="1" ht="56.1" customHeight="1">
      <c r="A611" s="356" t="s">
        <v>1262</v>
      </c>
      <c r="B611" s="71"/>
      <c r="C611" s="403" t="s">
        <v>269</v>
      </c>
      <c r="D611" s="404"/>
      <c r="E611" s="404"/>
      <c r="F611" s="404"/>
      <c r="G611" s="404"/>
      <c r="H611" s="405"/>
      <c r="I611" s="102" t="s">
        <v>1263</v>
      </c>
      <c r="J611" s="96">
        <f t="shared" si="24"/>
        <v>0</v>
      </c>
      <c r="K611" s="163" t="str">
        <f t="shared" si="25"/>
        <v/>
      </c>
      <c r="L611" s="97"/>
      <c r="M611" s="97"/>
      <c r="N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c r="N612" s="97"/>
    </row>
    <row r="613" spans="1:22" s="77" customFormat="1" ht="56.1" customHeight="1">
      <c r="A613" s="356" t="s">
        <v>1265</v>
      </c>
      <c r="B613" s="71"/>
      <c r="C613" s="403" t="s">
        <v>272</v>
      </c>
      <c r="D613" s="404"/>
      <c r="E613" s="404"/>
      <c r="F613" s="404"/>
      <c r="G613" s="404"/>
      <c r="H613" s="405"/>
      <c r="I613" s="102" t="s">
        <v>1591</v>
      </c>
      <c r="J613" s="96">
        <f t="shared" si="24"/>
        <v>0</v>
      </c>
      <c r="K613" s="163" t="str">
        <f t="shared" si="25"/>
        <v/>
      </c>
      <c r="L613" s="97"/>
      <c r="M613" s="97"/>
      <c r="N613" s="97"/>
    </row>
    <row r="614" spans="1:22" s="77" customFormat="1">
      <c r="A614" s="342"/>
      <c r="B614" s="14"/>
      <c r="C614" s="14"/>
      <c r="D614" s="14"/>
      <c r="E614" s="14"/>
      <c r="F614" s="14"/>
      <c r="G614" s="14"/>
      <c r="H614" s="10"/>
      <c r="I614" s="10"/>
      <c r="J614" s="74"/>
      <c r="K614" s="75"/>
      <c r="L614" s="76"/>
      <c r="M614" s="76"/>
      <c r="N614" s="76"/>
    </row>
    <row r="615" spans="1:22" s="70" customFormat="1">
      <c r="A615" s="342"/>
      <c r="B615" s="71"/>
      <c r="C615" s="52"/>
      <c r="D615" s="52"/>
      <c r="E615" s="52"/>
      <c r="F615" s="52"/>
      <c r="G615" s="52"/>
      <c r="H615" s="78"/>
      <c r="I615" s="78"/>
      <c r="J615" s="74"/>
      <c r="K615" s="75"/>
      <c r="L615" s="76"/>
      <c r="M615" s="76"/>
      <c r="N615" s="76"/>
    </row>
    <row r="616" spans="1:22" s="77" customFormat="1">
      <c r="A616" s="342"/>
      <c r="B616" s="71"/>
      <c r="C616" s="3"/>
      <c r="D616" s="3"/>
      <c r="E616" s="109"/>
      <c r="F616" s="109"/>
      <c r="G616" s="109"/>
      <c r="H616" s="110"/>
      <c r="I616" s="110"/>
      <c r="J616" s="74"/>
      <c r="K616" s="75"/>
      <c r="L616" s="76"/>
      <c r="M616" s="76"/>
      <c r="N616" s="76"/>
    </row>
    <row r="617" spans="1:22" s="77" customFormat="1">
      <c r="A617" s="342"/>
      <c r="B617" s="14" t="s">
        <v>274</v>
      </c>
      <c r="C617" s="88"/>
      <c r="D617" s="88"/>
      <c r="E617" s="88"/>
      <c r="F617" s="88"/>
      <c r="G617" s="88"/>
      <c r="H617" s="10"/>
      <c r="I617" s="10"/>
      <c r="J617" s="74"/>
      <c r="K617" s="75"/>
      <c r="L617" s="76"/>
      <c r="M617" s="76"/>
      <c r="N617" s="76"/>
    </row>
    <row r="618" spans="1:22">
      <c r="A618" s="342"/>
      <c r="B618" s="14"/>
      <c r="C618" s="14"/>
      <c r="D618" s="14"/>
      <c r="E618" s="14"/>
      <c r="F618" s="14"/>
      <c r="G618" s="14"/>
      <c r="H618" s="10"/>
      <c r="I618" s="10"/>
      <c r="L618" s="64"/>
      <c r="M618" s="64"/>
      <c r="N618" s="64"/>
      <c r="O618" s="8"/>
      <c r="P618" s="8"/>
      <c r="Q618" s="8"/>
      <c r="R618" s="8"/>
      <c r="S618" s="8"/>
      <c r="T618" s="8"/>
      <c r="U618" s="8"/>
      <c r="V618" s="8"/>
    </row>
    <row r="619" spans="1:22" ht="34.5" customHeight="1">
      <c r="A619" s="342"/>
      <c r="B619" s="14"/>
      <c r="C619" s="3"/>
      <c r="D619" s="3"/>
      <c r="F619" s="3"/>
      <c r="G619" s="3"/>
      <c r="H619" s="334"/>
      <c r="I619" s="334"/>
      <c r="J619" s="65" t="s">
        <v>18</v>
      </c>
      <c r="K619" s="177"/>
      <c r="L619" s="56" t="s">
        <v>623</v>
      </c>
      <c r="M619" s="56" t="s">
        <v>625</v>
      </c>
      <c r="N619" s="56" t="s">
        <v>624</v>
      </c>
      <c r="O619" s="8"/>
      <c r="P619" s="8"/>
      <c r="Q619" s="8"/>
      <c r="R619" s="8"/>
      <c r="S619" s="8"/>
      <c r="T619" s="8"/>
      <c r="U619" s="8"/>
      <c r="V619" s="8"/>
    </row>
    <row r="620" spans="1:22" ht="20.25" customHeight="1">
      <c r="A620" s="342"/>
      <c r="B620" s="1"/>
      <c r="C620" s="52"/>
      <c r="D620" s="3"/>
      <c r="F620" s="3"/>
      <c r="G620" s="3"/>
      <c r="H620" s="334"/>
      <c r="I620" s="57" t="s">
        <v>1168</v>
      </c>
      <c r="J620" s="58"/>
      <c r="K620" s="178"/>
      <c r="L620" s="60" t="s">
        <v>458</v>
      </c>
      <c r="M620" s="60" t="s">
        <v>458</v>
      </c>
      <c r="N620" s="60" t="s">
        <v>458</v>
      </c>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1592</v>
      </c>
      <c r="J621" s="96">
        <f t="shared" ref="J621:J631" si="26">IF(SUM(L621:N621)=0,IF(COUNTIF(L621:N621,"未確認")&gt;0,"未確認",IF(COUNTIF(L621:N621,"~*")&gt;0,"*",SUM(L621:N621))),SUM(L621:N621))</f>
        <v>0</v>
      </c>
      <c r="K621" s="163" t="str">
        <f t="shared" ref="K621:K631" si="27">IF(OR(COUNTIF(L621:N621,"未確認")&gt;0,COUNTIF(L621:N621,"*")&gt;0),"※","")</f>
        <v/>
      </c>
      <c r="L621" s="97"/>
      <c r="M621" s="97"/>
      <c r="N621" s="97"/>
    </row>
    <row r="622" spans="1:22" s="98" customFormat="1" ht="71.25" customHeight="1">
      <c r="A622" s="356" t="s">
        <v>1269</v>
      </c>
      <c r="B622" s="95"/>
      <c r="C622" s="422" t="s">
        <v>427</v>
      </c>
      <c r="D622" s="423"/>
      <c r="E622" s="423"/>
      <c r="F622" s="423"/>
      <c r="G622" s="423"/>
      <c r="H622" s="424"/>
      <c r="I622" s="510"/>
      <c r="J622" s="96" t="str">
        <f t="shared" si="26"/>
        <v>*</v>
      </c>
      <c r="K622" s="163" t="str">
        <f t="shared" si="27"/>
        <v>※</v>
      </c>
      <c r="L622" s="97" t="s">
        <v>1122</v>
      </c>
      <c r="M622" s="97" t="s">
        <v>1110</v>
      </c>
      <c r="N622" s="97" t="s">
        <v>1115</v>
      </c>
    </row>
    <row r="623" spans="1:22" s="98" customFormat="1" ht="71.25" customHeight="1">
      <c r="A623" s="356" t="s">
        <v>1270</v>
      </c>
      <c r="B623" s="95"/>
      <c r="C623" s="422" t="s">
        <v>1705</v>
      </c>
      <c r="D623" s="423"/>
      <c r="E623" s="423"/>
      <c r="F623" s="423"/>
      <c r="G623" s="423"/>
      <c r="H623" s="424"/>
      <c r="I623" s="511"/>
      <c r="J623" s="96">
        <f t="shared" si="26"/>
        <v>0</v>
      </c>
      <c r="K623" s="163" t="str">
        <f t="shared" si="27"/>
        <v/>
      </c>
      <c r="L623" s="97"/>
      <c r="M623" s="97"/>
      <c r="N623" s="97"/>
    </row>
    <row r="624" spans="1:22" s="98" customFormat="1" ht="70.150000000000006" customHeight="1">
      <c r="A624" s="356" t="s">
        <v>1271</v>
      </c>
      <c r="B624" s="95"/>
      <c r="C624" s="422" t="s">
        <v>2005</v>
      </c>
      <c r="D624" s="423"/>
      <c r="E624" s="423"/>
      <c r="F624" s="423"/>
      <c r="G624" s="423"/>
      <c r="H624" s="424"/>
      <c r="I624" s="215" t="s">
        <v>446</v>
      </c>
      <c r="J624" s="96">
        <f t="shared" si="26"/>
        <v>0</v>
      </c>
      <c r="K624" s="163" t="str">
        <f t="shared" si="27"/>
        <v/>
      </c>
      <c r="L624" s="97"/>
      <c r="M624" s="97"/>
      <c r="N624" s="97"/>
    </row>
    <row r="625" spans="1:22" s="98" customFormat="1" ht="84" customHeight="1">
      <c r="A625" s="356" t="s">
        <v>1273</v>
      </c>
      <c r="B625" s="95"/>
      <c r="C625" s="403" t="s">
        <v>2006</v>
      </c>
      <c r="D625" s="404"/>
      <c r="E625" s="404"/>
      <c r="F625" s="404"/>
      <c r="G625" s="404"/>
      <c r="H625" s="405"/>
      <c r="I625" s="102" t="s">
        <v>1706</v>
      </c>
      <c r="J625" s="96">
        <f t="shared" si="26"/>
        <v>0</v>
      </c>
      <c r="K625" s="163" t="str">
        <f t="shared" si="27"/>
        <v/>
      </c>
      <c r="L625" s="97"/>
      <c r="M625" s="97"/>
      <c r="N625" s="97"/>
    </row>
    <row r="626" spans="1:22" s="98" customFormat="1" ht="100.35" customHeight="1">
      <c r="A626" s="356" t="s">
        <v>1276</v>
      </c>
      <c r="B626" s="95"/>
      <c r="C626" s="422" t="s">
        <v>1951</v>
      </c>
      <c r="D626" s="423"/>
      <c r="E626" s="423"/>
      <c r="F626" s="423"/>
      <c r="G626" s="423"/>
      <c r="H626" s="424"/>
      <c r="I626" s="112" t="s">
        <v>1952</v>
      </c>
      <c r="J626" s="96">
        <f t="shared" si="26"/>
        <v>16</v>
      </c>
      <c r="K626" s="163" t="str">
        <f t="shared" si="27"/>
        <v/>
      </c>
      <c r="L626" s="97">
        <v>16</v>
      </c>
      <c r="M626" s="97"/>
      <c r="N626" s="97"/>
    </row>
    <row r="627" spans="1:22" s="98" customFormat="1" ht="84" customHeight="1">
      <c r="A627" s="356" t="s">
        <v>1279</v>
      </c>
      <c r="B627" s="99"/>
      <c r="C627" s="422" t="s">
        <v>1280</v>
      </c>
      <c r="D627" s="423"/>
      <c r="E627" s="423"/>
      <c r="F627" s="423"/>
      <c r="G627" s="423"/>
      <c r="H627" s="424"/>
      <c r="I627" s="112" t="s">
        <v>448</v>
      </c>
      <c r="J627" s="96">
        <f t="shared" si="26"/>
        <v>0</v>
      </c>
      <c r="K627" s="163" t="str">
        <f t="shared" si="27"/>
        <v/>
      </c>
      <c r="L627" s="97"/>
      <c r="M627" s="97"/>
      <c r="N627" s="97"/>
    </row>
    <row r="628" spans="1:22" s="98" customFormat="1" ht="98.1" customHeight="1">
      <c r="A628" s="356" t="s">
        <v>1281</v>
      </c>
      <c r="B628" s="99"/>
      <c r="C628" s="403" t="s">
        <v>1282</v>
      </c>
      <c r="D628" s="404"/>
      <c r="E628" s="404"/>
      <c r="F628" s="404"/>
      <c r="G628" s="404"/>
      <c r="H628" s="405"/>
      <c r="I628" s="102" t="s">
        <v>1283</v>
      </c>
      <c r="J628" s="96" t="str">
        <f t="shared" si="26"/>
        <v>*</v>
      </c>
      <c r="K628" s="163" t="str">
        <f t="shared" si="27"/>
        <v>※</v>
      </c>
      <c r="L628" s="97"/>
      <c r="M628" s="97"/>
      <c r="N628" s="97" t="s">
        <v>1115</v>
      </c>
    </row>
    <row r="629" spans="1:22" s="98" customFormat="1" ht="84" customHeight="1">
      <c r="A629" s="356" t="s">
        <v>1284</v>
      </c>
      <c r="B629" s="99"/>
      <c r="C629" s="422" t="s">
        <v>428</v>
      </c>
      <c r="D629" s="423"/>
      <c r="E629" s="423"/>
      <c r="F629" s="423"/>
      <c r="G629" s="423"/>
      <c r="H629" s="424"/>
      <c r="I629" s="102" t="s">
        <v>1601</v>
      </c>
      <c r="J629" s="96" t="str">
        <f t="shared" si="26"/>
        <v>*</v>
      </c>
      <c r="K629" s="163" t="str">
        <f t="shared" si="27"/>
        <v>※</v>
      </c>
      <c r="L629" s="97"/>
      <c r="M629" s="97" t="s">
        <v>1110</v>
      </c>
      <c r="N629" s="97" t="s">
        <v>1122</v>
      </c>
    </row>
    <row r="630" spans="1:22" s="98" customFormat="1" ht="70.150000000000006" customHeight="1">
      <c r="A630" s="356" t="s">
        <v>1286</v>
      </c>
      <c r="B630" s="99"/>
      <c r="C630" s="403" t="s">
        <v>1287</v>
      </c>
      <c r="D630" s="404"/>
      <c r="E630" s="404"/>
      <c r="F630" s="404"/>
      <c r="G630" s="404"/>
      <c r="H630" s="405"/>
      <c r="I630" s="102" t="s">
        <v>1288</v>
      </c>
      <c r="J630" s="96">
        <f t="shared" si="26"/>
        <v>20</v>
      </c>
      <c r="K630" s="163" t="str">
        <f t="shared" si="27"/>
        <v>※</v>
      </c>
      <c r="L630" s="97" t="s">
        <v>1122</v>
      </c>
      <c r="M630" s="97" t="s">
        <v>1122</v>
      </c>
      <c r="N630" s="97">
        <v>20</v>
      </c>
    </row>
    <row r="631" spans="1:22" s="98" customFormat="1" ht="84" customHeight="1">
      <c r="A631" s="356" t="s">
        <v>1289</v>
      </c>
      <c r="B631" s="99"/>
      <c r="C631" s="403" t="s">
        <v>1604</v>
      </c>
      <c r="D631" s="404"/>
      <c r="E631" s="404"/>
      <c r="F631" s="404"/>
      <c r="G631" s="404"/>
      <c r="H631" s="405"/>
      <c r="I631" s="102" t="s">
        <v>2007</v>
      </c>
      <c r="J631" s="96">
        <f t="shared" si="26"/>
        <v>0</v>
      </c>
      <c r="K631" s="163" t="str">
        <f t="shared" si="27"/>
        <v/>
      </c>
      <c r="L631" s="97"/>
      <c r="M631" s="97"/>
      <c r="N631" s="97"/>
    </row>
    <row r="632" spans="1:22" s="77" customFormat="1">
      <c r="A632" s="342"/>
      <c r="B632" s="14"/>
      <c r="C632" s="14"/>
      <c r="D632" s="14"/>
      <c r="E632" s="14"/>
      <c r="F632" s="14"/>
      <c r="G632" s="14"/>
      <c r="H632" s="10"/>
      <c r="I632" s="10"/>
      <c r="J632" s="74"/>
      <c r="K632" s="75"/>
      <c r="L632" s="76"/>
      <c r="M632" s="76"/>
      <c r="N632" s="76"/>
    </row>
    <row r="633" spans="1:22" s="70" customFormat="1">
      <c r="A633" s="342"/>
      <c r="B633" s="71"/>
      <c r="C633" s="52"/>
      <c r="D633" s="52"/>
      <c r="E633" s="52"/>
      <c r="F633" s="52"/>
      <c r="G633" s="52"/>
      <c r="H633" s="78"/>
      <c r="I633" s="78"/>
      <c r="J633" s="74"/>
      <c r="K633" s="75"/>
      <c r="L633" s="76"/>
      <c r="M633" s="76"/>
      <c r="N633" s="76"/>
    </row>
    <row r="634" spans="1:22" s="95" customFormat="1">
      <c r="A634" s="342"/>
      <c r="B634" s="99"/>
      <c r="C634" s="3"/>
      <c r="D634" s="3"/>
      <c r="E634" s="3"/>
      <c r="F634" s="3"/>
      <c r="G634" s="3"/>
      <c r="H634" s="334"/>
      <c r="I634" s="334"/>
      <c r="J634" s="51"/>
      <c r="K634" s="24"/>
      <c r="L634" s="89"/>
      <c r="M634" s="89"/>
      <c r="N634" s="89"/>
    </row>
    <row r="635" spans="1:22" s="95" customFormat="1">
      <c r="A635" s="342"/>
      <c r="B635" s="14" t="s">
        <v>280</v>
      </c>
      <c r="C635" s="3"/>
      <c r="D635" s="3"/>
      <c r="E635" s="3"/>
      <c r="F635" s="3"/>
      <c r="G635" s="3"/>
      <c r="H635" s="334"/>
      <c r="I635" s="334"/>
      <c r="J635" s="51"/>
      <c r="K635" s="24"/>
      <c r="L635" s="89"/>
      <c r="M635" s="89"/>
      <c r="N635" s="89"/>
    </row>
    <row r="636" spans="1:22">
      <c r="A636" s="342"/>
      <c r="B636" s="14"/>
      <c r="C636" s="14"/>
      <c r="D636" s="14"/>
      <c r="E636" s="14"/>
      <c r="F636" s="14"/>
      <c r="G636" s="14"/>
      <c r="H636" s="10"/>
      <c r="I636" s="10"/>
      <c r="J636" s="53"/>
      <c r="K636" s="24"/>
      <c r="L636" s="64"/>
      <c r="M636" s="64"/>
      <c r="N636" s="64"/>
      <c r="O636" s="8"/>
      <c r="P636" s="8"/>
      <c r="Q636" s="8"/>
      <c r="R636" s="8"/>
      <c r="S636" s="8"/>
      <c r="T636" s="8"/>
      <c r="U636" s="8"/>
      <c r="V636" s="8"/>
    </row>
    <row r="637" spans="1:22" ht="34.5" customHeight="1">
      <c r="A637" s="342"/>
      <c r="B637" s="14"/>
      <c r="C637" s="3"/>
      <c r="D637" s="3"/>
      <c r="F637" s="3"/>
      <c r="G637" s="3"/>
      <c r="H637" s="334"/>
      <c r="I637" s="334"/>
      <c r="J637" s="65" t="s">
        <v>18</v>
      </c>
      <c r="K637" s="147"/>
      <c r="L637" s="56" t="s">
        <v>623</v>
      </c>
      <c r="M637" s="56" t="s">
        <v>625</v>
      </c>
      <c r="N637" s="56" t="s">
        <v>624</v>
      </c>
      <c r="O637" s="8"/>
      <c r="P637" s="8"/>
      <c r="Q637" s="8"/>
      <c r="R637" s="8"/>
      <c r="S637" s="8"/>
      <c r="T637" s="8"/>
      <c r="U637" s="8"/>
      <c r="V637" s="8"/>
    </row>
    <row r="638" spans="1:22" ht="20.25" customHeight="1">
      <c r="A638" s="342"/>
      <c r="B638" s="1"/>
      <c r="C638" s="52"/>
      <c r="D638" s="3"/>
      <c r="F638" s="3"/>
      <c r="G638" s="3"/>
      <c r="H638" s="334"/>
      <c r="I638" s="57" t="s">
        <v>1155</v>
      </c>
      <c r="J638" s="58"/>
      <c r="K638" s="148"/>
      <c r="L638" s="60" t="s">
        <v>458</v>
      </c>
      <c r="M638" s="60" t="s">
        <v>458</v>
      </c>
      <c r="N638" s="60" t="s">
        <v>458</v>
      </c>
      <c r="O638" s="8"/>
      <c r="P638" s="8"/>
      <c r="Q638" s="8"/>
      <c r="R638" s="8"/>
      <c r="S638" s="8"/>
      <c r="T638" s="8"/>
      <c r="U638" s="8"/>
      <c r="V638" s="8"/>
    </row>
    <row r="639" spans="1:22" s="98" customFormat="1" ht="70.150000000000006" customHeight="1">
      <c r="A639" s="356" t="s">
        <v>1292</v>
      </c>
      <c r="B639" s="95"/>
      <c r="C639" s="403" t="s">
        <v>2008</v>
      </c>
      <c r="D639" s="404"/>
      <c r="E639" s="404"/>
      <c r="F639" s="404"/>
      <c r="G639" s="404"/>
      <c r="H639" s="405"/>
      <c r="I639" s="102" t="s">
        <v>282</v>
      </c>
      <c r="J639" s="96" t="str">
        <f t="shared" ref="J639:J646" si="28">IF(SUM(L639:N639)=0,IF(COUNTIF(L639:N639,"未確認")&gt;0,"未確認",IF(COUNTIF(L639:N639,"~*")&gt;0,"*",SUM(L639:N639))),SUM(L639:N639))</f>
        <v>*</v>
      </c>
      <c r="K639" s="163" t="str">
        <f t="shared" ref="K639:K646" si="29">IF(OR(COUNTIF(L639:N639,"未確認")&gt;0,COUNTIF(L639:N639,"*")&gt;0),"※","")</f>
        <v>※</v>
      </c>
      <c r="L639" s="97" t="s">
        <v>1122</v>
      </c>
      <c r="M639" s="97" t="s">
        <v>1115</v>
      </c>
      <c r="N639" s="97" t="s">
        <v>1115</v>
      </c>
    </row>
    <row r="640" spans="1:22" s="98" customFormat="1" ht="56.1" customHeight="1">
      <c r="A640" s="356" t="s">
        <v>1293</v>
      </c>
      <c r="B640" s="99"/>
      <c r="C640" s="403" t="s">
        <v>2009</v>
      </c>
      <c r="D640" s="404"/>
      <c r="E640" s="404"/>
      <c r="F640" s="404"/>
      <c r="G640" s="404"/>
      <c r="H640" s="405"/>
      <c r="I640" s="102" t="s">
        <v>284</v>
      </c>
      <c r="J640" s="96">
        <f t="shared" si="28"/>
        <v>54</v>
      </c>
      <c r="K640" s="163" t="str">
        <f t="shared" si="29"/>
        <v/>
      </c>
      <c r="L640" s="97">
        <v>14</v>
      </c>
      <c r="M640" s="97">
        <v>18</v>
      </c>
      <c r="N640" s="97">
        <v>22</v>
      </c>
    </row>
    <row r="641" spans="1:22" s="98" customFormat="1" ht="57">
      <c r="A641" s="356" t="s">
        <v>1295</v>
      </c>
      <c r="B641" s="99"/>
      <c r="C641" s="403" t="s">
        <v>2010</v>
      </c>
      <c r="D641" s="404"/>
      <c r="E641" s="404"/>
      <c r="F641" s="404"/>
      <c r="G641" s="404"/>
      <c r="H641" s="405"/>
      <c r="I641" s="102" t="s">
        <v>286</v>
      </c>
      <c r="J641" s="96">
        <f t="shared" si="28"/>
        <v>43</v>
      </c>
      <c r="K641" s="163" t="str">
        <f t="shared" si="29"/>
        <v/>
      </c>
      <c r="L641" s="97">
        <v>11</v>
      </c>
      <c r="M641" s="97">
        <v>14</v>
      </c>
      <c r="N641" s="97">
        <v>18</v>
      </c>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c r="N642" s="97"/>
    </row>
    <row r="643" spans="1:22" s="98" customFormat="1" ht="84" customHeight="1">
      <c r="A643" s="356" t="s">
        <v>1298</v>
      </c>
      <c r="B643" s="99"/>
      <c r="C643" s="403" t="s">
        <v>1609</v>
      </c>
      <c r="D643" s="404"/>
      <c r="E643" s="404"/>
      <c r="F643" s="404"/>
      <c r="G643" s="404"/>
      <c r="H643" s="405"/>
      <c r="I643" s="102" t="s">
        <v>288</v>
      </c>
      <c r="J643" s="96">
        <f t="shared" si="28"/>
        <v>12</v>
      </c>
      <c r="K643" s="163" t="str">
        <f t="shared" si="29"/>
        <v>※</v>
      </c>
      <c r="L643" s="97" t="s">
        <v>1122</v>
      </c>
      <c r="M643" s="97">
        <v>12</v>
      </c>
      <c r="N643" s="97" t="s">
        <v>1110</v>
      </c>
    </row>
    <row r="644" spans="1:22" s="98" customFormat="1" ht="70.150000000000006" customHeight="1">
      <c r="A644" s="356" t="s">
        <v>1300</v>
      </c>
      <c r="B644" s="99"/>
      <c r="C644" s="403" t="s">
        <v>2011</v>
      </c>
      <c r="D644" s="404"/>
      <c r="E644" s="404"/>
      <c r="F644" s="404"/>
      <c r="G644" s="404"/>
      <c r="H644" s="405"/>
      <c r="I644" s="102" t="s">
        <v>289</v>
      </c>
      <c r="J644" s="96" t="str">
        <f t="shared" si="28"/>
        <v>*</v>
      </c>
      <c r="K644" s="163" t="str">
        <f t="shared" si="29"/>
        <v>※</v>
      </c>
      <c r="L644" s="97" t="s">
        <v>1116</v>
      </c>
      <c r="M644" s="97"/>
      <c r="N644" s="97"/>
    </row>
    <row r="645" spans="1:22" s="98" customFormat="1" ht="98.1" customHeight="1">
      <c r="A645" s="356" t="s">
        <v>1302</v>
      </c>
      <c r="B645" s="99"/>
      <c r="C645" s="403" t="s">
        <v>2012</v>
      </c>
      <c r="D645" s="404"/>
      <c r="E645" s="404"/>
      <c r="F645" s="404"/>
      <c r="G645" s="404"/>
      <c r="H645" s="405"/>
      <c r="I645" s="102" t="s">
        <v>291</v>
      </c>
      <c r="J645" s="96">
        <f t="shared" si="28"/>
        <v>0</v>
      </c>
      <c r="K645" s="163" t="str">
        <f t="shared" si="29"/>
        <v/>
      </c>
      <c r="L645" s="97"/>
      <c r="M645" s="97"/>
      <c r="N645" s="97"/>
    </row>
    <row r="646" spans="1:22" s="98" customFormat="1" ht="84" customHeight="1">
      <c r="A646" s="356" t="s">
        <v>1304</v>
      </c>
      <c r="B646" s="99"/>
      <c r="C646" s="422" t="s">
        <v>429</v>
      </c>
      <c r="D646" s="423"/>
      <c r="E646" s="423"/>
      <c r="F646" s="423"/>
      <c r="G646" s="423"/>
      <c r="H646" s="424"/>
      <c r="I646" s="102" t="s">
        <v>292</v>
      </c>
      <c r="J646" s="96">
        <f t="shared" si="28"/>
        <v>20</v>
      </c>
      <c r="K646" s="163" t="str">
        <f t="shared" si="29"/>
        <v>※</v>
      </c>
      <c r="L646" s="97" t="s">
        <v>1115</v>
      </c>
      <c r="M646" s="97">
        <v>10</v>
      </c>
      <c r="N646" s="97">
        <v>10</v>
      </c>
    </row>
    <row r="647" spans="1:22" s="77" customFormat="1">
      <c r="A647" s="342"/>
      <c r="B647" s="14"/>
      <c r="C647" s="14"/>
      <c r="D647" s="14"/>
      <c r="E647" s="14"/>
      <c r="F647" s="14"/>
      <c r="G647" s="14"/>
      <c r="H647" s="10"/>
      <c r="I647" s="10"/>
      <c r="J647" s="74"/>
      <c r="K647" s="75"/>
      <c r="L647" s="76"/>
      <c r="M647" s="76"/>
      <c r="N647" s="76"/>
    </row>
    <row r="648" spans="1:22" s="70" customFormat="1">
      <c r="A648" s="342"/>
      <c r="B648" s="71"/>
      <c r="C648" s="52"/>
      <c r="D648" s="52"/>
      <c r="E648" s="52"/>
      <c r="F648" s="52"/>
      <c r="G648" s="52"/>
      <c r="H648" s="78"/>
      <c r="I648" s="78"/>
      <c r="J648" s="74"/>
      <c r="K648" s="75"/>
      <c r="L648" s="76"/>
      <c r="M648" s="76"/>
      <c r="N648" s="76"/>
    </row>
    <row r="649" spans="1:22" s="95" customFormat="1">
      <c r="A649" s="342"/>
      <c r="B649" s="99"/>
      <c r="C649" s="3"/>
      <c r="D649" s="3"/>
      <c r="E649" s="3"/>
      <c r="F649" s="3"/>
      <c r="G649" s="3"/>
      <c r="H649" s="334"/>
      <c r="I649" s="334"/>
      <c r="J649" s="51"/>
      <c r="K649" s="24"/>
      <c r="L649" s="89"/>
      <c r="M649" s="89"/>
      <c r="N649" s="89"/>
    </row>
    <row r="650" spans="1:22" s="95" customFormat="1">
      <c r="A650" s="342"/>
      <c r="B650" s="14" t="s">
        <v>1611</v>
      </c>
      <c r="C650" s="3"/>
      <c r="D650" s="3"/>
      <c r="E650" s="3"/>
      <c r="F650" s="3"/>
      <c r="G650" s="3"/>
      <c r="H650" s="334"/>
      <c r="I650" s="334"/>
      <c r="J650" s="51"/>
      <c r="K650" s="24"/>
      <c r="L650" s="89"/>
      <c r="M650" s="89"/>
      <c r="N650" s="89"/>
    </row>
    <row r="651" spans="1:22">
      <c r="A651" s="342"/>
      <c r="B651" s="14"/>
      <c r="C651" s="14"/>
      <c r="D651" s="14"/>
      <c r="E651" s="14"/>
      <c r="F651" s="14"/>
      <c r="G651" s="14"/>
      <c r="H651" s="10"/>
      <c r="I651" s="10"/>
      <c r="J651" s="53"/>
      <c r="K651" s="24"/>
      <c r="L651" s="64"/>
      <c r="M651" s="64"/>
      <c r="N651" s="64"/>
      <c r="O651" s="8"/>
      <c r="P651" s="8"/>
      <c r="Q651" s="8"/>
      <c r="R651" s="8"/>
      <c r="S651" s="8"/>
      <c r="T651" s="8"/>
      <c r="U651" s="8"/>
      <c r="V651" s="8"/>
    </row>
    <row r="652" spans="1:22" ht="34.5" customHeight="1">
      <c r="A652" s="342"/>
      <c r="B652" s="14"/>
      <c r="C652" s="3"/>
      <c r="D652" s="3"/>
      <c r="F652" s="3"/>
      <c r="G652" s="3"/>
      <c r="H652" s="334"/>
      <c r="I652" s="334"/>
      <c r="J652" s="65" t="s">
        <v>18</v>
      </c>
      <c r="K652" s="147"/>
      <c r="L652" s="56" t="s">
        <v>1311</v>
      </c>
      <c r="M652" s="56" t="s">
        <v>1311</v>
      </c>
      <c r="N652" s="56" t="s">
        <v>1311</v>
      </c>
      <c r="O652" s="8"/>
      <c r="P652" s="8"/>
      <c r="Q652" s="8"/>
      <c r="R652" s="8"/>
      <c r="S652" s="8"/>
      <c r="T652" s="8"/>
      <c r="U652" s="8"/>
      <c r="V652" s="8"/>
    </row>
    <row r="653" spans="1:22" ht="20.25" customHeight="1">
      <c r="A653" s="342"/>
      <c r="B653" s="1"/>
      <c r="C653" s="52"/>
      <c r="D653" s="3"/>
      <c r="F653" s="3"/>
      <c r="G653" s="3"/>
      <c r="H653" s="334"/>
      <c r="I653" s="57" t="s">
        <v>1155</v>
      </c>
      <c r="J653" s="58"/>
      <c r="K653" s="148"/>
      <c r="L653" s="60"/>
      <c r="M653" s="60"/>
      <c r="N653" s="60"/>
      <c r="O653" s="8"/>
      <c r="P653" s="8"/>
      <c r="Q653" s="8"/>
      <c r="R653" s="8"/>
      <c r="S653" s="8"/>
      <c r="T653" s="8"/>
      <c r="U653" s="8"/>
      <c r="V653" s="8"/>
    </row>
    <row r="654" spans="1:22" s="98" customFormat="1" ht="42" customHeight="1">
      <c r="A654" s="356" t="s">
        <v>1314</v>
      </c>
      <c r="B654" s="95"/>
      <c r="C654" s="406" t="s">
        <v>1616</v>
      </c>
      <c r="D654" s="425"/>
      <c r="E654" s="425"/>
      <c r="F654" s="425"/>
      <c r="G654" s="425"/>
      <c r="H654" s="407"/>
      <c r="I654" s="102" t="s">
        <v>293</v>
      </c>
      <c r="J654" s="96">
        <f t="shared" ref="J654:J668" si="30">IF(SUM(L654:N654)=0,IF(COUNTIF(L654:N654,"未確認")&gt;0,"未確認",IF(COUNTIF(L654:N654,"~*")&gt;0,"*",SUM(L654:N654))),SUM(L654:N654))</f>
        <v>36</v>
      </c>
      <c r="K654" s="163" t="str">
        <f t="shared" ref="K654:K668" si="31">IF(OR(COUNTIF(L654:N654,"未確認")&gt;0,COUNTIF(L654:N654,"*")&gt;0),"※","")</f>
        <v>※</v>
      </c>
      <c r="L654" s="97" t="s">
        <v>1115</v>
      </c>
      <c r="M654" s="97">
        <v>23</v>
      </c>
      <c r="N654" s="97">
        <v>13</v>
      </c>
    </row>
    <row r="655" spans="1:22" s="98" customFormat="1" ht="70.150000000000006" customHeight="1">
      <c r="A655" s="356" t="s">
        <v>1316</v>
      </c>
      <c r="B655" s="71"/>
      <c r="C655" s="150"/>
      <c r="D655" s="179"/>
      <c r="E655" s="403" t="s">
        <v>1959</v>
      </c>
      <c r="F655" s="404"/>
      <c r="G655" s="404"/>
      <c r="H655" s="405"/>
      <c r="I655" s="102" t="s">
        <v>294</v>
      </c>
      <c r="J655" s="96">
        <f t="shared" si="30"/>
        <v>0</v>
      </c>
      <c r="K655" s="163" t="str">
        <f t="shared" si="31"/>
        <v/>
      </c>
      <c r="L655" s="97"/>
      <c r="M655" s="97"/>
      <c r="N655" s="97"/>
    </row>
    <row r="656" spans="1:22" s="98" customFormat="1" ht="70.150000000000006" customHeight="1">
      <c r="A656" s="356" t="s">
        <v>1318</v>
      </c>
      <c r="B656" s="71"/>
      <c r="C656" s="150"/>
      <c r="D656" s="179"/>
      <c r="E656" s="403" t="s">
        <v>2013</v>
      </c>
      <c r="F656" s="404"/>
      <c r="G656" s="404"/>
      <c r="H656" s="405"/>
      <c r="I656" s="102" t="s">
        <v>295</v>
      </c>
      <c r="J656" s="96" t="str">
        <f t="shared" si="30"/>
        <v>*</v>
      </c>
      <c r="K656" s="163" t="str">
        <f t="shared" si="31"/>
        <v>※</v>
      </c>
      <c r="L656" s="97"/>
      <c r="M656" s="97" t="s">
        <v>1122</v>
      </c>
      <c r="N656" s="97" t="s">
        <v>1122</v>
      </c>
    </row>
    <row r="657" spans="1:22" s="98" customFormat="1" ht="70.150000000000006" customHeight="1">
      <c r="A657" s="356" t="s">
        <v>1320</v>
      </c>
      <c r="B657" s="71"/>
      <c r="C657" s="322"/>
      <c r="D657" s="325"/>
      <c r="E657" s="403" t="s">
        <v>400</v>
      </c>
      <c r="F657" s="404"/>
      <c r="G657" s="404"/>
      <c r="H657" s="405"/>
      <c r="I657" s="102" t="s">
        <v>296</v>
      </c>
      <c r="J657" s="96" t="str">
        <f t="shared" si="30"/>
        <v>*</v>
      </c>
      <c r="K657" s="163" t="str">
        <f t="shared" si="31"/>
        <v>※</v>
      </c>
      <c r="L657" s="97" t="s">
        <v>1122</v>
      </c>
      <c r="M657" s="97" t="s">
        <v>1110</v>
      </c>
      <c r="N657" s="97" t="s">
        <v>1115</v>
      </c>
    </row>
    <row r="658" spans="1:22" s="98" customFormat="1" ht="84" customHeight="1">
      <c r="A658" s="356" t="s">
        <v>1321</v>
      </c>
      <c r="B658" s="71"/>
      <c r="C658" s="322"/>
      <c r="D658" s="325"/>
      <c r="E658" s="403" t="s">
        <v>1960</v>
      </c>
      <c r="F658" s="404"/>
      <c r="G658" s="404"/>
      <c r="H658" s="405"/>
      <c r="I658" s="102" t="s">
        <v>297</v>
      </c>
      <c r="J658" s="96">
        <f t="shared" si="30"/>
        <v>10</v>
      </c>
      <c r="K658" s="163" t="str">
        <f t="shared" si="31"/>
        <v>※</v>
      </c>
      <c r="L658" s="97" t="s">
        <v>1122</v>
      </c>
      <c r="M658" s="97">
        <v>10</v>
      </c>
      <c r="N658" s="97" t="s">
        <v>1122</v>
      </c>
    </row>
    <row r="659" spans="1:22" s="98" customFormat="1" ht="70.150000000000006" customHeight="1">
      <c r="A659" s="356" t="s">
        <v>1323</v>
      </c>
      <c r="B659" s="71"/>
      <c r="C659" s="150"/>
      <c r="D659" s="179"/>
      <c r="E659" s="403" t="s">
        <v>1324</v>
      </c>
      <c r="F659" s="404"/>
      <c r="G659" s="404"/>
      <c r="H659" s="405"/>
      <c r="I659" s="102" t="s">
        <v>298</v>
      </c>
      <c r="J659" s="96">
        <f t="shared" si="30"/>
        <v>0</v>
      </c>
      <c r="K659" s="163" t="str">
        <f t="shared" si="31"/>
        <v/>
      </c>
      <c r="L659" s="97"/>
      <c r="M659" s="97"/>
      <c r="N659" s="97"/>
    </row>
    <row r="660" spans="1:22" s="98" customFormat="1" ht="56.1" customHeight="1">
      <c r="A660" s="356" t="s">
        <v>1325</v>
      </c>
      <c r="B660" s="71"/>
      <c r="C660" s="150"/>
      <c r="D660" s="179"/>
      <c r="E660" s="403" t="s">
        <v>1719</v>
      </c>
      <c r="F660" s="404"/>
      <c r="G660" s="404"/>
      <c r="H660" s="405"/>
      <c r="I660" s="102" t="s">
        <v>299</v>
      </c>
      <c r="J660" s="96">
        <f t="shared" si="30"/>
        <v>0</v>
      </c>
      <c r="K660" s="163" t="str">
        <f t="shared" si="31"/>
        <v/>
      </c>
      <c r="L660" s="97"/>
      <c r="M660" s="97"/>
      <c r="N660" s="97"/>
    </row>
    <row r="661" spans="1:22" s="98" customFormat="1" ht="70.150000000000006" customHeight="1">
      <c r="A661" s="356" t="s">
        <v>1327</v>
      </c>
      <c r="B661" s="71"/>
      <c r="C661" s="150"/>
      <c r="D661" s="179"/>
      <c r="E661" s="403" t="s">
        <v>1864</v>
      </c>
      <c r="F661" s="404"/>
      <c r="G661" s="404"/>
      <c r="H661" s="405"/>
      <c r="I661" s="102" t="s">
        <v>300</v>
      </c>
      <c r="J661" s="96">
        <f t="shared" si="30"/>
        <v>0</v>
      </c>
      <c r="K661" s="163" t="str">
        <f t="shared" si="31"/>
        <v/>
      </c>
      <c r="L661" s="97"/>
      <c r="M661" s="97"/>
      <c r="N661" s="97"/>
    </row>
    <row r="662" spans="1:22" s="98" customFormat="1" ht="70.150000000000006" customHeight="1">
      <c r="A662" s="356" t="s">
        <v>1329</v>
      </c>
      <c r="B662" s="71"/>
      <c r="C662" s="152"/>
      <c r="D662" s="180"/>
      <c r="E662" s="403" t="s">
        <v>1961</v>
      </c>
      <c r="F662" s="404"/>
      <c r="G662" s="404"/>
      <c r="H662" s="405"/>
      <c r="I662" s="102" t="s">
        <v>301</v>
      </c>
      <c r="J662" s="96">
        <f t="shared" si="30"/>
        <v>0</v>
      </c>
      <c r="K662" s="163" t="str">
        <f t="shared" si="31"/>
        <v/>
      </c>
      <c r="L662" s="97"/>
      <c r="M662" s="97"/>
      <c r="N662" s="97"/>
    </row>
    <row r="663" spans="1:22" s="98" customFormat="1" ht="70.150000000000006" customHeight="1">
      <c r="A663" s="356" t="s">
        <v>1331</v>
      </c>
      <c r="B663" s="71"/>
      <c r="C663" s="403" t="s">
        <v>1332</v>
      </c>
      <c r="D663" s="404"/>
      <c r="E663" s="404"/>
      <c r="F663" s="404"/>
      <c r="G663" s="404"/>
      <c r="H663" s="405"/>
      <c r="I663" s="102" t="s">
        <v>302</v>
      </c>
      <c r="J663" s="96">
        <f t="shared" si="30"/>
        <v>12</v>
      </c>
      <c r="K663" s="163" t="str">
        <f t="shared" si="31"/>
        <v>※</v>
      </c>
      <c r="L663" s="97" t="s">
        <v>1116</v>
      </c>
      <c r="M663" s="97">
        <v>12</v>
      </c>
      <c r="N663" s="97" t="s">
        <v>1110</v>
      </c>
    </row>
    <row r="664" spans="1:22" s="98" customFormat="1" ht="72" customHeight="1">
      <c r="A664" s="356" t="s">
        <v>1333</v>
      </c>
      <c r="B664" s="71"/>
      <c r="C664" s="422" t="s">
        <v>1962</v>
      </c>
      <c r="D664" s="423"/>
      <c r="E664" s="423"/>
      <c r="F664" s="423"/>
      <c r="G664" s="423"/>
      <c r="H664" s="424"/>
      <c r="I664" s="112" t="s">
        <v>1625</v>
      </c>
      <c r="J664" s="96">
        <f t="shared" si="30"/>
        <v>0</v>
      </c>
      <c r="K664" s="163" t="str">
        <f t="shared" si="31"/>
        <v/>
      </c>
      <c r="L664" s="97"/>
      <c r="M664" s="97"/>
      <c r="N664" s="97"/>
    </row>
    <row r="665" spans="1:22" s="98" customFormat="1" ht="70.150000000000006" customHeight="1">
      <c r="A665" s="356" t="s">
        <v>1336</v>
      </c>
      <c r="B665" s="71"/>
      <c r="C665" s="403" t="s">
        <v>1724</v>
      </c>
      <c r="D665" s="404"/>
      <c r="E665" s="404"/>
      <c r="F665" s="404"/>
      <c r="G665" s="404"/>
      <c r="H665" s="405"/>
      <c r="I665" s="102" t="s">
        <v>303</v>
      </c>
      <c r="J665" s="96">
        <f t="shared" si="30"/>
        <v>0</v>
      </c>
      <c r="K665" s="163" t="str">
        <f t="shared" si="31"/>
        <v/>
      </c>
      <c r="L665" s="97"/>
      <c r="M665" s="97"/>
      <c r="N665" s="97"/>
    </row>
    <row r="666" spans="1:22" s="98" customFormat="1" ht="56.1" customHeight="1">
      <c r="A666" s="356" t="s">
        <v>1338</v>
      </c>
      <c r="B666" s="71"/>
      <c r="C666" s="403" t="s">
        <v>1963</v>
      </c>
      <c r="D666" s="404"/>
      <c r="E666" s="404"/>
      <c r="F666" s="404"/>
      <c r="G666" s="404"/>
      <c r="H666" s="405"/>
      <c r="I666" s="102" t="s">
        <v>305</v>
      </c>
      <c r="J666" s="96">
        <f t="shared" si="30"/>
        <v>27</v>
      </c>
      <c r="K666" s="163" t="str">
        <f t="shared" si="31"/>
        <v>※</v>
      </c>
      <c r="L666" s="97" t="s">
        <v>1115</v>
      </c>
      <c r="M666" s="97">
        <v>13</v>
      </c>
      <c r="N666" s="97">
        <v>14</v>
      </c>
    </row>
    <row r="667" spans="1:22" s="98" customFormat="1" ht="70.150000000000006" customHeight="1">
      <c r="A667" s="356" t="s">
        <v>1340</v>
      </c>
      <c r="B667" s="71"/>
      <c r="C667" s="422" t="s">
        <v>1870</v>
      </c>
      <c r="D667" s="423"/>
      <c r="E667" s="423"/>
      <c r="F667" s="423"/>
      <c r="G667" s="423"/>
      <c r="H667" s="424"/>
      <c r="I667" s="102" t="s">
        <v>306</v>
      </c>
      <c r="J667" s="96">
        <f t="shared" si="30"/>
        <v>0</v>
      </c>
      <c r="K667" s="163" t="str">
        <f t="shared" si="31"/>
        <v/>
      </c>
      <c r="L667" s="97"/>
      <c r="M667" s="97"/>
      <c r="N667" s="97"/>
    </row>
    <row r="668" spans="1:22" s="98" customFormat="1" ht="84" customHeight="1">
      <c r="A668" s="356" t="s">
        <v>1342</v>
      </c>
      <c r="B668" s="71"/>
      <c r="C668" s="403" t="s">
        <v>1343</v>
      </c>
      <c r="D668" s="404"/>
      <c r="E668" s="404"/>
      <c r="F668" s="404"/>
      <c r="G668" s="404"/>
      <c r="H668" s="405"/>
      <c r="I668" s="102" t="s">
        <v>307</v>
      </c>
      <c r="J668" s="96">
        <f t="shared" si="30"/>
        <v>0</v>
      </c>
      <c r="K668" s="163" t="str">
        <f t="shared" si="31"/>
        <v/>
      </c>
      <c r="L668" s="97"/>
      <c r="M668" s="97"/>
      <c r="N668" s="97"/>
    </row>
    <row r="669" spans="1:22" s="77" customFormat="1">
      <c r="A669" s="342"/>
      <c r="B669" s="14"/>
      <c r="C669" s="14"/>
      <c r="D669" s="14"/>
      <c r="E669" s="14"/>
      <c r="F669" s="14"/>
      <c r="G669" s="14"/>
      <c r="H669" s="10"/>
      <c r="I669" s="10"/>
      <c r="J669" s="74"/>
      <c r="K669" s="75"/>
      <c r="L669" s="76"/>
      <c r="M669" s="76"/>
      <c r="N669" s="76"/>
    </row>
    <row r="670" spans="1:22" s="70" customFormat="1">
      <c r="A670" s="342"/>
      <c r="B670" s="71"/>
      <c r="C670" s="52"/>
      <c r="D670" s="52"/>
      <c r="E670" s="52"/>
      <c r="F670" s="52"/>
      <c r="G670" s="52"/>
      <c r="H670" s="78"/>
      <c r="I670" s="78"/>
      <c r="J670" s="74"/>
      <c r="K670" s="75"/>
      <c r="L670" s="76"/>
      <c r="M670" s="76"/>
      <c r="N670" s="76"/>
    </row>
    <row r="671" spans="1:22" s="95" customFormat="1">
      <c r="A671" s="342"/>
      <c r="B671" s="99"/>
      <c r="C671" s="3"/>
      <c r="D671" s="3"/>
      <c r="E671" s="3"/>
      <c r="F671" s="3"/>
      <c r="G671" s="3"/>
      <c r="H671" s="334"/>
      <c r="I671" s="334"/>
      <c r="J671" s="51"/>
      <c r="K671" s="24"/>
      <c r="L671" s="89"/>
      <c r="M671" s="89"/>
      <c r="N671" s="89"/>
    </row>
    <row r="672" spans="1:22">
      <c r="A672" s="342"/>
      <c r="B672" s="14"/>
      <c r="C672" s="14"/>
      <c r="D672" s="14"/>
      <c r="E672" s="14"/>
      <c r="F672" s="14"/>
      <c r="G672" s="14"/>
      <c r="H672" s="10"/>
      <c r="I672" s="10"/>
      <c r="L672" s="64"/>
      <c r="M672" s="64"/>
      <c r="N672" s="64"/>
      <c r="O672" s="8"/>
      <c r="P672" s="8"/>
      <c r="Q672" s="8"/>
      <c r="R672" s="8"/>
      <c r="S672" s="8"/>
      <c r="T672" s="8"/>
      <c r="U672" s="8"/>
      <c r="V672" s="8"/>
    </row>
    <row r="673" spans="1:22" ht="34.5" customHeight="1">
      <c r="A673" s="342"/>
      <c r="B673" s="14"/>
      <c r="C673" s="3"/>
      <c r="D673" s="3"/>
      <c r="F673" s="3"/>
      <c r="G673" s="3"/>
      <c r="H673" s="334"/>
      <c r="I673" s="334"/>
      <c r="J673" s="65" t="s">
        <v>18</v>
      </c>
      <c r="K673" s="147"/>
      <c r="L673" s="56" t="s">
        <v>623</v>
      </c>
      <c r="M673" s="56" t="s">
        <v>625</v>
      </c>
      <c r="N673" s="56" t="s">
        <v>624</v>
      </c>
      <c r="O673" s="8"/>
      <c r="P673" s="8"/>
      <c r="Q673" s="8"/>
      <c r="R673" s="8"/>
      <c r="S673" s="8"/>
      <c r="T673" s="8"/>
      <c r="U673" s="8"/>
      <c r="V673" s="8"/>
    </row>
    <row r="674" spans="1:22" ht="20.25" customHeight="1">
      <c r="A674" s="342"/>
      <c r="B674" s="1"/>
      <c r="C674" s="52"/>
      <c r="D674" s="3"/>
      <c r="F674" s="3"/>
      <c r="G674" s="3"/>
      <c r="H674" s="334"/>
      <c r="I674" s="57" t="s">
        <v>1155</v>
      </c>
      <c r="J674" s="58"/>
      <c r="K674" s="148"/>
      <c r="L674" s="60" t="s">
        <v>458</v>
      </c>
      <c r="M674" s="60" t="s">
        <v>458</v>
      </c>
      <c r="N674" s="60" t="s">
        <v>458</v>
      </c>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2014</v>
      </c>
      <c r="J675" s="181"/>
      <c r="K675" s="182"/>
      <c r="L675" s="83" t="s">
        <v>338</v>
      </c>
      <c r="M675" s="83" t="s">
        <v>338</v>
      </c>
      <c r="N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c r="N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c r="N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c r="N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c r="N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c r="N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c r="N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c r="N682" s="217" t="s">
        <v>338</v>
      </c>
    </row>
    <row r="683" spans="1:22" s="70" customFormat="1" ht="56.1" customHeight="1">
      <c r="A683" s="355" t="s">
        <v>1357</v>
      </c>
      <c r="B683" s="71"/>
      <c r="C683" s="422" t="s">
        <v>1358</v>
      </c>
      <c r="D683" s="423"/>
      <c r="E683" s="423"/>
      <c r="F683" s="423"/>
      <c r="G683" s="423"/>
      <c r="H683" s="424"/>
      <c r="I683" s="112" t="s">
        <v>1872</v>
      </c>
      <c r="J683" s="181"/>
      <c r="K683" s="182"/>
      <c r="L683" s="358" t="s">
        <v>338</v>
      </c>
      <c r="M683" s="358" t="s">
        <v>338</v>
      </c>
      <c r="N683" s="358" t="s">
        <v>338</v>
      </c>
    </row>
    <row r="684" spans="1:22" s="77" customFormat="1">
      <c r="A684" s="342"/>
      <c r="B684" s="14"/>
      <c r="C684" s="52"/>
      <c r="D684" s="52"/>
      <c r="E684" s="14"/>
      <c r="F684" s="14"/>
      <c r="G684" s="14"/>
      <c r="H684" s="10"/>
      <c r="I684" s="10"/>
      <c r="J684" s="74"/>
      <c r="K684" s="75"/>
      <c r="L684" s="76"/>
      <c r="M684" s="76"/>
      <c r="N684" s="76"/>
    </row>
    <row r="685" spans="1:22" s="70" customFormat="1">
      <c r="A685" s="342"/>
      <c r="B685" s="71"/>
      <c r="C685" s="52"/>
      <c r="D685" s="52"/>
      <c r="E685" s="52"/>
      <c r="F685" s="52"/>
      <c r="G685" s="52"/>
      <c r="H685" s="78"/>
      <c r="I685" s="78"/>
      <c r="J685" s="74"/>
      <c r="K685" s="75"/>
      <c r="L685" s="76"/>
      <c r="M685" s="76"/>
      <c r="N685" s="76"/>
    </row>
    <row r="686" spans="1:22" s="77" customFormat="1">
      <c r="A686" s="342"/>
      <c r="B686" s="71"/>
      <c r="C686" s="3"/>
      <c r="D686" s="3"/>
      <c r="E686" s="3"/>
      <c r="F686" s="3"/>
      <c r="G686" s="3"/>
      <c r="H686" s="334"/>
      <c r="I686" s="334"/>
      <c r="J686" s="51"/>
      <c r="K686" s="24"/>
      <c r="L686" s="89"/>
      <c r="M686" s="89"/>
      <c r="N686" s="89"/>
    </row>
    <row r="687" spans="1:22" s="77" customFormat="1">
      <c r="A687" s="342"/>
      <c r="B687" s="14" t="s">
        <v>2015</v>
      </c>
      <c r="C687" s="3"/>
      <c r="D687" s="3"/>
      <c r="E687" s="3"/>
      <c r="F687" s="3"/>
      <c r="G687" s="3"/>
      <c r="H687" s="334"/>
      <c r="I687" s="334"/>
      <c r="J687" s="51"/>
      <c r="K687" s="24"/>
      <c r="L687" s="89"/>
      <c r="M687" s="89"/>
      <c r="N687" s="89"/>
    </row>
    <row r="688" spans="1:22">
      <c r="A688" s="342"/>
      <c r="B688" s="14"/>
      <c r="C688" s="14"/>
      <c r="D688" s="14"/>
      <c r="E688" s="14"/>
      <c r="F688" s="14"/>
      <c r="G688" s="14"/>
      <c r="H688" s="10"/>
      <c r="I688" s="10"/>
      <c r="L688" s="64"/>
      <c r="M688" s="64"/>
      <c r="N688" s="64"/>
      <c r="O688" s="8"/>
      <c r="P688" s="8"/>
      <c r="Q688" s="8"/>
      <c r="R688" s="8"/>
      <c r="S688" s="8"/>
      <c r="T688" s="8"/>
      <c r="U688" s="8"/>
      <c r="V688" s="8"/>
    </row>
    <row r="689" spans="1:22" ht="34.5" customHeight="1">
      <c r="A689" s="342"/>
      <c r="B689" s="14"/>
      <c r="C689" s="3"/>
      <c r="D689" s="3"/>
      <c r="F689" s="3"/>
      <c r="G689" s="3"/>
      <c r="H689" s="334"/>
      <c r="I689" s="334"/>
      <c r="J689" s="65" t="s">
        <v>18</v>
      </c>
      <c r="K689" s="147"/>
      <c r="L689" s="56" t="s">
        <v>623</v>
      </c>
      <c r="M689" s="56" t="s">
        <v>625</v>
      </c>
      <c r="N689" s="56" t="s">
        <v>624</v>
      </c>
      <c r="O689" s="8"/>
      <c r="P689" s="8"/>
      <c r="Q689" s="8"/>
      <c r="R689" s="8"/>
      <c r="S689" s="8"/>
      <c r="T689" s="8"/>
      <c r="U689" s="8"/>
      <c r="V689" s="8"/>
    </row>
    <row r="690" spans="1:22" ht="20.25" customHeight="1">
      <c r="A690" s="342"/>
      <c r="B690" s="1"/>
      <c r="C690" s="52"/>
      <c r="D690" s="3"/>
      <c r="F690" s="3"/>
      <c r="G690" s="3"/>
      <c r="H690" s="334"/>
      <c r="I690" s="57" t="s">
        <v>1155</v>
      </c>
      <c r="J690" s="58"/>
      <c r="K690" s="148"/>
      <c r="L690" s="60" t="s">
        <v>458</v>
      </c>
      <c r="M690" s="60" t="s">
        <v>458</v>
      </c>
      <c r="N690" s="60" t="s">
        <v>458</v>
      </c>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IF(SUM(L691:N691)=0,IF(COUNTIF(L691:N691,"未確認")&gt;0,"未確認",IF(COUNTIF(L691:N691,"~*")&gt;0,"*",SUM(L691:N691))),SUM(L691:N691))</f>
        <v>0</v>
      </c>
      <c r="K691" s="163" t="str">
        <f>IF(OR(COUNTIF(L691:N691,"未確認")&gt;0,COUNTIF(L691:N691,"*")&gt;0),"※","")</f>
        <v/>
      </c>
      <c r="L691" s="97"/>
      <c r="M691" s="97"/>
      <c r="N691" s="97"/>
    </row>
    <row r="692" spans="1:22" s="98" customFormat="1" ht="42" customHeight="1">
      <c r="A692" s="356" t="s">
        <v>1362</v>
      </c>
      <c r="B692" s="99"/>
      <c r="C692" s="403" t="s">
        <v>1966</v>
      </c>
      <c r="D692" s="404"/>
      <c r="E692" s="404"/>
      <c r="F692" s="404"/>
      <c r="G692" s="404"/>
      <c r="H692" s="405"/>
      <c r="I692" s="102" t="s">
        <v>318</v>
      </c>
      <c r="J692" s="167" t="str">
        <f>IF(SUM(L692:N692)=0,IF(COUNTIF(L692:N692,"未確認")&gt;0,"未確認",IF(COUNTIF(L692:N692,"~*")&gt;0,"*",SUM(L692:N692))),SUM(L692:N692))</f>
        <v>*</v>
      </c>
      <c r="K692" s="163" t="str">
        <f>IF(OR(COUNTIF(L692:N692,"未確認")&gt;0,COUNTIF(L692:N692,"*")&gt;0),"※","")</f>
        <v>※</v>
      </c>
      <c r="L692" s="97"/>
      <c r="M692" s="97" t="s">
        <v>1122</v>
      </c>
      <c r="N692" s="97"/>
    </row>
    <row r="693" spans="1:22" s="98" customFormat="1" ht="84" customHeight="1">
      <c r="A693" s="356" t="s">
        <v>1364</v>
      </c>
      <c r="B693" s="99"/>
      <c r="C693" s="403" t="s">
        <v>1634</v>
      </c>
      <c r="D693" s="404"/>
      <c r="E693" s="404"/>
      <c r="F693" s="404"/>
      <c r="G693" s="404"/>
      <c r="H693" s="405"/>
      <c r="I693" s="102" t="s">
        <v>320</v>
      </c>
      <c r="J693" s="167">
        <f>IF(SUM(L693:N693)=0,IF(COUNTIF(L693:N693,"未確認")&gt;0,"未確認",IF(COUNTIF(L693:N693,"~*")&gt;0,"*",SUM(L693:N693))),SUM(L693:N693))</f>
        <v>0</v>
      </c>
      <c r="K693" s="163" t="str">
        <f>IF(OR(COUNTIF(L693:N693,"未確認")&gt;0,COUNTIF(L693:N693,"*")&gt;0),"※","")</f>
        <v/>
      </c>
      <c r="L693" s="97"/>
      <c r="M693" s="97"/>
      <c r="N693" s="97"/>
    </row>
    <row r="694" spans="1:22" s="77" customFormat="1">
      <c r="A694" s="342"/>
      <c r="B694" s="14"/>
      <c r="C694" s="14"/>
      <c r="D694" s="14"/>
      <c r="E694" s="14"/>
      <c r="F694" s="14"/>
      <c r="G694" s="14"/>
      <c r="H694" s="10"/>
      <c r="I694" s="10"/>
      <c r="J694" s="74"/>
      <c r="K694" s="75"/>
      <c r="L694" s="76"/>
      <c r="M694" s="76"/>
      <c r="N694" s="76"/>
    </row>
    <row r="695" spans="1:22" s="70" customFormat="1">
      <c r="A695" s="342"/>
      <c r="B695" s="71"/>
      <c r="C695" s="52"/>
      <c r="D695" s="52"/>
      <c r="E695" s="52"/>
      <c r="F695" s="52"/>
      <c r="G695" s="52"/>
      <c r="H695" s="78"/>
      <c r="I695" s="78"/>
      <c r="J695" s="74"/>
      <c r="K695" s="75"/>
      <c r="L695" s="76"/>
      <c r="M695" s="76"/>
      <c r="N695" s="76"/>
    </row>
    <row r="696" spans="1:22" s="95" customFormat="1">
      <c r="A696" s="342"/>
      <c r="C696" s="3"/>
      <c r="D696" s="3"/>
      <c r="E696" s="3"/>
      <c r="F696" s="3"/>
      <c r="G696" s="3"/>
      <c r="H696" s="334"/>
      <c r="I696" s="334"/>
      <c r="J696" s="51"/>
      <c r="K696" s="24"/>
      <c r="L696" s="89"/>
      <c r="M696" s="89"/>
      <c r="N696" s="89"/>
    </row>
    <row r="697" spans="1:22" s="95" customFormat="1">
      <c r="A697" s="342"/>
      <c r="B697" s="14" t="s">
        <v>1732</v>
      </c>
      <c r="C697" s="3"/>
      <c r="D697" s="3"/>
      <c r="E697" s="3"/>
      <c r="F697" s="3"/>
      <c r="G697" s="3"/>
      <c r="H697" s="334"/>
      <c r="I697" s="334"/>
      <c r="J697" s="51"/>
      <c r="K697" s="24"/>
      <c r="L697" s="89"/>
      <c r="M697" s="89"/>
      <c r="N697" s="89"/>
    </row>
    <row r="698" spans="1:22">
      <c r="A698" s="342"/>
      <c r="B698" s="14"/>
      <c r="C698" s="14"/>
      <c r="D698" s="14"/>
      <c r="E698" s="14"/>
      <c r="F698" s="14"/>
      <c r="G698" s="14"/>
      <c r="H698" s="10"/>
      <c r="I698" s="10"/>
      <c r="L698" s="64"/>
      <c r="M698" s="64"/>
      <c r="N698" s="64"/>
      <c r="O698" s="8"/>
      <c r="P698" s="8"/>
      <c r="Q698" s="8"/>
      <c r="R698" s="8"/>
      <c r="S698" s="8"/>
      <c r="T698" s="8"/>
      <c r="U698" s="8"/>
      <c r="V698" s="8"/>
    </row>
    <row r="699" spans="1:22" ht="34.5" customHeight="1">
      <c r="A699" s="342"/>
      <c r="B699" s="14"/>
      <c r="C699" s="3"/>
      <c r="D699" s="3"/>
      <c r="F699" s="3"/>
      <c r="G699" s="3"/>
      <c r="H699" s="334"/>
      <c r="I699" s="334"/>
      <c r="J699" s="65" t="s">
        <v>18</v>
      </c>
      <c r="K699" s="147"/>
      <c r="L699" s="56" t="s">
        <v>623</v>
      </c>
      <c r="M699" s="56" t="s">
        <v>625</v>
      </c>
      <c r="N699" s="56" t="s">
        <v>624</v>
      </c>
      <c r="O699" s="8"/>
      <c r="P699" s="8"/>
      <c r="Q699" s="8"/>
      <c r="R699" s="8"/>
      <c r="S699" s="8"/>
      <c r="T699" s="8"/>
      <c r="U699" s="8"/>
      <c r="V699" s="8"/>
    </row>
    <row r="700" spans="1:22" ht="20.25" customHeight="1">
      <c r="A700" s="342"/>
      <c r="B700" s="1"/>
      <c r="C700" s="52"/>
      <c r="D700" s="3"/>
      <c r="F700" s="3"/>
      <c r="G700" s="3"/>
      <c r="H700" s="334"/>
      <c r="I700" s="57" t="s">
        <v>1641</v>
      </c>
      <c r="J700" s="58"/>
      <c r="K700" s="148"/>
      <c r="L700" s="60" t="s">
        <v>458</v>
      </c>
      <c r="M700" s="60" t="s">
        <v>458</v>
      </c>
      <c r="N700" s="60" t="s">
        <v>458</v>
      </c>
      <c r="O700" s="8"/>
      <c r="P700" s="8"/>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t="str">
        <f>IF(SUM(L701:N701)=0,IF(COUNTIF(L701:N701,"未確認")&gt;0,"未確認",IF(COUNTIF(L701:N701,"~*")&gt;0,"*",SUM(L701:N701))),SUM(L701:N701))</f>
        <v>*</v>
      </c>
      <c r="K701" s="163" t="str">
        <f>IF(OR(COUNTIF(L701:N701,"未確認")&gt;0,COUNTIF(L701:N701,"*")&gt;0),"※","")</f>
        <v>※</v>
      </c>
      <c r="L701" s="97"/>
      <c r="M701" s="97"/>
      <c r="N701" s="97" t="s">
        <v>1122</v>
      </c>
    </row>
    <row r="702" spans="1:22" s="98" customFormat="1" ht="56.1" customHeight="1">
      <c r="A702" s="356" t="s">
        <v>1369</v>
      </c>
      <c r="B702" s="99"/>
      <c r="C702" s="403" t="s">
        <v>2016</v>
      </c>
      <c r="D702" s="404"/>
      <c r="E702" s="404"/>
      <c r="F702" s="404"/>
      <c r="G702" s="404"/>
      <c r="H702" s="405"/>
      <c r="I702" s="102" t="s">
        <v>324</v>
      </c>
      <c r="J702" s="96">
        <f>IF(SUM(L702:N702)=0,IF(COUNTIF(L702:N702,"未確認")&gt;0,"未確認",IF(COUNTIF(L702:N702,"~*")&gt;0,"*",SUM(L702:N702))),SUM(L702:N702))</f>
        <v>0</v>
      </c>
      <c r="K702" s="163" t="str">
        <f>IF(OR(COUNTIF(L702:N702,"未確認")&gt;0,COUNTIF(L702:N702,"*")&gt;0),"※","")</f>
        <v/>
      </c>
      <c r="L702" s="97"/>
      <c r="M702" s="97"/>
      <c r="N702" s="97"/>
    </row>
    <row r="703" spans="1:22" s="98" customFormat="1" ht="70.150000000000006" customHeight="1">
      <c r="A703" s="356" t="s">
        <v>1371</v>
      </c>
      <c r="B703" s="99"/>
      <c r="C703" s="422" t="s">
        <v>2017</v>
      </c>
      <c r="D703" s="423"/>
      <c r="E703" s="423"/>
      <c r="F703" s="423"/>
      <c r="G703" s="423"/>
      <c r="H703" s="424"/>
      <c r="I703" s="102" t="s">
        <v>325</v>
      </c>
      <c r="J703" s="96">
        <f>IF(SUM(L703:N703)=0,IF(COUNTIF(L703:N703,"未確認")&gt;0,"未確認",IF(COUNTIF(L703:N703,"~*")&gt;0,"*",SUM(L703:N703))),SUM(L703:N703))</f>
        <v>0</v>
      </c>
      <c r="K703" s="163" t="str">
        <f>IF(OR(COUNTIF(L703:N703,"未確認")&gt;0,COUNTIF(L703:N703,"*")&gt;0),"※","")</f>
        <v/>
      </c>
      <c r="L703" s="97"/>
      <c r="M703" s="97"/>
      <c r="N703" s="97"/>
    </row>
    <row r="704" spans="1:22" s="98" customFormat="1" ht="56.1" customHeight="1">
      <c r="A704" s="347" t="s">
        <v>1373</v>
      </c>
      <c r="B704" s="99"/>
      <c r="C704" s="403" t="s">
        <v>326</v>
      </c>
      <c r="D704" s="404"/>
      <c r="E704" s="404"/>
      <c r="F704" s="404"/>
      <c r="G704" s="404"/>
      <c r="H704" s="405"/>
      <c r="I704" s="102" t="s">
        <v>327</v>
      </c>
      <c r="J704" s="96">
        <f>IF(SUM(L704:N704)=0,IF(COUNTIF(L704:N704,"未確認")&gt;0,"未確認",IF(COUNTIF(L704:N704,"~*")&gt;0,"*",SUM(L704:N704))),SUM(L704:N704))</f>
        <v>0</v>
      </c>
      <c r="K704" s="163" t="str">
        <f>IF(OR(COUNTIF(L704:N704,"未確認")&gt;0,COUNTIF(L704:N704,"*")&gt;0),"※","")</f>
        <v/>
      </c>
      <c r="L704" s="97"/>
      <c r="M704" s="97"/>
      <c r="N704" s="97"/>
    </row>
    <row r="705" spans="1:22" s="98" customFormat="1" ht="70.150000000000006" customHeight="1">
      <c r="A705" s="356" t="s">
        <v>1374</v>
      </c>
      <c r="B705" s="99"/>
      <c r="C705" s="403" t="s">
        <v>1640</v>
      </c>
      <c r="D705" s="404"/>
      <c r="E705" s="404"/>
      <c r="F705" s="404"/>
      <c r="G705" s="404"/>
      <c r="H705" s="405"/>
      <c r="I705" s="102" t="s">
        <v>329</v>
      </c>
      <c r="J705" s="96">
        <f>IF(SUM(L705:N705)=0,IF(COUNTIF(L705:N705,"未確認")&gt;0,"未確認",IF(COUNTIF(L705:N705,"~*")&gt;0,"*",SUM(L705:N705))),SUM(L705:N705))</f>
        <v>0</v>
      </c>
      <c r="K705" s="163" t="str">
        <f>IF(OR(COUNTIF(L705:N705,"未確認")&gt;0,COUNTIF(L705:N705,"*")&gt;0),"※","")</f>
        <v/>
      </c>
      <c r="L705" s="97"/>
      <c r="M705" s="97"/>
      <c r="N705" s="97"/>
    </row>
    <row r="706" spans="1:22" s="77" customFormat="1">
      <c r="A706" s="342"/>
      <c r="B706" s="14"/>
      <c r="C706" s="14"/>
      <c r="D706" s="14"/>
      <c r="E706" s="14"/>
      <c r="F706" s="14"/>
      <c r="G706" s="14"/>
      <c r="H706" s="10"/>
      <c r="I706" s="10"/>
      <c r="J706" s="74"/>
      <c r="K706" s="75"/>
      <c r="L706" s="76"/>
      <c r="M706" s="76"/>
      <c r="N706" s="76"/>
    </row>
    <row r="707" spans="1:22" s="70" customFormat="1">
      <c r="A707" s="342"/>
      <c r="B707" s="71"/>
      <c r="C707" s="52"/>
      <c r="D707" s="52"/>
      <c r="E707" s="52"/>
      <c r="F707" s="52"/>
      <c r="G707" s="52"/>
      <c r="H707" s="78"/>
      <c r="I707" s="78"/>
      <c r="J707" s="74"/>
      <c r="K707" s="75"/>
      <c r="L707" s="76"/>
      <c r="M707" s="76"/>
      <c r="N707" s="76"/>
    </row>
    <row r="708" spans="1:22" s="70" customFormat="1">
      <c r="A708" s="342"/>
      <c r="B708" s="71"/>
      <c r="C708" s="52"/>
      <c r="D708" s="52"/>
      <c r="E708" s="52"/>
      <c r="F708" s="52"/>
      <c r="G708" s="52"/>
      <c r="H708" s="78"/>
      <c r="I708" s="78"/>
      <c r="J708" s="74"/>
      <c r="K708" s="75"/>
      <c r="L708" s="76"/>
      <c r="M708" s="76"/>
      <c r="N708" s="76"/>
    </row>
    <row r="709" spans="1:22" s="95" customFormat="1">
      <c r="A709" s="342"/>
      <c r="C709" s="3"/>
      <c r="D709" s="3"/>
      <c r="E709" s="3"/>
      <c r="F709" s="3"/>
      <c r="G709" s="3"/>
      <c r="H709" s="334"/>
      <c r="I709" s="334"/>
      <c r="J709" s="51"/>
      <c r="K709" s="24"/>
      <c r="L709" s="89"/>
      <c r="M709" s="89"/>
      <c r="N709" s="89"/>
    </row>
    <row r="710" spans="1:22" s="95" customFormat="1">
      <c r="A710" s="342"/>
      <c r="B710" s="14" t="s">
        <v>330</v>
      </c>
      <c r="C710" s="3"/>
      <c r="D710" s="3"/>
      <c r="E710" s="3"/>
      <c r="F710" s="3"/>
      <c r="G710" s="3"/>
      <c r="H710" s="334"/>
      <c r="I710" s="334"/>
      <c r="J710" s="51"/>
      <c r="K710" s="24"/>
      <c r="L710" s="89"/>
      <c r="M710" s="89"/>
      <c r="N710" s="89"/>
    </row>
    <row r="711" spans="1:22">
      <c r="A711" s="342"/>
      <c r="B711" s="14"/>
      <c r="C711" s="14"/>
      <c r="D711" s="14"/>
      <c r="E711" s="14"/>
      <c r="F711" s="14"/>
      <c r="G711" s="14"/>
      <c r="H711" s="10"/>
      <c r="I711" s="10"/>
      <c r="J711" s="53"/>
      <c r="K711" s="24"/>
      <c r="L711" s="64"/>
      <c r="M711" s="64"/>
      <c r="N711" s="64"/>
      <c r="O711" s="8"/>
      <c r="P711" s="8"/>
      <c r="Q711" s="8"/>
      <c r="R711" s="8"/>
      <c r="S711" s="8"/>
      <c r="T711" s="8"/>
      <c r="U711" s="8"/>
      <c r="V711" s="8"/>
    </row>
    <row r="712" spans="1:22" ht="34.5" customHeight="1">
      <c r="A712" s="342"/>
      <c r="B712" s="14"/>
      <c r="C712" s="3"/>
      <c r="D712" s="3"/>
      <c r="F712" s="3"/>
      <c r="G712" s="3"/>
      <c r="H712" s="334"/>
      <c r="I712" s="334"/>
      <c r="J712" s="65" t="s">
        <v>18</v>
      </c>
      <c r="K712" s="147"/>
      <c r="L712" s="56" t="s">
        <v>623</v>
      </c>
      <c r="M712" s="56" t="s">
        <v>625</v>
      </c>
      <c r="N712" s="56" t="s">
        <v>624</v>
      </c>
      <c r="O712" s="8"/>
      <c r="P712" s="8"/>
      <c r="Q712" s="8"/>
      <c r="R712" s="8"/>
      <c r="S712" s="8"/>
      <c r="T712" s="8"/>
      <c r="U712" s="8"/>
      <c r="V712" s="8"/>
    </row>
    <row r="713" spans="1:22" ht="20.25" customHeight="1">
      <c r="A713" s="342"/>
      <c r="B713" s="1"/>
      <c r="C713" s="52"/>
      <c r="D713" s="3"/>
      <c r="F713" s="3"/>
      <c r="G713" s="3"/>
      <c r="H713" s="334"/>
      <c r="I713" s="57" t="s">
        <v>1155</v>
      </c>
      <c r="J713" s="58"/>
      <c r="K713" s="148"/>
      <c r="L713" s="60" t="s">
        <v>458</v>
      </c>
      <c r="M713" s="60" t="s">
        <v>458</v>
      </c>
      <c r="N713" s="60" t="s">
        <v>458</v>
      </c>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IF(SUM(L714:N714)=0,IF(COUNTIF(L714:N714,"未確認")&gt;0,"未確認",IF(COUNTIF(L714:N714,"~*")&gt;0,"*",SUM(L714:N714))),SUM(L714:N714))</f>
        <v>0</v>
      </c>
      <c r="K714" s="163" t="str">
        <f>IF(OR(COUNTIF(L714:N714,"未確認")&gt;0,COUNTIF(L714:N714,"*")&gt;0),"※","")</f>
        <v/>
      </c>
      <c r="L714" s="97"/>
      <c r="M714" s="97"/>
      <c r="N714" s="97"/>
    </row>
    <row r="715" spans="1:22" s="98" customFormat="1" ht="70.150000000000006" customHeight="1">
      <c r="A715" s="356" t="s">
        <v>1377</v>
      </c>
      <c r="B715" s="99"/>
      <c r="C715" s="403" t="s">
        <v>334</v>
      </c>
      <c r="D715" s="404"/>
      <c r="E715" s="404"/>
      <c r="F715" s="404"/>
      <c r="G715" s="404"/>
      <c r="H715" s="405"/>
      <c r="I715" s="102" t="s">
        <v>335</v>
      </c>
      <c r="J715" s="96">
        <f>IF(SUM(L715:N715)=0,IF(COUNTIF(L715:N715,"未確認")&gt;0,"未確認",IF(COUNTIF(L715:N715,"~*")&gt;0,"*",SUM(L715:N715))),SUM(L715:N715))</f>
        <v>0</v>
      </c>
      <c r="K715" s="163" t="str">
        <f>IF(OR(COUNTIF(L715:N715,"未確認")&gt;0,COUNTIF(L715:N715,"*")&gt;0),"※","")</f>
        <v/>
      </c>
      <c r="L715" s="97"/>
      <c r="M715" s="97"/>
      <c r="N715" s="97"/>
    </row>
    <row r="716" spans="1:22" s="98" customFormat="1" ht="70.150000000000006" customHeight="1">
      <c r="A716" s="356" t="s">
        <v>1378</v>
      </c>
      <c r="B716" s="99"/>
      <c r="C716" s="422" t="s">
        <v>433</v>
      </c>
      <c r="D716" s="423"/>
      <c r="E716" s="423"/>
      <c r="F716" s="423"/>
      <c r="G716" s="423"/>
      <c r="H716" s="424"/>
      <c r="I716" s="102" t="s">
        <v>336</v>
      </c>
      <c r="J716" s="96">
        <f>IF(SUM(L716:N716)=0,IF(COUNTIF(L716:N716,"未確認")&gt;0,"未確認",IF(COUNTIF(L716:N716,"~*")&gt;0,"*",SUM(L716:N716))),SUM(L716:N716))</f>
        <v>0</v>
      </c>
      <c r="K716" s="163" t="str">
        <f>IF(OR(COUNTIF(L716:N716,"未確認")&gt;0,COUNTIF(L716:N716,"*")&gt;0),"※","")</f>
        <v/>
      </c>
      <c r="L716" s="97"/>
      <c r="M716" s="97"/>
      <c r="N716" s="97"/>
    </row>
    <row r="717" spans="1:22" s="98" customFormat="1" ht="70.150000000000006" customHeight="1">
      <c r="A717" s="356" t="s">
        <v>1379</v>
      </c>
      <c r="B717" s="99"/>
      <c r="C717" s="422" t="s">
        <v>434</v>
      </c>
      <c r="D717" s="423"/>
      <c r="E717" s="423"/>
      <c r="F717" s="423"/>
      <c r="G717" s="423"/>
      <c r="H717" s="424"/>
      <c r="I717" s="102" t="s">
        <v>337</v>
      </c>
      <c r="J717" s="96">
        <f>IF(SUM(L717:N717)=0,IF(COUNTIF(L717:N717,"未確認")&gt;0,"未確認",IF(COUNTIF(L717:N717,"~*")&gt;0,"*",SUM(L717:N717))),SUM(L717:N717))</f>
        <v>0</v>
      </c>
      <c r="K717" s="163" t="str">
        <f>IF(OR(COUNTIF(L717:N717,"未確認")&gt;0,COUNTIF(L717:N717,"*")&gt;0),"※","")</f>
        <v/>
      </c>
      <c r="L717" s="97"/>
      <c r="M717" s="97"/>
      <c r="N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2018</v>
      </c>
      <c r="C2" s="189"/>
      <c r="D2" s="189"/>
      <c r="E2" s="189"/>
      <c r="F2" s="189"/>
      <c r="G2" s="189"/>
      <c r="H2" s="9"/>
    </row>
    <row r="3" spans="1:22">
      <c r="A3" s="342"/>
      <c r="B3" s="212" t="s">
        <v>2019</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N8" s="8"/>
      <c r="O8" s="8"/>
      <c r="P8" s="8"/>
      <c r="Q8" s="8"/>
      <c r="R8" s="8"/>
      <c r="S8" s="8"/>
      <c r="T8" s="8"/>
      <c r="U8" s="8"/>
      <c r="V8" s="8"/>
    </row>
    <row r="9" spans="1:22" s="17" customFormat="1">
      <c r="A9" s="342"/>
      <c r="B9" s="18"/>
      <c r="C9" s="15"/>
      <c r="D9" s="15"/>
      <c r="E9" s="15"/>
      <c r="F9" s="15"/>
      <c r="G9" s="15"/>
      <c r="H9" s="16"/>
      <c r="I9" s="386" t="s">
        <v>864</v>
      </c>
      <c r="J9" s="386"/>
      <c r="K9" s="386"/>
      <c r="L9" s="320" t="s">
        <v>627</v>
      </c>
      <c r="M9" s="320" t="s">
        <v>626</v>
      </c>
    </row>
    <row r="10" spans="1:22" s="17" customFormat="1" ht="34.5" customHeight="1">
      <c r="A10" s="343" t="s">
        <v>865</v>
      </c>
      <c r="B10" s="13"/>
      <c r="C10" s="15"/>
      <c r="D10" s="15"/>
      <c r="E10" s="15"/>
      <c r="F10" s="15"/>
      <c r="G10" s="15"/>
      <c r="H10" s="16"/>
      <c r="I10" s="384" t="s">
        <v>866</v>
      </c>
      <c r="J10" s="384"/>
      <c r="K10" s="384"/>
      <c r="L10" s="20" t="s">
        <v>1382</v>
      </c>
      <c r="M10" s="20" t="s">
        <v>339</v>
      </c>
    </row>
    <row r="11" spans="1:22" s="17" customFormat="1" ht="34.5" customHeight="1">
      <c r="A11" s="343" t="s">
        <v>865</v>
      </c>
      <c r="B11" s="19"/>
      <c r="C11" s="15"/>
      <c r="D11" s="15"/>
      <c r="E11" s="15"/>
      <c r="F11" s="15"/>
      <c r="G11" s="15"/>
      <c r="H11" s="16"/>
      <c r="I11" s="384" t="s">
        <v>867</v>
      </c>
      <c r="J11" s="384"/>
      <c r="K11" s="384"/>
      <c r="L11" s="20" t="s">
        <v>339</v>
      </c>
      <c r="M11" s="20" t="s">
        <v>339</v>
      </c>
    </row>
    <row r="12" spans="1:22">
      <c r="A12" s="342"/>
      <c r="B12" s="14"/>
      <c r="N12" s="8"/>
      <c r="O12" s="8"/>
      <c r="P12" s="8"/>
      <c r="Q12" s="8"/>
      <c r="R12" s="8"/>
      <c r="S12" s="8"/>
      <c r="T12" s="8"/>
      <c r="U12" s="8"/>
      <c r="V12" s="8"/>
    </row>
    <row r="13" spans="1:22">
      <c r="A13" s="342"/>
      <c r="B13" s="13"/>
      <c r="N13" s="8"/>
      <c r="O13" s="8"/>
      <c r="P13" s="8"/>
      <c r="Q13" s="8"/>
      <c r="R13" s="8"/>
      <c r="S13" s="8"/>
      <c r="T13" s="8"/>
      <c r="U13" s="8"/>
      <c r="V13" s="8"/>
    </row>
    <row r="14" spans="1:22" s="17" customFormat="1">
      <c r="A14" s="342"/>
      <c r="B14" s="14" t="s">
        <v>868</v>
      </c>
      <c r="C14" s="15"/>
      <c r="D14" s="15"/>
      <c r="E14" s="15"/>
      <c r="F14" s="15"/>
      <c r="G14" s="15"/>
      <c r="H14" s="16"/>
      <c r="I14" s="16"/>
      <c r="J14" s="5"/>
      <c r="K14" s="6"/>
      <c r="L14" s="5"/>
      <c r="M14" s="5"/>
    </row>
    <row r="15" spans="1:22" s="17" customFormat="1">
      <c r="A15" s="342"/>
      <c r="B15" s="14"/>
      <c r="C15" s="14"/>
      <c r="D15" s="14"/>
      <c r="E15" s="14"/>
      <c r="F15" s="14"/>
      <c r="G15" s="14"/>
      <c r="H15" s="10"/>
      <c r="I15" s="10"/>
      <c r="J15" s="5"/>
      <c r="K15" s="6"/>
      <c r="L15" s="191"/>
      <c r="M15" s="191"/>
    </row>
    <row r="16" spans="1:22" s="17" customFormat="1">
      <c r="A16" s="342"/>
      <c r="B16" s="18"/>
      <c r="C16" s="15"/>
      <c r="D16" s="15"/>
      <c r="E16" s="15"/>
      <c r="F16" s="15"/>
      <c r="G16" s="15"/>
      <c r="H16" s="16"/>
      <c r="I16" s="386" t="s">
        <v>435</v>
      </c>
      <c r="J16" s="386"/>
      <c r="K16" s="386"/>
      <c r="L16" s="320" t="s">
        <v>627</v>
      </c>
      <c r="M16" s="320" t="s">
        <v>626</v>
      </c>
    </row>
    <row r="17" spans="1:22" s="17" customFormat="1" ht="34.5" customHeight="1">
      <c r="A17" s="343" t="s">
        <v>865</v>
      </c>
      <c r="B17" s="13"/>
      <c r="C17" s="15"/>
      <c r="D17" s="15"/>
      <c r="E17" s="15"/>
      <c r="F17" s="15"/>
      <c r="G17" s="15"/>
      <c r="H17" s="16"/>
      <c r="I17" s="384" t="s">
        <v>0</v>
      </c>
      <c r="J17" s="384"/>
      <c r="K17" s="384"/>
      <c r="L17" s="20"/>
      <c r="M17" s="20"/>
    </row>
    <row r="18" spans="1:22" s="17" customFormat="1" ht="34.5" customHeight="1">
      <c r="A18" s="343" t="s">
        <v>865</v>
      </c>
      <c r="B18" s="19"/>
      <c r="C18" s="15"/>
      <c r="D18" s="15"/>
      <c r="E18" s="15"/>
      <c r="F18" s="15"/>
      <c r="G18" s="15"/>
      <c r="H18" s="16"/>
      <c r="I18" s="384" t="s">
        <v>1</v>
      </c>
      <c r="J18" s="384"/>
      <c r="K18" s="384"/>
      <c r="L18" s="20"/>
      <c r="M18" s="20" t="s">
        <v>869</v>
      </c>
    </row>
    <row r="19" spans="1:22" s="17" customFormat="1" ht="34.5" customHeight="1">
      <c r="A19" s="343" t="s">
        <v>865</v>
      </c>
      <c r="B19" s="19"/>
      <c r="C19" s="15"/>
      <c r="D19" s="15"/>
      <c r="E19" s="15"/>
      <c r="F19" s="15"/>
      <c r="G19" s="15"/>
      <c r="H19" s="16"/>
      <c r="I19" s="384" t="s">
        <v>2</v>
      </c>
      <c r="J19" s="384"/>
      <c r="K19" s="384"/>
      <c r="L19" s="22"/>
      <c r="M19" s="22"/>
    </row>
    <row r="20" spans="1:22" s="17" customFormat="1" ht="34.5" customHeight="1">
      <c r="A20" s="343" t="s">
        <v>865</v>
      </c>
      <c r="B20" s="13"/>
      <c r="C20" s="15"/>
      <c r="D20" s="15"/>
      <c r="E20" s="15"/>
      <c r="F20" s="15"/>
      <c r="G20" s="15"/>
      <c r="H20" s="16"/>
      <c r="I20" s="384" t="s">
        <v>3</v>
      </c>
      <c r="J20" s="384"/>
      <c r="K20" s="384"/>
      <c r="L20" s="21" t="s">
        <v>869</v>
      </c>
      <c r="M20" s="21"/>
    </row>
    <row r="21" spans="1:22" s="17" customFormat="1" ht="34.5" customHeight="1">
      <c r="A21" s="343" t="s">
        <v>865</v>
      </c>
      <c r="B21" s="13"/>
      <c r="C21" s="15"/>
      <c r="D21" s="15"/>
      <c r="E21" s="15"/>
      <c r="F21" s="15"/>
      <c r="G21" s="15"/>
      <c r="H21" s="16"/>
      <c r="I21" s="384" t="s">
        <v>343</v>
      </c>
      <c r="J21" s="384"/>
      <c r="K21" s="384"/>
      <c r="L21" s="22"/>
      <c r="M21" s="22"/>
    </row>
    <row r="22" spans="1:22" s="17" customFormat="1" ht="34.5" customHeight="1">
      <c r="A22" s="343" t="s">
        <v>865</v>
      </c>
      <c r="B22" s="13"/>
      <c r="C22" s="15"/>
      <c r="D22" s="15"/>
      <c r="E22" s="15"/>
      <c r="F22" s="15"/>
      <c r="G22" s="15"/>
      <c r="H22" s="16"/>
      <c r="I22" s="384" t="s">
        <v>344</v>
      </c>
      <c r="J22" s="384"/>
      <c r="K22" s="384"/>
      <c r="L22" s="22"/>
      <c r="M22" s="22"/>
    </row>
    <row r="23" spans="1:22" s="17" customFormat="1" ht="34.5" customHeight="1">
      <c r="A23" s="343" t="s">
        <v>865</v>
      </c>
      <c r="B23" s="13"/>
      <c r="C23" s="15"/>
      <c r="D23" s="15"/>
      <c r="E23" s="15"/>
      <c r="F23" s="15"/>
      <c r="G23" s="15"/>
      <c r="H23" s="16"/>
      <c r="I23" s="384" t="s">
        <v>1383</v>
      </c>
      <c r="J23" s="384"/>
      <c r="K23" s="384"/>
      <c r="L23" s="22"/>
      <c r="M23" s="22"/>
    </row>
    <row r="24" spans="1:22" s="17" customFormat="1" ht="315" customHeight="1">
      <c r="A24" s="343" t="s">
        <v>870</v>
      </c>
      <c r="B24" s="13"/>
      <c r="C24" s="15"/>
      <c r="D24" s="15"/>
      <c r="E24" s="15"/>
      <c r="F24" s="15"/>
      <c r="G24" s="15"/>
      <c r="H24" s="16"/>
      <c r="I24" s="397" t="s">
        <v>2020</v>
      </c>
      <c r="J24" s="397"/>
      <c r="K24" s="397"/>
      <c r="L24" s="22" t="s">
        <v>338</v>
      </c>
      <c r="M24" s="22" t="s">
        <v>338</v>
      </c>
    </row>
    <row r="25" spans="1:22" s="17" customFormat="1">
      <c r="A25" s="342"/>
      <c r="B25" s="13"/>
      <c r="C25" s="2"/>
      <c r="D25" s="2"/>
      <c r="E25" s="3"/>
      <c r="F25" s="2"/>
      <c r="G25" s="23"/>
      <c r="H25" s="4"/>
      <c r="I25" s="4"/>
      <c r="J25" s="5"/>
      <c r="K25" s="24"/>
      <c r="L25" s="7"/>
      <c r="M25" s="7"/>
    </row>
    <row r="26" spans="1:22">
      <c r="A26" s="342"/>
      <c r="B26" s="13"/>
      <c r="K26" s="24"/>
      <c r="L26" s="7"/>
      <c r="M26" s="7"/>
      <c r="N26" s="8"/>
      <c r="O26" s="8"/>
      <c r="P26" s="8"/>
      <c r="Q26" s="8"/>
      <c r="R26" s="8"/>
      <c r="S26" s="8"/>
      <c r="T26" s="8"/>
      <c r="U26" s="8"/>
      <c r="V26" s="8"/>
    </row>
    <row r="27" spans="1:22" s="17" customFormat="1">
      <c r="A27" s="342"/>
      <c r="B27" s="187" t="s">
        <v>436</v>
      </c>
      <c r="C27" s="15"/>
      <c r="D27" s="15"/>
      <c r="E27" s="15"/>
      <c r="F27" s="15"/>
      <c r="G27" s="15"/>
      <c r="H27" s="16"/>
      <c r="I27" s="16"/>
      <c r="J27" s="5"/>
      <c r="K27" s="24"/>
      <c r="L27" s="7"/>
      <c r="M27" s="7"/>
    </row>
    <row r="28" spans="1:22" s="17" customFormat="1">
      <c r="A28" s="342"/>
      <c r="B28" s="14"/>
      <c r="C28" s="14"/>
      <c r="D28" s="14"/>
      <c r="E28" s="14"/>
      <c r="F28" s="14"/>
      <c r="G28" s="14"/>
      <c r="H28" s="10"/>
      <c r="I28" s="10"/>
      <c r="J28" s="5"/>
      <c r="K28" s="24"/>
      <c r="L28" s="191"/>
      <c r="M28" s="191"/>
    </row>
    <row r="29" spans="1:22" s="17" customFormat="1">
      <c r="A29" s="342"/>
      <c r="B29" s="18"/>
      <c r="C29" s="15"/>
      <c r="D29" s="15"/>
      <c r="E29" s="15"/>
      <c r="F29" s="15"/>
      <c r="G29" s="15"/>
      <c r="H29" s="16"/>
      <c r="I29" s="391" t="s">
        <v>437</v>
      </c>
      <c r="J29" s="392"/>
      <c r="K29" s="393"/>
      <c r="L29" s="320" t="s">
        <v>627</v>
      </c>
      <c r="M29" s="320" t="s">
        <v>626</v>
      </c>
    </row>
    <row r="30" spans="1:22" s="17" customFormat="1" ht="34.5" customHeight="1">
      <c r="A30" s="343" t="s">
        <v>871</v>
      </c>
      <c r="B30" s="13"/>
      <c r="C30" s="15"/>
      <c r="D30" s="15"/>
      <c r="E30" s="15"/>
      <c r="F30" s="15"/>
      <c r="G30" s="15"/>
      <c r="H30" s="16"/>
      <c r="I30" s="394" t="s">
        <v>0</v>
      </c>
      <c r="J30" s="395"/>
      <c r="K30" s="396"/>
      <c r="L30" s="20"/>
      <c r="M30" s="20"/>
    </row>
    <row r="31" spans="1:22" s="17" customFormat="1" ht="34.5" customHeight="1">
      <c r="A31" s="343" t="s">
        <v>871</v>
      </c>
      <c r="B31" s="19"/>
      <c r="C31" s="15"/>
      <c r="D31" s="15"/>
      <c r="E31" s="15"/>
      <c r="F31" s="15"/>
      <c r="G31" s="15"/>
      <c r="H31" s="16"/>
      <c r="I31" s="394" t="s">
        <v>1</v>
      </c>
      <c r="J31" s="395"/>
      <c r="K31" s="396"/>
      <c r="L31" s="20"/>
      <c r="M31" s="20" t="s">
        <v>869</v>
      </c>
    </row>
    <row r="32" spans="1:22" s="17" customFormat="1" ht="34.5" customHeight="1">
      <c r="A32" s="343" t="s">
        <v>871</v>
      </c>
      <c r="B32" s="19"/>
      <c r="C32" s="15"/>
      <c r="D32" s="15"/>
      <c r="E32" s="15"/>
      <c r="F32" s="15"/>
      <c r="G32" s="15"/>
      <c r="H32" s="16"/>
      <c r="I32" s="394" t="s">
        <v>2</v>
      </c>
      <c r="J32" s="395"/>
      <c r="K32" s="396"/>
      <c r="L32" s="22"/>
      <c r="M32" s="22"/>
    </row>
    <row r="33" spans="1:22" s="17" customFormat="1" ht="34.5" customHeight="1">
      <c r="A33" s="343" t="s">
        <v>871</v>
      </c>
      <c r="B33" s="13"/>
      <c r="C33" s="15"/>
      <c r="D33" s="15"/>
      <c r="E33" s="15"/>
      <c r="F33" s="15"/>
      <c r="G33" s="15"/>
      <c r="H33" s="16"/>
      <c r="I33" s="394" t="s">
        <v>3</v>
      </c>
      <c r="J33" s="395"/>
      <c r="K33" s="396"/>
      <c r="L33" s="21" t="s">
        <v>869</v>
      </c>
      <c r="M33" s="21"/>
    </row>
    <row r="34" spans="1:22" s="17" customFormat="1" ht="34.5" customHeight="1">
      <c r="A34" s="343" t="s">
        <v>871</v>
      </c>
      <c r="B34" s="13"/>
      <c r="C34" s="15"/>
      <c r="D34" s="15"/>
      <c r="E34" s="15"/>
      <c r="F34" s="15"/>
      <c r="G34" s="15"/>
      <c r="H34" s="16"/>
      <c r="I34" s="387" t="s">
        <v>347</v>
      </c>
      <c r="J34" s="388"/>
      <c r="K34" s="389"/>
      <c r="L34" s="22"/>
      <c r="M34" s="22"/>
    </row>
    <row r="35" spans="1:22" s="17" customFormat="1" ht="34.5" customHeight="1">
      <c r="A35" s="343" t="s">
        <v>871</v>
      </c>
      <c r="B35" s="13"/>
      <c r="C35" s="15"/>
      <c r="D35" s="15"/>
      <c r="E35" s="15"/>
      <c r="F35" s="15"/>
      <c r="G35" s="15"/>
      <c r="H35" s="16"/>
      <c r="I35" s="387" t="s">
        <v>346</v>
      </c>
      <c r="J35" s="388"/>
      <c r="K35" s="389"/>
      <c r="L35" s="22"/>
      <c r="M35" s="22"/>
    </row>
    <row r="36" spans="1:22" s="25" customFormat="1" ht="34.5" customHeight="1">
      <c r="A36" s="343" t="s">
        <v>871</v>
      </c>
      <c r="B36" s="13"/>
      <c r="C36" s="15"/>
      <c r="D36" s="15"/>
      <c r="E36" s="15"/>
      <c r="F36" s="15"/>
      <c r="G36" s="15"/>
      <c r="H36" s="16"/>
      <c r="I36" s="387" t="s">
        <v>2021</v>
      </c>
      <c r="J36" s="388"/>
      <c r="K36" s="389"/>
      <c r="L36" s="22"/>
      <c r="M36" s="22"/>
    </row>
    <row r="37" spans="1:22" s="17" customFormat="1" ht="34.5" customHeight="1">
      <c r="A37" s="343" t="s">
        <v>871</v>
      </c>
      <c r="B37" s="13"/>
      <c r="C37" s="15"/>
      <c r="D37" s="15"/>
      <c r="E37" s="15"/>
      <c r="F37" s="15"/>
      <c r="G37" s="15"/>
      <c r="H37" s="16"/>
      <c r="I37" s="390" t="s">
        <v>1383</v>
      </c>
      <c r="J37" s="390"/>
      <c r="K37" s="390"/>
      <c r="L37" s="22"/>
      <c r="M37" s="22"/>
    </row>
    <row r="38" spans="1:22" s="17" customFormat="1">
      <c r="A38" s="342"/>
      <c r="B38" s="13"/>
      <c r="C38" s="2"/>
      <c r="D38" s="2"/>
      <c r="E38" s="3"/>
      <c r="F38" s="2"/>
      <c r="G38" s="26"/>
      <c r="H38" s="4"/>
      <c r="I38" s="4"/>
      <c r="J38" s="5"/>
      <c r="K38" s="24"/>
      <c r="L38" s="7"/>
      <c r="M38" s="7"/>
    </row>
    <row r="39" spans="1:22" s="17" customFormat="1">
      <c r="A39" s="342"/>
      <c r="B39" s="13"/>
      <c r="C39" s="2"/>
      <c r="D39" s="2"/>
      <c r="E39" s="3"/>
      <c r="F39" s="2"/>
      <c r="G39" s="26"/>
      <c r="H39" s="4"/>
      <c r="I39" s="4"/>
      <c r="J39" s="5"/>
      <c r="K39" s="24"/>
      <c r="L39" s="7"/>
      <c r="M39" s="7"/>
    </row>
    <row r="40" spans="1:22" s="17" customFormat="1">
      <c r="A40" s="342"/>
      <c r="B40" s="187" t="s">
        <v>439</v>
      </c>
      <c r="C40" s="15"/>
      <c r="D40" s="15"/>
      <c r="E40" s="15"/>
      <c r="F40" s="15"/>
      <c r="G40" s="15"/>
      <c r="H40" s="16"/>
      <c r="I40" s="16"/>
      <c r="J40" s="5"/>
      <c r="K40" s="24"/>
      <c r="L40" s="7"/>
      <c r="M40" s="7"/>
    </row>
    <row r="41" spans="1:22" s="17" customFormat="1">
      <c r="A41" s="342"/>
      <c r="B41" s="14"/>
      <c r="C41" s="14"/>
      <c r="D41" s="14"/>
      <c r="E41" s="14"/>
      <c r="F41" s="14"/>
      <c r="G41" s="14"/>
      <c r="H41" s="10"/>
      <c r="I41" s="10"/>
      <c r="J41" s="5"/>
      <c r="K41" s="24"/>
      <c r="L41" s="191"/>
      <c r="M41" s="191"/>
    </row>
    <row r="42" spans="1:22" s="17" customFormat="1">
      <c r="A42" s="342"/>
      <c r="B42" s="18"/>
      <c r="C42" s="15"/>
      <c r="D42" s="15"/>
      <c r="E42" s="15"/>
      <c r="F42" s="15"/>
      <c r="G42" s="15"/>
      <c r="H42" s="16"/>
      <c r="I42" s="391" t="s">
        <v>438</v>
      </c>
      <c r="J42" s="392"/>
      <c r="K42" s="393"/>
      <c r="L42" s="320" t="s">
        <v>627</v>
      </c>
      <c r="M42" s="320" t="s">
        <v>626</v>
      </c>
    </row>
    <row r="43" spans="1:22" s="17" customFormat="1" ht="34.5" customHeight="1">
      <c r="A43" s="343" t="s">
        <v>874</v>
      </c>
      <c r="B43" s="13"/>
      <c r="C43" s="15"/>
      <c r="D43" s="15"/>
      <c r="E43" s="15"/>
      <c r="F43" s="15"/>
      <c r="G43" s="15"/>
      <c r="H43" s="16"/>
      <c r="I43" s="394" t="s">
        <v>2022</v>
      </c>
      <c r="J43" s="395"/>
      <c r="K43" s="396"/>
      <c r="L43" s="20"/>
      <c r="M43" s="20"/>
    </row>
    <row r="44" spans="1:22" s="17" customFormat="1" ht="34.5" customHeight="1">
      <c r="A44" s="343" t="s">
        <v>874</v>
      </c>
      <c r="B44" s="19"/>
      <c r="C44" s="15"/>
      <c r="D44" s="15"/>
      <c r="E44" s="15"/>
      <c r="F44" s="15"/>
      <c r="G44" s="15"/>
      <c r="H44" s="16"/>
      <c r="I44" s="394" t="s">
        <v>4</v>
      </c>
      <c r="J44" s="395"/>
      <c r="K44" s="396"/>
      <c r="L44" s="20"/>
      <c r="M44" s="20"/>
    </row>
    <row r="45" spans="1:22" s="17" customFormat="1" ht="34.5" customHeight="1">
      <c r="A45" s="343" t="s">
        <v>874</v>
      </c>
      <c r="B45" s="19"/>
      <c r="C45" s="15"/>
      <c r="D45" s="15"/>
      <c r="E45" s="15"/>
      <c r="F45" s="15"/>
      <c r="G45" s="15"/>
      <c r="H45" s="16"/>
      <c r="I45" s="394" t="s">
        <v>5</v>
      </c>
      <c r="J45" s="395"/>
      <c r="K45" s="396"/>
      <c r="L45" s="200"/>
      <c r="M45" s="200"/>
    </row>
    <row r="46" spans="1:22" s="17" customFormat="1" ht="34.5" customHeight="1">
      <c r="A46" s="343" t="s">
        <v>874</v>
      </c>
      <c r="B46" s="13"/>
      <c r="C46" s="15"/>
      <c r="D46" s="15"/>
      <c r="E46" s="15"/>
      <c r="F46" s="15"/>
      <c r="G46" s="15"/>
      <c r="H46" s="16"/>
      <c r="I46" s="394" t="s">
        <v>6</v>
      </c>
      <c r="J46" s="395"/>
      <c r="K46" s="396"/>
      <c r="L46" s="20"/>
      <c r="M46" s="20"/>
    </row>
    <row r="47" spans="1:22" s="17" customFormat="1">
      <c r="A47" s="342"/>
      <c r="B47" s="13"/>
      <c r="C47" s="2"/>
      <c r="D47" s="2"/>
      <c r="E47" s="3"/>
      <c r="F47" s="2"/>
      <c r="G47" s="23"/>
      <c r="H47" s="4"/>
      <c r="I47" s="4"/>
      <c r="J47" s="5"/>
      <c r="K47" s="24"/>
      <c r="L47" s="7"/>
      <c r="M47" s="7"/>
    </row>
    <row r="48" spans="1:22">
      <c r="A48" s="342"/>
      <c r="B48" s="13"/>
      <c r="K48" s="24"/>
      <c r="L48" s="7"/>
      <c r="M48" s="7"/>
      <c r="N48" s="8"/>
      <c r="O48" s="8"/>
      <c r="P48" s="8"/>
      <c r="Q48" s="8"/>
      <c r="R48" s="8"/>
      <c r="S48" s="8"/>
      <c r="T48" s="8"/>
      <c r="U48" s="8"/>
      <c r="V48" s="8"/>
    </row>
    <row r="49" spans="1:13" s="17" customFormat="1">
      <c r="A49" s="342"/>
      <c r="B49" s="187" t="s">
        <v>415</v>
      </c>
      <c r="C49" s="15"/>
      <c r="D49" s="15"/>
      <c r="E49" s="15"/>
      <c r="F49" s="15"/>
      <c r="G49" s="15"/>
      <c r="H49" s="16"/>
      <c r="I49" s="16"/>
      <c r="J49" s="5"/>
      <c r="K49" s="24"/>
      <c r="L49" s="7"/>
      <c r="M49" s="7"/>
    </row>
    <row r="50" spans="1:13" s="17" customFormat="1">
      <c r="A50" s="342"/>
      <c r="B50" s="14"/>
      <c r="C50" s="14"/>
      <c r="D50" s="14"/>
      <c r="E50" s="14"/>
      <c r="F50" s="14"/>
      <c r="G50" s="14"/>
      <c r="H50" s="10"/>
      <c r="I50" s="10"/>
      <c r="J50" s="5"/>
      <c r="K50" s="24"/>
      <c r="L50" s="191"/>
      <c r="M50" s="191"/>
    </row>
    <row r="51" spans="1:13" s="17" customFormat="1">
      <c r="A51" s="342"/>
      <c r="B51" s="18"/>
      <c r="C51" s="15"/>
      <c r="D51" s="15"/>
      <c r="E51" s="15"/>
      <c r="F51" s="15"/>
      <c r="G51" s="15"/>
      <c r="H51" s="213"/>
      <c r="I51" s="398" t="s">
        <v>437</v>
      </c>
      <c r="J51" s="399"/>
      <c r="K51" s="400"/>
      <c r="L51" s="320" t="s">
        <v>627</v>
      </c>
      <c r="M51" s="320" t="s">
        <v>626</v>
      </c>
    </row>
    <row r="52" spans="1:13" s="17" customFormat="1" ht="34.5" customHeight="1">
      <c r="A52" s="344" t="s">
        <v>875</v>
      </c>
      <c r="B52" s="13"/>
      <c r="C52" s="15"/>
      <c r="D52" s="15"/>
      <c r="E52" s="15"/>
      <c r="F52" s="15"/>
      <c r="G52" s="15"/>
      <c r="H52" s="16"/>
      <c r="I52" s="387" t="s">
        <v>0</v>
      </c>
      <c r="J52" s="388"/>
      <c r="K52" s="389"/>
      <c r="L52" s="20"/>
      <c r="M52" s="20"/>
    </row>
    <row r="53" spans="1:13" s="17" customFormat="1" ht="34.5" customHeight="1">
      <c r="A53" s="344" t="s">
        <v>875</v>
      </c>
      <c r="B53" s="19"/>
      <c r="C53" s="15"/>
      <c r="D53" s="15"/>
      <c r="E53" s="15"/>
      <c r="F53" s="15"/>
      <c r="G53" s="15"/>
      <c r="H53" s="16"/>
      <c r="I53" s="387" t="s">
        <v>1</v>
      </c>
      <c r="J53" s="388"/>
      <c r="K53" s="389"/>
      <c r="L53" s="20"/>
      <c r="M53" s="20"/>
    </row>
    <row r="54" spans="1:13" s="17" customFormat="1" ht="34.5" customHeight="1">
      <c r="A54" s="344" t="s">
        <v>875</v>
      </c>
      <c r="B54" s="19"/>
      <c r="C54" s="15"/>
      <c r="D54" s="15"/>
      <c r="E54" s="15"/>
      <c r="F54" s="15"/>
      <c r="G54" s="15"/>
      <c r="H54" s="16"/>
      <c r="I54" s="387" t="s">
        <v>2</v>
      </c>
      <c r="J54" s="388"/>
      <c r="K54" s="389"/>
      <c r="L54" s="22"/>
      <c r="M54" s="22"/>
    </row>
    <row r="55" spans="1:13" s="17" customFormat="1" ht="34.5" customHeight="1">
      <c r="A55" s="344" t="s">
        <v>875</v>
      </c>
      <c r="B55" s="13"/>
      <c r="C55" s="15"/>
      <c r="D55" s="15"/>
      <c r="E55" s="15"/>
      <c r="F55" s="15"/>
      <c r="G55" s="15"/>
      <c r="H55" s="16"/>
      <c r="I55" s="387" t="s">
        <v>3</v>
      </c>
      <c r="J55" s="388"/>
      <c r="K55" s="389"/>
      <c r="L55" s="21"/>
      <c r="M55" s="21"/>
    </row>
    <row r="56" spans="1:13" s="17" customFormat="1" ht="34.5" customHeight="1">
      <c r="A56" s="344" t="s">
        <v>875</v>
      </c>
      <c r="B56" s="13"/>
      <c r="C56" s="15"/>
      <c r="D56" s="15"/>
      <c r="E56" s="15"/>
      <c r="F56" s="15"/>
      <c r="G56" s="15"/>
      <c r="H56" s="16"/>
      <c r="I56" s="387" t="s">
        <v>2023</v>
      </c>
      <c r="J56" s="388"/>
      <c r="K56" s="389"/>
      <c r="L56" s="22"/>
      <c r="M56" s="22"/>
    </row>
    <row r="57" spans="1:13" s="17" customFormat="1" ht="34.5" customHeight="1">
      <c r="A57" s="344" t="s">
        <v>875</v>
      </c>
      <c r="B57" s="13"/>
      <c r="C57" s="15"/>
      <c r="D57" s="15"/>
      <c r="E57" s="15"/>
      <c r="F57" s="15"/>
      <c r="G57" s="15"/>
      <c r="H57" s="16"/>
      <c r="I57" s="387" t="s">
        <v>346</v>
      </c>
      <c r="J57" s="388"/>
      <c r="K57" s="389"/>
      <c r="L57" s="22"/>
      <c r="M57" s="22"/>
    </row>
    <row r="58" spans="1:13" s="25" customFormat="1" ht="34.5" customHeight="1">
      <c r="A58" s="344" t="s">
        <v>875</v>
      </c>
      <c r="B58" s="13"/>
      <c r="C58" s="15"/>
      <c r="D58" s="15"/>
      <c r="E58" s="15"/>
      <c r="F58" s="15"/>
      <c r="G58" s="15"/>
      <c r="H58" s="16"/>
      <c r="I58" s="387" t="s">
        <v>2021</v>
      </c>
      <c r="J58" s="388"/>
      <c r="K58" s="389"/>
      <c r="L58" s="22"/>
      <c r="M58" s="22"/>
    </row>
    <row r="59" spans="1:13" s="17" customFormat="1" ht="34.5" customHeight="1">
      <c r="A59" s="344" t="s">
        <v>875</v>
      </c>
      <c r="B59" s="13"/>
      <c r="C59" s="15"/>
      <c r="D59" s="15"/>
      <c r="E59" s="15"/>
      <c r="F59" s="15"/>
      <c r="G59" s="15"/>
      <c r="H59" s="16"/>
      <c r="I59" s="390" t="s">
        <v>1383</v>
      </c>
      <c r="J59" s="390"/>
      <c r="K59" s="390"/>
      <c r="L59" s="22" t="s">
        <v>869</v>
      </c>
      <c r="M59" s="22" t="s">
        <v>869</v>
      </c>
    </row>
    <row r="60" spans="1:13" s="17" customFormat="1" ht="34.5" customHeight="1">
      <c r="A60" s="344" t="s">
        <v>875</v>
      </c>
      <c r="B60" s="13"/>
      <c r="C60" s="15"/>
      <c r="D60" s="15"/>
      <c r="E60" s="15"/>
      <c r="F60" s="15"/>
      <c r="G60" s="15"/>
      <c r="H60" s="16"/>
      <c r="I60" s="390" t="s">
        <v>416</v>
      </c>
      <c r="J60" s="390"/>
      <c r="K60" s="390"/>
      <c r="L60" s="22" t="s">
        <v>338</v>
      </c>
      <c r="M60" s="22" t="s">
        <v>338</v>
      </c>
    </row>
    <row r="61" spans="1:13" s="17" customFormat="1">
      <c r="A61" s="342"/>
      <c r="B61" s="13"/>
      <c r="C61" s="2"/>
      <c r="D61" s="2"/>
      <c r="E61" s="3"/>
      <c r="F61" s="2"/>
      <c r="G61" s="26"/>
      <c r="H61" s="4"/>
      <c r="I61" s="4"/>
      <c r="J61" s="5"/>
      <c r="K61" s="24"/>
      <c r="L61" s="7"/>
      <c r="M61" s="7"/>
    </row>
    <row r="62" spans="1:13" s="17" customFormat="1">
      <c r="A62" s="342"/>
      <c r="B62" s="13"/>
      <c r="C62" s="2"/>
      <c r="D62" s="2"/>
      <c r="E62" s="3"/>
      <c r="F62" s="2"/>
      <c r="G62" s="26"/>
      <c r="H62" s="4"/>
      <c r="I62" s="4"/>
      <c r="J62" s="5"/>
      <c r="K62" s="24"/>
      <c r="L62" s="7"/>
      <c r="M62" s="7"/>
    </row>
    <row r="63" spans="1:13" s="17" customFormat="1">
      <c r="A63" s="342"/>
      <c r="B63" s="13"/>
      <c r="C63" s="2"/>
      <c r="D63" s="2"/>
      <c r="E63" s="3"/>
      <c r="F63" s="2"/>
      <c r="G63" s="26"/>
      <c r="H63" s="4"/>
      <c r="I63" s="4"/>
      <c r="J63" s="5"/>
      <c r="K63" s="24"/>
      <c r="L63" s="5"/>
      <c r="M63" s="5"/>
    </row>
    <row r="64" spans="1:13" s="17" customFormat="1">
      <c r="A64" s="342"/>
      <c r="B64" s="13"/>
      <c r="C64" s="2"/>
      <c r="D64" s="2"/>
      <c r="E64" s="3"/>
      <c r="F64" s="2"/>
      <c r="G64" s="23"/>
      <c r="H64" s="4"/>
      <c r="I64" s="4"/>
      <c r="J64" s="5"/>
      <c r="K64" s="24"/>
      <c r="L64" s="5"/>
      <c r="M64" s="5"/>
    </row>
    <row r="65" spans="1:13" s="17" customFormat="1">
      <c r="A65" s="342"/>
      <c r="B65" s="14"/>
      <c r="C65" s="27"/>
      <c r="D65" s="27"/>
      <c r="E65" s="27"/>
      <c r="F65" s="27"/>
      <c r="G65" s="27"/>
      <c r="H65" s="16"/>
      <c r="I65" s="16"/>
      <c r="J65" s="5"/>
      <c r="K65" s="24"/>
      <c r="L65" s="5"/>
      <c r="M65" s="5"/>
    </row>
    <row r="66" spans="1:13" s="17" customFormat="1">
      <c r="A66" s="342"/>
      <c r="B66" s="1"/>
      <c r="C66" s="28" t="s">
        <v>2024</v>
      </c>
      <c r="D66" s="29"/>
      <c r="E66" s="29"/>
      <c r="F66" s="29"/>
      <c r="G66" s="29"/>
      <c r="H66" s="29"/>
      <c r="I66" s="4"/>
      <c r="J66" s="30"/>
      <c r="K66" s="6"/>
      <c r="L66" s="5"/>
      <c r="M66" s="5"/>
    </row>
    <row r="67" spans="1:13" s="17" customFormat="1" ht="34.5" customHeight="1">
      <c r="A67" s="342"/>
      <c r="B67" s="1"/>
      <c r="C67" s="31"/>
      <c r="D67" s="401" t="s">
        <v>340</v>
      </c>
      <c r="E67" s="401"/>
      <c r="F67" s="401"/>
      <c r="G67" s="401"/>
      <c r="H67" s="401"/>
      <c r="I67" s="401"/>
      <c r="J67" s="401"/>
      <c r="K67" s="401"/>
      <c r="L67" s="401"/>
      <c r="M67" s="32"/>
    </row>
    <row r="68" spans="1:13" s="17" customFormat="1" ht="34.5" customHeight="1">
      <c r="A68" s="342"/>
      <c r="B68" s="1"/>
      <c r="C68" s="34"/>
      <c r="D68" s="402" t="s">
        <v>500</v>
      </c>
      <c r="E68" s="402"/>
      <c r="F68" s="402"/>
      <c r="G68" s="402"/>
      <c r="H68" s="402"/>
      <c r="I68" s="402"/>
      <c r="J68" s="402"/>
      <c r="K68" s="402"/>
      <c r="L68" s="402"/>
      <c r="M68" s="32"/>
    </row>
    <row r="69" spans="1:13" s="17" customFormat="1" ht="34.5" customHeight="1">
      <c r="A69" s="342"/>
      <c r="B69" s="1"/>
      <c r="C69" s="34"/>
      <c r="D69" s="402" t="s">
        <v>2025</v>
      </c>
      <c r="E69" s="402"/>
      <c r="F69" s="402"/>
      <c r="G69" s="402"/>
      <c r="H69" s="402"/>
      <c r="I69" s="402"/>
      <c r="J69" s="402"/>
      <c r="K69" s="402"/>
      <c r="L69" s="402"/>
      <c r="M69" s="32"/>
    </row>
    <row r="70" spans="1:13" s="17" customFormat="1" ht="34.5" customHeight="1">
      <c r="A70" s="342"/>
      <c r="B70" s="1"/>
      <c r="C70" s="34"/>
      <c r="D70" s="402" t="s">
        <v>7</v>
      </c>
      <c r="E70" s="402"/>
      <c r="F70" s="402"/>
      <c r="G70" s="402"/>
      <c r="H70" s="402"/>
      <c r="I70" s="402"/>
      <c r="J70" s="402"/>
      <c r="K70" s="402"/>
      <c r="L70" s="402"/>
      <c r="M70" s="32"/>
    </row>
    <row r="71" spans="1:13" s="17" customFormat="1" ht="34.5" customHeight="1">
      <c r="A71" s="342"/>
      <c r="B71" s="1"/>
      <c r="C71" s="34"/>
      <c r="D71" s="402" t="s">
        <v>2026</v>
      </c>
      <c r="E71" s="402"/>
      <c r="F71" s="402"/>
      <c r="G71" s="402"/>
      <c r="H71" s="402"/>
      <c r="I71" s="402"/>
      <c r="J71" s="402"/>
      <c r="K71" s="402"/>
      <c r="L71" s="402"/>
      <c r="M71" s="32"/>
    </row>
    <row r="72" spans="1:13" s="17" customFormat="1">
      <c r="A72" s="342"/>
      <c r="B72" s="14"/>
      <c r="C72" s="27"/>
      <c r="D72" s="27"/>
      <c r="E72" s="27"/>
      <c r="F72" s="27"/>
      <c r="G72" s="27"/>
      <c r="H72" s="16"/>
      <c r="I72" s="16"/>
      <c r="J72" s="5"/>
      <c r="K72" s="6"/>
      <c r="L72" s="5"/>
      <c r="M72" s="5"/>
    </row>
    <row r="73" spans="1:13" s="39" customFormat="1">
      <c r="A73" s="345"/>
      <c r="B73" s="14"/>
      <c r="C73" s="35" t="s">
        <v>2027</v>
      </c>
      <c r="F73" s="37"/>
      <c r="G73" s="35"/>
      <c r="H73" s="36" t="s">
        <v>2028</v>
      </c>
      <c r="I73" s="36"/>
      <c r="J73" s="36" t="s">
        <v>1396</v>
      </c>
      <c r="K73" s="38"/>
      <c r="L73" s="36"/>
      <c r="M73" s="37"/>
    </row>
    <row r="74" spans="1:13" s="17" customFormat="1">
      <c r="A74" s="342"/>
      <c r="B74" s="1"/>
      <c r="C74" s="40"/>
      <c r="D74" s="27"/>
      <c r="E74" s="27"/>
      <c r="F74" s="27"/>
      <c r="G74" s="27"/>
      <c r="H74" s="16"/>
      <c r="I74" s="29"/>
      <c r="J74" s="5"/>
      <c r="K74" s="6"/>
      <c r="L74" s="321"/>
      <c r="M74" s="321"/>
    </row>
    <row r="75" spans="1:13" s="17" customFormat="1">
      <c r="A75" s="342"/>
      <c r="B75" s="1"/>
      <c r="C75" s="33"/>
      <c r="D75" s="33"/>
      <c r="E75" s="33"/>
      <c r="F75" s="33"/>
      <c r="G75" s="33"/>
      <c r="H75" s="33"/>
      <c r="I75" s="33"/>
      <c r="J75" s="33"/>
      <c r="K75" s="42"/>
      <c r="L75" s="33"/>
      <c r="M75" s="33"/>
    </row>
    <row r="76" spans="1:13" s="17" customFormat="1">
      <c r="A76" s="342"/>
      <c r="B76" s="1"/>
      <c r="C76" s="43"/>
      <c r="D76" s="27"/>
      <c r="E76" s="27"/>
      <c r="F76" s="27"/>
      <c r="G76" s="27"/>
      <c r="H76" s="16"/>
      <c r="I76" s="29"/>
      <c r="J76" s="5"/>
      <c r="K76" s="6"/>
      <c r="L76" s="321"/>
    </row>
    <row r="77" spans="1:13" s="17" customFormat="1">
      <c r="A77" s="342"/>
      <c r="B77" s="1"/>
      <c r="C77" s="43"/>
      <c r="D77" s="27"/>
      <c r="E77" s="27"/>
      <c r="F77" s="27"/>
      <c r="G77" s="27"/>
      <c r="H77" s="16"/>
      <c r="I77" s="29"/>
      <c r="J77" s="5"/>
      <c r="K77" s="6"/>
      <c r="L77" s="321"/>
    </row>
    <row r="78" spans="1:13" s="17" customFormat="1">
      <c r="A78" s="342"/>
      <c r="B78" s="1"/>
      <c r="C78" s="385" t="s">
        <v>8</v>
      </c>
      <c r="D78" s="385"/>
      <c r="E78" s="385"/>
      <c r="F78" s="385"/>
      <c r="G78" s="385"/>
      <c r="H78" s="385" t="s">
        <v>2029</v>
      </c>
      <c r="I78" s="385"/>
      <c r="J78" s="385" t="s">
        <v>2030</v>
      </c>
      <c r="K78" s="385"/>
      <c r="L78" s="385"/>
    </row>
    <row r="79" spans="1:13" s="17" customFormat="1">
      <c r="A79" s="342"/>
      <c r="B79" s="1"/>
      <c r="C79" s="385" t="s">
        <v>9</v>
      </c>
      <c r="D79" s="385"/>
      <c r="E79" s="385"/>
      <c r="F79" s="385"/>
      <c r="G79" s="385"/>
      <c r="H79" s="385" t="s">
        <v>2031</v>
      </c>
      <c r="I79" s="385"/>
      <c r="J79" s="385" t="s">
        <v>504</v>
      </c>
      <c r="K79" s="385"/>
      <c r="L79" s="385"/>
    </row>
    <row r="80" spans="1:13" s="17" customFormat="1">
      <c r="A80" s="342"/>
      <c r="B80" s="1"/>
      <c r="C80" s="385" t="s">
        <v>10</v>
      </c>
      <c r="D80" s="385"/>
      <c r="E80" s="385"/>
      <c r="F80" s="385"/>
      <c r="G80" s="385"/>
      <c r="H80" s="385" t="s">
        <v>505</v>
      </c>
      <c r="I80" s="385"/>
      <c r="J80" s="385" t="s">
        <v>1402</v>
      </c>
      <c r="K80" s="385"/>
      <c r="L80" s="385"/>
    </row>
    <row r="81" spans="1:13" s="17" customFormat="1">
      <c r="A81" s="342"/>
      <c r="B81" s="1"/>
      <c r="C81" s="385" t="s">
        <v>12</v>
      </c>
      <c r="D81" s="385"/>
      <c r="E81" s="385"/>
      <c r="F81" s="385"/>
      <c r="G81" s="385"/>
      <c r="H81" s="385" t="s">
        <v>2032</v>
      </c>
      <c r="I81" s="385"/>
      <c r="J81" s="385" t="s">
        <v>2033</v>
      </c>
      <c r="K81" s="385"/>
      <c r="L81" s="385"/>
    </row>
    <row r="82" spans="1:13" s="17" customFormat="1">
      <c r="A82" s="342"/>
      <c r="B82" s="1"/>
      <c r="C82" s="385" t="s">
        <v>2034</v>
      </c>
      <c r="D82" s="385"/>
      <c r="E82" s="385"/>
      <c r="F82" s="385"/>
      <c r="G82" s="385"/>
      <c r="H82" s="29"/>
      <c r="I82" s="29"/>
      <c r="J82" s="385" t="s">
        <v>2035</v>
      </c>
      <c r="K82" s="385"/>
      <c r="L82" s="385"/>
    </row>
    <row r="83" spans="1:13" s="17" customFormat="1">
      <c r="A83" s="342"/>
      <c r="C83" s="385" t="s">
        <v>15</v>
      </c>
      <c r="D83" s="385"/>
      <c r="E83" s="385"/>
      <c r="F83" s="385"/>
      <c r="G83" s="385"/>
      <c r="J83" s="385" t="s">
        <v>172</v>
      </c>
      <c r="K83" s="385"/>
      <c r="L83" s="385"/>
      <c r="M83" s="5"/>
    </row>
    <row r="84" spans="1:13" s="17" customFormat="1">
      <c r="A84" s="342"/>
      <c r="B84" s="1"/>
      <c r="C84" s="385" t="s">
        <v>2036</v>
      </c>
      <c r="D84" s="385"/>
      <c r="E84" s="385"/>
      <c r="F84" s="385"/>
      <c r="G84" s="385"/>
      <c r="H84"/>
      <c r="I84"/>
      <c r="J84" s="385" t="s">
        <v>1409</v>
      </c>
      <c r="K84" s="385"/>
      <c r="L84" s="385"/>
      <c r="M84" s="5"/>
    </row>
    <row r="85" spans="1:13" s="17" customFormat="1">
      <c r="A85" s="342"/>
      <c r="B85" s="1"/>
      <c r="C85" s="385" t="s">
        <v>2037</v>
      </c>
      <c r="D85" s="385"/>
      <c r="E85" s="385"/>
      <c r="F85" s="385"/>
      <c r="H85" s="29"/>
      <c r="I85" s="29"/>
      <c r="J85" s="385" t="s">
        <v>2038</v>
      </c>
      <c r="K85" s="385"/>
      <c r="L85" s="385"/>
      <c r="M85" s="5"/>
    </row>
    <row r="86" spans="1:13" s="17" customFormat="1">
      <c r="A86" s="342"/>
      <c r="B86" s="1"/>
      <c r="C86" s="385" t="s">
        <v>2039</v>
      </c>
      <c r="D86" s="385"/>
      <c r="E86" s="385"/>
      <c r="F86" s="385"/>
      <c r="G86" s="29"/>
      <c r="H86" s="29"/>
      <c r="I86" s="29"/>
      <c r="J86" s="385" t="s">
        <v>2040</v>
      </c>
      <c r="K86" s="385"/>
      <c r="L86" s="385"/>
      <c r="M86" s="5"/>
    </row>
    <row r="87" spans="1:13" s="17" customFormat="1">
      <c r="A87" s="342"/>
      <c r="B87" s="1"/>
      <c r="C87" s="385" t="s">
        <v>11</v>
      </c>
      <c r="D87" s="385"/>
      <c r="E87" s="385"/>
      <c r="F87" s="385"/>
      <c r="G87" s="29"/>
      <c r="H87" s="29"/>
      <c r="I87" s="29"/>
      <c r="J87" s="385" t="s">
        <v>2041</v>
      </c>
      <c r="K87" s="385"/>
      <c r="L87" s="385"/>
      <c r="M87" s="5"/>
    </row>
    <row r="88" spans="1:13" s="17" customFormat="1">
      <c r="A88" s="342"/>
      <c r="B88" s="1"/>
      <c r="C88" s="385" t="s">
        <v>13</v>
      </c>
      <c r="D88" s="385"/>
      <c r="E88" s="385"/>
      <c r="F88" s="385"/>
      <c r="G88" s="29"/>
      <c r="H88" s="29"/>
      <c r="I88" s="29"/>
      <c r="J88" s="43"/>
      <c r="K88" s="44"/>
      <c r="L88" s="5"/>
      <c r="M88" s="5"/>
    </row>
    <row r="89" spans="1:13" s="17" customFormat="1">
      <c r="A89" s="342"/>
      <c r="B89" s="1"/>
      <c r="C89" s="385" t="s">
        <v>14</v>
      </c>
      <c r="D89" s="385"/>
      <c r="E89" s="385"/>
      <c r="F89" s="385"/>
      <c r="G89" s="29"/>
      <c r="H89" s="29"/>
      <c r="I89" s="29"/>
      <c r="J89" s="43"/>
      <c r="K89" s="44"/>
      <c r="L89" s="5"/>
      <c r="M89" s="5"/>
    </row>
    <row r="90" spans="1:13" s="17" customFormat="1">
      <c r="A90" s="342"/>
      <c r="B90" s="1"/>
      <c r="C90" s="385" t="s">
        <v>16</v>
      </c>
      <c r="D90" s="385"/>
      <c r="E90" s="385"/>
      <c r="F90" s="385"/>
      <c r="G90" s="385"/>
      <c r="H90" s="29"/>
      <c r="I90" s="29"/>
      <c r="J90" s="43"/>
      <c r="K90" s="44"/>
      <c r="L90" s="5"/>
      <c r="M90" s="5"/>
    </row>
    <row r="91" spans="1:13" s="17" customFormat="1">
      <c r="A91" s="342"/>
      <c r="B91" s="1"/>
      <c r="C91" s="33"/>
      <c r="D91" s="33"/>
      <c r="E91" s="33"/>
      <c r="F91" s="33"/>
      <c r="G91" s="33"/>
      <c r="H91" s="33"/>
      <c r="I91" s="33"/>
      <c r="J91" s="33"/>
      <c r="K91" s="42"/>
      <c r="L91" s="33"/>
      <c r="M91" s="33"/>
    </row>
    <row r="92" spans="1:13" s="17" customFormat="1" ht="19.5">
      <c r="A92" s="342"/>
      <c r="B92" s="45" t="s">
        <v>17</v>
      </c>
      <c r="C92" s="46"/>
      <c r="D92" s="47"/>
      <c r="E92" s="47"/>
      <c r="F92" s="47"/>
      <c r="G92" s="47"/>
      <c r="H92" s="48"/>
      <c r="I92" s="48"/>
      <c r="J92" s="49"/>
      <c r="K92" s="49"/>
      <c r="L92" s="49"/>
      <c r="M92" s="49"/>
    </row>
    <row r="93" spans="1:13" s="17" customFormat="1">
      <c r="A93" s="342"/>
      <c r="B93" s="1"/>
      <c r="C93" s="52"/>
      <c r="D93" s="3"/>
      <c r="E93" s="3"/>
      <c r="F93" s="3"/>
      <c r="G93" s="3"/>
      <c r="H93" s="334"/>
      <c r="I93" s="334"/>
      <c r="J93" s="53"/>
      <c r="K93" s="24"/>
      <c r="L93" s="53"/>
      <c r="M93" s="53"/>
    </row>
    <row r="94" spans="1:13" s="17" customFormat="1">
      <c r="A94" s="342"/>
      <c r="B94" s="187" t="s">
        <v>880</v>
      </c>
      <c r="C94" s="52"/>
      <c r="D94" s="3"/>
      <c r="E94" s="3"/>
      <c r="F94" s="3"/>
      <c r="G94" s="3"/>
      <c r="H94" s="334"/>
      <c r="I94" s="334"/>
      <c r="J94" s="53"/>
      <c r="K94" s="53"/>
      <c r="L94" s="53"/>
      <c r="M94" s="53"/>
    </row>
    <row r="95" spans="1:13" s="17" customFormat="1" ht="18.75" customHeight="1">
      <c r="A95" s="342"/>
      <c r="B95" s="14"/>
      <c r="C95" s="52"/>
      <c r="D95" s="3"/>
      <c r="E95" s="3"/>
      <c r="F95" s="3"/>
      <c r="G95" s="3"/>
      <c r="H95" s="334"/>
      <c r="I95" s="334"/>
      <c r="J95" s="49"/>
      <c r="K95" s="49"/>
      <c r="L95" s="191"/>
      <c r="M95" s="191"/>
    </row>
    <row r="96" spans="1:13" s="17" customFormat="1">
      <c r="A96" s="342"/>
      <c r="B96" s="14"/>
      <c r="C96" s="52"/>
      <c r="D96" s="3"/>
      <c r="E96" s="3"/>
      <c r="F96" s="3"/>
      <c r="G96" s="3"/>
      <c r="H96" s="334"/>
      <c r="I96" s="334"/>
      <c r="J96" s="54" t="s">
        <v>18</v>
      </c>
      <c r="K96" s="55"/>
      <c r="L96" s="201" t="s">
        <v>627</v>
      </c>
      <c r="M96" s="201" t="s">
        <v>626</v>
      </c>
    </row>
    <row r="97" spans="1:22" s="17" customFormat="1">
      <c r="A97" s="342"/>
      <c r="B97" s="1"/>
      <c r="C97" s="3"/>
      <c r="D97" s="3"/>
      <c r="E97" s="3"/>
      <c r="F97" s="3"/>
      <c r="G97" s="3"/>
      <c r="H97" s="334"/>
      <c r="I97" s="57" t="s">
        <v>1493</v>
      </c>
      <c r="J97" s="58"/>
      <c r="K97" s="59"/>
      <c r="L97" s="201" t="s">
        <v>611</v>
      </c>
      <c r="M97" s="201" t="s">
        <v>458</v>
      </c>
    </row>
    <row r="98" spans="1:22" s="17" customFormat="1" ht="54" customHeight="1">
      <c r="A98" s="343" t="s">
        <v>881</v>
      </c>
      <c r="B98" s="1"/>
      <c r="C98" s="403" t="s">
        <v>19</v>
      </c>
      <c r="D98" s="404"/>
      <c r="E98" s="404"/>
      <c r="F98" s="404"/>
      <c r="G98" s="404"/>
      <c r="H98" s="405"/>
      <c r="I98" s="327" t="s">
        <v>2042</v>
      </c>
      <c r="J98" s="199" t="s">
        <v>452</v>
      </c>
      <c r="K98" s="61"/>
      <c r="L98" s="194"/>
      <c r="M98" s="62"/>
    </row>
    <row r="99" spans="1:22" s="17" customFormat="1" ht="19.5">
      <c r="A99" s="342"/>
      <c r="B99" s="63"/>
      <c r="C99" s="52"/>
      <c r="D99" s="3"/>
      <c r="E99" s="3"/>
      <c r="F99" s="3"/>
      <c r="G99" s="3"/>
      <c r="H99" s="334"/>
      <c r="I99" s="334"/>
      <c r="J99" s="53"/>
      <c r="K99" s="53"/>
      <c r="L99" s="51"/>
      <c r="M99" s="51"/>
    </row>
    <row r="100" spans="1:22" s="17" customFormat="1" ht="19.5">
      <c r="A100" s="342"/>
      <c r="B100" s="63"/>
      <c r="C100" s="52"/>
      <c r="D100" s="3"/>
      <c r="E100" s="3"/>
      <c r="F100" s="3"/>
      <c r="G100" s="3"/>
      <c r="H100" s="334"/>
      <c r="I100" s="334"/>
      <c r="J100" s="53"/>
      <c r="K100" s="53"/>
      <c r="L100" s="51"/>
      <c r="M100" s="51"/>
    </row>
    <row r="101" spans="1:22" s="17" customFormat="1" ht="19.5">
      <c r="A101" s="342"/>
      <c r="B101" s="63"/>
      <c r="C101" s="52"/>
      <c r="D101" s="3"/>
      <c r="E101" s="3"/>
      <c r="F101" s="3"/>
      <c r="G101" s="3"/>
      <c r="H101" s="334"/>
      <c r="I101" s="334"/>
      <c r="J101" s="53"/>
      <c r="K101" s="53"/>
      <c r="L101" s="51"/>
      <c r="M101" s="51"/>
    </row>
    <row r="102" spans="1:22">
      <c r="A102" s="342"/>
      <c r="B102" s="14" t="s">
        <v>20</v>
      </c>
      <c r="C102" s="14"/>
      <c r="D102" s="14"/>
      <c r="E102" s="14"/>
      <c r="F102" s="14"/>
      <c r="G102" s="14"/>
      <c r="H102" s="10"/>
      <c r="I102" s="10"/>
      <c r="L102" s="64"/>
      <c r="M102" s="64"/>
      <c r="N102" s="8"/>
      <c r="O102" s="8"/>
      <c r="P102" s="8"/>
      <c r="Q102" s="8"/>
      <c r="R102" s="8"/>
      <c r="S102" s="8"/>
      <c r="T102" s="8"/>
      <c r="U102" s="8"/>
      <c r="V102" s="8"/>
    </row>
    <row r="103" spans="1:22">
      <c r="A103" s="342"/>
      <c r="B103" s="14"/>
      <c r="C103" s="14"/>
      <c r="D103" s="14"/>
      <c r="E103" s="14"/>
      <c r="F103" s="14"/>
      <c r="G103" s="14"/>
      <c r="H103" s="10"/>
      <c r="I103" s="10"/>
      <c r="L103" s="191"/>
      <c r="M103" s="191"/>
      <c r="N103" s="8"/>
      <c r="O103" s="8"/>
      <c r="P103" s="8"/>
      <c r="Q103" s="8"/>
      <c r="R103" s="8"/>
      <c r="S103" s="8"/>
      <c r="T103" s="8"/>
      <c r="U103" s="8"/>
      <c r="V103" s="8"/>
    </row>
    <row r="104" spans="1:22" ht="34.5" customHeight="1">
      <c r="A104" s="342"/>
      <c r="B104" s="14"/>
      <c r="C104" s="3"/>
      <c r="D104" s="3"/>
      <c r="F104" s="3"/>
      <c r="G104" s="3"/>
      <c r="H104" s="334"/>
      <c r="J104" s="65" t="s">
        <v>18</v>
      </c>
      <c r="K104" s="66"/>
      <c r="L104" s="56" t="s">
        <v>627</v>
      </c>
      <c r="M104" s="56" t="s">
        <v>626</v>
      </c>
      <c r="N104" s="8"/>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60" t="s">
        <v>458</v>
      </c>
      <c r="N105" s="8"/>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2043</v>
      </c>
      <c r="J106" s="195">
        <f t="shared" ref="J106:J118" si="0">IF(SUM(L106:M106)=0,IF(COUNTIF(L106:M106,"未確認")&gt;0,"未確認",IF(COUNTIF(L106:M106,"~*")&gt;0,"*",SUM(L106:M106))),SUM(L106:M106))</f>
        <v>26</v>
      </c>
      <c r="K106" s="188" t="str">
        <f>IF(OR(COUNTIF(L106:M106,"未確認")&gt;0,COUNTIF(L106:M106,"~*")&gt;0),"※","")</f>
        <v/>
      </c>
      <c r="L106" s="197">
        <v>0</v>
      </c>
      <c r="M106" s="197">
        <v>26</v>
      </c>
    </row>
    <row r="107" spans="1:22" s="70" customFormat="1" ht="34.5" customHeight="1">
      <c r="A107" s="343" t="s">
        <v>883</v>
      </c>
      <c r="B107" s="71"/>
      <c r="C107" s="408"/>
      <c r="D107" s="409"/>
      <c r="E107" s="418"/>
      <c r="F107" s="419"/>
      <c r="G107" s="420" t="s">
        <v>2044</v>
      </c>
      <c r="H107" s="421"/>
      <c r="I107" s="416"/>
      <c r="J107" s="195">
        <f t="shared" si="0"/>
        <v>0</v>
      </c>
      <c r="K107" s="188" t="str">
        <f>IF(OR(COUNTIF(L107:M107,"未確認")&gt;0,COUNTIF(L107:M107,"~*")&gt;0),"※","")</f>
        <v/>
      </c>
      <c r="L107" s="197">
        <v>0</v>
      </c>
      <c r="M107" s="197">
        <v>0</v>
      </c>
    </row>
    <row r="108" spans="1:22" s="70" customFormat="1" ht="34.5" customHeight="1">
      <c r="A108" s="343" t="s">
        <v>882</v>
      </c>
      <c r="B108" s="71"/>
      <c r="C108" s="408"/>
      <c r="D108" s="409"/>
      <c r="E108" s="403" t="s">
        <v>24</v>
      </c>
      <c r="F108" s="404"/>
      <c r="G108" s="404"/>
      <c r="H108" s="405"/>
      <c r="I108" s="416"/>
      <c r="J108" s="195">
        <f t="shared" si="0"/>
        <v>26</v>
      </c>
      <c r="K108" s="188" t="str">
        <f>IF(OR(COUNTIF(L108:M108,"未確認")&gt;0,COUNTIF(L108:M108,"~*")&gt;0),"※","")</f>
        <v/>
      </c>
      <c r="L108" s="197">
        <v>0</v>
      </c>
      <c r="M108" s="197">
        <v>26</v>
      </c>
    </row>
    <row r="109" spans="1:22" s="70" customFormat="1" ht="34.5" customHeight="1">
      <c r="A109" s="343" t="s">
        <v>882</v>
      </c>
      <c r="B109" s="71"/>
      <c r="C109" s="410"/>
      <c r="D109" s="411"/>
      <c r="E109" s="422" t="s">
        <v>387</v>
      </c>
      <c r="F109" s="423"/>
      <c r="G109" s="423"/>
      <c r="H109" s="424"/>
      <c r="I109" s="416"/>
      <c r="J109" s="195">
        <f t="shared" si="0"/>
        <v>26</v>
      </c>
      <c r="K109" s="188" t="str">
        <f t="shared" ref="K109:K118" si="1">IF(OR(COUNTIF(L108:M108,"未確認")&gt;0,COUNTIF(L108:M108,"~*")&gt;0),"※","")</f>
        <v/>
      </c>
      <c r="L109" s="197">
        <v>0</v>
      </c>
      <c r="M109" s="197">
        <v>26</v>
      </c>
    </row>
    <row r="110" spans="1:22" s="70" customFormat="1" ht="34.5" customHeight="1">
      <c r="A110" s="343" t="s">
        <v>884</v>
      </c>
      <c r="B110" s="71"/>
      <c r="C110" s="406" t="s">
        <v>25</v>
      </c>
      <c r="D110" s="407"/>
      <c r="E110" s="406" t="s">
        <v>23</v>
      </c>
      <c r="F110" s="425"/>
      <c r="G110" s="425"/>
      <c r="H110" s="407"/>
      <c r="I110" s="416"/>
      <c r="J110" s="195">
        <f t="shared" si="0"/>
        <v>40</v>
      </c>
      <c r="K110" s="188" t="str">
        <f t="shared" si="1"/>
        <v/>
      </c>
      <c r="L110" s="197">
        <v>40</v>
      </c>
      <c r="M110" s="197">
        <v>0</v>
      </c>
    </row>
    <row r="111" spans="1:22" s="70" customFormat="1" ht="34.5" customHeight="1">
      <c r="A111" s="343" t="s">
        <v>885</v>
      </c>
      <c r="B111" s="71"/>
      <c r="C111" s="408"/>
      <c r="D111" s="409"/>
      <c r="E111" s="426"/>
      <c r="F111" s="427"/>
      <c r="G111" s="403" t="s">
        <v>26</v>
      </c>
      <c r="H111" s="405"/>
      <c r="I111" s="416"/>
      <c r="J111" s="195">
        <f t="shared" si="0"/>
        <v>40</v>
      </c>
      <c r="K111" s="188" t="str">
        <f t="shared" si="1"/>
        <v/>
      </c>
      <c r="L111" s="197">
        <v>40</v>
      </c>
      <c r="M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row>
    <row r="113" spans="1:22" s="70" customFormat="1" ht="34.5" customHeight="1">
      <c r="A113" s="343" t="s">
        <v>884</v>
      </c>
      <c r="B113" s="71"/>
      <c r="C113" s="408"/>
      <c r="D113" s="409"/>
      <c r="E113" s="406" t="s">
        <v>24</v>
      </c>
      <c r="F113" s="425"/>
      <c r="G113" s="425"/>
      <c r="H113" s="407"/>
      <c r="I113" s="416"/>
      <c r="J113" s="195">
        <f t="shared" si="0"/>
        <v>40</v>
      </c>
      <c r="K113" s="188" t="str">
        <f t="shared" si="1"/>
        <v/>
      </c>
      <c r="L113" s="197">
        <v>40</v>
      </c>
      <c r="M113" s="197">
        <v>0</v>
      </c>
    </row>
    <row r="114" spans="1:22" s="70" customFormat="1" ht="34.5" customHeight="1">
      <c r="A114" s="343" t="s">
        <v>885</v>
      </c>
      <c r="B114" s="71"/>
      <c r="C114" s="408"/>
      <c r="D114" s="409"/>
      <c r="E114" s="426"/>
      <c r="F114" s="427"/>
      <c r="G114" s="403" t="s">
        <v>26</v>
      </c>
      <c r="H114" s="405"/>
      <c r="I114" s="416"/>
      <c r="J114" s="195">
        <f t="shared" si="0"/>
        <v>40</v>
      </c>
      <c r="K114" s="188" t="str">
        <f t="shared" si="1"/>
        <v/>
      </c>
      <c r="L114" s="197">
        <v>40</v>
      </c>
      <c r="M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row>
    <row r="116" spans="1:22" s="70" customFormat="1" ht="34.5" customHeight="1">
      <c r="A116" s="343" t="s">
        <v>884</v>
      </c>
      <c r="B116" s="71"/>
      <c r="C116" s="408"/>
      <c r="D116" s="409"/>
      <c r="E116" s="428" t="s">
        <v>387</v>
      </c>
      <c r="F116" s="429"/>
      <c r="G116" s="429"/>
      <c r="H116" s="430"/>
      <c r="I116" s="416"/>
      <c r="J116" s="195">
        <f t="shared" si="0"/>
        <v>40</v>
      </c>
      <c r="K116" s="188" t="str">
        <f t="shared" si="1"/>
        <v/>
      </c>
      <c r="L116" s="197">
        <v>40</v>
      </c>
      <c r="M116" s="197">
        <v>0</v>
      </c>
    </row>
    <row r="117" spans="1:22" s="70" customFormat="1" ht="34.5" customHeight="1">
      <c r="A117" s="343" t="s">
        <v>885</v>
      </c>
      <c r="B117" s="71"/>
      <c r="C117" s="408"/>
      <c r="D117" s="409"/>
      <c r="E117" s="431"/>
      <c r="F117" s="432"/>
      <c r="G117" s="422" t="s">
        <v>26</v>
      </c>
      <c r="H117" s="424"/>
      <c r="I117" s="416"/>
      <c r="J117" s="195">
        <f t="shared" si="0"/>
        <v>40</v>
      </c>
      <c r="K117" s="188" t="str">
        <f t="shared" si="1"/>
        <v/>
      </c>
      <c r="L117" s="197">
        <v>40</v>
      </c>
      <c r="M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row>
    <row r="119" spans="1:22" s="70" customFormat="1" ht="315" customHeight="1">
      <c r="A119" s="343" t="s">
        <v>887</v>
      </c>
      <c r="B119" s="71"/>
      <c r="C119" s="420" t="s">
        <v>2045</v>
      </c>
      <c r="D119" s="435"/>
      <c r="E119" s="435"/>
      <c r="F119" s="435"/>
      <c r="G119" s="435"/>
      <c r="H119" s="421"/>
      <c r="I119" s="417"/>
      <c r="J119" s="72"/>
      <c r="K119" s="73" t="s">
        <v>339</v>
      </c>
      <c r="L119" s="196">
        <v>1</v>
      </c>
      <c r="M119" s="196" t="s">
        <v>338</v>
      </c>
    </row>
    <row r="120" spans="1:22" s="77" customFormat="1">
      <c r="A120" s="342"/>
      <c r="B120" s="14"/>
      <c r="C120" s="14"/>
      <c r="D120" s="14"/>
      <c r="E120" s="14"/>
      <c r="F120" s="14"/>
      <c r="G120" s="14"/>
      <c r="H120" s="10"/>
      <c r="I120" s="10"/>
      <c r="J120" s="74"/>
      <c r="K120" s="75"/>
      <c r="L120" s="76"/>
      <c r="M120" s="76"/>
    </row>
    <row r="121" spans="1:22" s="70" customFormat="1">
      <c r="A121" s="342"/>
      <c r="B121" s="71"/>
      <c r="C121" s="52"/>
      <c r="D121" s="52"/>
      <c r="E121" s="52"/>
      <c r="F121" s="52"/>
      <c r="G121" s="52"/>
      <c r="H121" s="78"/>
      <c r="I121" s="78"/>
      <c r="J121" s="74"/>
      <c r="K121" s="75"/>
      <c r="L121" s="76"/>
      <c r="M121" s="76"/>
    </row>
    <row r="122" spans="1:22" s="17" customFormat="1">
      <c r="A122" s="342"/>
      <c r="B122" s="1"/>
      <c r="C122" s="52"/>
      <c r="D122" s="3"/>
      <c r="E122" s="3"/>
      <c r="F122" s="3"/>
      <c r="G122" s="3"/>
      <c r="H122" s="334"/>
      <c r="I122" s="334"/>
      <c r="J122" s="53"/>
      <c r="K122" s="24"/>
      <c r="L122" s="51"/>
      <c r="M122" s="51"/>
    </row>
    <row r="123" spans="1:22" s="77" customFormat="1">
      <c r="A123" s="342"/>
      <c r="B123" s="14" t="s">
        <v>28</v>
      </c>
      <c r="C123" s="14"/>
      <c r="D123" s="14"/>
      <c r="E123" s="14"/>
      <c r="F123" s="14"/>
      <c r="G123" s="14"/>
      <c r="H123" s="10"/>
      <c r="I123" s="10"/>
      <c r="J123" s="74"/>
      <c r="K123" s="75"/>
      <c r="L123" s="76"/>
      <c r="M123" s="76"/>
    </row>
    <row r="124" spans="1:22">
      <c r="A124" s="342"/>
      <c r="B124" s="14"/>
      <c r="C124" s="14"/>
      <c r="D124" s="14"/>
      <c r="E124" s="14"/>
      <c r="F124" s="14"/>
      <c r="G124" s="14"/>
      <c r="H124" s="10"/>
      <c r="I124" s="10"/>
      <c r="L124" s="191"/>
      <c r="M124" s="191"/>
      <c r="N124" s="8"/>
      <c r="O124" s="8"/>
      <c r="P124" s="8"/>
      <c r="Q124" s="8"/>
      <c r="R124" s="8"/>
      <c r="S124" s="8"/>
      <c r="T124" s="8"/>
      <c r="U124" s="8"/>
      <c r="V124" s="8"/>
    </row>
    <row r="125" spans="1:22" ht="34.5" customHeight="1">
      <c r="A125" s="342"/>
      <c r="B125" s="14"/>
      <c r="C125" s="3"/>
      <c r="D125" s="3"/>
      <c r="F125" s="3"/>
      <c r="G125" s="3"/>
      <c r="H125" s="334"/>
      <c r="I125" s="57"/>
      <c r="J125" s="79" t="s">
        <v>18</v>
      </c>
      <c r="K125" s="66"/>
      <c r="L125" s="56" t="s">
        <v>627</v>
      </c>
      <c r="M125" s="56" t="s">
        <v>626</v>
      </c>
      <c r="N125" s="8"/>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60" t="s">
        <v>458</v>
      </c>
      <c r="N126" s="8"/>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586</v>
      </c>
      <c r="J127" s="81"/>
      <c r="K127" s="82"/>
      <c r="L127" s="198" t="s">
        <v>891</v>
      </c>
      <c r="M127" s="83" t="s">
        <v>891</v>
      </c>
    </row>
    <row r="128" spans="1:22" s="70" customFormat="1" ht="40.5" customHeight="1">
      <c r="A128" s="343" t="s">
        <v>892</v>
      </c>
      <c r="B128" s="1"/>
      <c r="C128" s="322"/>
      <c r="D128" s="325"/>
      <c r="E128" s="406" t="s">
        <v>30</v>
      </c>
      <c r="F128" s="425"/>
      <c r="G128" s="425"/>
      <c r="H128" s="407"/>
      <c r="I128" s="437"/>
      <c r="J128" s="84"/>
      <c r="K128" s="85"/>
      <c r="L128" s="83" t="s">
        <v>495</v>
      </c>
      <c r="M128" s="83" t="s">
        <v>495</v>
      </c>
    </row>
    <row r="129" spans="1:22" s="70" customFormat="1" ht="40.5" customHeight="1">
      <c r="A129" s="343" t="s">
        <v>893</v>
      </c>
      <c r="B129" s="1"/>
      <c r="C129" s="322"/>
      <c r="D129" s="325"/>
      <c r="E129" s="408"/>
      <c r="F129" s="439"/>
      <c r="G129" s="439"/>
      <c r="H129" s="409"/>
      <c r="I129" s="437"/>
      <c r="J129" s="84"/>
      <c r="K129" s="85"/>
      <c r="L129" s="83" t="s">
        <v>469</v>
      </c>
      <c r="M129" s="83" t="s">
        <v>469</v>
      </c>
    </row>
    <row r="130" spans="1:22" s="70" customFormat="1" ht="40.5" customHeight="1">
      <c r="A130" s="343" t="s">
        <v>894</v>
      </c>
      <c r="B130" s="1"/>
      <c r="C130" s="323"/>
      <c r="D130" s="326"/>
      <c r="E130" s="410"/>
      <c r="F130" s="440"/>
      <c r="G130" s="440"/>
      <c r="H130" s="411"/>
      <c r="I130" s="438"/>
      <c r="J130" s="86"/>
      <c r="K130" s="87"/>
      <c r="L130" s="83" t="s">
        <v>467</v>
      </c>
      <c r="M130" s="83" t="s">
        <v>467</v>
      </c>
    </row>
    <row r="131" spans="1:22" s="77" customFormat="1">
      <c r="A131" s="342"/>
      <c r="B131" s="14"/>
      <c r="C131" s="14"/>
      <c r="D131" s="14"/>
      <c r="E131" s="14"/>
      <c r="F131" s="14"/>
      <c r="G131" s="14"/>
      <c r="H131" s="10"/>
      <c r="I131" s="10"/>
      <c r="J131" s="74"/>
      <c r="K131" s="75"/>
      <c r="L131" s="76"/>
      <c r="M131" s="76"/>
    </row>
    <row r="132" spans="1:22" s="70" customFormat="1">
      <c r="A132" s="342"/>
      <c r="B132" s="71"/>
      <c r="C132" s="52"/>
      <c r="D132" s="52"/>
      <c r="E132" s="52"/>
      <c r="F132" s="52"/>
      <c r="G132" s="52"/>
      <c r="H132" s="78"/>
      <c r="I132" s="78"/>
      <c r="J132" s="74"/>
      <c r="K132" s="75"/>
      <c r="L132" s="76"/>
      <c r="M132" s="76"/>
    </row>
    <row r="133" spans="1:22" s="17" customFormat="1">
      <c r="A133" s="342"/>
      <c r="B133" s="1"/>
      <c r="C133" s="52"/>
      <c r="D133" s="3"/>
      <c r="E133" s="3"/>
      <c r="F133" s="3"/>
      <c r="G133" s="3"/>
      <c r="H133" s="334"/>
      <c r="I133" s="334"/>
      <c r="J133" s="53"/>
      <c r="K133" s="24"/>
      <c r="L133" s="51"/>
      <c r="M133" s="51"/>
    </row>
    <row r="134" spans="1:22" s="77" customFormat="1">
      <c r="A134" s="346"/>
      <c r="B134" s="14" t="s">
        <v>2046</v>
      </c>
      <c r="C134" s="88"/>
      <c r="D134" s="88"/>
      <c r="E134" s="88"/>
      <c r="F134" s="88"/>
      <c r="G134" s="88"/>
      <c r="H134" s="10"/>
      <c r="I134" s="10"/>
      <c r="J134" s="51"/>
      <c r="K134" s="24"/>
      <c r="L134" s="89"/>
      <c r="M134" s="89"/>
    </row>
    <row r="135" spans="1:22">
      <c r="A135" s="342"/>
      <c r="B135" s="14"/>
      <c r="C135" s="14"/>
      <c r="D135" s="14"/>
      <c r="E135" s="14"/>
      <c r="F135" s="14"/>
      <c r="G135" s="14"/>
      <c r="H135" s="10"/>
      <c r="I135" s="10"/>
      <c r="L135" s="191"/>
      <c r="M135" s="191"/>
      <c r="N135" s="8"/>
      <c r="O135" s="8"/>
      <c r="P135" s="8"/>
      <c r="Q135" s="8"/>
      <c r="R135" s="8"/>
      <c r="S135" s="8"/>
      <c r="T135" s="8"/>
      <c r="U135" s="8"/>
      <c r="V135" s="8"/>
    </row>
    <row r="136" spans="1:22" ht="34.5" customHeight="1">
      <c r="A136" s="342"/>
      <c r="B136" s="14"/>
      <c r="C136" s="3"/>
      <c r="D136" s="3"/>
      <c r="F136" s="3"/>
      <c r="G136" s="3"/>
      <c r="H136" s="334"/>
      <c r="I136" s="334"/>
      <c r="J136" s="65" t="s">
        <v>18</v>
      </c>
      <c r="K136" s="66"/>
      <c r="L136" s="56" t="s">
        <v>627</v>
      </c>
      <c r="M136" s="56" t="s">
        <v>626</v>
      </c>
      <c r="N136" s="8"/>
      <c r="O136" s="8"/>
      <c r="P136" s="8"/>
      <c r="Q136" s="8"/>
      <c r="R136" s="8"/>
      <c r="S136" s="8"/>
      <c r="T136" s="8"/>
      <c r="U136" s="8"/>
      <c r="V136" s="8"/>
    </row>
    <row r="137" spans="1:22" ht="20.25" customHeight="1">
      <c r="A137" s="342"/>
      <c r="B137" s="1"/>
      <c r="C137" s="52"/>
      <c r="D137" s="3"/>
      <c r="F137" s="3"/>
      <c r="G137" s="3"/>
      <c r="H137" s="334"/>
      <c r="I137" s="57" t="s">
        <v>1493</v>
      </c>
      <c r="J137" s="58"/>
      <c r="K137" s="67"/>
      <c r="L137" s="60" t="s">
        <v>611</v>
      </c>
      <c r="M137" s="60" t="s">
        <v>458</v>
      </c>
      <c r="N137" s="8"/>
      <c r="O137" s="8"/>
      <c r="P137" s="8"/>
      <c r="Q137" s="8"/>
      <c r="R137" s="8"/>
      <c r="S137" s="8"/>
      <c r="T137" s="8"/>
      <c r="U137" s="8"/>
      <c r="V137" s="8"/>
    </row>
    <row r="138" spans="1:22" s="70" customFormat="1" ht="67.5" customHeight="1">
      <c r="A138" s="343" t="s">
        <v>896</v>
      </c>
      <c r="B138" s="1"/>
      <c r="C138" s="406" t="s">
        <v>2047</v>
      </c>
      <c r="D138" s="425"/>
      <c r="E138" s="425"/>
      <c r="F138" s="425"/>
      <c r="G138" s="425"/>
      <c r="H138" s="407"/>
      <c r="I138" s="441" t="s">
        <v>1424</v>
      </c>
      <c r="J138" s="90"/>
      <c r="K138" s="82"/>
      <c r="L138" s="198" t="s">
        <v>353</v>
      </c>
      <c r="M138" s="83" t="s">
        <v>628</v>
      </c>
    </row>
    <row r="139" spans="1:22" s="70" customFormat="1" ht="34.5" customHeight="1">
      <c r="A139" s="343" t="s">
        <v>896</v>
      </c>
      <c r="B139" s="71"/>
      <c r="C139" s="322"/>
      <c r="D139" s="325"/>
      <c r="E139" s="403" t="s">
        <v>1425</v>
      </c>
      <c r="F139" s="404"/>
      <c r="G139" s="404"/>
      <c r="H139" s="405"/>
      <c r="I139" s="441"/>
      <c r="J139" s="84"/>
      <c r="K139" s="85"/>
      <c r="L139" s="69">
        <v>40</v>
      </c>
      <c r="M139" s="69">
        <v>26</v>
      </c>
    </row>
    <row r="140" spans="1:22" s="70" customFormat="1" ht="67.5" customHeight="1">
      <c r="A140" s="343" t="s">
        <v>899</v>
      </c>
      <c r="B140" s="71"/>
      <c r="C140" s="406" t="s">
        <v>1426</v>
      </c>
      <c r="D140" s="425"/>
      <c r="E140" s="425"/>
      <c r="F140" s="425"/>
      <c r="G140" s="425"/>
      <c r="H140" s="407"/>
      <c r="I140" s="441"/>
      <c r="J140" s="84"/>
      <c r="K140" s="85"/>
      <c r="L140" s="198" t="s">
        <v>338</v>
      </c>
      <c r="M140" s="83" t="s">
        <v>338</v>
      </c>
    </row>
    <row r="141" spans="1:22" s="70" customFormat="1" ht="34.5" customHeight="1">
      <c r="A141" s="343" t="s">
        <v>899</v>
      </c>
      <c r="B141" s="71"/>
      <c r="C141" s="91"/>
      <c r="D141" s="92"/>
      <c r="E141" s="403" t="s">
        <v>32</v>
      </c>
      <c r="F141" s="404"/>
      <c r="G141" s="404"/>
      <c r="H141" s="405"/>
      <c r="I141" s="441"/>
      <c r="J141" s="84"/>
      <c r="K141" s="85"/>
      <c r="L141" s="69">
        <v>0</v>
      </c>
      <c r="M141" s="69">
        <v>0</v>
      </c>
    </row>
    <row r="142" spans="1:22" s="70" customFormat="1" ht="67.5" customHeight="1">
      <c r="A142" s="343" t="s">
        <v>900</v>
      </c>
      <c r="B142" s="71"/>
      <c r="C142" s="406" t="s">
        <v>1426</v>
      </c>
      <c r="D142" s="425"/>
      <c r="E142" s="425"/>
      <c r="F142" s="425"/>
      <c r="G142" s="425"/>
      <c r="H142" s="407"/>
      <c r="I142" s="441"/>
      <c r="J142" s="84"/>
      <c r="K142" s="85"/>
      <c r="L142" s="198" t="s">
        <v>338</v>
      </c>
      <c r="M142" s="83" t="s">
        <v>338</v>
      </c>
    </row>
    <row r="143" spans="1:22" s="70" customFormat="1" ht="34.5" customHeight="1">
      <c r="A143" s="343" t="s">
        <v>900</v>
      </c>
      <c r="B143" s="71"/>
      <c r="C143" s="93"/>
      <c r="D143" s="94"/>
      <c r="E143" s="403" t="s">
        <v>32</v>
      </c>
      <c r="F143" s="404"/>
      <c r="G143" s="404"/>
      <c r="H143" s="405"/>
      <c r="I143" s="441"/>
      <c r="J143" s="84"/>
      <c r="K143" s="85"/>
      <c r="L143" s="69">
        <v>0</v>
      </c>
      <c r="M143" s="69">
        <v>0</v>
      </c>
    </row>
    <row r="144" spans="1:22" s="70" customFormat="1" ht="34.5" customHeight="1">
      <c r="A144" s="343" t="s">
        <v>901</v>
      </c>
      <c r="B144" s="71"/>
      <c r="C144" s="422" t="s">
        <v>440</v>
      </c>
      <c r="D144" s="423"/>
      <c r="E144" s="423"/>
      <c r="F144" s="423"/>
      <c r="G144" s="423"/>
      <c r="H144" s="424"/>
      <c r="I144" s="441"/>
      <c r="J144" s="86"/>
      <c r="K144" s="87"/>
      <c r="L144" s="69">
        <v>0</v>
      </c>
      <c r="M144" s="69">
        <v>0</v>
      </c>
    </row>
    <row r="145" spans="1:22" s="77" customFormat="1">
      <c r="A145" s="342"/>
      <c r="B145" s="14"/>
      <c r="C145" s="14"/>
      <c r="D145" s="14"/>
      <c r="E145" s="14"/>
      <c r="F145" s="14"/>
      <c r="G145" s="14"/>
      <c r="H145" s="10"/>
      <c r="I145" s="10"/>
      <c r="J145" s="74"/>
      <c r="K145" s="75"/>
      <c r="L145" s="76"/>
      <c r="M145" s="76"/>
    </row>
    <row r="146" spans="1:22" s="77" customFormat="1">
      <c r="A146" s="342"/>
      <c r="B146" s="14"/>
      <c r="C146" s="14"/>
      <c r="D146" s="14"/>
      <c r="E146" s="14"/>
      <c r="F146" s="14"/>
      <c r="G146" s="14"/>
      <c r="H146" s="10"/>
      <c r="I146" s="10"/>
      <c r="J146" s="74"/>
      <c r="K146" s="75"/>
      <c r="L146" s="76"/>
      <c r="M146" s="76"/>
    </row>
    <row r="147" spans="1:22" s="95" customFormat="1">
      <c r="A147" s="342"/>
      <c r="C147" s="3"/>
      <c r="D147" s="3"/>
      <c r="E147" s="3"/>
      <c r="F147" s="3"/>
      <c r="G147" s="3"/>
      <c r="H147" s="334"/>
      <c r="I147" s="334"/>
      <c r="J147" s="51"/>
      <c r="K147" s="24"/>
      <c r="L147" s="89"/>
      <c r="M147" s="89"/>
    </row>
    <row r="148" spans="1:22" s="95" customFormat="1">
      <c r="A148" s="342"/>
      <c r="B148" s="14" t="s">
        <v>33</v>
      </c>
      <c r="C148" s="3"/>
      <c r="D148" s="3"/>
      <c r="E148" s="3"/>
      <c r="F148" s="3"/>
      <c r="G148" s="3"/>
      <c r="H148" s="334"/>
      <c r="I148" s="334"/>
      <c r="J148" s="51"/>
      <c r="K148" s="24"/>
      <c r="L148" s="89"/>
      <c r="M148" s="89"/>
    </row>
    <row r="149" spans="1:22">
      <c r="A149" s="342"/>
      <c r="B149" s="14"/>
      <c r="C149" s="14"/>
      <c r="D149" s="14"/>
      <c r="E149" s="14"/>
      <c r="F149" s="14"/>
      <c r="G149" s="14"/>
      <c r="H149" s="10"/>
      <c r="I149" s="10"/>
      <c r="L149" s="191"/>
      <c r="M149" s="191"/>
      <c r="N149" s="8"/>
      <c r="O149" s="8"/>
      <c r="P149" s="8"/>
      <c r="Q149" s="8"/>
      <c r="R149" s="8"/>
      <c r="S149" s="8"/>
      <c r="T149" s="8"/>
      <c r="U149" s="8"/>
      <c r="V149" s="8"/>
    </row>
    <row r="150" spans="1:22" ht="34.5" customHeight="1">
      <c r="A150" s="342"/>
      <c r="B150" s="14"/>
      <c r="C150" s="3"/>
      <c r="D150" s="3"/>
      <c r="F150" s="3"/>
      <c r="G150" s="3"/>
      <c r="H150" s="334"/>
      <c r="I150" s="334"/>
      <c r="J150" s="65" t="s">
        <v>18</v>
      </c>
      <c r="K150" s="66"/>
      <c r="L150" s="56" t="s">
        <v>627</v>
      </c>
      <c r="M150" s="56" t="s">
        <v>626</v>
      </c>
      <c r="N150" s="8"/>
      <c r="O150" s="8"/>
      <c r="P150" s="8"/>
      <c r="Q150" s="8"/>
      <c r="R150" s="8"/>
      <c r="S150" s="8"/>
      <c r="T150" s="8"/>
      <c r="U150" s="8"/>
      <c r="V150" s="8"/>
    </row>
    <row r="151" spans="1:22" ht="20.25" customHeight="1">
      <c r="A151" s="342"/>
      <c r="B151" s="1"/>
      <c r="C151" s="52"/>
      <c r="D151" s="3"/>
      <c r="F151" s="3"/>
      <c r="G151" s="3"/>
      <c r="H151" s="334"/>
      <c r="I151" s="57" t="s">
        <v>331</v>
      </c>
      <c r="J151" s="58"/>
      <c r="K151" s="67"/>
      <c r="L151" s="60" t="s">
        <v>611</v>
      </c>
      <c r="M151" s="60" t="s">
        <v>458</v>
      </c>
      <c r="N151" s="8"/>
      <c r="O151" s="8"/>
      <c r="P151" s="8"/>
      <c r="Q151" s="8"/>
      <c r="R151" s="8"/>
      <c r="S151" s="8"/>
      <c r="T151" s="8"/>
      <c r="U151" s="8"/>
      <c r="V151" s="8"/>
    </row>
    <row r="152" spans="1:22" s="98" customFormat="1" ht="34.5" customHeight="1">
      <c r="A152" s="347" t="s">
        <v>902</v>
      </c>
      <c r="B152" s="95"/>
      <c r="C152" s="422" t="s">
        <v>1428</v>
      </c>
      <c r="D152" s="423"/>
      <c r="E152" s="423"/>
      <c r="F152" s="423"/>
      <c r="G152" s="423"/>
      <c r="H152" s="424"/>
      <c r="I152" s="442" t="s">
        <v>2048</v>
      </c>
      <c r="J152" s="202">
        <f t="shared" ref="J152:J215" si="2">IF(SUM(L152:M152)=0,IF(COUNTIF(L152:M152,"未確認")&gt;0,"未確認",IF(COUNTIF(L152:M152,"~*")&gt;0,"*",SUM(L152:M152))),SUM(L152:M152))</f>
        <v>0</v>
      </c>
      <c r="K152" s="203" t="str">
        <f t="shared" ref="K152:K215" si="3">IF(OR(COUNTIF(L152:M152,"未確認")&gt;0,COUNTIF(L152:M152,"~*")&gt;0),"※","")</f>
        <v/>
      </c>
      <c r="L152" s="97"/>
      <c r="M152" s="97"/>
    </row>
    <row r="153" spans="1:22" s="98" customFormat="1" ht="34.5" customHeight="1">
      <c r="A153" s="347" t="s">
        <v>905</v>
      </c>
      <c r="B153" s="95"/>
      <c r="C153" s="422" t="s">
        <v>1761</v>
      </c>
      <c r="D153" s="423"/>
      <c r="E153" s="423"/>
      <c r="F153" s="423"/>
      <c r="G153" s="423"/>
      <c r="H153" s="424"/>
      <c r="I153" s="443"/>
      <c r="J153" s="202">
        <f t="shared" si="2"/>
        <v>0</v>
      </c>
      <c r="K153" s="203" t="str">
        <f t="shared" si="3"/>
        <v/>
      </c>
      <c r="L153" s="97"/>
      <c r="M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row>
    <row r="158" spans="1:22" s="98" customFormat="1" ht="34.5" customHeight="1">
      <c r="A158" s="347" t="s">
        <v>910</v>
      </c>
      <c r="B158" s="95"/>
      <c r="C158" s="422" t="s">
        <v>354</v>
      </c>
      <c r="D158" s="423"/>
      <c r="E158" s="423"/>
      <c r="F158" s="423"/>
      <c r="G158" s="423"/>
      <c r="H158" s="424"/>
      <c r="I158" s="443"/>
      <c r="J158" s="202">
        <f t="shared" si="2"/>
        <v>59</v>
      </c>
      <c r="K158" s="203" t="str">
        <f t="shared" si="3"/>
        <v/>
      </c>
      <c r="L158" s="97"/>
      <c r="M158" s="97">
        <v>59</v>
      </c>
    </row>
    <row r="159" spans="1:22" s="98" customFormat="1" ht="34.5" customHeight="1">
      <c r="A159" s="347" t="s">
        <v>911</v>
      </c>
      <c r="B159" s="95"/>
      <c r="C159" s="422" t="s">
        <v>2049</v>
      </c>
      <c r="D159" s="423"/>
      <c r="E159" s="423"/>
      <c r="F159" s="423"/>
      <c r="G159" s="423"/>
      <c r="H159" s="424"/>
      <c r="I159" s="443"/>
      <c r="J159" s="202">
        <f t="shared" si="2"/>
        <v>0</v>
      </c>
      <c r="K159" s="203" t="str">
        <f t="shared" si="3"/>
        <v/>
      </c>
      <c r="L159" s="97"/>
      <c r="M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row>
    <row r="161" spans="1:13" s="98" customFormat="1" ht="34.5" customHeight="1">
      <c r="A161" s="347" t="s">
        <v>913</v>
      </c>
      <c r="B161" s="95"/>
      <c r="C161" s="422" t="s">
        <v>357</v>
      </c>
      <c r="D161" s="423"/>
      <c r="E161" s="423"/>
      <c r="F161" s="423"/>
      <c r="G161" s="423"/>
      <c r="H161" s="424"/>
      <c r="I161" s="443"/>
      <c r="J161" s="202">
        <f t="shared" si="2"/>
        <v>0</v>
      </c>
      <c r="K161" s="203" t="str">
        <f t="shared" si="3"/>
        <v/>
      </c>
      <c r="L161" s="97"/>
      <c r="M161" s="97"/>
    </row>
    <row r="162" spans="1:13" s="98" customFormat="1" ht="34.5" customHeight="1">
      <c r="A162" s="347" t="s">
        <v>914</v>
      </c>
      <c r="B162" s="95"/>
      <c r="C162" s="422" t="s">
        <v>2050</v>
      </c>
      <c r="D162" s="423"/>
      <c r="E162" s="423"/>
      <c r="F162" s="423"/>
      <c r="G162" s="423"/>
      <c r="H162" s="424"/>
      <c r="I162" s="443"/>
      <c r="J162" s="202">
        <f t="shared" si="2"/>
        <v>0</v>
      </c>
      <c r="K162" s="203" t="str">
        <f t="shared" si="3"/>
        <v/>
      </c>
      <c r="L162" s="97"/>
      <c r="M162" s="97"/>
    </row>
    <row r="163" spans="1:13" s="98" customFormat="1" ht="34.5" customHeight="1">
      <c r="A163" s="347" t="s">
        <v>915</v>
      </c>
      <c r="B163" s="95"/>
      <c r="C163" s="422" t="s">
        <v>2051</v>
      </c>
      <c r="D163" s="423"/>
      <c r="E163" s="423"/>
      <c r="F163" s="423"/>
      <c r="G163" s="423"/>
      <c r="H163" s="424"/>
      <c r="I163" s="443"/>
      <c r="J163" s="202" t="str">
        <f t="shared" si="2"/>
        <v>*</v>
      </c>
      <c r="K163" s="203" t="str">
        <f t="shared" si="3"/>
        <v>※</v>
      </c>
      <c r="L163" s="97"/>
      <c r="M163" s="97" t="s">
        <v>1531</v>
      </c>
    </row>
    <row r="164" spans="1:13" s="98" customFormat="1" ht="34.5" customHeight="1">
      <c r="A164" s="347" t="s">
        <v>916</v>
      </c>
      <c r="B164" s="95"/>
      <c r="C164" s="422" t="s">
        <v>2052</v>
      </c>
      <c r="D164" s="423"/>
      <c r="E164" s="423"/>
      <c r="F164" s="423"/>
      <c r="G164" s="423"/>
      <c r="H164" s="424"/>
      <c r="I164" s="443"/>
      <c r="J164" s="202">
        <f t="shared" si="2"/>
        <v>62</v>
      </c>
      <c r="K164" s="203" t="str">
        <f t="shared" si="3"/>
        <v/>
      </c>
      <c r="L164" s="97">
        <v>62</v>
      </c>
      <c r="M164" s="97"/>
    </row>
    <row r="165" spans="1:13" s="98" customFormat="1" ht="34.5" customHeight="1">
      <c r="A165" s="347" t="s">
        <v>917</v>
      </c>
      <c r="B165" s="95"/>
      <c r="C165" s="422" t="s">
        <v>358</v>
      </c>
      <c r="D165" s="423"/>
      <c r="E165" s="423"/>
      <c r="F165" s="423"/>
      <c r="G165" s="423"/>
      <c r="H165" s="424"/>
      <c r="I165" s="443"/>
      <c r="J165" s="202">
        <f t="shared" si="2"/>
        <v>0</v>
      </c>
      <c r="K165" s="203" t="str">
        <f t="shared" si="3"/>
        <v/>
      </c>
      <c r="L165" s="97"/>
      <c r="M165" s="97"/>
    </row>
    <row r="166" spans="1:13" s="98" customFormat="1" ht="34.5" customHeight="1">
      <c r="A166" s="347" t="s">
        <v>918</v>
      </c>
      <c r="B166" s="95"/>
      <c r="C166" s="422" t="s">
        <v>2053</v>
      </c>
      <c r="D166" s="423"/>
      <c r="E166" s="423"/>
      <c r="F166" s="423"/>
      <c r="G166" s="423"/>
      <c r="H166" s="424"/>
      <c r="I166" s="443"/>
      <c r="J166" s="202">
        <f t="shared" si="2"/>
        <v>0</v>
      </c>
      <c r="K166" s="203" t="str">
        <f t="shared" si="3"/>
        <v/>
      </c>
      <c r="L166" s="97"/>
      <c r="M166" s="97"/>
    </row>
    <row r="167" spans="1:13" s="98" customFormat="1" ht="34.5" customHeight="1">
      <c r="A167" s="347" t="s">
        <v>919</v>
      </c>
      <c r="B167" s="95"/>
      <c r="C167" s="422" t="s">
        <v>2054</v>
      </c>
      <c r="D167" s="423"/>
      <c r="E167" s="423"/>
      <c r="F167" s="423"/>
      <c r="G167" s="423"/>
      <c r="H167" s="424"/>
      <c r="I167" s="443"/>
      <c r="J167" s="202">
        <f t="shared" si="2"/>
        <v>0</v>
      </c>
      <c r="K167" s="203" t="str">
        <f t="shared" si="3"/>
        <v/>
      </c>
      <c r="L167" s="97"/>
      <c r="M167" s="97"/>
    </row>
    <row r="168" spans="1:13" s="98" customFormat="1" ht="34.5" customHeight="1">
      <c r="A168" s="347" t="s">
        <v>920</v>
      </c>
      <c r="B168" s="95"/>
      <c r="C168" s="422" t="s">
        <v>2055</v>
      </c>
      <c r="D168" s="423"/>
      <c r="E168" s="423"/>
      <c r="F168" s="423"/>
      <c r="G168" s="423"/>
      <c r="H168" s="424"/>
      <c r="I168" s="443"/>
      <c r="J168" s="202">
        <f t="shared" si="2"/>
        <v>0</v>
      </c>
      <c r="K168" s="203" t="str">
        <f t="shared" si="3"/>
        <v/>
      </c>
      <c r="L168" s="97"/>
      <c r="M168" s="97"/>
    </row>
    <row r="169" spans="1:13" s="98" customFormat="1" ht="34.5" customHeight="1">
      <c r="A169" s="347" t="s">
        <v>922</v>
      </c>
      <c r="B169" s="95"/>
      <c r="C169" s="422" t="s">
        <v>1438</v>
      </c>
      <c r="D169" s="423"/>
      <c r="E169" s="423"/>
      <c r="F169" s="423"/>
      <c r="G169" s="423"/>
      <c r="H169" s="424"/>
      <c r="I169" s="443"/>
      <c r="J169" s="202">
        <f t="shared" si="2"/>
        <v>0</v>
      </c>
      <c r="K169" s="203" t="str">
        <f t="shared" si="3"/>
        <v/>
      </c>
      <c r="L169" s="97"/>
      <c r="M169" s="97"/>
    </row>
    <row r="170" spans="1:13" s="98" customFormat="1" ht="34.5" customHeight="1">
      <c r="A170" s="347" t="s">
        <v>923</v>
      </c>
      <c r="B170" s="95"/>
      <c r="C170" s="422" t="s">
        <v>1439</v>
      </c>
      <c r="D170" s="423"/>
      <c r="E170" s="423"/>
      <c r="F170" s="423"/>
      <c r="G170" s="423"/>
      <c r="H170" s="424"/>
      <c r="I170" s="443"/>
      <c r="J170" s="202">
        <f t="shared" si="2"/>
        <v>0</v>
      </c>
      <c r="K170" s="203" t="str">
        <f t="shared" si="3"/>
        <v/>
      </c>
      <c r="L170" s="97"/>
      <c r="M170" s="97"/>
    </row>
    <row r="171" spans="1:13" s="98" customFormat="1" ht="34.5" customHeight="1">
      <c r="A171" s="347" t="s">
        <v>924</v>
      </c>
      <c r="B171" s="95"/>
      <c r="C171" s="422" t="s">
        <v>2056</v>
      </c>
      <c r="D171" s="423"/>
      <c r="E171" s="423"/>
      <c r="F171" s="423"/>
      <c r="G171" s="423"/>
      <c r="H171" s="424"/>
      <c r="I171" s="443"/>
      <c r="J171" s="202">
        <f t="shared" si="2"/>
        <v>0</v>
      </c>
      <c r="K171" s="203" t="str">
        <f t="shared" si="3"/>
        <v/>
      </c>
      <c r="L171" s="97"/>
      <c r="M171" s="97"/>
    </row>
    <row r="172" spans="1:13" s="98" customFormat="1" ht="34.5" customHeight="1">
      <c r="A172" s="347" t="s">
        <v>925</v>
      </c>
      <c r="B172" s="95"/>
      <c r="C172" s="422" t="s">
        <v>521</v>
      </c>
      <c r="D172" s="423"/>
      <c r="E172" s="423"/>
      <c r="F172" s="423"/>
      <c r="G172" s="423"/>
      <c r="H172" s="424"/>
      <c r="I172" s="443"/>
      <c r="J172" s="202">
        <f t="shared" si="2"/>
        <v>0</v>
      </c>
      <c r="K172" s="203" t="str">
        <f t="shared" si="3"/>
        <v/>
      </c>
      <c r="L172" s="97"/>
      <c r="M172" s="97"/>
    </row>
    <row r="173" spans="1:13" s="98" customFormat="1" ht="34.5" customHeight="1">
      <c r="A173" s="347" t="s">
        <v>926</v>
      </c>
      <c r="B173" s="95"/>
      <c r="C173" s="422" t="s">
        <v>1442</v>
      </c>
      <c r="D173" s="423"/>
      <c r="E173" s="423"/>
      <c r="F173" s="423"/>
      <c r="G173" s="423"/>
      <c r="H173" s="424"/>
      <c r="I173" s="443"/>
      <c r="J173" s="202">
        <f t="shared" si="2"/>
        <v>0</v>
      </c>
      <c r="K173" s="203" t="str">
        <f t="shared" si="3"/>
        <v/>
      </c>
      <c r="L173" s="97"/>
      <c r="M173" s="97"/>
    </row>
    <row r="174" spans="1:13" s="98" customFormat="1" ht="34.5" customHeight="1">
      <c r="A174" s="347" t="s">
        <v>927</v>
      </c>
      <c r="B174" s="95"/>
      <c r="C174" s="422" t="s">
        <v>2057</v>
      </c>
      <c r="D174" s="423"/>
      <c r="E174" s="423"/>
      <c r="F174" s="423"/>
      <c r="G174" s="423"/>
      <c r="H174" s="424"/>
      <c r="I174" s="443"/>
      <c r="J174" s="202">
        <f t="shared" si="2"/>
        <v>0</v>
      </c>
      <c r="K174" s="203" t="str">
        <f t="shared" si="3"/>
        <v/>
      </c>
      <c r="L174" s="97"/>
      <c r="M174" s="97"/>
    </row>
    <row r="175" spans="1:13" s="98" customFormat="1" ht="34.5" customHeight="1">
      <c r="A175" s="347" t="s">
        <v>928</v>
      </c>
      <c r="B175" s="95"/>
      <c r="C175" s="422" t="s">
        <v>2058</v>
      </c>
      <c r="D175" s="423"/>
      <c r="E175" s="423"/>
      <c r="F175" s="423"/>
      <c r="G175" s="423"/>
      <c r="H175" s="424"/>
      <c r="I175" s="443"/>
      <c r="J175" s="202">
        <f t="shared" si="2"/>
        <v>0</v>
      </c>
      <c r="K175" s="203" t="str">
        <f t="shared" si="3"/>
        <v/>
      </c>
      <c r="L175" s="97"/>
      <c r="M175" s="97"/>
    </row>
    <row r="176" spans="1:13" s="98" customFormat="1" ht="34.5" customHeight="1">
      <c r="A176" s="347" t="s">
        <v>930</v>
      </c>
      <c r="B176" s="95"/>
      <c r="C176" s="422" t="s">
        <v>365</v>
      </c>
      <c r="D176" s="423"/>
      <c r="E176" s="423"/>
      <c r="F176" s="423"/>
      <c r="G176" s="423"/>
      <c r="H176" s="424"/>
      <c r="I176" s="443"/>
      <c r="J176" s="202">
        <f t="shared" si="2"/>
        <v>0</v>
      </c>
      <c r="K176" s="203" t="str">
        <f t="shared" si="3"/>
        <v/>
      </c>
      <c r="L176" s="97"/>
      <c r="M176" s="97"/>
    </row>
    <row r="177" spans="1:13" s="98" customFormat="1" ht="34.5" customHeight="1">
      <c r="A177" s="347" t="s">
        <v>931</v>
      </c>
      <c r="B177" s="95"/>
      <c r="C177" s="422" t="s">
        <v>2059</v>
      </c>
      <c r="D177" s="423"/>
      <c r="E177" s="423"/>
      <c r="F177" s="423"/>
      <c r="G177" s="423"/>
      <c r="H177" s="424"/>
      <c r="I177" s="443"/>
      <c r="J177" s="202">
        <f t="shared" si="2"/>
        <v>0</v>
      </c>
      <c r="K177" s="203" t="str">
        <f t="shared" si="3"/>
        <v/>
      </c>
      <c r="L177" s="97"/>
      <c r="M177" s="97"/>
    </row>
    <row r="178" spans="1:13" s="98" customFormat="1" ht="34.5" customHeight="1">
      <c r="A178" s="347" t="s">
        <v>932</v>
      </c>
      <c r="B178" s="95"/>
      <c r="C178" s="422" t="s">
        <v>2060</v>
      </c>
      <c r="D178" s="423"/>
      <c r="E178" s="423"/>
      <c r="F178" s="423"/>
      <c r="G178" s="423"/>
      <c r="H178" s="424"/>
      <c r="I178" s="443"/>
      <c r="J178" s="202">
        <f t="shared" si="2"/>
        <v>0</v>
      </c>
      <c r="K178" s="203" t="str">
        <f t="shared" si="3"/>
        <v/>
      </c>
      <c r="L178" s="97"/>
      <c r="M178" s="97"/>
    </row>
    <row r="179" spans="1:13" s="98" customFormat="1" ht="34.5" customHeight="1">
      <c r="A179" s="347" t="s">
        <v>933</v>
      </c>
      <c r="B179" s="95"/>
      <c r="C179" s="422" t="s">
        <v>35</v>
      </c>
      <c r="D179" s="423"/>
      <c r="E179" s="423"/>
      <c r="F179" s="423"/>
      <c r="G179" s="423"/>
      <c r="H179" s="424"/>
      <c r="I179" s="443"/>
      <c r="J179" s="202">
        <f t="shared" si="2"/>
        <v>0</v>
      </c>
      <c r="K179" s="203" t="str">
        <f t="shared" si="3"/>
        <v/>
      </c>
      <c r="L179" s="97"/>
      <c r="M179" s="97"/>
    </row>
    <row r="180" spans="1:13" s="98" customFormat="1" ht="34.5" customHeight="1">
      <c r="A180" s="347" t="s">
        <v>934</v>
      </c>
      <c r="B180" s="95"/>
      <c r="C180" s="422" t="s">
        <v>36</v>
      </c>
      <c r="D180" s="423"/>
      <c r="E180" s="423"/>
      <c r="F180" s="423"/>
      <c r="G180" s="423"/>
      <c r="H180" s="424"/>
      <c r="I180" s="443"/>
      <c r="J180" s="202">
        <f t="shared" si="2"/>
        <v>0</v>
      </c>
      <c r="K180" s="203" t="str">
        <f t="shared" si="3"/>
        <v/>
      </c>
      <c r="L180" s="97"/>
      <c r="M180" s="97"/>
    </row>
    <row r="181" spans="1:13" s="98" customFormat="1" ht="34.5" customHeight="1">
      <c r="A181" s="347" t="s">
        <v>935</v>
      </c>
      <c r="B181" s="95"/>
      <c r="C181" s="422" t="s">
        <v>37</v>
      </c>
      <c r="D181" s="423"/>
      <c r="E181" s="423"/>
      <c r="F181" s="423"/>
      <c r="G181" s="423"/>
      <c r="H181" s="424"/>
      <c r="I181" s="443"/>
      <c r="J181" s="202">
        <f t="shared" si="2"/>
        <v>0</v>
      </c>
      <c r="K181" s="203" t="str">
        <f t="shared" si="3"/>
        <v/>
      </c>
      <c r="L181" s="97"/>
      <c r="M181" s="97"/>
    </row>
    <row r="182" spans="1:13" s="98" customFormat="1" ht="34.5" customHeight="1">
      <c r="A182" s="347" t="s">
        <v>936</v>
      </c>
      <c r="B182" s="95"/>
      <c r="C182" s="422" t="s">
        <v>2061</v>
      </c>
      <c r="D182" s="423"/>
      <c r="E182" s="423"/>
      <c r="F182" s="423"/>
      <c r="G182" s="423"/>
      <c r="H182" s="424"/>
      <c r="I182" s="443"/>
      <c r="J182" s="202">
        <f t="shared" si="2"/>
        <v>0</v>
      </c>
      <c r="K182" s="203" t="str">
        <f t="shared" si="3"/>
        <v/>
      </c>
      <c r="L182" s="97"/>
      <c r="M182" s="97"/>
    </row>
    <row r="183" spans="1:13" s="98" customFormat="1" ht="34.5" customHeight="1">
      <c r="A183" s="347" t="s">
        <v>937</v>
      </c>
      <c r="B183" s="95"/>
      <c r="C183" s="422" t="s">
        <v>38</v>
      </c>
      <c r="D183" s="423"/>
      <c r="E183" s="423"/>
      <c r="F183" s="423"/>
      <c r="G183" s="423"/>
      <c r="H183" s="424"/>
      <c r="I183" s="443"/>
      <c r="J183" s="202">
        <f t="shared" si="2"/>
        <v>0</v>
      </c>
      <c r="K183" s="203" t="str">
        <f t="shared" si="3"/>
        <v/>
      </c>
      <c r="L183" s="97"/>
      <c r="M183" s="97"/>
    </row>
    <row r="184" spans="1:13" s="98" customFormat="1" ht="34.5" customHeight="1">
      <c r="A184" s="347" t="s">
        <v>938</v>
      </c>
      <c r="B184" s="95"/>
      <c r="C184" s="422" t="s">
        <v>39</v>
      </c>
      <c r="D184" s="423"/>
      <c r="E184" s="423"/>
      <c r="F184" s="423"/>
      <c r="G184" s="423"/>
      <c r="H184" s="424"/>
      <c r="I184" s="443"/>
      <c r="J184" s="202">
        <f t="shared" si="2"/>
        <v>0</v>
      </c>
      <c r="K184" s="203" t="str">
        <f t="shared" si="3"/>
        <v/>
      </c>
      <c r="L184" s="97"/>
      <c r="M184" s="97"/>
    </row>
    <row r="185" spans="1:13" s="98" customFormat="1" ht="34.5" customHeight="1">
      <c r="A185" s="347" t="s">
        <v>939</v>
      </c>
      <c r="B185" s="95"/>
      <c r="C185" s="422" t="s">
        <v>1449</v>
      </c>
      <c r="D185" s="423"/>
      <c r="E185" s="423"/>
      <c r="F185" s="423"/>
      <c r="G185" s="423"/>
      <c r="H185" s="424"/>
      <c r="I185" s="443"/>
      <c r="J185" s="202">
        <f t="shared" si="2"/>
        <v>0</v>
      </c>
      <c r="K185" s="203" t="str">
        <f t="shared" si="3"/>
        <v/>
      </c>
      <c r="L185" s="97"/>
      <c r="M185" s="97"/>
    </row>
    <row r="186" spans="1:13" s="98" customFormat="1" ht="34.5" customHeight="1">
      <c r="A186" s="347" t="s">
        <v>940</v>
      </c>
      <c r="B186" s="95"/>
      <c r="C186" s="422" t="s">
        <v>1450</v>
      </c>
      <c r="D186" s="423"/>
      <c r="E186" s="423"/>
      <c r="F186" s="423"/>
      <c r="G186" s="423"/>
      <c r="H186" s="424"/>
      <c r="I186" s="443"/>
      <c r="J186" s="202">
        <f t="shared" si="2"/>
        <v>0</v>
      </c>
      <c r="K186" s="203" t="str">
        <f t="shared" si="3"/>
        <v/>
      </c>
      <c r="L186" s="97"/>
      <c r="M186" s="97"/>
    </row>
    <row r="187" spans="1:13" s="98" customFormat="1" ht="34.5" customHeight="1">
      <c r="A187" s="347" t="s">
        <v>942</v>
      </c>
      <c r="B187" s="95"/>
      <c r="C187" s="422" t="s">
        <v>2062</v>
      </c>
      <c r="D187" s="423"/>
      <c r="E187" s="423"/>
      <c r="F187" s="423"/>
      <c r="G187" s="423"/>
      <c r="H187" s="424"/>
      <c r="I187" s="443"/>
      <c r="J187" s="202">
        <f t="shared" si="2"/>
        <v>0</v>
      </c>
      <c r="K187" s="203" t="str">
        <f t="shared" si="3"/>
        <v/>
      </c>
      <c r="L187" s="97"/>
      <c r="M187" s="97"/>
    </row>
    <row r="188" spans="1:13" s="98" customFormat="1" ht="34.5" customHeight="1">
      <c r="A188" s="347" t="s">
        <v>943</v>
      </c>
      <c r="B188" s="95"/>
      <c r="C188" s="422" t="s">
        <v>2063</v>
      </c>
      <c r="D188" s="423"/>
      <c r="E188" s="423"/>
      <c r="F188" s="423"/>
      <c r="G188" s="423"/>
      <c r="H188" s="424"/>
      <c r="I188" s="443"/>
      <c r="J188" s="202">
        <f t="shared" si="2"/>
        <v>0</v>
      </c>
      <c r="K188" s="203" t="str">
        <f t="shared" si="3"/>
        <v/>
      </c>
      <c r="L188" s="97"/>
      <c r="M188" s="97"/>
    </row>
    <row r="189" spans="1:13" s="98" customFormat="1" ht="34.5" customHeight="1">
      <c r="A189" s="347" t="s">
        <v>944</v>
      </c>
      <c r="B189" s="95"/>
      <c r="C189" s="422" t="s">
        <v>2064</v>
      </c>
      <c r="D189" s="423"/>
      <c r="E189" s="423"/>
      <c r="F189" s="423"/>
      <c r="G189" s="423"/>
      <c r="H189" s="424"/>
      <c r="I189" s="443"/>
      <c r="J189" s="202">
        <f t="shared" si="2"/>
        <v>0</v>
      </c>
      <c r="K189" s="203" t="str">
        <f t="shared" si="3"/>
        <v/>
      </c>
      <c r="L189" s="97"/>
      <c r="M189" s="97"/>
    </row>
    <row r="190" spans="1:13" s="98" customFormat="1" ht="34.5" customHeight="1">
      <c r="A190" s="347" t="s">
        <v>945</v>
      </c>
      <c r="B190" s="95"/>
      <c r="C190" s="422" t="s">
        <v>2065</v>
      </c>
      <c r="D190" s="423"/>
      <c r="E190" s="423"/>
      <c r="F190" s="423"/>
      <c r="G190" s="423"/>
      <c r="H190" s="424"/>
      <c r="I190" s="443"/>
      <c r="J190" s="202">
        <f t="shared" si="2"/>
        <v>0</v>
      </c>
      <c r="K190" s="203" t="str">
        <f t="shared" si="3"/>
        <v/>
      </c>
      <c r="L190" s="97"/>
      <c r="M190" s="97"/>
    </row>
    <row r="191" spans="1:13" s="98" customFormat="1" ht="34.5" customHeight="1">
      <c r="A191" s="347" t="s">
        <v>946</v>
      </c>
      <c r="B191" s="95"/>
      <c r="C191" s="422" t="s">
        <v>40</v>
      </c>
      <c r="D191" s="423"/>
      <c r="E191" s="423"/>
      <c r="F191" s="423"/>
      <c r="G191" s="423"/>
      <c r="H191" s="424"/>
      <c r="I191" s="443"/>
      <c r="J191" s="202">
        <f t="shared" si="2"/>
        <v>0</v>
      </c>
      <c r="K191" s="203" t="str">
        <f t="shared" si="3"/>
        <v/>
      </c>
      <c r="L191" s="97"/>
      <c r="M191" s="97"/>
    </row>
    <row r="192" spans="1:13" s="98" customFormat="1" ht="34.5" customHeight="1">
      <c r="A192" s="347" t="s">
        <v>947</v>
      </c>
      <c r="B192" s="95"/>
      <c r="C192" s="422" t="s">
        <v>1455</v>
      </c>
      <c r="D192" s="423"/>
      <c r="E192" s="423"/>
      <c r="F192" s="423"/>
      <c r="G192" s="423"/>
      <c r="H192" s="424"/>
      <c r="I192" s="443"/>
      <c r="J192" s="202">
        <f t="shared" si="2"/>
        <v>0</v>
      </c>
      <c r="K192" s="203" t="str">
        <f t="shared" si="3"/>
        <v/>
      </c>
      <c r="L192" s="97"/>
      <c r="M192" s="97"/>
    </row>
    <row r="193" spans="1:13" s="98" customFormat="1" ht="34.5" customHeight="1">
      <c r="A193" s="347" t="s">
        <v>948</v>
      </c>
      <c r="B193" s="95"/>
      <c r="C193" s="422" t="s">
        <v>2066</v>
      </c>
      <c r="D193" s="423"/>
      <c r="E193" s="423"/>
      <c r="F193" s="423"/>
      <c r="G193" s="423"/>
      <c r="H193" s="424"/>
      <c r="I193" s="443"/>
      <c r="J193" s="202">
        <f t="shared" si="2"/>
        <v>0</v>
      </c>
      <c r="K193" s="203" t="str">
        <f t="shared" si="3"/>
        <v/>
      </c>
      <c r="L193" s="97"/>
      <c r="M193" s="97"/>
    </row>
    <row r="194" spans="1:13" s="98" customFormat="1" ht="34.5" customHeight="1">
      <c r="A194" s="347" t="s">
        <v>950</v>
      </c>
      <c r="B194" s="95"/>
      <c r="C194" s="422" t="s">
        <v>2067</v>
      </c>
      <c r="D194" s="423"/>
      <c r="E194" s="423"/>
      <c r="F194" s="423"/>
      <c r="G194" s="423"/>
      <c r="H194" s="424"/>
      <c r="I194" s="443"/>
      <c r="J194" s="202">
        <f t="shared" si="2"/>
        <v>0</v>
      </c>
      <c r="K194" s="203" t="str">
        <f t="shared" si="3"/>
        <v/>
      </c>
      <c r="L194" s="97"/>
      <c r="M194" s="97"/>
    </row>
    <row r="195" spans="1:13" s="98" customFormat="1" ht="34.5" customHeight="1">
      <c r="A195" s="347" t="s">
        <v>951</v>
      </c>
      <c r="B195" s="95"/>
      <c r="C195" s="422" t="s">
        <v>373</v>
      </c>
      <c r="D195" s="423"/>
      <c r="E195" s="423"/>
      <c r="F195" s="423"/>
      <c r="G195" s="423"/>
      <c r="H195" s="424"/>
      <c r="I195" s="443"/>
      <c r="J195" s="202">
        <f t="shared" si="2"/>
        <v>0</v>
      </c>
      <c r="K195" s="203" t="str">
        <f t="shared" si="3"/>
        <v/>
      </c>
      <c r="L195" s="97"/>
      <c r="M195" s="97"/>
    </row>
    <row r="196" spans="1:13" s="98" customFormat="1" ht="34.5" customHeight="1">
      <c r="A196" s="347" t="s">
        <v>952</v>
      </c>
      <c r="B196" s="95"/>
      <c r="C196" s="422" t="s">
        <v>374</v>
      </c>
      <c r="D196" s="423"/>
      <c r="E196" s="423"/>
      <c r="F196" s="423"/>
      <c r="G196" s="423"/>
      <c r="H196" s="424"/>
      <c r="I196" s="443"/>
      <c r="J196" s="202">
        <f t="shared" si="2"/>
        <v>0</v>
      </c>
      <c r="K196" s="203" t="str">
        <f t="shared" si="3"/>
        <v/>
      </c>
      <c r="L196" s="97"/>
      <c r="M196" s="97"/>
    </row>
    <row r="197" spans="1:13" s="98" customFormat="1" ht="34.5" customHeight="1">
      <c r="A197" s="347" t="s">
        <v>953</v>
      </c>
      <c r="B197" s="95"/>
      <c r="C197" s="422" t="s">
        <v>41</v>
      </c>
      <c r="D197" s="423"/>
      <c r="E197" s="423"/>
      <c r="F197" s="423"/>
      <c r="G197" s="423"/>
      <c r="H197" s="424"/>
      <c r="I197" s="443"/>
      <c r="J197" s="202">
        <f t="shared" si="2"/>
        <v>0</v>
      </c>
      <c r="K197" s="203" t="str">
        <f t="shared" si="3"/>
        <v/>
      </c>
      <c r="L197" s="97"/>
      <c r="M197" s="97"/>
    </row>
    <row r="198" spans="1:13" s="98" customFormat="1" ht="34.5" customHeight="1">
      <c r="A198" s="347" t="s">
        <v>954</v>
      </c>
      <c r="B198" s="95"/>
      <c r="C198" s="422" t="s">
        <v>42</v>
      </c>
      <c r="D198" s="423"/>
      <c r="E198" s="423"/>
      <c r="F198" s="423"/>
      <c r="G198" s="423"/>
      <c r="H198" s="424"/>
      <c r="I198" s="443"/>
      <c r="J198" s="202">
        <f t="shared" si="2"/>
        <v>0</v>
      </c>
      <c r="K198" s="203" t="str">
        <f t="shared" si="3"/>
        <v/>
      </c>
      <c r="L198" s="97"/>
      <c r="M198" s="97"/>
    </row>
    <row r="199" spans="1:13" s="98" customFormat="1" ht="34.5" customHeight="1">
      <c r="A199" s="347" t="s">
        <v>955</v>
      </c>
      <c r="B199" s="95"/>
      <c r="C199" s="422" t="s">
        <v>43</v>
      </c>
      <c r="D199" s="423"/>
      <c r="E199" s="423"/>
      <c r="F199" s="423"/>
      <c r="G199" s="423"/>
      <c r="H199" s="424"/>
      <c r="I199" s="443"/>
      <c r="J199" s="202">
        <f t="shared" si="2"/>
        <v>0</v>
      </c>
      <c r="K199" s="203" t="str">
        <f t="shared" si="3"/>
        <v/>
      </c>
      <c r="L199" s="97"/>
      <c r="M199" s="97"/>
    </row>
    <row r="200" spans="1:13" s="98" customFormat="1" ht="34.5" customHeight="1">
      <c r="A200" s="347" t="s">
        <v>956</v>
      </c>
      <c r="B200" s="95"/>
      <c r="C200" s="422" t="s">
        <v>44</v>
      </c>
      <c r="D200" s="423"/>
      <c r="E200" s="423"/>
      <c r="F200" s="423"/>
      <c r="G200" s="423"/>
      <c r="H200" s="424"/>
      <c r="I200" s="443"/>
      <c r="J200" s="202">
        <f t="shared" si="2"/>
        <v>0</v>
      </c>
      <c r="K200" s="203" t="str">
        <f t="shared" si="3"/>
        <v/>
      </c>
      <c r="L200" s="97"/>
      <c r="M200" s="97"/>
    </row>
    <row r="201" spans="1:13" s="98" customFormat="1" ht="34.5" customHeight="1">
      <c r="A201" s="347" t="s">
        <v>957</v>
      </c>
      <c r="B201" s="95"/>
      <c r="C201" s="422" t="s">
        <v>1462</v>
      </c>
      <c r="D201" s="423"/>
      <c r="E201" s="423"/>
      <c r="F201" s="423"/>
      <c r="G201" s="423"/>
      <c r="H201" s="424"/>
      <c r="I201" s="443"/>
      <c r="J201" s="202">
        <f t="shared" si="2"/>
        <v>0</v>
      </c>
      <c r="K201" s="203" t="str">
        <f t="shared" si="3"/>
        <v/>
      </c>
      <c r="L201" s="97"/>
      <c r="M201" s="97"/>
    </row>
    <row r="202" spans="1:13" s="98" customFormat="1" ht="34.5" customHeight="1">
      <c r="A202" s="347" t="s">
        <v>958</v>
      </c>
      <c r="B202" s="95"/>
      <c r="C202" s="422" t="s">
        <v>45</v>
      </c>
      <c r="D202" s="423"/>
      <c r="E202" s="423"/>
      <c r="F202" s="423"/>
      <c r="G202" s="423"/>
      <c r="H202" s="424"/>
      <c r="I202" s="443"/>
      <c r="J202" s="202">
        <f t="shared" si="2"/>
        <v>0</v>
      </c>
      <c r="K202" s="203" t="str">
        <f t="shared" si="3"/>
        <v/>
      </c>
      <c r="L202" s="97"/>
      <c r="M202" s="97"/>
    </row>
    <row r="203" spans="1:13" s="98" customFormat="1" ht="34.5" customHeight="1">
      <c r="A203" s="347" t="s">
        <v>959</v>
      </c>
      <c r="B203" s="95"/>
      <c r="C203" s="422" t="s">
        <v>46</v>
      </c>
      <c r="D203" s="423"/>
      <c r="E203" s="423"/>
      <c r="F203" s="423"/>
      <c r="G203" s="423"/>
      <c r="H203" s="424"/>
      <c r="I203" s="443"/>
      <c r="J203" s="202">
        <f t="shared" si="2"/>
        <v>0</v>
      </c>
      <c r="K203" s="203" t="str">
        <f t="shared" si="3"/>
        <v/>
      </c>
      <c r="L203" s="97"/>
      <c r="M203" s="97"/>
    </row>
    <row r="204" spans="1:13" s="98" customFormat="1" ht="34.5" customHeight="1">
      <c r="A204" s="347" t="s">
        <v>960</v>
      </c>
      <c r="B204" s="95"/>
      <c r="C204" s="422" t="s">
        <v>376</v>
      </c>
      <c r="D204" s="423"/>
      <c r="E204" s="423"/>
      <c r="F204" s="423"/>
      <c r="G204" s="423"/>
      <c r="H204" s="424"/>
      <c r="I204" s="443"/>
      <c r="J204" s="202">
        <f t="shared" si="2"/>
        <v>0</v>
      </c>
      <c r="K204" s="203" t="str">
        <f t="shared" si="3"/>
        <v/>
      </c>
      <c r="L204" s="97"/>
      <c r="M204" s="97"/>
    </row>
    <row r="205" spans="1:13" s="98" customFormat="1" ht="34.5" customHeight="1">
      <c r="A205" s="347" t="s">
        <v>961</v>
      </c>
      <c r="B205" s="95"/>
      <c r="C205" s="422" t="s">
        <v>377</v>
      </c>
      <c r="D205" s="423"/>
      <c r="E205" s="423"/>
      <c r="F205" s="423"/>
      <c r="G205" s="423"/>
      <c r="H205" s="424"/>
      <c r="I205" s="443"/>
      <c r="J205" s="202">
        <f t="shared" si="2"/>
        <v>0</v>
      </c>
      <c r="K205" s="203" t="str">
        <f t="shared" si="3"/>
        <v/>
      </c>
      <c r="L205" s="97"/>
      <c r="M205" s="97"/>
    </row>
    <row r="206" spans="1:13" s="98" customFormat="1" ht="34.5" customHeight="1">
      <c r="A206" s="347" t="s">
        <v>962</v>
      </c>
      <c r="B206" s="95"/>
      <c r="C206" s="422" t="s">
        <v>378</v>
      </c>
      <c r="D206" s="423"/>
      <c r="E206" s="423"/>
      <c r="F206" s="423"/>
      <c r="G206" s="423"/>
      <c r="H206" s="424"/>
      <c r="I206" s="443"/>
      <c r="J206" s="202">
        <f t="shared" si="2"/>
        <v>0</v>
      </c>
      <c r="K206" s="203" t="str">
        <f t="shared" si="3"/>
        <v/>
      </c>
      <c r="L206" s="97"/>
      <c r="M206" s="97"/>
    </row>
    <row r="207" spans="1:13" s="98" customFormat="1" ht="34.5" customHeight="1">
      <c r="A207" s="347" t="s">
        <v>963</v>
      </c>
      <c r="B207" s="95"/>
      <c r="C207" s="422" t="s">
        <v>2068</v>
      </c>
      <c r="D207" s="423"/>
      <c r="E207" s="423"/>
      <c r="F207" s="423"/>
      <c r="G207" s="423"/>
      <c r="H207" s="424"/>
      <c r="I207" s="443"/>
      <c r="J207" s="202">
        <f t="shared" si="2"/>
        <v>0</v>
      </c>
      <c r="K207" s="203" t="str">
        <f t="shared" si="3"/>
        <v/>
      </c>
      <c r="L207" s="97"/>
      <c r="M207" s="97"/>
    </row>
    <row r="208" spans="1:13" s="98" customFormat="1" ht="34.5" customHeight="1">
      <c r="A208" s="347" t="s">
        <v>964</v>
      </c>
      <c r="B208" s="95"/>
      <c r="C208" s="422" t="s">
        <v>47</v>
      </c>
      <c r="D208" s="423"/>
      <c r="E208" s="423"/>
      <c r="F208" s="423"/>
      <c r="G208" s="423"/>
      <c r="H208" s="424"/>
      <c r="I208" s="443"/>
      <c r="J208" s="202">
        <f t="shared" si="2"/>
        <v>0</v>
      </c>
      <c r="K208" s="203" t="str">
        <f t="shared" si="3"/>
        <v/>
      </c>
      <c r="L208" s="97"/>
      <c r="M208" s="97"/>
    </row>
    <row r="209" spans="1:13" s="98" customFormat="1" ht="34.5" customHeight="1">
      <c r="A209" s="347" t="s">
        <v>965</v>
      </c>
      <c r="B209" s="95"/>
      <c r="C209" s="422" t="s">
        <v>380</v>
      </c>
      <c r="D209" s="423"/>
      <c r="E209" s="423"/>
      <c r="F209" s="423"/>
      <c r="G209" s="423"/>
      <c r="H209" s="424"/>
      <c r="I209" s="443"/>
      <c r="J209" s="202">
        <f t="shared" si="2"/>
        <v>0</v>
      </c>
      <c r="K209" s="203" t="str">
        <f t="shared" si="3"/>
        <v/>
      </c>
      <c r="L209" s="97"/>
      <c r="M209" s="97"/>
    </row>
    <row r="210" spans="1:13" s="98" customFormat="1" ht="34.5" customHeight="1">
      <c r="A210" s="347" t="s">
        <v>966</v>
      </c>
      <c r="B210" s="99"/>
      <c r="C210" s="422" t="s">
        <v>2069</v>
      </c>
      <c r="D210" s="423"/>
      <c r="E210" s="423"/>
      <c r="F210" s="423"/>
      <c r="G210" s="423"/>
      <c r="H210" s="424"/>
      <c r="I210" s="443"/>
      <c r="J210" s="202">
        <f t="shared" si="2"/>
        <v>0</v>
      </c>
      <c r="K210" s="203" t="str">
        <f t="shared" si="3"/>
        <v/>
      </c>
      <c r="L210" s="97"/>
      <c r="M210" s="97"/>
    </row>
    <row r="211" spans="1:13" s="98" customFormat="1" ht="34.5" customHeight="1">
      <c r="A211" s="347" t="s">
        <v>968</v>
      </c>
      <c r="B211" s="99"/>
      <c r="C211" s="422" t="s">
        <v>2070</v>
      </c>
      <c r="D211" s="423"/>
      <c r="E211" s="423"/>
      <c r="F211" s="423"/>
      <c r="G211" s="423"/>
      <c r="H211" s="424"/>
      <c r="I211" s="443"/>
      <c r="J211" s="202">
        <f t="shared" si="2"/>
        <v>0</v>
      </c>
      <c r="K211" s="203" t="str">
        <f t="shared" si="3"/>
        <v/>
      </c>
      <c r="L211" s="97"/>
      <c r="M211" s="97"/>
    </row>
    <row r="212" spans="1:13" s="98" customFormat="1" ht="34.5" customHeight="1">
      <c r="A212" s="347" t="s">
        <v>969</v>
      </c>
      <c r="B212" s="99"/>
      <c r="C212" s="422" t="s">
        <v>2071</v>
      </c>
      <c r="D212" s="423"/>
      <c r="E212" s="423"/>
      <c r="F212" s="423"/>
      <c r="G212" s="423"/>
      <c r="H212" s="424"/>
      <c r="I212" s="443"/>
      <c r="J212" s="202">
        <f t="shared" si="2"/>
        <v>0</v>
      </c>
      <c r="K212" s="203" t="str">
        <f t="shared" si="3"/>
        <v/>
      </c>
      <c r="L212" s="97"/>
      <c r="M212" s="97"/>
    </row>
    <row r="213" spans="1:13" s="98" customFormat="1" ht="34.5" customHeight="1">
      <c r="A213" s="347" t="s">
        <v>970</v>
      </c>
      <c r="B213" s="99"/>
      <c r="C213" s="422" t="s">
        <v>383</v>
      </c>
      <c r="D213" s="423"/>
      <c r="E213" s="423"/>
      <c r="F213" s="423"/>
      <c r="G213" s="423"/>
      <c r="H213" s="424"/>
      <c r="I213" s="443"/>
      <c r="J213" s="202">
        <f t="shared" si="2"/>
        <v>0</v>
      </c>
      <c r="K213" s="203" t="str">
        <f t="shared" si="3"/>
        <v/>
      </c>
      <c r="L213" s="97"/>
      <c r="M213" s="97"/>
    </row>
    <row r="214" spans="1:13" s="98" customFormat="1" ht="34.5" customHeight="1">
      <c r="A214" s="347" t="s">
        <v>971</v>
      </c>
      <c r="B214" s="95"/>
      <c r="C214" s="422" t="s">
        <v>2072</v>
      </c>
      <c r="D214" s="423"/>
      <c r="E214" s="423"/>
      <c r="F214" s="423"/>
      <c r="G214" s="423"/>
      <c r="H214" s="424"/>
      <c r="I214" s="443"/>
      <c r="J214" s="202">
        <f t="shared" si="2"/>
        <v>0</v>
      </c>
      <c r="K214" s="203" t="str">
        <f t="shared" si="3"/>
        <v/>
      </c>
      <c r="L214" s="97"/>
      <c r="M214" s="97"/>
    </row>
    <row r="215" spans="1:13" s="98" customFormat="1" ht="34.5" customHeight="1">
      <c r="A215" s="347" t="s">
        <v>972</v>
      </c>
      <c r="B215" s="95"/>
      <c r="C215" s="422" t="s">
        <v>389</v>
      </c>
      <c r="D215" s="423"/>
      <c r="E215" s="423"/>
      <c r="F215" s="423"/>
      <c r="G215" s="423"/>
      <c r="H215" s="424"/>
      <c r="I215" s="443"/>
      <c r="J215" s="202">
        <f t="shared" si="2"/>
        <v>0</v>
      </c>
      <c r="K215" s="203" t="str">
        <f t="shared" si="3"/>
        <v/>
      </c>
      <c r="L215" s="97"/>
      <c r="M215" s="97"/>
    </row>
    <row r="216" spans="1:13" s="98" customFormat="1" ht="34.5" customHeight="1">
      <c r="A216" s="347" t="s">
        <v>973</v>
      </c>
      <c r="B216" s="95"/>
      <c r="C216" s="422" t="s">
        <v>390</v>
      </c>
      <c r="D216" s="423"/>
      <c r="E216" s="423"/>
      <c r="F216" s="423"/>
      <c r="G216" s="423"/>
      <c r="H216" s="424"/>
      <c r="I216" s="443"/>
      <c r="J216" s="202">
        <f t="shared" ref="J216:J227" si="4">IF(SUM(L216:M216)=0,IF(COUNTIF(L216:M216,"未確認")&gt;0,"未確認",IF(COUNTIF(L216:M216,"~*")&gt;0,"*",SUM(L216:M216))),SUM(L216:M216))</f>
        <v>0</v>
      </c>
      <c r="K216" s="203" t="str">
        <f t="shared" ref="K216:K227" si="5">IF(OR(COUNTIF(L216:M216,"未確認")&gt;0,COUNTIF(L216:M216,"~*")&gt;0),"※","")</f>
        <v/>
      </c>
      <c r="L216" s="97"/>
      <c r="M216" s="97"/>
    </row>
    <row r="217" spans="1:13" s="98" customFormat="1" ht="34.5" customHeight="1">
      <c r="A217" s="347" t="s">
        <v>974</v>
      </c>
      <c r="B217" s="95"/>
      <c r="C217" s="422" t="s">
        <v>2073</v>
      </c>
      <c r="D217" s="423"/>
      <c r="E217" s="423"/>
      <c r="F217" s="423"/>
      <c r="G217" s="423"/>
      <c r="H217" s="424"/>
      <c r="I217" s="443"/>
      <c r="J217" s="202">
        <f t="shared" si="4"/>
        <v>0</v>
      </c>
      <c r="K217" s="203" t="str">
        <f t="shared" si="5"/>
        <v/>
      </c>
      <c r="L217" s="97"/>
      <c r="M217" s="97"/>
    </row>
    <row r="218" spans="1:13" s="98" customFormat="1" ht="34.5" customHeight="1">
      <c r="A218" s="347" t="s">
        <v>975</v>
      </c>
      <c r="B218" s="99"/>
      <c r="C218" s="422" t="s">
        <v>1471</v>
      </c>
      <c r="D218" s="423"/>
      <c r="E218" s="423"/>
      <c r="F218" s="423"/>
      <c r="G218" s="423"/>
      <c r="H218" s="424"/>
      <c r="I218" s="443"/>
      <c r="J218" s="202">
        <f t="shared" si="4"/>
        <v>0</v>
      </c>
      <c r="K218" s="203" t="str">
        <f t="shared" si="5"/>
        <v/>
      </c>
      <c r="L218" s="97"/>
      <c r="M218" s="97"/>
    </row>
    <row r="219" spans="1:13" s="98" customFormat="1" ht="34.5" customHeight="1">
      <c r="A219" s="347" t="s">
        <v>976</v>
      </c>
      <c r="B219" s="99"/>
      <c r="C219" s="422" t="s">
        <v>2074</v>
      </c>
      <c r="D219" s="423"/>
      <c r="E219" s="423"/>
      <c r="F219" s="423"/>
      <c r="G219" s="423"/>
      <c r="H219" s="424"/>
      <c r="I219" s="443"/>
      <c r="J219" s="202">
        <f t="shared" si="4"/>
        <v>0</v>
      </c>
      <c r="K219" s="203" t="str">
        <f t="shared" si="5"/>
        <v/>
      </c>
      <c r="L219" s="97"/>
      <c r="M219" s="97"/>
    </row>
    <row r="220" spans="1:13" s="98" customFormat="1" ht="34.5" customHeight="1">
      <c r="A220" s="347" t="s">
        <v>978</v>
      </c>
      <c r="B220" s="99"/>
      <c r="C220" s="422" t="s">
        <v>1473</v>
      </c>
      <c r="D220" s="423"/>
      <c r="E220" s="423"/>
      <c r="F220" s="423"/>
      <c r="G220" s="423"/>
      <c r="H220" s="424"/>
      <c r="I220" s="443"/>
      <c r="J220" s="202">
        <f t="shared" si="4"/>
        <v>0</v>
      </c>
      <c r="K220" s="203" t="str">
        <f t="shared" si="5"/>
        <v/>
      </c>
      <c r="L220" s="97"/>
      <c r="M220" s="97"/>
    </row>
    <row r="221" spans="1:13" s="98" customFormat="1" ht="34.5" customHeight="1">
      <c r="A221" s="347" t="s">
        <v>979</v>
      </c>
      <c r="B221" s="99"/>
      <c r="C221" s="422" t="s">
        <v>2075</v>
      </c>
      <c r="D221" s="423"/>
      <c r="E221" s="423"/>
      <c r="F221" s="423"/>
      <c r="G221" s="423"/>
      <c r="H221" s="424"/>
      <c r="I221" s="443"/>
      <c r="J221" s="202">
        <f t="shared" si="4"/>
        <v>0</v>
      </c>
      <c r="K221" s="203" t="str">
        <f t="shared" si="5"/>
        <v/>
      </c>
      <c r="L221" s="97"/>
      <c r="M221" s="97"/>
    </row>
    <row r="222" spans="1:13" s="98" customFormat="1" ht="34.5" customHeight="1">
      <c r="A222" s="347" t="s">
        <v>980</v>
      </c>
      <c r="B222" s="99"/>
      <c r="C222" s="422" t="s">
        <v>391</v>
      </c>
      <c r="D222" s="423"/>
      <c r="E222" s="423"/>
      <c r="F222" s="423"/>
      <c r="G222" s="423"/>
      <c r="H222" s="424"/>
      <c r="I222" s="443"/>
      <c r="J222" s="202">
        <f t="shared" si="4"/>
        <v>0</v>
      </c>
      <c r="K222" s="203" t="str">
        <f t="shared" si="5"/>
        <v/>
      </c>
      <c r="L222" s="97"/>
      <c r="M222" s="97"/>
    </row>
    <row r="223" spans="1:13" s="98" customFormat="1" ht="34.5" customHeight="1">
      <c r="A223" s="347" t="s">
        <v>981</v>
      </c>
      <c r="B223" s="99"/>
      <c r="C223" s="422" t="s">
        <v>392</v>
      </c>
      <c r="D223" s="423"/>
      <c r="E223" s="423"/>
      <c r="F223" s="423"/>
      <c r="G223" s="423"/>
      <c r="H223" s="424"/>
      <c r="I223" s="443"/>
      <c r="J223" s="202">
        <f t="shared" si="4"/>
        <v>0</v>
      </c>
      <c r="K223" s="203" t="str">
        <f t="shared" si="5"/>
        <v/>
      </c>
      <c r="L223" s="97"/>
      <c r="M223" s="97"/>
    </row>
    <row r="224" spans="1:13" s="98" customFormat="1" ht="34.5" customHeight="1">
      <c r="A224" s="347" t="s">
        <v>982</v>
      </c>
      <c r="B224" s="99"/>
      <c r="C224" s="422" t="s">
        <v>393</v>
      </c>
      <c r="D224" s="423"/>
      <c r="E224" s="423"/>
      <c r="F224" s="423"/>
      <c r="G224" s="423"/>
      <c r="H224" s="424"/>
      <c r="I224" s="443"/>
      <c r="J224" s="202">
        <f t="shared" si="4"/>
        <v>0</v>
      </c>
      <c r="K224" s="203" t="str">
        <f t="shared" si="5"/>
        <v/>
      </c>
      <c r="L224" s="97"/>
      <c r="M224" s="97"/>
    </row>
    <row r="225" spans="1:22" s="98" customFormat="1" ht="34.5" customHeight="1">
      <c r="A225" s="347" t="s">
        <v>983</v>
      </c>
      <c r="B225" s="99"/>
      <c r="C225" s="422" t="s">
        <v>1475</v>
      </c>
      <c r="D225" s="423"/>
      <c r="E225" s="423"/>
      <c r="F225" s="423"/>
      <c r="G225" s="423"/>
      <c r="H225" s="424"/>
      <c r="I225" s="443"/>
      <c r="J225" s="202">
        <f t="shared" si="4"/>
        <v>0</v>
      </c>
      <c r="K225" s="203" t="str">
        <f t="shared" si="5"/>
        <v/>
      </c>
      <c r="L225" s="97"/>
      <c r="M225" s="97"/>
    </row>
    <row r="226" spans="1:22" s="98" customFormat="1" ht="34.5" customHeight="1">
      <c r="A226" s="347" t="s">
        <v>985</v>
      </c>
      <c r="B226" s="99"/>
      <c r="C226" s="422" t="s">
        <v>2076</v>
      </c>
      <c r="D226" s="423"/>
      <c r="E226" s="423"/>
      <c r="F226" s="423"/>
      <c r="G226" s="423"/>
      <c r="H226" s="424"/>
      <c r="I226" s="443"/>
      <c r="J226" s="202">
        <f t="shared" si="4"/>
        <v>0</v>
      </c>
      <c r="K226" s="203" t="str">
        <f t="shared" si="5"/>
        <v/>
      </c>
      <c r="L226" s="97"/>
      <c r="M226" s="97"/>
    </row>
    <row r="227" spans="1:22" s="98" customFormat="1" ht="34.5" customHeight="1">
      <c r="A227" s="347" t="s">
        <v>987</v>
      </c>
      <c r="B227" s="99"/>
      <c r="C227" s="422" t="s">
        <v>2077</v>
      </c>
      <c r="D227" s="423"/>
      <c r="E227" s="423"/>
      <c r="F227" s="423"/>
      <c r="G227" s="423"/>
      <c r="H227" s="424"/>
      <c r="I227" s="444"/>
      <c r="J227" s="202">
        <f t="shared" si="4"/>
        <v>0</v>
      </c>
      <c r="K227" s="203" t="str">
        <f t="shared" si="5"/>
        <v/>
      </c>
      <c r="L227" s="97"/>
      <c r="M227" s="97"/>
    </row>
    <row r="228" spans="1:22" s="77" customFormat="1">
      <c r="A228" s="342"/>
      <c r="B228" s="14"/>
      <c r="C228" s="14"/>
      <c r="D228" s="14"/>
      <c r="E228" s="14"/>
      <c r="F228" s="14"/>
      <c r="G228" s="14"/>
      <c r="H228" s="10"/>
      <c r="I228" s="10"/>
      <c r="J228" s="74"/>
      <c r="K228" s="75"/>
      <c r="L228" s="76"/>
      <c r="M228" s="76"/>
    </row>
    <row r="229" spans="1:22" s="70" customFormat="1">
      <c r="A229" s="342"/>
      <c r="B229" s="71"/>
      <c r="C229" s="52"/>
      <c r="D229" s="52"/>
      <c r="E229" s="52"/>
      <c r="F229" s="52"/>
      <c r="G229" s="52"/>
      <c r="H229" s="78"/>
      <c r="I229" s="78"/>
      <c r="J229" s="74"/>
      <c r="K229" s="75"/>
      <c r="L229" s="76"/>
      <c r="M229" s="76"/>
    </row>
    <row r="230" spans="1:22" s="77" customFormat="1" ht="14.25">
      <c r="A230" s="342"/>
      <c r="B230" s="100"/>
      <c r="C230" s="3"/>
      <c r="D230" s="3"/>
      <c r="E230" s="3"/>
      <c r="F230" s="3"/>
      <c r="G230" s="53"/>
      <c r="H230" s="101"/>
      <c r="I230" s="101"/>
      <c r="J230" s="51"/>
      <c r="K230" s="24"/>
      <c r="L230" s="89"/>
      <c r="M230" s="89"/>
    </row>
    <row r="231" spans="1:22" s="1" customFormat="1">
      <c r="A231" s="342"/>
      <c r="B231" s="14" t="s">
        <v>48</v>
      </c>
      <c r="C231" s="14"/>
      <c r="D231" s="14"/>
      <c r="E231" s="14"/>
      <c r="F231" s="14"/>
      <c r="G231" s="14"/>
      <c r="H231" s="10"/>
      <c r="I231" s="10"/>
      <c r="J231" s="51"/>
      <c r="K231" s="24"/>
      <c r="L231" s="89"/>
      <c r="M231" s="89"/>
    </row>
    <row r="232" spans="1:22">
      <c r="A232" s="342"/>
      <c r="B232" s="14"/>
      <c r="C232" s="14"/>
      <c r="D232" s="14"/>
      <c r="E232" s="14"/>
      <c r="F232" s="14"/>
      <c r="G232" s="14"/>
      <c r="H232" s="10"/>
      <c r="I232" s="10"/>
      <c r="L232" s="191"/>
      <c r="M232" s="191"/>
      <c r="N232" s="8"/>
      <c r="O232" s="8"/>
      <c r="P232" s="8"/>
      <c r="Q232" s="8"/>
      <c r="R232" s="8"/>
      <c r="S232" s="8"/>
      <c r="T232" s="8"/>
      <c r="U232" s="8"/>
      <c r="V232" s="8"/>
    </row>
    <row r="233" spans="1:22" ht="34.5" customHeight="1">
      <c r="A233" s="342"/>
      <c r="B233" s="14"/>
      <c r="C233" s="3"/>
      <c r="D233" s="3"/>
      <c r="F233" s="3"/>
      <c r="G233" s="3"/>
      <c r="H233" s="334"/>
      <c r="I233" s="334"/>
      <c r="J233" s="65" t="s">
        <v>18</v>
      </c>
      <c r="K233" s="66"/>
      <c r="L233" s="56" t="s">
        <v>627</v>
      </c>
      <c r="M233" s="56" t="s">
        <v>626</v>
      </c>
      <c r="N233" s="8"/>
      <c r="O233" s="8"/>
      <c r="P233" s="8"/>
      <c r="Q233" s="8"/>
      <c r="R233" s="8"/>
      <c r="S233" s="8"/>
      <c r="T233" s="8"/>
      <c r="U233" s="8"/>
      <c r="V233" s="8"/>
    </row>
    <row r="234" spans="1:22" ht="20.25" customHeight="1">
      <c r="A234" s="342"/>
      <c r="B234" s="1"/>
      <c r="C234" s="3"/>
      <c r="D234" s="3"/>
      <c r="F234" s="3"/>
      <c r="G234" s="3"/>
      <c r="H234" s="334"/>
      <c r="I234" s="57" t="s">
        <v>1493</v>
      </c>
      <c r="J234" s="58"/>
      <c r="K234" s="67"/>
      <c r="L234" s="60" t="s">
        <v>611</v>
      </c>
      <c r="M234" s="60" t="s">
        <v>458</v>
      </c>
      <c r="N234" s="8"/>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2078</v>
      </c>
      <c r="J235" s="103" t="s">
        <v>618</v>
      </c>
      <c r="K235" s="68"/>
      <c r="L235" s="204"/>
      <c r="M235" s="104"/>
    </row>
    <row r="236" spans="1:22" s="77" customFormat="1">
      <c r="A236" s="342"/>
      <c r="B236" s="14"/>
      <c r="C236" s="14"/>
      <c r="D236" s="14"/>
      <c r="E236" s="14"/>
      <c r="F236" s="14"/>
      <c r="G236" s="14"/>
      <c r="H236" s="10"/>
      <c r="I236" s="10"/>
      <c r="J236" s="74"/>
      <c r="K236" s="75"/>
      <c r="L236" s="89"/>
      <c r="M236" s="89"/>
    </row>
    <row r="237" spans="1:22" s="70" customFormat="1">
      <c r="A237" s="342"/>
      <c r="B237" s="71"/>
      <c r="C237" s="52"/>
      <c r="D237" s="52"/>
      <c r="E237" s="52"/>
      <c r="F237" s="52"/>
      <c r="G237" s="52"/>
      <c r="H237" s="78"/>
      <c r="I237" s="78"/>
      <c r="J237" s="74"/>
      <c r="K237" s="75"/>
      <c r="L237" s="89"/>
      <c r="M237" s="89"/>
    </row>
    <row r="238" spans="1:22" s="77" customFormat="1">
      <c r="A238" s="342"/>
      <c r="B238" s="1"/>
      <c r="C238" s="3"/>
      <c r="D238" s="3"/>
      <c r="E238" s="3"/>
      <c r="F238" s="3"/>
      <c r="G238" s="3"/>
      <c r="H238" s="334"/>
      <c r="I238" s="334"/>
      <c r="J238" s="105"/>
      <c r="K238" s="24"/>
      <c r="L238" s="89"/>
      <c r="M238" s="89"/>
    </row>
    <row r="239" spans="1:22" s="77" customFormat="1">
      <c r="A239" s="348"/>
      <c r="B239" s="14" t="s">
        <v>50</v>
      </c>
      <c r="C239" s="88"/>
      <c r="D239" s="88"/>
      <c r="E239" s="88"/>
      <c r="F239" s="88"/>
      <c r="G239" s="88"/>
      <c r="H239" s="10"/>
      <c r="I239" s="10"/>
      <c r="J239" s="51"/>
      <c r="K239" s="24"/>
      <c r="L239" s="89"/>
      <c r="M239" s="89"/>
    </row>
    <row r="240" spans="1:22">
      <c r="A240" s="342"/>
      <c r="B240" s="14"/>
      <c r="C240" s="14"/>
      <c r="D240" s="14"/>
      <c r="E240" s="14"/>
      <c r="F240" s="14"/>
      <c r="G240" s="14"/>
      <c r="H240" s="10"/>
      <c r="I240" s="10"/>
      <c r="L240" s="191"/>
      <c r="M240" s="191"/>
      <c r="N240" s="8"/>
      <c r="O240" s="8"/>
      <c r="P240" s="8"/>
      <c r="Q240" s="8"/>
      <c r="R240" s="8"/>
      <c r="S240" s="8"/>
      <c r="T240" s="8"/>
      <c r="U240" s="8"/>
      <c r="V240" s="8"/>
    </row>
    <row r="241" spans="1:22" ht="34.5" customHeight="1">
      <c r="A241" s="348"/>
      <c r="B241" s="14"/>
      <c r="C241" s="3"/>
      <c r="D241" s="3"/>
      <c r="F241" s="3"/>
      <c r="G241" s="3"/>
      <c r="H241" s="334"/>
      <c r="I241" s="334"/>
      <c r="J241" s="65" t="s">
        <v>18</v>
      </c>
      <c r="K241" s="66"/>
      <c r="L241" s="56" t="s">
        <v>627</v>
      </c>
      <c r="M241" s="56" t="s">
        <v>626</v>
      </c>
      <c r="N241" s="8"/>
      <c r="O241" s="8"/>
      <c r="P241" s="8"/>
      <c r="Q241" s="8"/>
      <c r="R241" s="8"/>
      <c r="S241" s="8"/>
      <c r="T241" s="8"/>
      <c r="U241" s="8"/>
      <c r="V241" s="8"/>
    </row>
    <row r="242" spans="1:22" ht="20.25" customHeight="1">
      <c r="A242" s="349" t="s">
        <v>989</v>
      </c>
      <c r="B242" s="1"/>
      <c r="C242" s="3"/>
      <c r="D242" s="3"/>
      <c r="F242" s="3"/>
      <c r="G242" s="3"/>
      <c r="H242" s="334"/>
      <c r="I242" s="57" t="s">
        <v>2079</v>
      </c>
      <c r="J242" s="58"/>
      <c r="K242" s="67"/>
      <c r="L242" s="60" t="s">
        <v>611</v>
      </c>
      <c r="M242" s="60" t="s">
        <v>458</v>
      </c>
      <c r="N242" s="8"/>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2080</v>
      </c>
      <c r="J243" s="199" t="s">
        <v>454</v>
      </c>
      <c r="K243" s="68"/>
      <c r="L243" s="90"/>
      <c r="M243" s="106"/>
    </row>
    <row r="244" spans="1:22" s="70" customFormat="1" ht="34.5" customHeight="1">
      <c r="A244" s="350" t="s">
        <v>992</v>
      </c>
      <c r="B244" s="99"/>
      <c r="C244" s="403" t="s">
        <v>53</v>
      </c>
      <c r="D244" s="404"/>
      <c r="E244" s="404"/>
      <c r="F244" s="404"/>
      <c r="G244" s="404"/>
      <c r="H244" s="405"/>
      <c r="I244" s="446"/>
      <c r="J244" s="199" t="s">
        <v>454</v>
      </c>
      <c r="K244" s="68"/>
      <c r="L244" s="84"/>
      <c r="M244" s="107"/>
    </row>
    <row r="245" spans="1:22" s="70" customFormat="1" ht="34.5" customHeight="1">
      <c r="A245" s="350" t="s">
        <v>993</v>
      </c>
      <c r="B245" s="99"/>
      <c r="C245" s="403" t="s">
        <v>2081</v>
      </c>
      <c r="D245" s="404"/>
      <c r="E245" s="404"/>
      <c r="F245" s="404"/>
      <c r="G245" s="404"/>
      <c r="H245" s="405"/>
      <c r="I245" s="447"/>
      <c r="J245" s="199" t="s">
        <v>455</v>
      </c>
      <c r="K245" s="68"/>
      <c r="L245" s="86"/>
      <c r="M245" s="108"/>
    </row>
    <row r="246" spans="1:22" s="77" customFormat="1">
      <c r="A246" s="342"/>
      <c r="B246" s="14"/>
      <c r="C246" s="192"/>
      <c r="D246" s="14"/>
      <c r="E246" s="14"/>
      <c r="F246" s="14"/>
      <c r="G246" s="14"/>
      <c r="H246" s="10"/>
      <c r="I246" s="10"/>
      <c r="J246" s="74"/>
      <c r="K246" s="75"/>
      <c r="L246" s="64"/>
      <c r="M246" s="64"/>
    </row>
    <row r="247" spans="1:22" s="70" customFormat="1">
      <c r="A247" s="342"/>
      <c r="B247" s="71"/>
      <c r="C247" s="52"/>
      <c r="D247" s="52"/>
      <c r="E247" s="52"/>
      <c r="F247" s="52"/>
      <c r="G247" s="52"/>
      <c r="H247" s="78"/>
      <c r="I247" s="78"/>
      <c r="J247" s="74"/>
      <c r="K247" s="75"/>
      <c r="L247" s="76"/>
      <c r="M247" s="76"/>
    </row>
    <row r="248" spans="1:22" s="77" customFormat="1">
      <c r="A248" s="342"/>
      <c r="B248" s="1"/>
      <c r="C248" s="3"/>
      <c r="D248" s="3"/>
      <c r="E248" s="3"/>
      <c r="F248" s="3"/>
      <c r="G248" s="3"/>
      <c r="H248" s="334"/>
      <c r="I248" s="334"/>
      <c r="J248" s="105"/>
      <c r="K248" s="24"/>
      <c r="L248" s="89"/>
      <c r="M248" s="89"/>
    </row>
    <row r="249" spans="1:22" s="77" customFormat="1">
      <c r="A249" s="342"/>
      <c r="B249" s="14" t="s">
        <v>2082</v>
      </c>
      <c r="C249" s="88"/>
      <c r="D249" s="88"/>
      <c r="E249" s="88"/>
      <c r="F249" s="88"/>
      <c r="G249" s="88"/>
      <c r="H249" s="10"/>
      <c r="I249" s="10"/>
      <c r="J249" s="51"/>
      <c r="K249" s="24"/>
      <c r="L249" s="89"/>
      <c r="M249" s="89"/>
    </row>
    <row r="250" spans="1:22">
      <c r="A250" s="342"/>
      <c r="B250" s="14"/>
      <c r="C250" s="14"/>
      <c r="D250" s="14"/>
      <c r="E250" s="14"/>
      <c r="F250" s="14"/>
      <c r="G250" s="14"/>
      <c r="H250" s="10"/>
      <c r="I250" s="10"/>
      <c r="L250" s="191"/>
      <c r="M250" s="191"/>
      <c r="N250" s="8"/>
      <c r="O250" s="8"/>
      <c r="P250" s="8"/>
      <c r="Q250" s="8"/>
      <c r="R250" s="8"/>
      <c r="S250" s="8"/>
      <c r="T250" s="8"/>
      <c r="U250" s="8"/>
      <c r="V250" s="8"/>
    </row>
    <row r="251" spans="1:22" ht="34.5" customHeight="1">
      <c r="A251" s="342"/>
      <c r="B251" s="14"/>
      <c r="C251" s="3"/>
      <c r="D251" s="3"/>
      <c r="F251" s="3"/>
      <c r="G251" s="3"/>
      <c r="H251" s="334"/>
      <c r="I251" s="334"/>
      <c r="J251" s="65" t="s">
        <v>18</v>
      </c>
      <c r="K251" s="66"/>
      <c r="L251" s="56" t="s">
        <v>627</v>
      </c>
      <c r="M251" s="56" t="s">
        <v>626</v>
      </c>
      <c r="N251" s="8"/>
      <c r="O251" s="8"/>
      <c r="P251" s="8"/>
      <c r="Q251" s="8"/>
      <c r="R251" s="8"/>
      <c r="S251" s="8"/>
      <c r="T251" s="8"/>
      <c r="U251" s="8"/>
      <c r="V251" s="8"/>
    </row>
    <row r="252" spans="1:22" ht="20.25" customHeight="1">
      <c r="A252" s="342"/>
      <c r="B252" s="1"/>
      <c r="C252" s="52"/>
      <c r="D252" s="3"/>
      <c r="F252" s="3"/>
      <c r="G252" s="3"/>
      <c r="H252" s="334"/>
      <c r="I252" s="57" t="s">
        <v>1493</v>
      </c>
      <c r="J252" s="58"/>
      <c r="K252" s="67"/>
      <c r="L252" s="60" t="s">
        <v>611</v>
      </c>
      <c r="M252" s="60" t="s">
        <v>458</v>
      </c>
      <c r="N252" s="8"/>
      <c r="O252" s="8"/>
      <c r="P252" s="8"/>
      <c r="Q252" s="8"/>
      <c r="R252" s="8"/>
      <c r="S252" s="8"/>
      <c r="T252" s="8"/>
      <c r="U252" s="8"/>
      <c r="V252" s="8"/>
    </row>
    <row r="253" spans="1:22" s="70" customFormat="1" ht="56.1" customHeight="1">
      <c r="A253" s="343" t="s">
        <v>994</v>
      </c>
      <c r="B253" s="99"/>
      <c r="C253" s="403" t="s">
        <v>2083</v>
      </c>
      <c r="D253" s="404"/>
      <c r="E253" s="404"/>
      <c r="F253" s="404"/>
      <c r="G253" s="404"/>
      <c r="H253" s="405"/>
      <c r="I253" s="328" t="s">
        <v>2084</v>
      </c>
      <c r="J253" s="199" t="s">
        <v>455</v>
      </c>
      <c r="K253" s="68"/>
      <c r="L253" s="90"/>
      <c r="M253" s="106"/>
    </row>
    <row r="254" spans="1:22" s="70" customFormat="1" ht="98.1" customHeight="1">
      <c r="A254" s="343" t="s">
        <v>995</v>
      </c>
      <c r="B254" s="99"/>
      <c r="C254" s="403" t="s">
        <v>2085</v>
      </c>
      <c r="D254" s="404"/>
      <c r="E254" s="404"/>
      <c r="F254" s="404"/>
      <c r="G254" s="404"/>
      <c r="H254" s="405"/>
      <c r="I254" s="339" t="s">
        <v>2086</v>
      </c>
      <c r="J254" s="199" t="s">
        <v>455</v>
      </c>
      <c r="K254" s="68"/>
      <c r="L254" s="86"/>
      <c r="M254" s="108"/>
    </row>
    <row r="255" spans="1:22" s="77" customFormat="1">
      <c r="A255" s="342"/>
      <c r="B255" s="14"/>
      <c r="C255" s="14"/>
      <c r="D255" s="14"/>
      <c r="E255" s="14"/>
      <c r="F255" s="14"/>
      <c r="G255" s="14"/>
      <c r="H255" s="10"/>
      <c r="I255" s="10"/>
      <c r="J255" s="74"/>
      <c r="K255" s="75"/>
      <c r="L255" s="64"/>
      <c r="M255" s="64"/>
    </row>
    <row r="256" spans="1:22" s="70" customFormat="1">
      <c r="A256" s="342"/>
      <c r="B256" s="71"/>
      <c r="C256" s="52"/>
      <c r="D256" s="52"/>
      <c r="E256" s="52"/>
      <c r="F256" s="52"/>
      <c r="G256" s="52"/>
      <c r="H256" s="78"/>
      <c r="I256" s="78"/>
      <c r="J256" s="74"/>
      <c r="K256" s="75"/>
      <c r="L256" s="76"/>
      <c r="M256" s="76"/>
    </row>
    <row r="257" spans="1:22" s="77" customFormat="1">
      <c r="A257" s="342"/>
      <c r="B257" s="99"/>
      <c r="C257" s="3"/>
      <c r="D257" s="3"/>
      <c r="E257" s="109"/>
      <c r="F257" s="109"/>
      <c r="G257" s="109"/>
      <c r="H257" s="110"/>
      <c r="I257" s="110"/>
      <c r="J257" s="74"/>
      <c r="K257" s="75"/>
      <c r="L257" s="76"/>
      <c r="M257" s="76"/>
    </row>
    <row r="258" spans="1:22" s="77" customFormat="1">
      <c r="A258" s="342"/>
      <c r="B258" s="14" t="s">
        <v>60</v>
      </c>
      <c r="C258" s="88"/>
      <c r="D258" s="88"/>
      <c r="E258" s="88"/>
      <c r="F258" s="88"/>
      <c r="G258" s="10"/>
      <c r="H258" s="10"/>
      <c r="I258" s="10"/>
      <c r="J258" s="51"/>
      <c r="K258" s="24"/>
      <c r="L258" s="89"/>
      <c r="M258" s="89"/>
    </row>
    <row r="259" spans="1:22">
      <c r="A259" s="342"/>
      <c r="B259" s="14"/>
      <c r="C259" s="14"/>
      <c r="D259" s="14"/>
      <c r="E259" s="14"/>
      <c r="F259" s="14"/>
      <c r="G259" s="14"/>
      <c r="H259" s="10"/>
      <c r="I259" s="10"/>
      <c r="L259" s="191"/>
      <c r="M259" s="191"/>
      <c r="N259" s="8"/>
      <c r="O259" s="8"/>
      <c r="P259" s="8"/>
      <c r="Q259" s="8"/>
      <c r="R259" s="8"/>
      <c r="S259" s="8"/>
      <c r="T259" s="8"/>
      <c r="U259" s="8"/>
      <c r="V259" s="8"/>
    </row>
    <row r="260" spans="1:22" ht="34.5" customHeight="1">
      <c r="A260" s="342"/>
      <c r="B260" s="14"/>
      <c r="C260" s="3"/>
      <c r="D260" s="3"/>
      <c r="F260" s="3"/>
      <c r="G260" s="3"/>
      <c r="H260" s="334"/>
      <c r="I260" s="334"/>
      <c r="J260" s="65" t="s">
        <v>18</v>
      </c>
      <c r="K260" s="66"/>
      <c r="L260" s="56" t="s">
        <v>627</v>
      </c>
      <c r="M260" s="56" t="s">
        <v>626</v>
      </c>
      <c r="N260" s="8"/>
      <c r="O260" s="8"/>
      <c r="P260" s="8"/>
      <c r="Q260" s="8"/>
      <c r="R260" s="8"/>
      <c r="S260" s="8"/>
      <c r="T260" s="8"/>
      <c r="U260" s="8"/>
      <c r="V260" s="8"/>
    </row>
    <row r="261" spans="1:22">
      <c r="A261" s="342"/>
      <c r="B261" s="1"/>
      <c r="C261" s="52"/>
      <c r="D261" s="3"/>
      <c r="F261" s="3"/>
      <c r="G261" s="3"/>
      <c r="H261" s="334"/>
      <c r="I261" s="57" t="s">
        <v>331</v>
      </c>
      <c r="J261" s="58"/>
      <c r="K261" s="67"/>
      <c r="L261" s="60" t="s">
        <v>611</v>
      </c>
      <c r="M261" s="111" t="s">
        <v>458</v>
      </c>
      <c r="N261" s="8"/>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2087</v>
      </c>
      <c r="J262" s="199" t="s">
        <v>615</v>
      </c>
      <c r="K262" s="68"/>
      <c r="L262" s="90"/>
      <c r="M262" s="106"/>
    </row>
    <row r="263" spans="1:22" s="70" customFormat="1" ht="56.1" customHeight="1">
      <c r="A263" s="343" t="s">
        <v>997</v>
      </c>
      <c r="B263" s="99"/>
      <c r="C263" s="403" t="s">
        <v>63</v>
      </c>
      <c r="D263" s="404"/>
      <c r="E263" s="404"/>
      <c r="F263" s="404"/>
      <c r="G263" s="404"/>
      <c r="H263" s="405"/>
      <c r="I263" s="112" t="s">
        <v>64</v>
      </c>
      <c r="J263" s="199" t="s">
        <v>455</v>
      </c>
      <c r="K263" s="68"/>
      <c r="L263" s="84"/>
      <c r="M263" s="107"/>
    </row>
    <row r="264" spans="1:22" s="70" customFormat="1" ht="56.1" customHeight="1">
      <c r="A264" s="343" t="s">
        <v>998</v>
      </c>
      <c r="B264" s="99"/>
      <c r="C264" s="403" t="s">
        <v>65</v>
      </c>
      <c r="D264" s="404"/>
      <c r="E264" s="404"/>
      <c r="F264" s="404"/>
      <c r="G264" s="404"/>
      <c r="H264" s="405"/>
      <c r="I264" s="112" t="s">
        <v>2088</v>
      </c>
      <c r="J264" s="199" t="s">
        <v>455</v>
      </c>
      <c r="K264" s="68"/>
      <c r="L264" s="86"/>
      <c r="M264" s="108"/>
    </row>
    <row r="265" spans="1:22" s="77" customFormat="1">
      <c r="A265" s="342"/>
      <c r="B265" s="14"/>
      <c r="C265" s="14"/>
      <c r="D265" s="14"/>
      <c r="E265" s="14"/>
      <c r="F265" s="14"/>
      <c r="G265" s="14"/>
      <c r="H265" s="10"/>
      <c r="I265" s="10"/>
      <c r="J265" s="74"/>
      <c r="K265" s="75"/>
      <c r="L265" s="64"/>
      <c r="M265" s="64"/>
    </row>
    <row r="266" spans="1:22" s="70" customFormat="1">
      <c r="A266" s="342"/>
      <c r="B266" s="71"/>
      <c r="C266" s="52"/>
      <c r="D266" s="52"/>
      <c r="E266" s="52"/>
      <c r="F266" s="52"/>
      <c r="G266" s="52"/>
      <c r="H266" s="78"/>
      <c r="I266" s="78"/>
      <c r="J266" s="74"/>
      <c r="K266" s="75"/>
      <c r="L266" s="76"/>
      <c r="M266" s="76"/>
    </row>
    <row r="267" spans="1:22" s="77" customFormat="1">
      <c r="A267" s="342"/>
      <c r="B267" s="1"/>
      <c r="C267" s="3"/>
      <c r="D267" s="3"/>
      <c r="E267" s="3"/>
      <c r="F267" s="3"/>
      <c r="G267" s="3"/>
      <c r="H267" s="334"/>
      <c r="I267" s="334"/>
      <c r="J267" s="51"/>
      <c r="K267" s="24"/>
      <c r="L267" s="89"/>
      <c r="M267" s="89"/>
    </row>
    <row r="268" spans="1:22">
      <c r="A268" s="342"/>
      <c r="B268" s="14" t="s">
        <v>67</v>
      </c>
      <c r="C268" s="14"/>
      <c r="D268" s="14"/>
      <c r="E268" s="14"/>
      <c r="F268" s="14"/>
      <c r="G268" s="14"/>
      <c r="H268" s="10"/>
      <c r="I268" s="10"/>
      <c r="J268" s="7"/>
      <c r="L268" s="113"/>
      <c r="M268" s="113"/>
      <c r="N268" s="8"/>
      <c r="O268" s="8"/>
      <c r="P268" s="8"/>
      <c r="Q268" s="8"/>
      <c r="R268" s="8"/>
      <c r="S268" s="8"/>
      <c r="T268" s="8"/>
      <c r="U268" s="8"/>
      <c r="V268" s="8"/>
    </row>
    <row r="269" spans="1:22">
      <c r="A269" s="342"/>
      <c r="B269" s="14"/>
      <c r="C269" s="14"/>
      <c r="D269" s="14"/>
      <c r="E269" s="14"/>
      <c r="F269" s="14"/>
      <c r="G269" s="14"/>
      <c r="H269" s="10"/>
      <c r="I269" s="10"/>
      <c r="L269" s="191"/>
      <c r="M269" s="191"/>
      <c r="N269" s="8"/>
      <c r="O269" s="8"/>
      <c r="P269" s="8"/>
      <c r="Q269" s="8"/>
      <c r="R269" s="8"/>
      <c r="S269" s="8"/>
      <c r="T269" s="8"/>
      <c r="U269" s="8"/>
      <c r="V269" s="8"/>
    </row>
    <row r="270" spans="1:22" ht="34.5" customHeight="1">
      <c r="A270" s="342"/>
      <c r="B270" s="14"/>
      <c r="C270" s="3"/>
      <c r="D270" s="3"/>
      <c r="F270" s="3"/>
      <c r="G270" s="3"/>
      <c r="H270" s="334"/>
      <c r="I270" s="334"/>
      <c r="J270" s="65" t="s">
        <v>18</v>
      </c>
      <c r="K270" s="66"/>
      <c r="L270" s="56" t="s">
        <v>627</v>
      </c>
      <c r="M270" s="56" t="s">
        <v>626</v>
      </c>
      <c r="N270" s="8"/>
      <c r="O270" s="8"/>
      <c r="P270" s="8"/>
      <c r="Q270" s="8"/>
      <c r="R270" s="8"/>
      <c r="S270" s="8"/>
      <c r="T270" s="8"/>
      <c r="U270" s="8"/>
      <c r="V270" s="8"/>
    </row>
    <row r="271" spans="1:22" ht="20.25" customHeight="1">
      <c r="A271" s="342"/>
      <c r="B271" s="1"/>
      <c r="C271" s="52"/>
      <c r="D271" s="3"/>
      <c r="F271" s="3"/>
      <c r="G271" s="3"/>
      <c r="H271" s="334"/>
      <c r="I271" s="57" t="s">
        <v>1493</v>
      </c>
      <c r="J271" s="58"/>
      <c r="K271" s="67"/>
      <c r="L271" s="60" t="s">
        <v>611</v>
      </c>
      <c r="M271" s="60" t="s">
        <v>458</v>
      </c>
      <c r="N271" s="8"/>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1494</v>
      </c>
      <c r="J272" s="205">
        <v>4</v>
      </c>
      <c r="K272" s="68" t="str">
        <f t="shared" ref="K272:K299" si="6">IF(OR(COUNTIF(L272:M272,"未確認")&gt;0,COUNTIF(L272:M272,"~*")&gt;0),"※","")</f>
        <v/>
      </c>
      <c r="L272" s="115"/>
      <c r="M272" s="115"/>
    </row>
    <row r="273" spans="1:13" s="70" customFormat="1" ht="34.5" customHeight="1">
      <c r="A273" s="343" t="s">
        <v>999</v>
      </c>
      <c r="B273" s="71"/>
      <c r="C273" s="449"/>
      <c r="D273" s="449"/>
      <c r="E273" s="449"/>
      <c r="F273" s="449"/>
      <c r="G273" s="448" t="s">
        <v>71</v>
      </c>
      <c r="H273" s="448"/>
      <c r="I273" s="452"/>
      <c r="J273" s="206">
        <v>4.26</v>
      </c>
      <c r="K273" s="68" t="str">
        <f t="shared" si="6"/>
        <v/>
      </c>
      <c r="L273" s="116"/>
      <c r="M273" s="116"/>
    </row>
    <row r="274" spans="1:13" s="70" customFormat="1" ht="34.5" customHeight="1">
      <c r="A274" s="343" t="s">
        <v>1000</v>
      </c>
      <c r="B274" s="71"/>
      <c r="C274" s="448" t="s">
        <v>72</v>
      </c>
      <c r="D274" s="449"/>
      <c r="E274" s="449"/>
      <c r="F274" s="449"/>
      <c r="G274" s="448" t="s">
        <v>69</v>
      </c>
      <c r="H274" s="448"/>
      <c r="I274" s="452"/>
      <c r="J274" s="205"/>
      <c r="K274" s="68" t="str">
        <f t="shared" si="6"/>
        <v/>
      </c>
      <c r="L274" s="115"/>
      <c r="M274" s="115"/>
    </row>
    <row r="275" spans="1:13" s="70" customFormat="1" ht="34.5" customHeight="1">
      <c r="A275" s="343" t="s">
        <v>1000</v>
      </c>
      <c r="B275" s="71"/>
      <c r="C275" s="449"/>
      <c r="D275" s="449"/>
      <c r="E275" s="449"/>
      <c r="F275" s="449"/>
      <c r="G275" s="448" t="s">
        <v>71</v>
      </c>
      <c r="H275" s="448"/>
      <c r="I275" s="452"/>
      <c r="J275" s="206"/>
      <c r="K275" s="68" t="str">
        <f t="shared" si="6"/>
        <v/>
      </c>
      <c r="L275" s="116"/>
      <c r="M275" s="116"/>
    </row>
    <row r="276" spans="1:13" s="70" customFormat="1" ht="34.5" customHeight="1">
      <c r="A276" s="351" t="s">
        <v>1001</v>
      </c>
      <c r="B276" s="100"/>
      <c r="C276" s="448" t="s">
        <v>73</v>
      </c>
      <c r="D276" s="448"/>
      <c r="E276" s="448"/>
      <c r="F276" s="448"/>
      <c r="G276" s="448" t="s">
        <v>69</v>
      </c>
      <c r="H276" s="448"/>
      <c r="I276" s="452"/>
      <c r="J276" s="205">
        <f t="shared" ref="J276:J291" si="7">IF(SUM(L276:M276)=0,IF(COUNTIF(L276:M276,"未確認")&gt;0,"未確認",IF(COUNTIF(L276:M276,"~*")&gt;0,"*",SUM(L276:M276))),SUM(L276:M276))</f>
        <v>24</v>
      </c>
      <c r="K276" s="68" t="str">
        <f t="shared" si="6"/>
        <v/>
      </c>
      <c r="L276" s="117">
        <v>9</v>
      </c>
      <c r="M276" s="117">
        <v>15</v>
      </c>
    </row>
    <row r="277" spans="1:13" s="70" customFormat="1" ht="34.5" customHeight="1">
      <c r="A277" s="351" t="s">
        <v>1001</v>
      </c>
      <c r="B277" s="100"/>
      <c r="C277" s="448"/>
      <c r="D277" s="448"/>
      <c r="E277" s="448"/>
      <c r="F277" s="448"/>
      <c r="G277" s="448" t="s">
        <v>71</v>
      </c>
      <c r="H277" s="448"/>
      <c r="I277" s="452"/>
      <c r="J277" s="205">
        <f t="shared" si="7"/>
        <v>0.2</v>
      </c>
      <c r="K277" s="68" t="str">
        <f t="shared" si="6"/>
        <v/>
      </c>
      <c r="L277" s="118">
        <v>0.2</v>
      </c>
      <c r="M277" s="118"/>
    </row>
    <row r="278" spans="1:13" s="70" customFormat="1" ht="34.5" customHeight="1">
      <c r="A278" s="351" t="s">
        <v>1002</v>
      </c>
      <c r="B278" s="100"/>
      <c r="C278" s="448" t="s">
        <v>74</v>
      </c>
      <c r="D278" s="450"/>
      <c r="E278" s="450"/>
      <c r="F278" s="450"/>
      <c r="G278" s="448" t="s">
        <v>69</v>
      </c>
      <c r="H278" s="448"/>
      <c r="I278" s="452"/>
      <c r="J278" s="205">
        <f t="shared" si="7"/>
        <v>3</v>
      </c>
      <c r="K278" s="68" t="str">
        <f t="shared" si="6"/>
        <v/>
      </c>
      <c r="L278" s="117">
        <v>1</v>
      </c>
      <c r="M278" s="117">
        <v>2</v>
      </c>
    </row>
    <row r="279" spans="1:13" s="70" customFormat="1" ht="34.5" customHeight="1">
      <c r="A279" s="351" t="s">
        <v>1002</v>
      </c>
      <c r="B279" s="100"/>
      <c r="C279" s="450"/>
      <c r="D279" s="450"/>
      <c r="E279" s="450"/>
      <c r="F279" s="450"/>
      <c r="G279" s="448" t="s">
        <v>71</v>
      </c>
      <c r="H279" s="448"/>
      <c r="I279" s="452"/>
      <c r="J279" s="205">
        <f t="shared" si="7"/>
        <v>0</v>
      </c>
      <c r="K279" s="68" t="str">
        <f t="shared" si="6"/>
        <v/>
      </c>
      <c r="L279" s="118"/>
      <c r="M279" s="118"/>
    </row>
    <row r="280" spans="1:13" s="70" customFormat="1" ht="34.5" customHeight="1">
      <c r="A280" s="351" t="s">
        <v>1003</v>
      </c>
      <c r="B280" s="100"/>
      <c r="C280" s="448" t="s">
        <v>75</v>
      </c>
      <c r="D280" s="450"/>
      <c r="E280" s="450"/>
      <c r="F280" s="450"/>
      <c r="G280" s="448" t="s">
        <v>69</v>
      </c>
      <c r="H280" s="448"/>
      <c r="I280" s="452"/>
      <c r="J280" s="205">
        <f t="shared" si="7"/>
        <v>15</v>
      </c>
      <c r="K280" s="68" t="str">
        <f t="shared" si="6"/>
        <v/>
      </c>
      <c r="L280" s="117">
        <v>13</v>
      </c>
      <c r="M280" s="117">
        <v>2</v>
      </c>
    </row>
    <row r="281" spans="1:13" s="70" customFormat="1" ht="34.5" customHeight="1">
      <c r="A281" s="351" t="s">
        <v>1003</v>
      </c>
      <c r="B281" s="100"/>
      <c r="C281" s="450"/>
      <c r="D281" s="450"/>
      <c r="E281" s="450"/>
      <c r="F281" s="450"/>
      <c r="G281" s="448" t="s">
        <v>71</v>
      </c>
      <c r="H281" s="448"/>
      <c r="I281" s="452"/>
      <c r="J281" s="205">
        <f t="shared" si="7"/>
        <v>0.5</v>
      </c>
      <c r="K281" s="68" t="str">
        <f t="shared" si="6"/>
        <v/>
      </c>
      <c r="L281" s="118">
        <v>0.5</v>
      </c>
      <c r="M281" s="118"/>
    </row>
    <row r="282" spans="1:13" s="70" customFormat="1" ht="34.5" customHeight="1">
      <c r="A282" s="351" t="s">
        <v>1004</v>
      </c>
      <c r="B282" s="100"/>
      <c r="C282" s="448" t="s">
        <v>76</v>
      </c>
      <c r="D282" s="450"/>
      <c r="E282" s="450"/>
      <c r="F282" s="450"/>
      <c r="G282" s="448" t="s">
        <v>69</v>
      </c>
      <c r="H282" s="448"/>
      <c r="I282" s="452"/>
      <c r="J282" s="205">
        <f t="shared" si="7"/>
        <v>0</v>
      </c>
      <c r="K282" s="68" t="str">
        <f t="shared" si="6"/>
        <v/>
      </c>
      <c r="L282" s="117"/>
      <c r="M282" s="117"/>
    </row>
    <row r="283" spans="1:13" s="70" customFormat="1" ht="34.5" customHeight="1">
      <c r="A283" s="351" t="s">
        <v>1004</v>
      </c>
      <c r="B283" s="71"/>
      <c r="C283" s="450"/>
      <c r="D283" s="450"/>
      <c r="E283" s="450"/>
      <c r="F283" s="450"/>
      <c r="G283" s="448" t="s">
        <v>71</v>
      </c>
      <c r="H283" s="448"/>
      <c r="I283" s="452"/>
      <c r="J283" s="205">
        <f t="shared" si="7"/>
        <v>0</v>
      </c>
      <c r="K283" s="68" t="str">
        <f t="shared" si="6"/>
        <v/>
      </c>
      <c r="L283" s="118"/>
      <c r="M283" s="118"/>
    </row>
    <row r="284" spans="1:13" s="70" customFormat="1" ht="34.5" customHeight="1">
      <c r="A284" s="351" t="s">
        <v>1005</v>
      </c>
      <c r="B284" s="71"/>
      <c r="C284" s="448" t="s">
        <v>77</v>
      </c>
      <c r="D284" s="450"/>
      <c r="E284" s="450"/>
      <c r="F284" s="450"/>
      <c r="G284" s="448" t="s">
        <v>69</v>
      </c>
      <c r="H284" s="448"/>
      <c r="I284" s="452"/>
      <c r="J284" s="205">
        <f t="shared" si="7"/>
        <v>0</v>
      </c>
      <c r="K284" s="68" t="str">
        <f t="shared" si="6"/>
        <v/>
      </c>
      <c r="L284" s="117"/>
      <c r="M284" s="117"/>
    </row>
    <row r="285" spans="1:13" s="70" customFormat="1" ht="34.5" customHeight="1">
      <c r="A285" s="351" t="s">
        <v>1005</v>
      </c>
      <c r="B285" s="71"/>
      <c r="C285" s="450"/>
      <c r="D285" s="450"/>
      <c r="E285" s="450"/>
      <c r="F285" s="450"/>
      <c r="G285" s="448" t="s">
        <v>71</v>
      </c>
      <c r="H285" s="448"/>
      <c r="I285" s="452"/>
      <c r="J285" s="205">
        <f t="shared" si="7"/>
        <v>0</v>
      </c>
      <c r="K285" s="68" t="str">
        <f t="shared" si="6"/>
        <v/>
      </c>
      <c r="L285" s="118"/>
      <c r="M285" s="118"/>
    </row>
    <row r="286" spans="1:13" s="70" customFormat="1" ht="34.5" customHeight="1">
      <c r="A286" s="351" t="s">
        <v>1006</v>
      </c>
      <c r="B286" s="71"/>
      <c r="C286" s="448" t="s">
        <v>78</v>
      </c>
      <c r="D286" s="450"/>
      <c r="E286" s="450"/>
      <c r="F286" s="450"/>
      <c r="G286" s="448" t="s">
        <v>69</v>
      </c>
      <c r="H286" s="448"/>
      <c r="I286" s="452"/>
      <c r="J286" s="205">
        <f t="shared" si="7"/>
        <v>0</v>
      </c>
      <c r="K286" s="68" t="str">
        <f t="shared" si="6"/>
        <v/>
      </c>
      <c r="L286" s="117"/>
      <c r="M286" s="117"/>
    </row>
    <row r="287" spans="1:13" s="70" customFormat="1" ht="34.5" customHeight="1">
      <c r="A287" s="351" t="s">
        <v>1006</v>
      </c>
      <c r="B287" s="71"/>
      <c r="C287" s="450"/>
      <c r="D287" s="450"/>
      <c r="E287" s="450"/>
      <c r="F287" s="450"/>
      <c r="G287" s="448" t="s">
        <v>71</v>
      </c>
      <c r="H287" s="448"/>
      <c r="I287" s="452"/>
      <c r="J287" s="205">
        <f t="shared" si="7"/>
        <v>0</v>
      </c>
      <c r="K287" s="68" t="str">
        <f t="shared" si="6"/>
        <v/>
      </c>
      <c r="L287" s="118"/>
      <c r="M287" s="118"/>
    </row>
    <row r="288" spans="1:13" s="70" customFormat="1" ht="34.5" customHeight="1">
      <c r="A288" s="351" t="s">
        <v>1007</v>
      </c>
      <c r="B288" s="71"/>
      <c r="C288" s="448" t="s">
        <v>79</v>
      </c>
      <c r="D288" s="450"/>
      <c r="E288" s="450"/>
      <c r="F288" s="450"/>
      <c r="G288" s="448" t="s">
        <v>69</v>
      </c>
      <c r="H288" s="448"/>
      <c r="I288" s="452"/>
      <c r="J288" s="205">
        <f t="shared" si="7"/>
        <v>0</v>
      </c>
      <c r="K288" s="68" t="str">
        <f t="shared" si="6"/>
        <v/>
      </c>
      <c r="L288" s="117"/>
      <c r="M288" s="117"/>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c r="M289" s="118"/>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c r="M290" s="117"/>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c r="M291" s="118"/>
    </row>
    <row r="292" spans="1:22" s="70" customFormat="1" ht="34.5" customHeight="1">
      <c r="A292" s="343" t="s">
        <v>1009</v>
      </c>
      <c r="B292" s="71"/>
      <c r="C292" s="448" t="s">
        <v>81</v>
      </c>
      <c r="D292" s="449"/>
      <c r="E292" s="449"/>
      <c r="F292" s="449"/>
      <c r="G292" s="448" t="s">
        <v>69</v>
      </c>
      <c r="H292" s="448"/>
      <c r="I292" s="452"/>
      <c r="J292" s="205">
        <v>3</v>
      </c>
      <c r="K292" s="68" t="str">
        <f t="shared" si="6"/>
        <v/>
      </c>
      <c r="L292" s="115"/>
      <c r="M292" s="115"/>
    </row>
    <row r="293" spans="1:22" s="70" customFormat="1" ht="34.5" customHeight="1">
      <c r="A293" s="343" t="s">
        <v>1009</v>
      </c>
      <c r="B293" s="71"/>
      <c r="C293" s="449"/>
      <c r="D293" s="449"/>
      <c r="E293" s="449"/>
      <c r="F293" s="449"/>
      <c r="G293" s="448" t="s">
        <v>71</v>
      </c>
      <c r="H293" s="448"/>
      <c r="I293" s="452"/>
      <c r="J293" s="205"/>
      <c r="K293" s="68" t="str">
        <f t="shared" si="6"/>
        <v/>
      </c>
      <c r="L293" s="116"/>
      <c r="M293" s="116"/>
    </row>
    <row r="294" spans="1:22" s="70" customFormat="1" ht="34.5" customHeight="1">
      <c r="A294" s="343" t="s">
        <v>1010</v>
      </c>
      <c r="B294" s="71"/>
      <c r="C294" s="448" t="s">
        <v>82</v>
      </c>
      <c r="D294" s="449"/>
      <c r="E294" s="449"/>
      <c r="F294" s="449"/>
      <c r="G294" s="448" t="s">
        <v>69</v>
      </c>
      <c r="H294" s="448"/>
      <c r="I294" s="452"/>
      <c r="J294" s="205">
        <v>3</v>
      </c>
      <c r="K294" s="68" t="str">
        <f t="shared" si="6"/>
        <v/>
      </c>
      <c r="L294" s="115"/>
      <c r="M294" s="115"/>
    </row>
    <row r="295" spans="1:22" s="70" customFormat="1" ht="34.5" customHeight="1">
      <c r="A295" s="343" t="s">
        <v>1010</v>
      </c>
      <c r="B295" s="71"/>
      <c r="C295" s="449"/>
      <c r="D295" s="449"/>
      <c r="E295" s="449"/>
      <c r="F295" s="449"/>
      <c r="G295" s="448" t="s">
        <v>71</v>
      </c>
      <c r="H295" s="448"/>
      <c r="I295" s="452"/>
      <c r="J295" s="205"/>
      <c r="K295" s="68" t="str">
        <f t="shared" si="6"/>
        <v/>
      </c>
      <c r="L295" s="116"/>
      <c r="M295" s="116"/>
    </row>
    <row r="296" spans="1:22" s="70" customFormat="1" ht="34.5" customHeight="1">
      <c r="A296" s="351" t="s">
        <v>1011</v>
      </c>
      <c r="B296" s="71"/>
      <c r="C296" s="448" t="s">
        <v>1495</v>
      </c>
      <c r="D296" s="450"/>
      <c r="E296" s="450"/>
      <c r="F296" s="450"/>
      <c r="G296" s="448" t="s">
        <v>69</v>
      </c>
      <c r="H296" s="448"/>
      <c r="I296" s="452"/>
      <c r="J296" s="205">
        <f>IF(SUM(L296:M296)=0,IF(COUNTIF(L296:M296,"未確認")&gt;0,"未確認",IF(COUNTIF(L296:M296,"~*")&gt;0,"*",SUM(L296:M296))),SUM(L296:M296))</f>
        <v>0</v>
      </c>
      <c r="K296" s="68" t="str">
        <f t="shared" si="6"/>
        <v/>
      </c>
      <c r="L296" s="117"/>
      <c r="M296" s="117"/>
    </row>
    <row r="297" spans="1:22" s="70" customFormat="1" ht="34.5" customHeight="1">
      <c r="A297" s="351" t="s">
        <v>1011</v>
      </c>
      <c r="B297" s="71"/>
      <c r="C297" s="450"/>
      <c r="D297" s="450"/>
      <c r="E297" s="450"/>
      <c r="F297" s="450"/>
      <c r="G297" s="448" t="s">
        <v>71</v>
      </c>
      <c r="H297" s="448"/>
      <c r="I297" s="452"/>
      <c r="J297" s="205">
        <f>IF(SUM(L297:M297)=0,IF(COUNTIF(L297:M297,"未確認")&gt;0,"未確認",IF(COUNTIF(L297:M297,"~*")&gt;0,"*",SUM(L297:M297))),SUM(L297:M297))</f>
        <v>0</v>
      </c>
      <c r="K297" s="68" t="str">
        <f t="shared" si="6"/>
        <v/>
      </c>
      <c r="L297" s="118"/>
      <c r="M297" s="118"/>
    </row>
    <row r="298" spans="1:22" s="70" customFormat="1" ht="34.5" customHeight="1">
      <c r="A298" s="351" t="s">
        <v>1012</v>
      </c>
      <c r="B298" s="71"/>
      <c r="C298" s="448" t="s">
        <v>84</v>
      </c>
      <c r="D298" s="449"/>
      <c r="E298" s="449"/>
      <c r="F298" s="449"/>
      <c r="G298" s="448" t="s">
        <v>69</v>
      </c>
      <c r="H298" s="448"/>
      <c r="I298" s="452"/>
      <c r="J298" s="205">
        <f>IF(SUM(L298:M298)=0,IF(COUNTIF(L298:M298,"未確認")&gt;0,"未確認",IF(COUNTIF(L298:M298,"~*")&gt;0,"*",SUM(L298:M298))),SUM(L298:M298))</f>
        <v>0</v>
      </c>
      <c r="K298" s="68" t="str">
        <f t="shared" si="6"/>
        <v/>
      </c>
      <c r="L298" s="117"/>
      <c r="M298" s="117"/>
    </row>
    <row r="299" spans="1:22" s="70" customFormat="1" ht="34.5" customHeight="1">
      <c r="A299" s="351" t="s">
        <v>1012</v>
      </c>
      <c r="B299" s="71"/>
      <c r="C299" s="449"/>
      <c r="D299" s="449"/>
      <c r="E299" s="449"/>
      <c r="F299" s="449"/>
      <c r="G299" s="448" t="s">
        <v>71</v>
      </c>
      <c r="H299" s="448"/>
      <c r="I299" s="453"/>
      <c r="J299" s="205">
        <f>IF(SUM(L299:M299)=0,IF(COUNTIF(L299:M299,"未確認")&gt;0,"未確認",IF(COUNTIF(L299:M299,"~*")&gt;0,"*",SUM(L299:M299))),SUM(L299:M299))</f>
        <v>0</v>
      </c>
      <c r="K299" s="68" t="str">
        <f t="shared" si="6"/>
        <v/>
      </c>
      <c r="L299" s="118"/>
      <c r="M299" s="118"/>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1493</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2089</v>
      </c>
      <c r="J304" s="120"/>
      <c r="K304" s="121"/>
      <c r="L304" s="117"/>
      <c r="M304" s="117">
        <v>5</v>
      </c>
      <c r="N304" s="117">
        <v>2</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c r="M305" s="118">
        <v>1.2</v>
      </c>
      <c r="N305" s="118"/>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c r="M306" s="117">
        <v>3</v>
      </c>
      <c r="N306" s="117"/>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c r="M307" s="118">
        <v>1</v>
      </c>
      <c r="N307" s="118"/>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c r="M308" s="117"/>
      <c r="N308" s="117"/>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c r="M309" s="118"/>
      <c r="N309" s="118"/>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c r="M310" s="117"/>
      <c r="N310" s="117"/>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c r="M311" s="118"/>
      <c r="N311" s="118"/>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c r="M312" s="117">
        <v>2</v>
      </c>
      <c r="N312" s="117"/>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c r="M313" s="118"/>
      <c r="N313" s="118"/>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c r="M314" s="117"/>
      <c r="N314" s="117"/>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c r="M315" s="118"/>
      <c r="N315" s="118"/>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c r="M316" s="117">
        <v>1</v>
      </c>
      <c r="N316" s="117"/>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c r="M317" s="118"/>
      <c r="N317" s="118"/>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c r="M318" s="117"/>
      <c r="N318" s="117"/>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c r="M319" s="118"/>
      <c r="N319" s="118"/>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c r="M320" s="117">
        <v>2</v>
      </c>
      <c r="N320" s="117"/>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c r="M321" s="118"/>
      <c r="N321" s="118"/>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c r="M322" s="117"/>
      <c r="N322" s="117">
        <v>1</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c r="M323" s="118"/>
      <c r="N323" s="118"/>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627</v>
      </c>
      <c r="M329" s="56" t="s">
        <v>626</v>
      </c>
      <c r="N329" s="8"/>
      <c r="O329" s="8"/>
      <c r="P329" s="8"/>
      <c r="Q329" s="8"/>
      <c r="R329" s="8"/>
      <c r="S329" s="8"/>
      <c r="T329" s="8"/>
      <c r="U329" s="8"/>
      <c r="V329" s="8"/>
    </row>
    <row r="330" spans="1:22" ht="20.25" customHeight="1">
      <c r="A330" s="342"/>
      <c r="B330" s="1"/>
      <c r="C330" s="52"/>
      <c r="D330" s="3"/>
      <c r="F330" s="3"/>
      <c r="G330" s="3"/>
      <c r="H330" s="334"/>
      <c r="I330" s="57" t="s">
        <v>331</v>
      </c>
      <c r="J330" s="58"/>
      <c r="K330" s="67"/>
      <c r="L330" s="60" t="s">
        <v>611</v>
      </c>
      <c r="M330" s="111" t="s">
        <v>458</v>
      </c>
      <c r="N330" s="8"/>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93</v>
      </c>
      <c r="J331" s="199" t="s">
        <v>454</v>
      </c>
      <c r="K331" s="68"/>
      <c r="L331" s="207"/>
      <c r="M331" s="126"/>
    </row>
    <row r="332" spans="1:22" s="70" customFormat="1" ht="34.5" customHeight="1">
      <c r="A332" s="351" t="s">
        <v>1024</v>
      </c>
      <c r="B332" s="127"/>
      <c r="C332" s="457" t="s">
        <v>94</v>
      </c>
      <c r="D332" s="457"/>
      <c r="E332" s="457"/>
      <c r="F332" s="458"/>
      <c r="G332" s="448" t="s">
        <v>68</v>
      </c>
      <c r="H332" s="330" t="s">
        <v>95</v>
      </c>
      <c r="I332" s="437"/>
      <c r="J332" s="205"/>
      <c r="K332" s="68"/>
      <c r="L332" s="208"/>
      <c r="M332" s="128"/>
    </row>
    <row r="333" spans="1:22" s="70" customFormat="1" ht="34.5" customHeight="1">
      <c r="A333" s="351" t="s">
        <v>1024</v>
      </c>
      <c r="B333" s="127"/>
      <c r="C333" s="448"/>
      <c r="D333" s="448"/>
      <c r="E333" s="448"/>
      <c r="F333" s="450"/>
      <c r="G333" s="448"/>
      <c r="H333" s="330" t="s">
        <v>96</v>
      </c>
      <c r="I333" s="437"/>
      <c r="J333" s="206"/>
      <c r="K333" s="68"/>
      <c r="L333" s="208"/>
      <c r="M333" s="128"/>
    </row>
    <row r="334" spans="1:22" s="70" customFormat="1" ht="34.5" customHeight="1">
      <c r="A334" s="351" t="s">
        <v>1025</v>
      </c>
      <c r="B334" s="127"/>
      <c r="C334" s="448"/>
      <c r="D334" s="448"/>
      <c r="E334" s="448"/>
      <c r="F334" s="450"/>
      <c r="G334" s="448" t="s">
        <v>97</v>
      </c>
      <c r="H334" s="330" t="s">
        <v>95</v>
      </c>
      <c r="I334" s="437"/>
      <c r="J334" s="205"/>
      <c r="K334" s="68"/>
      <c r="L334" s="208"/>
      <c r="M334" s="128"/>
    </row>
    <row r="335" spans="1:22" s="70" customFormat="1" ht="34.5" customHeight="1">
      <c r="A335" s="351" t="s">
        <v>1025</v>
      </c>
      <c r="B335" s="127"/>
      <c r="C335" s="448"/>
      <c r="D335" s="448"/>
      <c r="E335" s="448"/>
      <c r="F335" s="450"/>
      <c r="G335" s="450"/>
      <c r="H335" s="330" t="s">
        <v>96</v>
      </c>
      <c r="I335" s="437"/>
      <c r="J335" s="206">
        <v>0.5</v>
      </c>
      <c r="K335" s="68"/>
      <c r="L335" s="208"/>
      <c r="M335" s="128"/>
    </row>
    <row r="336" spans="1:22" s="70" customFormat="1" ht="34.5" customHeight="1">
      <c r="A336" s="351" t="s">
        <v>1026</v>
      </c>
      <c r="B336" s="127"/>
      <c r="C336" s="448"/>
      <c r="D336" s="448"/>
      <c r="E336" s="448"/>
      <c r="F336" s="450"/>
      <c r="G336" s="448" t="s">
        <v>1027</v>
      </c>
      <c r="H336" s="330" t="s">
        <v>95</v>
      </c>
      <c r="I336" s="437"/>
      <c r="J336" s="205">
        <v>1</v>
      </c>
      <c r="K336" s="68"/>
      <c r="L336" s="208"/>
      <c r="M336" s="128"/>
    </row>
    <row r="337" spans="1:22" s="70" customFormat="1" ht="34.5" customHeight="1">
      <c r="A337" s="351" t="s">
        <v>1026</v>
      </c>
      <c r="B337" s="127"/>
      <c r="C337" s="448"/>
      <c r="D337" s="448"/>
      <c r="E337" s="448"/>
      <c r="F337" s="450"/>
      <c r="G337" s="450"/>
      <c r="H337" s="330" t="s">
        <v>96</v>
      </c>
      <c r="I337" s="437"/>
      <c r="J337" s="206"/>
      <c r="K337" s="68"/>
      <c r="L337" s="208"/>
      <c r="M337" s="128"/>
    </row>
    <row r="338" spans="1:22" s="70" customFormat="1" ht="34.5" customHeight="1">
      <c r="A338" s="351" t="s">
        <v>1028</v>
      </c>
      <c r="B338" s="127"/>
      <c r="C338" s="448"/>
      <c r="D338" s="448"/>
      <c r="E338" s="448"/>
      <c r="F338" s="450"/>
      <c r="G338" s="459" t="s">
        <v>99</v>
      </c>
      <c r="H338" s="330" t="s">
        <v>95</v>
      </c>
      <c r="I338" s="437"/>
      <c r="J338" s="205">
        <v>1</v>
      </c>
      <c r="K338" s="68"/>
      <c r="L338" s="208"/>
      <c r="M338" s="128"/>
    </row>
    <row r="339" spans="1:22" s="70" customFormat="1" ht="34.5" customHeight="1">
      <c r="A339" s="351" t="s">
        <v>1028</v>
      </c>
      <c r="B339" s="127"/>
      <c r="C339" s="448"/>
      <c r="D339" s="448"/>
      <c r="E339" s="448"/>
      <c r="F339" s="450"/>
      <c r="G339" s="450"/>
      <c r="H339" s="330" t="s">
        <v>96</v>
      </c>
      <c r="I339" s="437"/>
      <c r="J339" s="206"/>
      <c r="K339" s="68"/>
      <c r="L339" s="208"/>
      <c r="M339" s="128"/>
    </row>
    <row r="340" spans="1:22" s="70" customFormat="1" ht="34.5" customHeight="1">
      <c r="A340" s="351" t="s">
        <v>1029</v>
      </c>
      <c r="B340" s="127"/>
      <c r="C340" s="448"/>
      <c r="D340" s="448"/>
      <c r="E340" s="448"/>
      <c r="F340" s="450"/>
      <c r="G340" s="448" t="s">
        <v>100</v>
      </c>
      <c r="H340" s="330" t="s">
        <v>95</v>
      </c>
      <c r="I340" s="437"/>
      <c r="J340" s="205"/>
      <c r="K340" s="68"/>
      <c r="L340" s="208"/>
      <c r="M340" s="128"/>
    </row>
    <row r="341" spans="1:22" s="70" customFormat="1" ht="34.5" customHeight="1">
      <c r="A341" s="351" t="s">
        <v>1029</v>
      </c>
      <c r="B341" s="127"/>
      <c r="C341" s="448"/>
      <c r="D341" s="448"/>
      <c r="E341" s="448"/>
      <c r="F341" s="450"/>
      <c r="G341" s="450"/>
      <c r="H341" s="330" t="s">
        <v>96</v>
      </c>
      <c r="I341" s="437"/>
      <c r="J341" s="206"/>
      <c r="K341" s="68"/>
      <c r="L341" s="208"/>
      <c r="M341" s="128"/>
    </row>
    <row r="342" spans="1:22" s="70" customFormat="1" ht="34.5" customHeight="1">
      <c r="A342" s="351" t="s">
        <v>1030</v>
      </c>
      <c r="B342" s="127"/>
      <c r="C342" s="448"/>
      <c r="D342" s="448"/>
      <c r="E342" s="448"/>
      <c r="F342" s="450"/>
      <c r="G342" s="448" t="s">
        <v>88</v>
      </c>
      <c r="H342" s="330" t="s">
        <v>95</v>
      </c>
      <c r="I342" s="437"/>
      <c r="J342" s="205"/>
      <c r="K342" s="68"/>
      <c r="L342" s="208"/>
      <c r="M342" s="128"/>
    </row>
    <row r="343" spans="1:22" s="70" customFormat="1" ht="34.5" customHeight="1">
      <c r="A343" s="351" t="s">
        <v>1030</v>
      </c>
      <c r="B343" s="127"/>
      <c r="C343" s="448"/>
      <c r="D343" s="448"/>
      <c r="E343" s="448"/>
      <c r="F343" s="450"/>
      <c r="G343" s="450"/>
      <c r="H343" s="330" t="s">
        <v>96</v>
      </c>
      <c r="I343" s="438"/>
      <c r="J343" s="206"/>
      <c r="K343" s="68"/>
      <c r="L343" s="209"/>
      <c r="M343" s="129"/>
    </row>
    <row r="344" spans="1:22" s="77" customFormat="1">
      <c r="A344" s="342"/>
      <c r="B344" s="14"/>
      <c r="C344" s="14"/>
      <c r="D344" s="14"/>
      <c r="E344" s="14"/>
      <c r="F344" s="14"/>
      <c r="G344" s="14"/>
      <c r="H344" s="10"/>
      <c r="I344" s="10"/>
      <c r="J344" s="74"/>
      <c r="K344" s="75"/>
      <c r="L344" s="89"/>
      <c r="M344" s="89"/>
    </row>
    <row r="345" spans="1:22" s="70" customFormat="1">
      <c r="A345" s="342"/>
      <c r="B345" s="71"/>
      <c r="C345" s="52"/>
      <c r="D345" s="52"/>
      <c r="E345" s="52"/>
      <c r="F345" s="52"/>
      <c r="G345" s="52"/>
      <c r="H345" s="78"/>
      <c r="I345" s="78"/>
      <c r="J345" s="74"/>
      <c r="K345" s="75"/>
      <c r="L345" s="76"/>
      <c r="M345" s="76"/>
    </row>
    <row r="346" spans="1:22" s="77" customFormat="1">
      <c r="A346" s="342"/>
      <c r="B346" s="127"/>
      <c r="C346" s="130"/>
      <c r="D346" s="130"/>
      <c r="E346" s="3"/>
      <c r="F346" s="3"/>
      <c r="G346" s="3"/>
      <c r="H346" s="334"/>
      <c r="I346" s="334"/>
      <c r="J346" s="51"/>
      <c r="K346" s="24"/>
      <c r="L346" s="89"/>
      <c r="M346" s="89"/>
    </row>
    <row r="347" spans="1:22" s="77" customFormat="1">
      <c r="A347" s="342"/>
      <c r="B347" s="14" t="s">
        <v>101</v>
      </c>
      <c r="C347" s="14"/>
      <c r="D347" s="14"/>
      <c r="E347" s="14"/>
      <c r="F347" s="14"/>
      <c r="G347" s="14"/>
      <c r="H347" s="10"/>
      <c r="I347" s="10"/>
      <c r="J347" s="89"/>
      <c r="K347" s="24"/>
      <c r="L347" s="89"/>
      <c r="M347" s="89"/>
    </row>
    <row r="348" spans="1:22">
      <c r="A348" s="342"/>
      <c r="B348" s="14"/>
      <c r="C348" s="14"/>
      <c r="D348" s="14"/>
      <c r="E348" s="14"/>
      <c r="F348" s="14"/>
      <c r="G348" s="14"/>
      <c r="H348" s="10"/>
      <c r="I348" s="10"/>
      <c r="L348" s="191"/>
      <c r="M348" s="191"/>
      <c r="N348" s="8"/>
      <c r="O348" s="8"/>
      <c r="P348" s="8"/>
      <c r="Q348" s="8"/>
      <c r="R348" s="8"/>
      <c r="S348" s="8"/>
      <c r="T348" s="8"/>
      <c r="U348" s="8"/>
      <c r="V348" s="8"/>
    </row>
    <row r="349" spans="1:22" ht="34.5" customHeight="1">
      <c r="A349" s="342"/>
      <c r="B349" s="14"/>
      <c r="C349" s="3"/>
      <c r="D349" s="3"/>
      <c r="F349" s="3"/>
      <c r="G349" s="3"/>
      <c r="H349" s="334"/>
      <c r="I349" s="334"/>
      <c r="J349" s="65" t="s">
        <v>18</v>
      </c>
      <c r="K349" s="66"/>
      <c r="L349" s="56" t="s">
        <v>627</v>
      </c>
      <c r="M349" s="56" t="s">
        <v>626</v>
      </c>
      <c r="N349" s="8"/>
      <c r="O349" s="8"/>
      <c r="P349" s="8"/>
      <c r="Q349" s="8"/>
      <c r="R349" s="8"/>
      <c r="S349" s="8"/>
      <c r="T349" s="8"/>
      <c r="U349" s="8"/>
      <c r="V349" s="8"/>
    </row>
    <row r="350" spans="1:22" ht="20.25" customHeight="1">
      <c r="A350" s="342"/>
      <c r="B350" s="1"/>
      <c r="C350" s="52"/>
      <c r="D350" s="3"/>
      <c r="F350" s="3"/>
      <c r="G350" s="3"/>
      <c r="H350" s="334"/>
      <c r="I350" s="57" t="s">
        <v>1057</v>
      </c>
      <c r="J350" s="58"/>
      <c r="K350" s="67"/>
      <c r="L350" s="60" t="s">
        <v>611</v>
      </c>
      <c r="M350" s="111" t="s">
        <v>458</v>
      </c>
      <c r="N350" s="8"/>
      <c r="O350" s="8"/>
      <c r="P350" s="8"/>
      <c r="Q350" s="8"/>
      <c r="R350" s="8"/>
      <c r="S350" s="8"/>
      <c r="T350" s="8"/>
      <c r="U350" s="8"/>
      <c r="V350" s="8"/>
    </row>
    <row r="351" spans="1:22" s="70" customFormat="1" ht="34.5" customHeight="1">
      <c r="A351" s="351" t="s">
        <v>1031</v>
      </c>
      <c r="B351" s="1"/>
      <c r="C351" s="406" t="s">
        <v>1032</v>
      </c>
      <c r="D351" s="407"/>
      <c r="E351" s="460" t="s">
        <v>2090</v>
      </c>
      <c r="F351" s="461"/>
      <c r="G351" s="403" t="s">
        <v>104</v>
      </c>
      <c r="H351" s="405"/>
      <c r="I351" s="442" t="s">
        <v>1660</v>
      </c>
      <c r="J351" s="210"/>
      <c r="K351" s="68"/>
      <c r="L351" s="207"/>
      <c r="M351" s="126"/>
    </row>
    <row r="352" spans="1:22" s="70" customFormat="1" ht="34.5" customHeight="1">
      <c r="A352" s="351" t="s">
        <v>1033</v>
      </c>
      <c r="B352" s="127"/>
      <c r="C352" s="408"/>
      <c r="D352" s="409"/>
      <c r="E352" s="461"/>
      <c r="F352" s="461"/>
      <c r="G352" s="403" t="s">
        <v>106</v>
      </c>
      <c r="H352" s="405"/>
      <c r="I352" s="437"/>
      <c r="J352" s="210">
        <v>1</v>
      </c>
      <c r="K352" s="68"/>
      <c r="L352" s="208"/>
      <c r="M352" s="128"/>
    </row>
    <row r="353" spans="1:13" s="70" customFormat="1" ht="34.5" customHeight="1">
      <c r="A353" s="351" t="s">
        <v>1034</v>
      </c>
      <c r="B353" s="127"/>
      <c r="C353" s="408"/>
      <c r="D353" s="409"/>
      <c r="E353" s="461"/>
      <c r="F353" s="461"/>
      <c r="G353" s="403" t="s">
        <v>107</v>
      </c>
      <c r="H353" s="405"/>
      <c r="I353" s="437"/>
      <c r="J353" s="210"/>
      <c r="K353" s="68"/>
      <c r="L353" s="208"/>
      <c r="M353" s="128"/>
    </row>
    <row r="354" spans="1:13" s="70" customFormat="1" ht="34.5" customHeight="1">
      <c r="A354" s="351" t="s">
        <v>1035</v>
      </c>
      <c r="B354" s="127"/>
      <c r="C354" s="410"/>
      <c r="D354" s="411"/>
      <c r="E354" s="403" t="s">
        <v>88</v>
      </c>
      <c r="F354" s="404"/>
      <c r="G354" s="404"/>
      <c r="H354" s="405"/>
      <c r="I354" s="438"/>
      <c r="J354" s="210"/>
      <c r="K354" s="68"/>
      <c r="L354" s="208"/>
      <c r="M354" s="128"/>
    </row>
    <row r="355" spans="1:13" s="70" customFormat="1" ht="34.5" customHeight="1">
      <c r="A355" s="351" t="s">
        <v>1036</v>
      </c>
      <c r="B355" s="127"/>
      <c r="C355" s="406" t="s">
        <v>1661</v>
      </c>
      <c r="D355" s="462"/>
      <c r="E355" s="403" t="s">
        <v>109</v>
      </c>
      <c r="F355" s="404"/>
      <c r="G355" s="404"/>
      <c r="H355" s="405"/>
      <c r="I355" s="442" t="s">
        <v>2091</v>
      </c>
      <c r="J355" s="210"/>
      <c r="K355" s="68"/>
      <c r="L355" s="208"/>
      <c r="M355" s="128"/>
    </row>
    <row r="356" spans="1:13" s="70" customFormat="1" ht="34.5" customHeight="1">
      <c r="A356" s="351" t="s">
        <v>1038</v>
      </c>
      <c r="B356" s="127"/>
      <c r="C356" s="463"/>
      <c r="D356" s="464"/>
      <c r="E356" s="403" t="s">
        <v>111</v>
      </c>
      <c r="F356" s="404"/>
      <c r="G356" s="404"/>
      <c r="H356" s="405"/>
      <c r="I356" s="437"/>
      <c r="J356" s="210"/>
      <c r="K356" s="68"/>
      <c r="L356" s="208"/>
      <c r="M356" s="128"/>
    </row>
    <row r="357" spans="1:13" s="70" customFormat="1" ht="34.5" customHeight="1">
      <c r="A357" s="351" t="s">
        <v>1039</v>
      </c>
      <c r="B357" s="127"/>
      <c r="C357" s="465"/>
      <c r="D357" s="466"/>
      <c r="E357" s="403" t="s">
        <v>112</v>
      </c>
      <c r="F357" s="404"/>
      <c r="G357" s="404"/>
      <c r="H357" s="405"/>
      <c r="I357" s="438"/>
      <c r="J357" s="210"/>
      <c r="K357" s="68"/>
      <c r="L357" s="208"/>
      <c r="M357" s="128"/>
    </row>
    <row r="358" spans="1:13" s="70" customFormat="1" ht="42" customHeight="1">
      <c r="A358" s="351" t="s">
        <v>1040</v>
      </c>
      <c r="B358" s="127"/>
      <c r="C358" s="406" t="s">
        <v>88</v>
      </c>
      <c r="D358" s="462"/>
      <c r="E358" s="403" t="s">
        <v>113</v>
      </c>
      <c r="F358" s="404"/>
      <c r="G358" s="404"/>
      <c r="H358" s="405"/>
      <c r="I358" s="102" t="s">
        <v>2092</v>
      </c>
      <c r="J358" s="210"/>
      <c r="K358" s="68"/>
      <c r="L358" s="208"/>
      <c r="M358" s="128"/>
    </row>
    <row r="359" spans="1:13" s="70" customFormat="1" ht="34.5" customHeight="1">
      <c r="A359" s="351" t="s">
        <v>1041</v>
      </c>
      <c r="B359" s="127"/>
      <c r="C359" s="463"/>
      <c r="D359" s="464"/>
      <c r="E359" s="403" t="s">
        <v>1663</v>
      </c>
      <c r="F359" s="404"/>
      <c r="G359" s="404"/>
      <c r="H359" s="405"/>
      <c r="I359" s="436" t="s">
        <v>2093</v>
      </c>
      <c r="J359" s="210"/>
      <c r="K359" s="68"/>
      <c r="L359" s="208"/>
      <c r="M359" s="128"/>
    </row>
    <row r="360" spans="1:13" s="70" customFormat="1" ht="34.5" customHeight="1">
      <c r="A360" s="351" t="s">
        <v>1042</v>
      </c>
      <c r="B360" s="127"/>
      <c r="C360" s="463"/>
      <c r="D360" s="464"/>
      <c r="E360" s="403" t="s">
        <v>117</v>
      </c>
      <c r="F360" s="404"/>
      <c r="G360" s="404"/>
      <c r="H360" s="405"/>
      <c r="I360" s="467"/>
      <c r="J360" s="210"/>
      <c r="K360" s="68"/>
      <c r="L360" s="208"/>
      <c r="M360" s="128"/>
    </row>
    <row r="361" spans="1:13" s="70" customFormat="1" ht="42.75">
      <c r="A361" s="351" t="s">
        <v>1044</v>
      </c>
      <c r="B361" s="127"/>
      <c r="C361" s="463"/>
      <c r="D361" s="464"/>
      <c r="E361" s="403" t="s">
        <v>2094</v>
      </c>
      <c r="F361" s="404"/>
      <c r="G361" s="404"/>
      <c r="H361" s="405"/>
      <c r="I361" s="102" t="s">
        <v>2095</v>
      </c>
      <c r="J361" s="210"/>
      <c r="K361" s="68"/>
      <c r="L361" s="208"/>
      <c r="M361" s="128"/>
    </row>
    <row r="362" spans="1:13" s="70" customFormat="1" ht="42.75">
      <c r="A362" s="351" t="s">
        <v>1047</v>
      </c>
      <c r="B362" s="127"/>
      <c r="C362" s="463"/>
      <c r="D362" s="464"/>
      <c r="E362" s="403" t="s">
        <v>2096</v>
      </c>
      <c r="F362" s="404"/>
      <c r="G362" s="404"/>
      <c r="H362" s="405"/>
      <c r="I362" s="102" t="s">
        <v>2097</v>
      </c>
      <c r="J362" s="210"/>
      <c r="K362" s="68"/>
      <c r="L362" s="208"/>
      <c r="M362" s="128"/>
    </row>
    <row r="363" spans="1:13" s="70" customFormat="1" ht="42" customHeight="1">
      <c r="A363" s="351" t="s">
        <v>1048</v>
      </c>
      <c r="B363" s="127"/>
      <c r="C363" s="463"/>
      <c r="D363" s="464"/>
      <c r="E363" s="403" t="s">
        <v>2098</v>
      </c>
      <c r="F363" s="404"/>
      <c r="G363" s="404"/>
      <c r="H363" s="405"/>
      <c r="I363" s="102" t="s">
        <v>1921</v>
      </c>
      <c r="J363" s="210"/>
      <c r="K363" s="68"/>
      <c r="L363" s="208"/>
      <c r="M363" s="128"/>
    </row>
    <row r="364" spans="1:13" s="70" customFormat="1" ht="42" customHeight="1">
      <c r="A364" s="351" t="s">
        <v>1049</v>
      </c>
      <c r="B364" s="127"/>
      <c r="C364" s="463"/>
      <c r="D364" s="464"/>
      <c r="E364" s="403" t="s">
        <v>2099</v>
      </c>
      <c r="F364" s="404"/>
      <c r="G364" s="404"/>
      <c r="H364" s="405"/>
      <c r="I364" s="102" t="s">
        <v>1050</v>
      </c>
      <c r="J364" s="210"/>
      <c r="K364" s="68"/>
      <c r="L364" s="208"/>
      <c r="M364" s="128"/>
    </row>
    <row r="365" spans="1:13" s="70" customFormat="1" ht="42" customHeight="1">
      <c r="A365" s="351" t="s">
        <v>1051</v>
      </c>
      <c r="B365" s="127"/>
      <c r="C365" s="463"/>
      <c r="D365" s="464"/>
      <c r="E365" s="403" t="s">
        <v>126</v>
      </c>
      <c r="F365" s="404"/>
      <c r="G365" s="404"/>
      <c r="H365" s="405"/>
      <c r="I365" s="102" t="s">
        <v>1668</v>
      </c>
      <c r="J365" s="210"/>
      <c r="K365" s="68"/>
      <c r="L365" s="208"/>
      <c r="M365" s="128"/>
    </row>
    <row r="366" spans="1:13" s="70" customFormat="1" ht="56.1" customHeight="1">
      <c r="A366" s="351" t="s">
        <v>1052</v>
      </c>
      <c r="B366" s="127"/>
      <c r="C366" s="463"/>
      <c r="D366" s="464"/>
      <c r="E366" s="403" t="s">
        <v>128</v>
      </c>
      <c r="F366" s="404"/>
      <c r="G366" s="404"/>
      <c r="H366" s="405"/>
      <c r="I366" s="102" t="s">
        <v>2100</v>
      </c>
      <c r="J366" s="210"/>
      <c r="K366" s="68"/>
      <c r="L366" s="208"/>
      <c r="M366" s="128"/>
    </row>
    <row r="367" spans="1:13" s="70" customFormat="1" ht="56.1" customHeight="1">
      <c r="A367" s="351" t="s">
        <v>1054</v>
      </c>
      <c r="B367" s="127"/>
      <c r="C367" s="465"/>
      <c r="D367" s="466"/>
      <c r="E367" s="403" t="s">
        <v>130</v>
      </c>
      <c r="F367" s="404"/>
      <c r="G367" s="404"/>
      <c r="H367" s="405"/>
      <c r="I367" s="102" t="s">
        <v>1055</v>
      </c>
      <c r="J367" s="210"/>
      <c r="K367" s="68"/>
      <c r="L367" s="209"/>
      <c r="M367" s="129"/>
    </row>
    <row r="368" spans="1:13" s="77" customFormat="1">
      <c r="A368" s="342"/>
      <c r="B368" s="14"/>
      <c r="C368" s="14"/>
      <c r="D368" s="14"/>
      <c r="E368" s="14"/>
      <c r="F368" s="14"/>
      <c r="G368" s="14"/>
      <c r="H368" s="10"/>
      <c r="I368" s="10"/>
      <c r="J368" s="74"/>
      <c r="K368" s="75"/>
      <c r="L368" s="76"/>
      <c r="M368" s="76"/>
    </row>
    <row r="369" spans="1:22" s="70" customFormat="1">
      <c r="A369" s="342"/>
      <c r="B369" s="71"/>
      <c r="C369" s="52"/>
      <c r="D369" s="52"/>
      <c r="E369" s="52"/>
      <c r="F369" s="52"/>
      <c r="G369" s="52"/>
      <c r="H369" s="78"/>
      <c r="I369" s="78"/>
      <c r="J369" s="74"/>
      <c r="K369" s="75"/>
      <c r="L369" s="76"/>
      <c r="M369" s="76"/>
    </row>
    <row r="370" spans="1:22" s="70" customFormat="1">
      <c r="A370" s="342"/>
      <c r="B370" s="99"/>
      <c r="C370" s="99"/>
      <c r="D370" s="52"/>
      <c r="E370" s="52"/>
      <c r="F370" s="52"/>
      <c r="G370" s="52"/>
      <c r="H370" s="78"/>
      <c r="I370" s="131"/>
      <c r="J370" s="74"/>
      <c r="K370" s="75"/>
      <c r="L370" s="76"/>
      <c r="M370" s="76"/>
    </row>
    <row r="371" spans="1:22" s="77" customFormat="1">
      <c r="A371" s="342"/>
      <c r="B371" s="99"/>
      <c r="C371" s="3"/>
      <c r="D371" s="3"/>
      <c r="E371" s="3"/>
      <c r="F371" s="3"/>
      <c r="G371" s="3"/>
      <c r="H371" s="334"/>
      <c r="I371" s="334"/>
      <c r="J371" s="51"/>
      <c r="K371" s="24"/>
      <c r="L371" s="89"/>
      <c r="M371" s="89"/>
    </row>
    <row r="372" spans="1:22" s="70" customFormat="1">
      <c r="A372" s="342"/>
      <c r="B372" s="132" t="s">
        <v>132</v>
      </c>
      <c r="C372" s="133"/>
      <c r="D372" s="3"/>
      <c r="E372" s="3"/>
      <c r="F372" s="3"/>
      <c r="G372" s="3"/>
      <c r="H372" s="334"/>
      <c r="I372" s="334"/>
      <c r="J372" s="51"/>
      <c r="K372" s="53"/>
      <c r="L372" s="76"/>
      <c r="M372" s="76"/>
    </row>
    <row r="373" spans="1:22">
      <c r="A373" s="342"/>
      <c r="B373" s="14"/>
      <c r="C373" s="14"/>
      <c r="D373" s="14"/>
      <c r="E373" s="14"/>
      <c r="F373" s="14"/>
      <c r="G373" s="14"/>
      <c r="H373" s="10"/>
      <c r="I373" s="10"/>
      <c r="L373" s="191"/>
      <c r="M373" s="191"/>
      <c r="N373" s="8"/>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627</v>
      </c>
      <c r="M374" s="56" t="s">
        <v>626</v>
      </c>
    </row>
    <row r="375" spans="1:22" s="98" customFormat="1" ht="20.25" customHeight="1">
      <c r="A375" s="342"/>
      <c r="B375" s="1"/>
      <c r="C375" s="3"/>
      <c r="D375" s="3"/>
      <c r="E375" s="3"/>
      <c r="F375" s="3"/>
      <c r="G375" s="3"/>
      <c r="H375" s="334"/>
      <c r="I375" s="57" t="s">
        <v>1057</v>
      </c>
      <c r="J375" s="134"/>
      <c r="K375" s="67"/>
      <c r="L375" s="111" t="s">
        <v>611</v>
      </c>
      <c r="M375" s="111" t="s">
        <v>458</v>
      </c>
    </row>
    <row r="376" spans="1:22" s="98" customFormat="1" ht="34.5" customHeight="1">
      <c r="A376" s="342"/>
      <c r="B376" s="95"/>
      <c r="C376" s="428" t="s">
        <v>133</v>
      </c>
      <c r="D376" s="429"/>
      <c r="E376" s="429"/>
      <c r="F376" s="429"/>
      <c r="G376" s="429"/>
      <c r="H376" s="430"/>
      <c r="I376" s="441" t="s">
        <v>1058</v>
      </c>
      <c r="J376" s="135"/>
      <c r="K376" s="82"/>
      <c r="L376" s="352"/>
      <c r="M376" s="352"/>
    </row>
    <row r="377" spans="1:22" s="98" customFormat="1" ht="34.5" customHeight="1">
      <c r="A377" s="342"/>
      <c r="B377" s="136"/>
      <c r="C377" s="468"/>
      <c r="D377" s="469"/>
      <c r="E377" s="469"/>
      <c r="F377" s="469"/>
      <c r="G377" s="469"/>
      <c r="H377" s="470"/>
      <c r="I377" s="441"/>
      <c r="J377" s="137"/>
      <c r="K377" s="85"/>
      <c r="L377" s="138"/>
      <c r="M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 si="8">IF(ISBLANK(M376), "-", "～")</f>
        <v>-</v>
      </c>
    </row>
    <row r="379" spans="1:22" s="98" customFormat="1" ht="34.5" customHeight="1">
      <c r="A379" s="342"/>
      <c r="B379" s="136"/>
      <c r="C379" s="468"/>
      <c r="D379" s="469"/>
      <c r="E379" s="469"/>
      <c r="F379" s="469"/>
      <c r="G379" s="469"/>
      <c r="H379" s="470"/>
      <c r="I379" s="441"/>
      <c r="J379" s="137"/>
      <c r="K379" s="85"/>
      <c r="L379" s="353"/>
      <c r="M379" s="353"/>
    </row>
    <row r="380" spans="1:22" s="98" customFormat="1" ht="34.5" customHeight="1">
      <c r="A380" s="342"/>
      <c r="B380" s="136"/>
      <c r="C380" s="471"/>
      <c r="D380" s="472"/>
      <c r="E380" s="472"/>
      <c r="F380" s="472"/>
      <c r="G380" s="472"/>
      <c r="H380" s="473"/>
      <c r="I380" s="441"/>
      <c r="J380" s="140"/>
      <c r="K380" s="87"/>
      <c r="L380" s="141"/>
      <c r="M380" s="141"/>
    </row>
    <row r="381" spans="1:22" s="77" customFormat="1">
      <c r="A381" s="342"/>
      <c r="B381" s="14"/>
      <c r="C381" s="14"/>
      <c r="D381" s="14"/>
      <c r="E381" s="14"/>
      <c r="F381" s="14"/>
      <c r="G381" s="14"/>
      <c r="H381" s="10"/>
      <c r="I381" s="10"/>
      <c r="J381" s="74"/>
      <c r="K381" s="75"/>
      <c r="L381" s="76"/>
      <c r="M381" s="76"/>
    </row>
    <row r="382" spans="1:22" s="70" customFormat="1">
      <c r="A382" s="342"/>
      <c r="B382" s="71"/>
      <c r="C382" s="52"/>
      <c r="D382" s="52"/>
      <c r="E382" s="52"/>
      <c r="F382" s="52"/>
      <c r="G382" s="52"/>
      <c r="H382" s="78"/>
      <c r="I382" s="78"/>
      <c r="J382" s="74"/>
      <c r="K382" s="75"/>
      <c r="L382" s="76"/>
      <c r="M382" s="76"/>
    </row>
    <row r="383" spans="1:22" s="70" customFormat="1">
      <c r="A383" s="342"/>
      <c r="B383" s="99"/>
      <c r="C383" s="99"/>
      <c r="D383" s="52"/>
      <c r="E383" s="52"/>
      <c r="F383" s="52"/>
      <c r="G383" s="52"/>
      <c r="H383" s="78"/>
      <c r="I383" s="131" t="s">
        <v>408</v>
      </c>
      <c r="J383" s="74"/>
      <c r="K383" s="75"/>
      <c r="L383" s="76"/>
      <c r="M383" s="76"/>
    </row>
    <row r="384" spans="1:22" s="70" customFormat="1">
      <c r="A384" s="342"/>
      <c r="B384" s="99"/>
      <c r="C384" s="99"/>
      <c r="D384" s="52"/>
      <c r="E384" s="52"/>
      <c r="F384" s="52"/>
      <c r="G384" s="52"/>
      <c r="H384" s="78"/>
      <c r="I384" s="78"/>
      <c r="J384" s="74"/>
      <c r="K384" s="75"/>
      <c r="L384" s="76"/>
      <c r="M384" s="76"/>
    </row>
    <row r="385" spans="1:22" s="17" customFormat="1">
      <c r="A385" s="342"/>
      <c r="B385" s="1"/>
      <c r="C385" s="43"/>
      <c r="D385" s="27"/>
      <c r="E385" s="27"/>
      <c r="F385" s="27"/>
      <c r="G385" s="27"/>
      <c r="H385" s="16"/>
      <c r="I385" s="29"/>
      <c r="J385" s="5"/>
      <c r="K385" s="6"/>
      <c r="M385" s="41"/>
    </row>
    <row r="386" spans="1:22" s="17" customFormat="1">
      <c r="A386" s="342"/>
      <c r="B386" s="1"/>
      <c r="C386" s="43"/>
      <c r="D386" s="27"/>
      <c r="E386" s="27"/>
      <c r="F386" s="27"/>
      <c r="G386" s="27"/>
      <c r="H386" s="16"/>
      <c r="I386" s="29"/>
      <c r="J386" s="5"/>
      <c r="K386" s="6"/>
      <c r="M386" s="41"/>
    </row>
    <row r="387" spans="1:22" s="17" customFormat="1">
      <c r="A387" s="342"/>
      <c r="B387" s="1"/>
      <c r="E387" s="43"/>
      <c r="F387" s="43"/>
      <c r="G387" s="43"/>
      <c r="H387" s="16"/>
      <c r="I387" s="29"/>
      <c r="J387" s="5"/>
      <c r="K387" s="6"/>
      <c r="M387" s="30"/>
    </row>
    <row r="388" spans="1:22" s="17" customFormat="1">
      <c r="A388" s="342"/>
      <c r="B388" s="1"/>
      <c r="E388" s="43"/>
      <c r="F388" s="43"/>
      <c r="G388" s="43"/>
      <c r="H388" s="16"/>
      <c r="I388" s="29"/>
      <c r="J388" s="5"/>
      <c r="K388" s="6"/>
      <c r="M388" s="41"/>
    </row>
    <row r="389" spans="1:22" s="17" customFormat="1">
      <c r="A389" s="342"/>
      <c r="B389" s="1"/>
      <c r="E389" s="43"/>
      <c r="F389" s="43"/>
      <c r="G389" s="43"/>
      <c r="H389" s="16"/>
      <c r="I389" s="29"/>
      <c r="J389" s="5"/>
      <c r="K389" s="6"/>
      <c r="M389" s="30"/>
    </row>
    <row r="390" spans="1:22" s="17" customFormat="1">
      <c r="A390" s="342"/>
      <c r="B390" s="1"/>
      <c r="E390" s="43"/>
      <c r="F390" s="43"/>
      <c r="G390" s="43"/>
      <c r="H390" s="16"/>
      <c r="I390" s="29"/>
      <c r="J390" s="5"/>
      <c r="K390" s="6"/>
      <c r="M390" s="30"/>
    </row>
    <row r="391" spans="1:22" s="17" customFormat="1">
      <c r="A391" s="342"/>
      <c r="B391" s="1"/>
      <c r="E391" s="27"/>
      <c r="F391" s="27"/>
      <c r="G391" s="27"/>
      <c r="H391" s="16"/>
      <c r="I391" s="4"/>
      <c r="J391" s="30"/>
      <c r="K391" s="44"/>
      <c r="L391" s="7"/>
      <c r="M391" s="7"/>
    </row>
    <row r="392" spans="1:22" s="17" customFormat="1">
      <c r="A392" s="342"/>
      <c r="B392" s="1"/>
      <c r="C392" s="33"/>
      <c r="D392" s="33"/>
      <c r="E392" s="33"/>
      <c r="F392" s="33"/>
      <c r="G392" s="33"/>
      <c r="H392" s="33"/>
      <c r="I392" s="33"/>
      <c r="J392" s="33"/>
      <c r="K392" s="42"/>
      <c r="L392" s="33"/>
      <c r="M392" s="33"/>
    </row>
    <row r="393" spans="1:22" s="17" customFormat="1">
      <c r="A393" s="342"/>
      <c r="B393" s="1"/>
      <c r="C393" s="52"/>
      <c r="D393" s="3"/>
      <c r="E393" s="3"/>
      <c r="F393" s="3"/>
      <c r="G393" s="3"/>
      <c r="H393" s="334"/>
      <c r="I393" s="334"/>
      <c r="J393" s="53"/>
      <c r="K393" s="24"/>
      <c r="L393" s="51"/>
      <c r="M393" s="51"/>
    </row>
    <row r="394" spans="1:22" s="77" customFormat="1" ht="19.5">
      <c r="A394" s="342"/>
      <c r="B394" s="142" t="s">
        <v>134</v>
      </c>
      <c r="C394" s="143"/>
      <c r="D394" s="143"/>
      <c r="E394" s="47"/>
      <c r="F394" s="47"/>
      <c r="G394" s="47"/>
      <c r="H394" s="48"/>
      <c r="I394" s="48"/>
      <c r="J394" s="50"/>
      <c r="K394" s="49"/>
      <c r="L394" s="144"/>
      <c r="M394" s="144"/>
    </row>
    <row r="395" spans="1:22" s="77" customFormat="1">
      <c r="A395" s="342"/>
      <c r="B395" s="37" t="s">
        <v>135</v>
      </c>
      <c r="C395" s="57"/>
      <c r="D395" s="57"/>
      <c r="E395" s="3"/>
      <c r="F395" s="3"/>
      <c r="G395" s="3"/>
      <c r="H395" s="334"/>
      <c r="I395" s="334"/>
      <c r="J395" s="51"/>
      <c r="K395" s="24"/>
      <c r="L395" s="89"/>
      <c r="M395" s="89"/>
    </row>
    <row r="396" spans="1:22">
      <c r="A396" s="342"/>
      <c r="B396" s="14"/>
      <c r="C396" s="14"/>
      <c r="D396" s="14"/>
      <c r="E396" s="14"/>
      <c r="F396" s="14"/>
      <c r="G396" s="14"/>
      <c r="H396" s="10"/>
      <c r="I396" s="10"/>
      <c r="L396" s="191"/>
      <c r="M396" s="191"/>
      <c r="N396" s="8"/>
      <c r="O396" s="8"/>
      <c r="P396" s="8"/>
      <c r="Q396" s="8"/>
      <c r="R396" s="8"/>
      <c r="S396" s="8"/>
      <c r="T396" s="8"/>
      <c r="U396" s="8"/>
      <c r="V396" s="8"/>
    </row>
    <row r="397" spans="1:22" ht="34.5" customHeight="1">
      <c r="A397" s="348"/>
      <c r="B397" s="14"/>
      <c r="C397" s="3"/>
      <c r="D397" s="3"/>
      <c r="F397" s="3"/>
      <c r="G397" s="3"/>
      <c r="H397" s="334"/>
      <c r="I397" s="334"/>
      <c r="J397" s="65" t="s">
        <v>18</v>
      </c>
      <c r="K397" s="66"/>
      <c r="L397" s="56" t="s">
        <v>627</v>
      </c>
      <c r="M397" s="56" t="s">
        <v>626</v>
      </c>
      <c r="N397" s="8"/>
      <c r="O397" s="8"/>
      <c r="P397" s="8"/>
      <c r="Q397" s="8"/>
      <c r="R397" s="8"/>
      <c r="S397" s="8"/>
      <c r="T397" s="8"/>
      <c r="U397" s="8"/>
      <c r="V397" s="8"/>
    </row>
    <row r="398" spans="1:22" ht="20.25" customHeight="1">
      <c r="A398" s="349" t="s">
        <v>989</v>
      </c>
      <c r="B398" s="1"/>
      <c r="C398" s="3"/>
      <c r="D398" s="3"/>
      <c r="F398" s="3"/>
      <c r="G398" s="3"/>
      <c r="H398" s="334"/>
      <c r="I398" s="57" t="s">
        <v>1493</v>
      </c>
      <c r="J398" s="58"/>
      <c r="K398" s="67"/>
      <c r="L398" s="60" t="s">
        <v>611</v>
      </c>
      <c r="M398" s="60" t="s">
        <v>458</v>
      </c>
      <c r="N398" s="8"/>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IF(SUM(L399:M399)=0,IF(COUNTIF(L399:M399,"未確認")&gt;0,"未確認",IF(COUNTIF(L399:M399,"~*")&gt;0,"*",SUM(L399:M399))),SUM(L399:M399))</f>
        <v>471</v>
      </c>
      <c r="K399" s="68" t="str">
        <f t="shared" ref="K399:K404" si="10">IF(OR(COUNTIF(L399:M399,"未確認")&gt;0,COUNTIF(L399:M399,"~*")&gt;0),"※","")</f>
        <v/>
      </c>
      <c r="L399" s="117">
        <v>58</v>
      </c>
      <c r="M399" s="117">
        <v>413</v>
      </c>
    </row>
    <row r="400" spans="1:22" s="70" customFormat="1" ht="34.5" customHeight="1">
      <c r="A400" s="351" t="s">
        <v>1062</v>
      </c>
      <c r="B400" s="71"/>
      <c r="C400" s="475"/>
      <c r="D400" s="477"/>
      <c r="E400" s="403" t="s">
        <v>138</v>
      </c>
      <c r="F400" s="404"/>
      <c r="G400" s="404"/>
      <c r="H400" s="405"/>
      <c r="I400" s="476"/>
      <c r="J400" s="114">
        <f t="shared" si="9"/>
        <v>123</v>
      </c>
      <c r="K400" s="68" t="str">
        <f t="shared" si="10"/>
        <v/>
      </c>
      <c r="L400" s="117">
        <v>58</v>
      </c>
      <c r="M400" s="117">
        <v>65</v>
      </c>
    </row>
    <row r="401" spans="1:22" s="70" customFormat="1" ht="34.5" customHeight="1">
      <c r="A401" s="354" t="s">
        <v>1063</v>
      </c>
      <c r="B401" s="71"/>
      <c r="C401" s="475"/>
      <c r="D401" s="478"/>
      <c r="E401" s="403" t="s">
        <v>139</v>
      </c>
      <c r="F401" s="404"/>
      <c r="G401" s="404"/>
      <c r="H401" s="405"/>
      <c r="I401" s="476"/>
      <c r="J401" s="114">
        <f t="shared" si="9"/>
        <v>49</v>
      </c>
      <c r="K401" s="68" t="str">
        <f t="shared" si="10"/>
        <v/>
      </c>
      <c r="L401" s="117">
        <v>0</v>
      </c>
      <c r="M401" s="117">
        <v>49</v>
      </c>
    </row>
    <row r="402" spans="1:22" s="70" customFormat="1" ht="34.5" customHeight="1">
      <c r="A402" s="354" t="s">
        <v>1064</v>
      </c>
      <c r="B402" s="71"/>
      <c r="C402" s="475"/>
      <c r="D402" s="479"/>
      <c r="E402" s="403" t="s">
        <v>140</v>
      </c>
      <c r="F402" s="404"/>
      <c r="G402" s="404"/>
      <c r="H402" s="405"/>
      <c r="I402" s="476"/>
      <c r="J402" s="114">
        <f t="shared" si="9"/>
        <v>299</v>
      </c>
      <c r="K402" s="68" t="str">
        <f t="shared" si="10"/>
        <v/>
      </c>
      <c r="L402" s="117">
        <v>0</v>
      </c>
      <c r="M402" s="117">
        <v>299</v>
      </c>
    </row>
    <row r="403" spans="1:22" s="70" customFormat="1" ht="34.5" customHeight="1">
      <c r="A403" s="354" t="s">
        <v>1065</v>
      </c>
      <c r="B403" s="1"/>
      <c r="C403" s="475"/>
      <c r="D403" s="403" t="s">
        <v>141</v>
      </c>
      <c r="E403" s="404"/>
      <c r="F403" s="404"/>
      <c r="G403" s="404"/>
      <c r="H403" s="405"/>
      <c r="I403" s="476"/>
      <c r="J403" s="114">
        <f t="shared" si="9"/>
        <v>19320</v>
      </c>
      <c r="K403" s="68" t="str">
        <f t="shared" si="10"/>
        <v/>
      </c>
      <c r="L403" s="117">
        <v>11933</v>
      </c>
      <c r="M403" s="117">
        <v>7387</v>
      </c>
    </row>
    <row r="404" spans="1:22" s="70" customFormat="1" ht="34.5" customHeight="1">
      <c r="A404" s="354" t="s">
        <v>1066</v>
      </c>
      <c r="B404" s="99"/>
      <c r="C404" s="475"/>
      <c r="D404" s="403" t="s">
        <v>142</v>
      </c>
      <c r="E404" s="404"/>
      <c r="F404" s="404"/>
      <c r="G404" s="404"/>
      <c r="H404" s="405"/>
      <c r="I404" s="467"/>
      <c r="J404" s="114">
        <f t="shared" si="9"/>
        <v>488</v>
      </c>
      <c r="K404" s="68" t="str">
        <f t="shared" si="10"/>
        <v/>
      </c>
      <c r="L404" s="117">
        <v>63</v>
      </c>
      <c r="M404" s="117">
        <v>425</v>
      </c>
    </row>
    <row r="405" spans="1:22" s="77" customFormat="1">
      <c r="A405" s="342"/>
      <c r="B405" s="14"/>
      <c r="C405" s="192"/>
      <c r="D405" s="14"/>
      <c r="E405" s="14"/>
      <c r="F405" s="14"/>
      <c r="G405" s="14"/>
      <c r="H405" s="10"/>
      <c r="I405" s="10"/>
      <c r="J405" s="74"/>
      <c r="K405" s="75"/>
      <c r="L405" s="76"/>
      <c r="M405" s="76"/>
    </row>
    <row r="406" spans="1:22" s="70" customFormat="1">
      <c r="A406" s="342"/>
      <c r="B406" s="71"/>
      <c r="C406" s="52"/>
      <c r="D406" s="52"/>
      <c r="E406" s="52"/>
      <c r="F406" s="52"/>
      <c r="G406" s="52"/>
      <c r="H406" s="78"/>
      <c r="I406" s="78"/>
      <c r="J406" s="74"/>
      <c r="K406" s="75"/>
      <c r="L406" s="76"/>
      <c r="M406" s="76"/>
    </row>
    <row r="407" spans="1:22" s="77" customFormat="1">
      <c r="A407" s="342"/>
      <c r="B407" s="99"/>
      <c r="C407" s="145"/>
      <c r="D407" s="3"/>
      <c r="E407" s="3"/>
      <c r="F407" s="3"/>
      <c r="H407" s="334"/>
      <c r="I407" s="334"/>
      <c r="J407" s="51"/>
      <c r="K407" s="24"/>
      <c r="L407" s="89"/>
      <c r="M407" s="89"/>
    </row>
    <row r="408" spans="1:22" s="77" customFormat="1">
      <c r="A408" s="342"/>
      <c r="B408" s="37" t="s">
        <v>385</v>
      </c>
      <c r="C408" s="88"/>
      <c r="D408" s="88"/>
      <c r="E408" s="88"/>
      <c r="F408" s="88"/>
      <c r="G408" s="88"/>
      <c r="H408" s="10"/>
      <c r="I408" s="10"/>
      <c r="J408" s="51"/>
      <c r="K408" s="24"/>
      <c r="L408" s="89"/>
      <c r="M408" s="89"/>
    </row>
    <row r="409" spans="1:22">
      <c r="A409" s="342"/>
      <c r="B409" s="14"/>
      <c r="C409" s="14"/>
      <c r="D409" s="14"/>
      <c r="E409" s="14"/>
      <c r="F409" s="14"/>
      <c r="G409" s="14"/>
      <c r="H409" s="10"/>
      <c r="I409" s="10"/>
      <c r="L409" s="191"/>
      <c r="M409" s="191"/>
      <c r="N409" s="8"/>
      <c r="O409" s="8"/>
      <c r="P409" s="8"/>
      <c r="Q409" s="8"/>
      <c r="R409" s="8"/>
      <c r="S409" s="8"/>
      <c r="T409" s="8"/>
      <c r="U409" s="8"/>
      <c r="V409" s="8"/>
    </row>
    <row r="410" spans="1:22" ht="34.5" customHeight="1">
      <c r="A410" s="342"/>
      <c r="B410" s="14"/>
      <c r="C410" s="3"/>
      <c r="D410" s="3"/>
      <c r="F410" s="3"/>
      <c r="G410" s="3"/>
      <c r="H410" s="334"/>
      <c r="I410" s="334"/>
      <c r="J410" s="65" t="s">
        <v>18</v>
      </c>
      <c r="K410" s="66"/>
      <c r="L410" s="56" t="s">
        <v>627</v>
      </c>
      <c r="M410" s="56" t="s">
        <v>626</v>
      </c>
      <c r="N410" s="8"/>
      <c r="O410" s="8"/>
      <c r="P410" s="8"/>
      <c r="Q410" s="8"/>
      <c r="R410" s="8"/>
      <c r="S410" s="8"/>
      <c r="T410" s="8"/>
      <c r="U410" s="8"/>
      <c r="V410" s="8"/>
    </row>
    <row r="411" spans="1:22" ht="20.25" customHeight="1">
      <c r="A411" s="342"/>
      <c r="B411" s="1"/>
      <c r="C411" s="52"/>
      <c r="D411" s="3"/>
      <c r="F411" s="3"/>
      <c r="G411" s="3"/>
      <c r="H411" s="334"/>
      <c r="I411" s="57" t="s">
        <v>1493</v>
      </c>
      <c r="J411" s="58"/>
      <c r="K411" s="67"/>
      <c r="L411" s="60" t="s">
        <v>611</v>
      </c>
      <c r="M411" s="60" t="s">
        <v>458</v>
      </c>
      <c r="N411" s="8"/>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IF(SUM(L412:M412)=0,IF(COUNTIF(L412:M412,"未確認")&gt;0,"未確認",IF(COUNTIF(L412:M412,"~*")&gt;0,"*",SUM(L412:M412))),SUM(L412:M412))</f>
        <v>470</v>
      </c>
      <c r="K412" s="68" t="str">
        <f t="shared" ref="K412:K429" si="12">IF(OR(COUNTIF(L412:M412,"未確認")&gt;0,COUNTIF(L412:M412,"~*")&gt;0),"※","")</f>
        <v/>
      </c>
      <c r="L412" s="117">
        <v>58</v>
      </c>
      <c r="M412" s="117">
        <v>412</v>
      </c>
    </row>
    <row r="413" spans="1:22" s="70" customFormat="1" ht="34.5" customHeight="1">
      <c r="A413" s="355" t="s">
        <v>1069</v>
      </c>
      <c r="B413" s="99"/>
      <c r="C413" s="474"/>
      <c r="D413" s="482" t="s">
        <v>143</v>
      </c>
      <c r="E413" s="410" t="s">
        <v>144</v>
      </c>
      <c r="F413" s="440"/>
      <c r="G413" s="440"/>
      <c r="H413" s="411"/>
      <c r="I413" s="480"/>
      <c r="J413" s="114">
        <f t="shared" si="11"/>
        <v>58</v>
      </c>
      <c r="K413" s="68" t="str">
        <f t="shared" si="12"/>
        <v/>
      </c>
      <c r="L413" s="117">
        <v>57</v>
      </c>
      <c r="M413" s="117">
        <v>1</v>
      </c>
    </row>
    <row r="414" spans="1:22" s="70" customFormat="1" ht="34.5" customHeight="1">
      <c r="A414" s="355" t="s">
        <v>1070</v>
      </c>
      <c r="B414" s="99"/>
      <c r="C414" s="474"/>
      <c r="D414" s="474"/>
      <c r="E414" s="403" t="s">
        <v>145</v>
      </c>
      <c r="F414" s="404"/>
      <c r="G414" s="404"/>
      <c r="H414" s="405"/>
      <c r="I414" s="480"/>
      <c r="J414" s="114">
        <f t="shared" si="11"/>
        <v>261</v>
      </c>
      <c r="K414" s="68" t="str">
        <f t="shared" si="12"/>
        <v/>
      </c>
      <c r="L414" s="117">
        <v>0</v>
      </c>
      <c r="M414" s="117">
        <v>261</v>
      </c>
    </row>
    <row r="415" spans="1:22" s="70" customFormat="1" ht="34.5" customHeight="1">
      <c r="A415" s="355" t="s">
        <v>1071</v>
      </c>
      <c r="B415" s="99"/>
      <c r="C415" s="474"/>
      <c r="D415" s="474"/>
      <c r="E415" s="403" t="s">
        <v>146</v>
      </c>
      <c r="F415" s="404"/>
      <c r="G415" s="404"/>
      <c r="H415" s="405"/>
      <c r="I415" s="480"/>
      <c r="J415" s="114">
        <f t="shared" si="11"/>
        <v>50</v>
      </c>
      <c r="K415" s="68" t="str">
        <f t="shared" si="12"/>
        <v/>
      </c>
      <c r="L415" s="117">
        <v>1</v>
      </c>
      <c r="M415" s="117">
        <v>49</v>
      </c>
    </row>
    <row r="416" spans="1:22" s="70" customFormat="1" ht="34.5" customHeight="1">
      <c r="A416" s="355" t="s">
        <v>1072</v>
      </c>
      <c r="B416" s="99"/>
      <c r="C416" s="474"/>
      <c r="D416" s="474"/>
      <c r="E416" s="422" t="s">
        <v>418</v>
      </c>
      <c r="F416" s="423"/>
      <c r="G416" s="423"/>
      <c r="H416" s="424"/>
      <c r="I416" s="480"/>
      <c r="J416" s="114">
        <f t="shared" si="11"/>
        <v>101</v>
      </c>
      <c r="K416" s="68" t="str">
        <f t="shared" si="12"/>
        <v/>
      </c>
      <c r="L416" s="117">
        <v>0</v>
      </c>
      <c r="M416" s="117">
        <v>101</v>
      </c>
    </row>
    <row r="417" spans="1:13"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row>
    <row r="418" spans="1:13"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row>
    <row r="419" spans="1:13"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row>
    <row r="420" spans="1:13" s="70" customFormat="1" ht="34.5" customHeight="1">
      <c r="A420" s="355" t="s">
        <v>1076</v>
      </c>
      <c r="B420" s="99"/>
      <c r="C420" s="474"/>
      <c r="D420" s="403" t="s">
        <v>158</v>
      </c>
      <c r="E420" s="404"/>
      <c r="F420" s="404"/>
      <c r="G420" s="404"/>
      <c r="H420" s="405"/>
      <c r="I420" s="480"/>
      <c r="J420" s="114">
        <f t="shared" si="11"/>
        <v>475</v>
      </c>
      <c r="K420" s="68" t="str">
        <f t="shared" si="12"/>
        <v/>
      </c>
      <c r="L420" s="117">
        <v>63</v>
      </c>
      <c r="M420" s="117">
        <v>412</v>
      </c>
    </row>
    <row r="421" spans="1:13" s="70" customFormat="1" ht="34.5" customHeight="1">
      <c r="A421" s="355" t="s">
        <v>1077</v>
      </c>
      <c r="B421" s="99"/>
      <c r="C421" s="474"/>
      <c r="D421" s="482" t="s">
        <v>148</v>
      </c>
      <c r="E421" s="410" t="s">
        <v>149</v>
      </c>
      <c r="F421" s="440"/>
      <c r="G421" s="440"/>
      <c r="H421" s="411"/>
      <c r="I421" s="480"/>
      <c r="J421" s="114">
        <f t="shared" si="11"/>
        <v>58</v>
      </c>
      <c r="K421" s="68" t="str">
        <f t="shared" si="12"/>
        <v/>
      </c>
      <c r="L421" s="117">
        <v>1</v>
      </c>
      <c r="M421" s="117">
        <v>57</v>
      </c>
    </row>
    <row r="422" spans="1:13" s="70" customFormat="1" ht="34.5" customHeight="1">
      <c r="A422" s="355" t="s">
        <v>1078</v>
      </c>
      <c r="B422" s="99"/>
      <c r="C422" s="474"/>
      <c r="D422" s="474"/>
      <c r="E422" s="403" t="s">
        <v>150</v>
      </c>
      <c r="F422" s="404"/>
      <c r="G422" s="404"/>
      <c r="H422" s="405"/>
      <c r="I422" s="480"/>
      <c r="J422" s="114">
        <f t="shared" si="11"/>
        <v>213</v>
      </c>
      <c r="K422" s="68" t="str">
        <f t="shared" si="12"/>
        <v/>
      </c>
      <c r="L422" s="117">
        <v>8</v>
      </c>
      <c r="M422" s="117">
        <v>205</v>
      </c>
    </row>
    <row r="423" spans="1:13" s="70" customFormat="1" ht="34.5" customHeight="1">
      <c r="A423" s="355" t="s">
        <v>1079</v>
      </c>
      <c r="B423" s="99"/>
      <c r="C423" s="474"/>
      <c r="D423" s="474"/>
      <c r="E423" s="403" t="s">
        <v>151</v>
      </c>
      <c r="F423" s="404"/>
      <c r="G423" s="404"/>
      <c r="H423" s="405"/>
      <c r="I423" s="480"/>
      <c r="J423" s="114">
        <f t="shared" si="11"/>
        <v>17</v>
      </c>
      <c r="K423" s="68" t="str">
        <f t="shared" si="12"/>
        <v/>
      </c>
      <c r="L423" s="117">
        <v>1</v>
      </c>
      <c r="M423" s="117">
        <v>16</v>
      </c>
    </row>
    <row r="424" spans="1:13" s="70" customFormat="1" ht="34.5" customHeight="1">
      <c r="A424" s="355" t="s">
        <v>1080</v>
      </c>
      <c r="B424" s="99"/>
      <c r="C424" s="474"/>
      <c r="D424" s="474"/>
      <c r="E424" s="403" t="s">
        <v>152</v>
      </c>
      <c r="F424" s="404"/>
      <c r="G424" s="404"/>
      <c r="H424" s="405"/>
      <c r="I424" s="480"/>
      <c r="J424" s="114">
        <f t="shared" si="11"/>
        <v>22</v>
      </c>
      <c r="K424" s="68" t="str">
        <f t="shared" si="12"/>
        <v/>
      </c>
      <c r="L424" s="117">
        <v>4</v>
      </c>
      <c r="M424" s="117">
        <v>18</v>
      </c>
    </row>
    <row r="425" spans="1:13" s="70" customFormat="1" ht="34.5" customHeight="1">
      <c r="A425" s="355" t="s">
        <v>1081</v>
      </c>
      <c r="B425" s="99"/>
      <c r="C425" s="474"/>
      <c r="D425" s="474"/>
      <c r="E425" s="403" t="s">
        <v>153</v>
      </c>
      <c r="F425" s="404"/>
      <c r="G425" s="404"/>
      <c r="H425" s="405"/>
      <c r="I425" s="480"/>
      <c r="J425" s="114">
        <f t="shared" si="11"/>
        <v>35</v>
      </c>
      <c r="K425" s="68" t="str">
        <f t="shared" si="12"/>
        <v/>
      </c>
      <c r="L425" s="117">
        <v>4</v>
      </c>
      <c r="M425" s="117">
        <v>31</v>
      </c>
    </row>
    <row r="426" spans="1:13"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row>
    <row r="427" spans="1:13" s="70" customFormat="1" ht="34.5" customHeight="1">
      <c r="A427" s="355" t="s">
        <v>1083</v>
      </c>
      <c r="B427" s="99"/>
      <c r="C427" s="474"/>
      <c r="D427" s="474"/>
      <c r="E427" s="403" t="s">
        <v>154</v>
      </c>
      <c r="F427" s="404"/>
      <c r="G427" s="404"/>
      <c r="H427" s="405"/>
      <c r="I427" s="480"/>
      <c r="J427" s="114">
        <f t="shared" si="11"/>
        <v>32</v>
      </c>
      <c r="K427" s="68" t="str">
        <f t="shared" si="12"/>
        <v/>
      </c>
      <c r="L427" s="117">
        <v>2</v>
      </c>
      <c r="M427" s="117">
        <v>30</v>
      </c>
    </row>
    <row r="428" spans="1:13" s="70" customFormat="1" ht="34.5" customHeight="1">
      <c r="A428" s="355" t="s">
        <v>1084</v>
      </c>
      <c r="B428" s="99"/>
      <c r="C428" s="474"/>
      <c r="D428" s="474"/>
      <c r="E428" s="403" t="s">
        <v>2101</v>
      </c>
      <c r="F428" s="404"/>
      <c r="G428" s="404"/>
      <c r="H428" s="405"/>
      <c r="I428" s="480"/>
      <c r="J428" s="114">
        <f t="shared" si="11"/>
        <v>84</v>
      </c>
      <c r="K428" s="68" t="str">
        <f t="shared" si="12"/>
        <v/>
      </c>
      <c r="L428" s="117">
        <v>43</v>
      </c>
      <c r="M428" s="117">
        <v>41</v>
      </c>
    </row>
    <row r="429" spans="1:13" s="70" customFormat="1" ht="34.5" customHeight="1">
      <c r="A429" s="355" t="s">
        <v>1085</v>
      </c>
      <c r="B429" s="99"/>
      <c r="C429" s="474"/>
      <c r="D429" s="474"/>
      <c r="E429" s="403" t="s">
        <v>88</v>
      </c>
      <c r="F429" s="404"/>
      <c r="G429" s="404"/>
      <c r="H429" s="405"/>
      <c r="I429" s="481"/>
      <c r="J429" s="114">
        <f t="shared" si="11"/>
        <v>14</v>
      </c>
      <c r="K429" s="68" t="str">
        <f t="shared" si="12"/>
        <v/>
      </c>
      <c r="L429" s="117">
        <v>0</v>
      </c>
      <c r="M429" s="117">
        <v>14</v>
      </c>
    </row>
    <row r="430" spans="1:13" s="77" customFormat="1">
      <c r="A430" s="342"/>
      <c r="B430" s="14"/>
      <c r="C430" s="14"/>
      <c r="D430" s="14"/>
      <c r="E430" s="14"/>
      <c r="F430" s="14"/>
      <c r="G430" s="14"/>
      <c r="H430" s="10"/>
      <c r="I430" s="10"/>
      <c r="J430" s="74"/>
      <c r="K430" s="75"/>
      <c r="L430" s="76"/>
      <c r="M430" s="76"/>
    </row>
    <row r="431" spans="1:13" s="70" customFormat="1">
      <c r="A431" s="342"/>
      <c r="B431" s="71"/>
      <c r="C431" s="52"/>
      <c r="D431" s="52"/>
      <c r="E431" s="52"/>
      <c r="F431" s="52"/>
      <c r="G431" s="52"/>
      <c r="H431" s="78"/>
      <c r="I431" s="78"/>
      <c r="J431" s="74"/>
      <c r="K431" s="75"/>
      <c r="L431" s="76"/>
      <c r="M431" s="76"/>
    </row>
    <row r="432" spans="1:13" s="3" customFormat="1">
      <c r="A432" s="342"/>
      <c r="B432" s="99"/>
      <c r="C432" s="146"/>
      <c r="D432" s="145"/>
      <c r="H432" s="334"/>
      <c r="I432" s="334"/>
      <c r="J432" s="51"/>
      <c r="K432" s="24"/>
      <c r="L432" s="89"/>
      <c r="M432" s="89"/>
    </row>
    <row r="433" spans="1:22" s="3" customFormat="1">
      <c r="A433" s="342"/>
      <c r="B433" s="14" t="s">
        <v>159</v>
      </c>
      <c r="C433" s="88"/>
      <c r="D433" s="88"/>
      <c r="E433" s="88"/>
      <c r="F433" s="88"/>
      <c r="G433" s="88"/>
      <c r="H433" s="10"/>
      <c r="I433" s="10"/>
      <c r="J433" s="51"/>
      <c r="K433" s="24"/>
      <c r="L433" s="89"/>
      <c r="M433" s="89"/>
    </row>
    <row r="434" spans="1:22">
      <c r="A434" s="342"/>
      <c r="B434" s="14"/>
      <c r="C434" s="14"/>
      <c r="D434" s="14"/>
      <c r="E434" s="14"/>
      <c r="F434" s="14"/>
      <c r="G434" s="14"/>
      <c r="H434" s="10"/>
      <c r="I434" s="10"/>
      <c r="L434" s="191"/>
      <c r="M434" s="191"/>
      <c r="N434" s="8"/>
      <c r="O434" s="8"/>
      <c r="P434" s="8"/>
      <c r="Q434" s="8"/>
      <c r="R434" s="8"/>
      <c r="S434" s="8"/>
      <c r="T434" s="8"/>
      <c r="U434" s="8"/>
      <c r="V434" s="8"/>
    </row>
    <row r="435" spans="1:22" ht="34.5" customHeight="1">
      <c r="A435" s="348"/>
      <c r="B435" s="14"/>
      <c r="C435" s="3"/>
      <c r="D435" s="3"/>
      <c r="F435" s="3"/>
      <c r="G435" s="3"/>
      <c r="H435" s="334"/>
      <c r="I435" s="334"/>
      <c r="J435" s="65" t="s">
        <v>18</v>
      </c>
      <c r="K435" s="147"/>
      <c r="L435" s="56" t="s">
        <v>627</v>
      </c>
      <c r="M435" s="56" t="s">
        <v>626</v>
      </c>
      <c r="N435" s="8"/>
      <c r="O435" s="8"/>
      <c r="P435" s="8"/>
      <c r="Q435" s="8"/>
      <c r="R435" s="8"/>
      <c r="S435" s="8"/>
      <c r="T435" s="8"/>
      <c r="U435" s="8"/>
      <c r="V435" s="8"/>
    </row>
    <row r="436" spans="1:22" ht="20.25" customHeight="1">
      <c r="A436" s="349" t="s">
        <v>989</v>
      </c>
      <c r="B436" s="1"/>
      <c r="C436" s="52"/>
      <c r="D436" s="3"/>
      <c r="F436" s="3"/>
      <c r="G436" s="3"/>
      <c r="H436" s="334"/>
      <c r="I436" s="57" t="s">
        <v>1790</v>
      </c>
      <c r="J436" s="58"/>
      <c r="K436" s="148"/>
      <c r="L436" s="60" t="s">
        <v>611</v>
      </c>
      <c r="M436" s="60" t="s">
        <v>458</v>
      </c>
      <c r="N436" s="8"/>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IF(SUM(L437:M437)=0,IF(COUNTIF(L437:M437,"未確認")&gt;0,"未確認",IF(COUNTIF(L437:M437,"~*")&gt;0,"*",SUM(L437:M437))),SUM(L437:M437))</f>
        <v>417</v>
      </c>
      <c r="K437" s="155" t="str">
        <f>IF(OR(COUNTIF(L437:M437,"未確認")&gt;0,COUNTIF(L437:M437,"~*")&gt;0),"※","")</f>
        <v/>
      </c>
      <c r="L437" s="117">
        <v>62</v>
      </c>
      <c r="M437" s="117">
        <v>355</v>
      </c>
    </row>
    <row r="438" spans="1:22" s="70" customFormat="1" ht="34.5" customHeight="1">
      <c r="A438" s="354" t="s">
        <v>1088</v>
      </c>
      <c r="B438" s="99"/>
      <c r="C438" s="150"/>
      <c r="D438" s="151"/>
      <c r="E438" s="492" t="s">
        <v>2102</v>
      </c>
      <c r="F438" s="493"/>
      <c r="G438" s="493"/>
      <c r="H438" s="494"/>
      <c r="I438" s="480"/>
      <c r="J438" s="154">
        <f>IF(SUM(L438:M438)=0,IF(COUNTIF(L438:M438,"未確認")&gt;0,"未確認",IF(COUNTIF(L438:M438,"~*")&gt;0,"*",SUM(L438:M438))),SUM(L438:M438))</f>
        <v>20</v>
      </c>
      <c r="K438" s="155" t="str">
        <f>IF(OR(COUNTIF(L438:M438,"未確認")&gt;0,COUNTIF(L438:M438,"~*")&gt;0),"※","")</f>
        <v/>
      </c>
      <c r="L438" s="117">
        <v>1</v>
      </c>
      <c r="M438" s="117">
        <v>19</v>
      </c>
    </row>
    <row r="439" spans="1:22" s="70" customFormat="1" ht="34.5" customHeight="1">
      <c r="A439" s="354" t="s">
        <v>1089</v>
      </c>
      <c r="B439" s="99"/>
      <c r="C439" s="150"/>
      <c r="D439" s="151"/>
      <c r="E439" s="492" t="s">
        <v>2103</v>
      </c>
      <c r="F439" s="493"/>
      <c r="G439" s="493"/>
      <c r="H439" s="494"/>
      <c r="I439" s="480"/>
      <c r="J439" s="154">
        <f>IF(SUM(L439:M439)=0,IF(COUNTIF(L439:M439,"未確認")&gt;0,"未確認",IF(COUNTIF(L439:M439,"~*")&gt;0,"*",SUM(L439:M439))),SUM(L439:M439))</f>
        <v>5</v>
      </c>
      <c r="K439" s="155" t="str">
        <f>IF(OR(COUNTIF(L439:M439,"未確認")&gt;0,COUNTIF(L439:M439,"~*")&gt;0),"※","")</f>
        <v/>
      </c>
      <c r="L439" s="117">
        <v>1</v>
      </c>
      <c r="M439" s="117">
        <v>4</v>
      </c>
    </row>
    <row r="440" spans="1:22" s="70" customFormat="1" ht="34.5" customHeight="1">
      <c r="A440" s="354" t="s">
        <v>1090</v>
      </c>
      <c r="B440" s="99"/>
      <c r="C440" s="150"/>
      <c r="D440" s="151"/>
      <c r="E440" s="492" t="s">
        <v>161</v>
      </c>
      <c r="F440" s="493"/>
      <c r="G440" s="493"/>
      <c r="H440" s="494"/>
      <c r="I440" s="480"/>
      <c r="J440" s="154">
        <f>IF(SUM(L440:M440)=0,IF(COUNTIF(L440:M440,"未確認")&gt;0,"未確認",IF(COUNTIF(L440:M440,"~*")&gt;0,"*",SUM(L440:M440))),SUM(L440:M440))</f>
        <v>392</v>
      </c>
      <c r="K440" s="155" t="str">
        <f>IF(OR(COUNTIF(L440:M440,"未確認")&gt;0,COUNTIF(L440:M440,"~*")&gt;0),"※","")</f>
        <v/>
      </c>
      <c r="L440" s="117">
        <v>60</v>
      </c>
      <c r="M440" s="117">
        <v>332</v>
      </c>
    </row>
    <row r="441" spans="1:22" s="70" customFormat="1" ht="34.5" customHeight="1">
      <c r="A441" s="355" t="s">
        <v>1091</v>
      </c>
      <c r="B441" s="1"/>
      <c r="C441" s="152"/>
      <c r="D441" s="153"/>
      <c r="E441" s="492" t="s">
        <v>162</v>
      </c>
      <c r="F441" s="493"/>
      <c r="G441" s="493"/>
      <c r="H441" s="494"/>
      <c r="I441" s="481"/>
      <c r="J441" s="154">
        <f>IF(SUM(L441:M441)=0,IF(COUNTIF(L441:M441,"未確認")&gt;0,"未確認",IF(COUNTIF(L441:M441,"~*")&gt;0,"*",SUM(L441:M441))),SUM(L441:M441))</f>
        <v>0</v>
      </c>
      <c r="K441" s="155" t="str">
        <f>IF(OR(COUNTIF(L441:M441,"未確認")&gt;0,COUNTIF(L441:M441,"~*")&gt;0),"※","")</f>
        <v/>
      </c>
      <c r="L441" s="117"/>
      <c r="M441" s="117">
        <v>0</v>
      </c>
    </row>
    <row r="442" spans="1:22" s="77" customFormat="1">
      <c r="A442" s="342"/>
      <c r="B442" s="14"/>
      <c r="C442" s="192"/>
      <c r="D442" s="14"/>
      <c r="E442" s="14"/>
      <c r="F442" s="14"/>
      <c r="G442" s="14"/>
      <c r="H442" s="10"/>
      <c r="I442" s="10"/>
      <c r="J442" s="74"/>
      <c r="K442" s="75"/>
      <c r="L442" s="76"/>
      <c r="M442" s="76"/>
    </row>
    <row r="443" spans="1:22" s="70" customFormat="1">
      <c r="A443" s="342"/>
      <c r="B443" s="71"/>
      <c r="C443" s="52"/>
      <c r="D443" s="52"/>
      <c r="E443" s="52"/>
      <c r="F443" s="52"/>
      <c r="G443" s="52"/>
      <c r="H443" s="78"/>
      <c r="I443" s="78"/>
      <c r="J443" s="74"/>
      <c r="K443" s="75"/>
      <c r="L443" s="76"/>
      <c r="M443" s="76"/>
    </row>
    <row r="444" spans="1:22" s="77" customFormat="1">
      <c r="A444" s="342"/>
      <c r="B444" s="1"/>
      <c r="C444" s="156"/>
      <c r="D444" s="3"/>
      <c r="E444" s="3"/>
      <c r="F444" s="3"/>
      <c r="G444" s="3"/>
      <c r="H444" s="157"/>
      <c r="I444" s="157"/>
      <c r="J444" s="51"/>
      <c r="K444" s="24"/>
      <c r="L444" s="89"/>
      <c r="M444" s="89"/>
    </row>
    <row r="445" spans="1:22" s="3" customFormat="1">
      <c r="A445" s="342"/>
      <c r="B445" s="14" t="s">
        <v>164</v>
      </c>
      <c r="C445" s="88"/>
      <c r="D445" s="88"/>
      <c r="E445" s="88"/>
      <c r="F445" s="88"/>
      <c r="G445" s="88"/>
      <c r="H445" s="10"/>
      <c r="I445" s="10"/>
      <c r="J445" s="51"/>
      <c r="K445" s="24"/>
      <c r="L445" s="89"/>
      <c r="M445" s="89"/>
    </row>
    <row r="446" spans="1:22" s="77" customFormat="1">
      <c r="A446" s="342"/>
      <c r="B446" s="99" t="s">
        <v>165</v>
      </c>
      <c r="C446" s="3"/>
      <c r="D446" s="3"/>
      <c r="E446" s="3"/>
      <c r="F446" s="3"/>
      <c r="G446" s="3"/>
      <c r="H446" s="334"/>
      <c r="I446" s="334"/>
      <c r="J446" s="51"/>
      <c r="K446" s="24"/>
      <c r="L446" s="89"/>
      <c r="M446" s="89"/>
    </row>
    <row r="447" spans="1:22">
      <c r="A447" s="342"/>
      <c r="B447" s="14"/>
      <c r="C447" s="14"/>
      <c r="D447" s="14"/>
      <c r="E447" s="14"/>
      <c r="F447" s="14"/>
      <c r="G447" s="14"/>
      <c r="H447" s="10"/>
      <c r="I447" s="10"/>
      <c r="L447" s="191"/>
      <c r="M447" s="191"/>
      <c r="N447" s="8"/>
      <c r="O447" s="8"/>
      <c r="P447" s="8"/>
      <c r="Q447" s="8"/>
      <c r="R447" s="8"/>
      <c r="S447" s="8"/>
      <c r="T447" s="8"/>
      <c r="U447" s="8"/>
      <c r="V447" s="8"/>
    </row>
    <row r="448" spans="1:22" ht="34.5" customHeight="1">
      <c r="A448" s="342"/>
      <c r="B448" s="14"/>
      <c r="C448" s="3"/>
      <c r="D448" s="3"/>
      <c r="F448" s="3"/>
      <c r="G448" s="3"/>
      <c r="H448" s="334"/>
      <c r="I448" s="334"/>
      <c r="J448" s="65" t="s">
        <v>18</v>
      </c>
      <c r="K448" s="147"/>
      <c r="L448" s="56" t="s">
        <v>627</v>
      </c>
      <c r="M448" s="56" t="s">
        <v>626</v>
      </c>
      <c r="N448" s="8"/>
      <c r="O448" s="8"/>
      <c r="P448" s="8"/>
      <c r="Q448" s="8"/>
      <c r="R448" s="8"/>
      <c r="S448" s="8"/>
      <c r="T448" s="8"/>
      <c r="U448" s="8"/>
      <c r="V448" s="8"/>
    </row>
    <row r="449" spans="1:22" ht="20.25" customHeight="1">
      <c r="A449" s="342"/>
      <c r="B449" s="1"/>
      <c r="C449" s="3"/>
      <c r="D449" s="3"/>
      <c r="F449" s="3"/>
      <c r="G449" s="3"/>
      <c r="H449" s="334"/>
      <c r="I449" s="57" t="s">
        <v>1057</v>
      </c>
      <c r="J449" s="58"/>
      <c r="K449" s="148"/>
      <c r="L449" s="60" t="s">
        <v>611</v>
      </c>
      <c r="M449" s="60" t="s">
        <v>458</v>
      </c>
      <c r="N449" s="8"/>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row>
    <row r="456" spans="1:22" s="77" customFormat="1">
      <c r="A456" s="342"/>
      <c r="B456" s="14"/>
      <c r="C456" s="14"/>
      <c r="D456" s="14"/>
      <c r="E456" s="14"/>
      <c r="F456" s="14"/>
      <c r="G456" s="14"/>
      <c r="H456" s="10"/>
      <c r="I456" s="10"/>
      <c r="J456" s="74"/>
      <c r="K456" s="75"/>
      <c r="L456" s="76"/>
      <c r="M456" s="76"/>
    </row>
    <row r="457" spans="1:22" s="70" customFormat="1">
      <c r="A457" s="342"/>
      <c r="B457" s="71"/>
      <c r="C457" s="52"/>
      <c r="D457" s="52"/>
      <c r="E457" s="52"/>
      <c r="F457" s="52"/>
      <c r="G457" s="52"/>
      <c r="H457" s="78"/>
      <c r="I457" s="78"/>
      <c r="J457" s="74"/>
      <c r="K457" s="75"/>
      <c r="L457" s="76"/>
      <c r="M457" s="76"/>
    </row>
    <row r="458" spans="1:22" s="70" customFormat="1">
      <c r="A458" s="342"/>
      <c r="B458" s="99"/>
      <c r="C458" s="99"/>
      <c r="D458" s="52"/>
      <c r="E458" s="52"/>
      <c r="F458" s="52"/>
      <c r="G458" s="52"/>
      <c r="H458" s="78"/>
      <c r="I458" s="131" t="s">
        <v>408</v>
      </c>
      <c r="J458" s="74"/>
      <c r="K458" s="75"/>
      <c r="L458" s="76"/>
      <c r="M458" s="76"/>
    </row>
    <row r="459" spans="1:22" s="70" customFormat="1">
      <c r="A459" s="342"/>
      <c r="B459" s="99"/>
      <c r="C459" s="99"/>
      <c r="D459" s="52"/>
      <c r="E459" s="52"/>
      <c r="F459" s="52"/>
      <c r="G459" s="52"/>
      <c r="H459" s="78"/>
      <c r="I459" s="78"/>
      <c r="J459" s="74"/>
      <c r="K459" s="75"/>
      <c r="L459" s="76"/>
      <c r="M459" s="76"/>
    </row>
    <row r="460" spans="1:22" s="70" customFormat="1">
      <c r="A460" s="342"/>
      <c r="B460" s="99"/>
      <c r="C460" s="99"/>
      <c r="D460" s="52"/>
      <c r="E460" s="52"/>
      <c r="F460" s="52"/>
      <c r="G460" s="52"/>
      <c r="H460" s="78"/>
      <c r="I460" s="78"/>
      <c r="J460" s="74"/>
      <c r="K460" s="75"/>
      <c r="L460" s="76"/>
      <c r="M460" s="76"/>
    </row>
    <row r="461" spans="1:22" s="17" customFormat="1">
      <c r="A461" s="342"/>
      <c r="B461" s="1"/>
      <c r="C461" s="43"/>
      <c r="D461" s="27"/>
      <c r="E461" s="27"/>
      <c r="F461" s="27"/>
      <c r="G461" s="27"/>
      <c r="H461" s="16"/>
      <c r="I461" s="29"/>
      <c r="J461" s="5"/>
      <c r="K461" s="6"/>
      <c r="M461" s="41"/>
    </row>
    <row r="462" spans="1:22" s="17" customFormat="1">
      <c r="A462" s="342"/>
      <c r="B462" s="1"/>
      <c r="C462" s="43"/>
      <c r="D462" s="27"/>
      <c r="E462" s="27"/>
      <c r="F462" s="27"/>
      <c r="G462" s="27"/>
      <c r="H462" s="16"/>
      <c r="I462" s="29"/>
      <c r="J462" s="5"/>
      <c r="K462" s="6"/>
      <c r="M462" s="41"/>
    </row>
    <row r="463" spans="1:22" s="17" customFormat="1">
      <c r="A463" s="342"/>
      <c r="B463" s="1"/>
      <c r="H463" s="43"/>
      <c r="M463" s="30"/>
    </row>
    <row r="464" spans="1:22" s="17" customFormat="1">
      <c r="A464" s="342"/>
      <c r="B464" s="1"/>
      <c r="H464" s="43"/>
      <c r="M464" s="41"/>
    </row>
    <row r="465" spans="1:22" s="17" customFormat="1">
      <c r="A465" s="342"/>
      <c r="B465" s="1"/>
      <c r="H465" s="43"/>
      <c r="M465" s="30"/>
    </row>
    <row r="466" spans="1:22" s="17" customFormat="1">
      <c r="A466" s="342"/>
      <c r="B466" s="1"/>
      <c r="H466" s="43"/>
      <c r="M466" s="30"/>
    </row>
    <row r="467" spans="1:22" s="17" customFormat="1">
      <c r="A467" s="342"/>
      <c r="B467" s="1"/>
      <c r="H467" s="43"/>
      <c r="L467" s="7"/>
      <c r="M467" s="7"/>
    </row>
    <row r="468" spans="1:22" s="17" customFormat="1">
      <c r="A468" s="342"/>
      <c r="B468" s="1"/>
      <c r="C468" s="33"/>
      <c r="D468" s="33"/>
      <c r="E468" s="33"/>
      <c r="F468" s="33"/>
      <c r="G468" s="160"/>
      <c r="H468" s="33"/>
      <c r="I468" s="33"/>
      <c r="J468" s="33"/>
      <c r="K468" s="42"/>
      <c r="L468" s="33"/>
      <c r="M468" s="33"/>
    </row>
    <row r="469" spans="1:22" s="17" customFormat="1">
      <c r="A469" s="342"/>
      <c r="B469" s="1"/>
      <c r="C469" s="52"/>
      <c r="D469" s="3"/>
      <c r="E469" s="3"/>
      <c r="F469" s="3"/>
      <c r="G469" s="3"/>
      <c r="H469" s="334"/>
      <c r="I469" s="334"/>
      <c r="J469" s="53"/>
      <c r="K469" s="24"/>
      <c r="L469" s="51"/>
      <c r="M469" s="51"/>
    </row>
    <row r="470" spans="1:22" s="77" customFormat="1" ht="19.5">
      <c r="A470" s="342"/>
      <c r="B470" s="142" t="s">
        <v>2104</v>
      </c>
      <c r="C470" s="161"/>
      <c r="D470" s="47"/>
      <c r="E470" s="47"/>
      <c r="F470" s="47"/>
      <c r="G470" s="47"/>
      <c r="H470" s="48"/>
      <c r="I470" s="48"/>
      <c r="J470" s="50"/>
      <c r="K470" s="49"/>
      <c r="L470" s="144"/>
      <c r="M470" s="144"/>
    </row>
    <row r="471" spans="1:22" s="77" customFormat="1">
      <c r="A471" s="342"/>
      <c r="B471" s="14" t="s">
        <v>177</v>
      </c>
      <c r="C471" s="162"/>
      <c r="D471" s="3"/>
      <c r="E471" s="3"/>
      <c r="F471" s="3"/>
      <c r="G471" s="3"/>
      <c r="H471" s="334"/>
      <c r="I471" s="334"/>
      <c r="J471" s="51"/>
      <c r="K471" s="24"/>
      <c r="L471" s="89"/>
      <c r="M471" s="89"/>
    </row>
    <row r="472" spans="1:22">
      <c r="A472" s="342"/>
      <c r="B472" s="14"/>
      <c r="C472" s="14"/>
      <c r="D472" s="14"/>
      <c r="E472" s="14"/>
      <c r="F472" s="14"/>
      <c r="G472" s="14"/>
      <c r="H472" s="10"/>
      <c r="I472" s="10"/>
      <c r="L472" s="191"/>
      <c r="M472" s="191"/>
      <c r="N472" s="8"/>
      <c r="O472" s="8"/>
      <c r="P472" s="8"/>
      <c r="Q472" s="8"/>
      <c r="R472" s="8"/>
      <c r="S472" s="8"/>
      <c r="T472" s="8"/>
      <c r="U472" s="8"/>
      <c r="V472" s="8"/>
    </row>
    <row r="473" spans="1:22" ht="34.5" customHeight="1">
      <c r="A473" s="342"/>
      <c r="B473" s="14"/>
      <c r="C473" s="3"/>
      <c r="D473" s="3"/>
      <c r="F473" s="3"/>
      <c r="G473" s="3"/>
      <c r="H473" s="334"/>
      <c r="I473" s="334"/>
      <c r="J473" s="65" t="s">
        <v>18</v>
      </c>
      <c r="K473" s="147"/>
      <c r="L473" s="56" t="s">
        <v>627</v>
      </c>
      <c r="M473" s="56" t="s">
        <v>626</v>
      </c>
      <c r="N473" s="8"/>
      <c r="O473" s="8"/>
      <c r="P473" s="8"/>
      <c r="Q473" s="8"/>
      <c r="R473" s="8"/>
      <c r="S473" s="8"/>
      <c r="T473" s="8"/>
      <c r="U473" s="8"/>
      <c r="V473" s="8"/>
    </row>
    <row r="474" spans="1:22" ht="20.25" customHeight="1">
      <c r="A474" s="342"/>
      <c r="B474" s="1"/>
      <c r="C474" s="52"/>
      <c r="D474" s="3"/>
      <c r="F474" s="3"/>
      <c r="G474" s="3"/>
      <c r="H474" s="334"/>
      <c r="I474" s="57" t="s">
        <v>1493</v>
      </c>
      <c r="J474" s="58"/>
      <c r="K474" s="148"/>
      <c r="L474" s="60" t="s">
        <v>611</v>
      </c>
      <c r="M474" s="60" t="s">
        <v>458</v>
      </c>
      <c r="N474" s="8"/>
      <c r="O474" s="8"/>
      <c r="P474" s="8"/>
      <c r="Q474" s="8"/>
      <c r="R474" s="8"/>
      <c r="S474" s="8"/>
      <c r="T474" s="8"/>
      <c r="U474" s="8"/>
      <c r="V474" s="8"/>
    </row>
    <row r="475" spans="1:22" ht="34.5" customHeight="1">
      <c r="A475" s="356" t="s">
        <v>1100</v>
      </c>
      <c r="B475" s="1"/>
      <c r="C475" s="406" t="s">
        <v>178</v>
      </c>
      <c r="D475" s="425"/>
      <c r="E475" s="425"/>
      <c r="F475" s="425"/>
      <c r="G475" s="425"/>
      <c r="H475" s="407"/>
      <c r="I475" s="442" t="s">
        <v>1101</v>
      </c>
      <c r="J475" s="96" t="str">
        <f>IF(SUM(L475:M475)=0,IF(COUNTIF(L475:M475,"未確認")&gt;0,"未確認",IF(COUNTIF(L475:M475,"*")&gt;0,"*",SUM(L475:M475))),SUM(L475:M475))</f>
        <v>*</v>
      </c>
      <c r="K475" s="163" t="str">
        <f t="shared" ref="K475:K482" si="14">IF(OR(COUNTIF(L475:M475,"未確認")&gt;0,COUNTIF(L475:M475,"*")&gt;0),"※","")</f>
        <v>※</v>
      </c>
      <c r="L475" s="97"/>
      <c r="M475" s="97" t="s">
        <v>462</v>
      </c>
      <c r="N475" s="8"/>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5">IF(SUM(L476:M476)=0,IF(COUNTIF(L476:M476,"未確認")&gt;0,"未確認",IF(COUNTIF(L476:M476,"~*")&gt;0,"*",SUM(L476:M476))),SUM(L476:M476))</f>
        <v>0</v>
      </c>
      <c r="K476" s="163" t="str">
        <f t="shared" si="14"/>
        <v/>
      </c>
      <c r="L476" s="97"/>
      <c r="M476" s="97"/>
      <c r="N476" s="8"/>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c r="M477" s="97"/>
      <c r="N477" s="8"/>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c r="M478" s="97"/>
      <c r="N478" s="8"/>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c r="M479" s="97"/>
      <c r="N479" s="8"/>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c r="M480" s="97"/>
      <c r="N480" s="8"/>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f t="shared" si="15"/>
        <v>0</v>
      </c>
      <c r="K481" s="163" t="str">
        <f t="shared" si="14"/>
        <v/>
      </c>
      <c r="L481" s="97"/>
      <c r="M481" s="97"/>
      <c r="N481" s="8"/>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c r="M482" s="97"/>
      <c r="N482" s="8"/>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IF(OR(COUNTIF(L483:M483,"未確認")&gt;0,COUNTIF(L483:M483,"~")&gt;0),"※","")</f>
        <v/>
      </c>
      <c r="L483" s="97"/>
      <c r="M483" s="97"/>
      <c r="N483" s="8"/>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5"/>
        <v>0</v>
      </c>
      <c r="K484" s="163" t="str">
        <f t="shared" ref="K484:K503" si="16">IF(OR(COUNTIF(L484:M484,"未確認")&gt;0,COUNTIF(L484:M484,"*")&gt;0),"※","")</f>
        <v/>
      </c>
      <c r="L484" s="97"/>
      <c r="M484" s="97"/>
      <c r="N484" s="8"/>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c r="M485" s="97"/>
      <c r="N485" s="8"/>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c r="M486" s="97"/>
      <c r="N486" s="8"/>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c r="M487" s="97"/>
      <c r="N487" s="8"/>
      <c r="O487" s="8"/>
      <c r="P487" s="8"/>
      <c r="Q487" s="8"/>
      <c r="R487" s="8"/>
      <c r="S487" s="8"/>
      <c r="T487" s="8"/>
      <c r="U487" s="8"/>
      <c r="V487" s="8"/>
    </row>
    <row r="488" spans="1:22" ht="34.5" customHeight="1">
      <c r="A488" s="356" t="s">
        <v>1118</v>
      </c>
      <c r="B488" s="127"/>
      <c r="C488" s="406" t="s">
        <v>192</v>
      </c>
      <c r="D488" s="425"/>
      <c r="E488" s="425"/>
      <c r="F488" s="425"/>
      <c r="G488" s="425"/>
      <c r="H488" s="407"/>
      <c r="I488" s="442" t="s">
        <v>2105</v>
      </c>
      <c r="J488" s="96">
        <f>IF(SUM(L488:M488)=0,IF(COUNTIF(L488:M488,"未確認")&gt;0,"未確認",IF(COUNTIF(L488:M488,"*")&gt;0,"*",SUM(L488:M488))),SUM(L488:M488))</f>
        <v>0</v>
      </c>
      <c r="K488" s="163" t="str">
        <f t="shared" si="16"/>
        <v/>
      </c>
      <c r="L488" s="97"/>
      <c r="M488" s="97"/>
      <c r="N488" s="8"/>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IF(SUM(L489:M489)=0,IF(COUNTIF(L489:M489,"未確認")&gt;0,"未確認",IF(COUNTIF(L489:M489,"~*")&gt;0,"*",SUM(L489:M489))),SUM(L489:M489))</f>
        <v>0</v>
      </c>
      <c r="K489" s="163" t="str">
        <f t="shared" si="16"/>
        <v/>
      </c>
      <c r="L489" s="97"/>
      <c r="M489" s="97">
        <v>0</v>
      </c>
      <c r="N489" s="8"/>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v>0</v>
      </c>
      <c r="N490" s="8"/>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v>0</v>
      </c>
      <c r="N491" s="8"/>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v>0</v>
      </c>
      <c r="N492" s="8"/>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v>0</v>
      </c>
      <c r="N493" s="8"/>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v>0</v>
      </c>
      <c r="N494" s="8"/>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c r="M495" s="97">
        <v>0</v>
      </c>
      <c r="N495" s="8"/>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v>0</v>
      </c>
      <c r="N496" s="8"/>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v>0</v>
      </c>
      <c r="N497" s="8"/>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v>0</v>
      </c>
      <c r="N498" s="8"/>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v>0</v>
      </c>
      <c r="N499" s="8"/>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v>0</v>
      </c>
      <c r="N500" s="8"/>
      <c r="O500" s="8"/>
      <c r="P500" s="8"/>
      <c r="Q500" s="8"/>
      <c r="R500" s="8"/>
      <c r="S500" s="8"/>
      <c r="T500" s="8"/>
      <c r="U500" s="8"/>
      <c r="V500" s="8"/>
    </row>
    <row r="501" spans="1:22" ht="56.1" customHeight="1">
      <c r="A501" s="356" t="s">
        <v>1133</v>
      </c>
      <c r="B501" s="127"/>
      <c r="C501" s="403" t="s">
        <v>194</v>
      </c>
      <c r="D501" s="404"/>
      <c r="E501" s="404"/>
      <c r="F501" s="404"/>
      <c r="G501" s="404"/>
      <c r="H501" s="405"/>
      <c r="I501" s="102" t="s">
        <v>2106</v>
      </c>
      <c r="J501" s="96">
        <f t="shared" si="17"/>
        <v>0</v>
      </c>
      <c r="K501" s="163" t="str">
        <f t="shared" si="16"/>
        <v/>
      </c>
      <c r="L501" s="97"/>
      <c r="M501" s="97"/>
      <c r="N501" s="8"/>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2107</v>
      </c>
      <c r="J502" s="96">
        <f t="shared" si="17"/>
        <v>0</v>
      </c>
      <c r="K502" s="163" t="str">
        <f t="shared" si="16"/>
        <v/>
      </c>
      <c r="L502" s="97"/>
      <c r="M502" s="97"/>
      <c r="N502" s="8"/>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1815</v>
      </c>
      <c r="J503" s="96">
        <f t="shared" si="17"/>
        <v>0</v>
      </c>
      <c r="K503" s="163" t="str">
        <f t="shared" si="16"/>
        <v/>
      </c>
      <c r="L503" s="97"/>
      <c r="M503" s="97"/>
      <c r="N503" s="8"/>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row>
    <row r="505" spans="1:22" s="70" customFormat="1">
      <c r="A505" s="342"/>
      <c r="B505" s="71"/>
      <c r="C505" s="52"/>
      <c r="D505" s="52"/>
      <c r="E505" s="52"/>
      <c r="F505" s="52"/>
      <c r="G505" s="52"/>
      <c r="H505" s="78"/>
      <c r="I505" s="78"/>
      <c r="J505" s="74"/>
      <c r="K505" s="75"/>
      <c r="L505" s="76"/>
      <c r="M505" s="76"/>
    </row>
    <row r="506" spans="1:22">
      <c r="A506" s="342"/>
      <c r="B506" s="165"/>
      <c r="C506" s="3"/>
      <c r="D506" s="3"/>
      <c r="F506" s="3"/>
      <c r="G506" s="3"/>
      <c r="H506" s="334"/>
      <c r="I506" s="334"/>
      <c r="J506" s="51"/>
      <c r="K506" s="24"/>
      <c r="L506" s="89"/>
      <c r="M506" s="89"/>
      <c r="N506" s="8"/>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
      <c r="O507" s="8"/>
      <c r="P507" s="8"/>
      <c r="Q507" s="8"/>
      <c r="R507" s="8"/>
      <c r="S507" s="8"/>
      <c r="T507" s="8"/>
      <c r="U507" s="8"/>
      <c r="V507" s="8"/>
    </row>
    <row r="508" spans="1:22">
      <c r="A508" s="342"/>
      <c r="B508" s="14"/>
      <c r="C508" s="14"/>
      <c r="D508" s="14"/>
      <c r="E508" s="14"/>
      <c r="F508" s="14"/>
      <c r="G508" s="14"/>
      <c r="H508" s="10"/>
      <c r="I508" s="10"/>
      <c r="L508" s="191"/>
      <c r="M508" s="191"/>
      <c r="N508" s="8"/>
      <c r="O508" s="8"/>
      <c r="P508" s="8"/>
      <c r="Q508" s="8"/>
      <c r="R508" s="8"/>
      <c r="S508" s="8"/>
      <c r="T508" s="8"/>
      <c r="U508" s="8"/>
      <c r="V508" s="8"/>
    </row>
    <row r="509" spans="1:22" ht="34.5" customHeight="1">
      <c r="A509" s="342"/>
      <c r="B509" s="14"/>
      <c r="C509" s="14" t="s">
        <v>1535</v>
      </c>
      <c r="D509" s="3"/>
      <c r="F509" s="3"/>
      <c r="G509" s="3"/>
      <c r="H509" s="334"/>
      <c r="I509" s="334"/>
      <c r="J509" s="65" t="s">
        <v>18</v>
      </c>
      <c r="K509" s="147"/>
      <c r="L509" s="56" t="s">
        <v>627</v>
      </c>
      <c r="M509" s="56" t="s">
        <v>626</v>
      </c>
      <c r="N509" s="8"/>
      <c r="O509" s="8"/>
      <c r="P509" s="8"/>
      <c r="Q509" s="8"/>
      <c r="R509" s="8"/>
      <c r="S509" s="8"/>
      <c r="T509" s="8"/>
      <c r="U509" s="8"/>
      <c r="V509" s="8"/>
    </row>
    <row r="510" spans="1:22" ht="20.25" customHeight="1">
      <c r="A510" s="342"/>
      <c r="B510" s="1"/>
      <c r="C510" s="497"/>
      <c r="D510" s="498"/>
      <c r="E510" s="498"/>
      <c r="F510" s="498"/>
      <c r="G510" s="88"/>
      <c r="H510" s="334"/>
      <c r="I510" s="57" t="s">
        <v>1493</v>
      </c>
      <c r="J510" s="58"/>
      <c r="K510" s="148"/>
      <c r="L510" s="60" t="s">
        <v>611</v>
      </c>
      <c r="M510" s="60" t="s">
        <v>458</v>
      </c>
      <c r="N510" s="8"/>
      <c r="O510" s="8"/>
      <c r="P510" s="8"/>
      <c r="Q510" s="8"/>
      <c r="R510" s="8"/>
      <c r="S510" s="8"/>
      <c r="T510" s="8"/>
      <c r="U510" s="8"/>
      <c r="V510" s="8"/>
    </row>
    <row r="511" spans="1:22" ht="42" customHeight="1">
      <c r="A511" s="356" t="s">
        <v>1139</v>
      </c>
      <c r="B511" s="1"/>
      <c r="C511" s="403" t="s">
        <v>199</v>
      </c>
      <c r="D511" s="404"/>
      <c r="E511" s="404"/>
      <c r="F511" s="404"/>
      <c r="G511" s="404"/>
      <c r="H511" s="405"/>
      <c r="I511" s="339" t="s">
        <v>1995</v>
      </c>
      <c r="J511" s="96">
        <f t="shared" ref="J511:J518" si="18">IF(SUM(L511:M511)=0,IF(COUNTIF(L511:M511,"未確認")&gt;0,"未確認",IF(COUNTIF(L511:M511,"~*")&gt;0,"*",SUM(L511:M511))),SUM(L511:M511))</f>
        <v>0</v>
      </c>
      <c r="K511" s="163" t="str">
        <f t="shared" ref="K511:K518" si="19">IF(OR(COUNTIF(L511:M511,"未確認")&gt;0,COUNTIF(L511:M511,"*")&gt;0),"※","")</f>
        <v/>
      </c>
      <c r="L511" s="97"/>
      <c r="M511" s="97"/>
      <c r="N511" s="8"/>
      <c r="O511" s="8"/>
      <c r="P511" s="8"/>
      <c r="Q511" s="8"/>
      <c r="R511" s="8"/>
      <c r="S511" s="8"/>
      <c r="T511" s="8"/>
      <c r="U511" s="8"/>
      <c r="V511" s="8"/>
    </row>
    <row r="512" spans="1:22" ht="84" customHeight="1">
      <c r="A512" s="356" t="s">
        <v>1141</v>
      </c>
      <c r="B512" s="166"/>
      <c r="C512" s="403" t="s">
        <v>201</v>
      </c>
      <c r="D512" s="404"/>
      <c r="E512" s="404"/>
      <c r="F512" s="404"/>
      <c r="G512" s="404"/>
      <c r="H512" s="405"/>
      <c r="I512" s="102" t="s">
        <v>1926</v>
      </c>
      <c r="J512" s="96">
        <f t="shared" si="18"/>
        <v>0</v>
      </c>
      <c r="K512" s="163" t="str">
        <f t="shared" si="19"/>
        <v/>
      </c>
      <c r="L512" s="97"/>
      <c r="M512" s="97"/>
      <c r="N512" s="8"/>
      <c r="O512" s="8"/>
      <c r="P512" s="8"/>
      <c r="Q512" s="8"/>
      <c r="R512" s="8"/>
      <c r="S512" s="8"/>
      <c r="T512" s="8"/>
      <c r="U512" s="8"/>
      <c r="V512" s="8"/>
    </row>
    <row r="513" spans="1:22" ht="56.1" customHeight="1">
      <c r="A513" s="356" t="s">
        <v>1143</v>
      </c>
      <c r="B513" s="166"/>
      <c r="C513" s="403" t="s">
        <v>202</v>
      </c>
      <c r="D513" s="404"/>
      <c r="E513" s="404"/>
      <c r="F513" s="404"/>
      <c r="G513" s="404"/>
      <c r="H513" s="405"/>
      <c r="I513" s="102" t="s">
        <v>2108</v>
      </c>
      <c r="J513" s="96">
        <f t="shared" si="18"/>
        <v>0</v>
      </c>
      <c r="K513" s="163" t="str">
        <f t="shared" si="19"/>
        <v/>
      </c>
      <c r="L513" s="97"/>
      <c r="M513" s="97"/>
      <c r="N513" s="8"/>
      <c r="O513" s="8"/>
      <c r="P513" s="8"/>
      <c r="Q513" s="8"/>
      <c r="R513" s="8"/>
      <c r="S513" s="8"/>
      <c r="T513" s="8"/>
      <c r="U513" s="8"/>
      <c r="V513" s="8"/>
    </row>
    <row r="514" spans="1:22" ht="56.1" customHeight="1">
      <c r="A514" s="356" t="s">
        <v>1145</v>
      </c>
      <c r="B514" s="166"/>
      <c r="C514" s="403" t="s">
        <v>204</v>
      </c>
      <c r="D514" s="404"/>
      <c r="E514" s="404"/>
      <c r="F514" s="404"/>
      <c r="G514" s="404"/>
      <c r="H514" s="405"/>
      <c r="I514" s="102" t="s">
        <v>1673</v>
      </c>
      <c r="J514" s="96">
        <f t="shared" si="18"/>
        <v>0</v>
      </c>
      <c r="K514" s="163" t="str">
        <f t="shared" si="19"/>
        <v/>
      </c>
      <c r="L514" s="97"/>
      <c r="M514" s="97"/>
      <c r="N514" s="8"/>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8"/>
        <v>0</v>
      </c>
      <c r="K515" s="163" t="str">
        <f t="shared" si="19"/>
        <v/>
      </c>
      <c r="L515" s="97"/>
      <c r="M515" s="97"/>
      <c r="N515" s="8"/>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2109</v>
      </c>
      <c r="J516" s="96">
        <f t="shared" si="18"/>
        <v>0</v>
      </c>
      <c r="K516" s="163" t="str">
        <f t="shared" si="19"/>
        <v/>
      </c>
      <c r="L516" s="97"/>
      <c r="M516" s="97"/>
    </row>
    <row r="517" spans="1:22" s="98" customFormat="1" ht="70.150000000000006" customHeight="1">
      <c r="A517" s="356" t="s">
        <v>1150</v>
      </c>
      <c r="B517" s="166"/>
      <c r="C517" s="403" t="s">
        <v>206</v>
      </c>
      <c r="D517" s="404"/>
      <c r="E517" s="404"/>
      <c r="F517" s="404"/>
      <c r="G517" s="404"/>
      <c r="H517" s="405"/>
      <c r="I517" s="102" t="s">
        <v>207</v>
      </c>
      <c r="J517" s="96">
        <f t="shared" si="18"/>
        <v>0</v>
      </c>
      <c r="K517" s="163" t="str">
        <f t="shared" si="19"/>
        <v/>
      </c>
      <c r="L517" s="97"/>
      <c r="M517" s="97"/>
    </row>
    <row r="518" spans="1:22" s="98" customFormat="1" ht="84" customHeight="1">
      <c r="A518" s="356" t="s">
        <v>1152</v>
      </c>
      <c r="B518" s="166"/>
      <c r="C518" s="403" t="s">
        <v>208</v>
      </c>
      <c r="D518" s="404"/>
      <c r="E518" s="404"/>
      <c r="F518" s="404"/>
      <c r="G518" s="404"/>
      <c r="H518" s="405"/>
      <c r="I518" s="102" t="s">
        <v>2110</v>
      </c>
      <c r="J518" s="96">
        <f t="shared" si="18"/>
        <v>0</v>
      </c>
      <c r="K518" s="163" t="str">
        <f t="shared" si="19"/>
        <v/>
      </c>
      <c r="L518" s="97"/>
      <c r="M518" s="97"/>
    </row>
    <row r="519" spans="1:22" s="77" customFormat="1">
      <c r="A519" s="342"/>
      <c r="B519" s="14"/>
      <c r="C519" s="14"/>
      <c r="D519" s="14"/>
      <c r="E519" s="14"/>
      <c r="F519" s="14"/>
      <c r="G519" s="14"/>
      <c r="H519" s="10"/>
      <c r="I519" s="10"/>
      <c r="J519" s="74"/>
      <c r="K519" s="75"/>
      <c r="L519" s="76"/>
      <c r="M519" s="76"/>
    </row>
    <row r="520" spans="1:22">
      <c r="A520" s="342"/>
      <c r="B520" s="14"/>
      <c r="C520" s="14"/>
      <c r="D520" s="14"/>
      <c r="E520" s="14"/>
      <c r="F520" s="14"/>
      <c r="G520" s="14"/>
      <c r="H520" s="10"/>
      <c r="I520" s="10"/>
      <c r="L520" s="64"/>
      <c r="M520" s="64"/>
      <c r="N520" s="8"/>
      <c r="O520" s="8"/>
      <c r="P520" s="8"/>
      <c r="Q520" s="8"/>
      <c r="R520" s="8"/>
      <c r="S520" s="8"/>
      <c r="T520" s="8"/>
      <c r="U520" s="8"/>
      <c r="V520" s="8"/>
    </row>
    <row r="521" spans="1:22" ht="34.5" customHeight="1">
      <c r="A521" s="342"/>
      <c r="B521" s="14"/>
      <c r="C521" s="14" t="s">
        <v>1820</v>
      </c>
      <c r="D521" s="3"/>
      <c r="F521" s="3"/>
      <c r="G521" s="3"/>
      <c r="H521" s="334"/>
      <c r="I521" s="334"/>
      <c r="J521" s="65" t="s">
        <v>18</v>
      </c>
      <c r="K521" s="147"/>
      <c r="L521" s="56" t="s">
        <v>627</v>
      </c>
      <c r="M521" s="56" t="s">
        <v>626</v>
      </c>
      <c r="N521" s="8"/>
      <c r="O521" s="8"/>
      <c r="P521" s="8"/>
      <c r="Q521" s="8"/>
      <c r="R521" s="8"/>
      <c r="S521" s="8"/>
      <c r="T521" s="8"/>
      <c r="U521" s="8"/>
      <c r="V521" s="8"/>
    </row>
    <row r="522" spans="1:22" ht="20.25" customHeight="1">
      <c r="A522" s="342"/>
      <c r="B522" s="1"/>
      <c r="C522" s="497"/>
      <c r="D522" s="498"/>
      <c r="E522" s="498"/>
      <c r="F522" s="498"/>
      <c r="G522" s="88"/>
      <c r="H522" s="334"/>
      <c r="I522" s="57" t="s">
        <v>1493</v>
      </c>
      <c r="J522" s="58"/>
      <c r="K522" s="148"/>
      <c r="L522" s="60" t="s">
        <v>611</v>
      </c>
      <c r="M522" s="60" t="s">
        <v>458</v>
      </c>
      <c r="N522" s="8"/>
      <c r="O522" s="8"/>
      <c r="P522" s="8"/>
      <c r="Q522" s="8"/>
      <c r="R522" s="8"/>
      <c r="S522" s="8"/>
      <c r="T522" s="8"/>
      <c r="U522" s="8"/>
      <c r="V522" s="8"/>
    </row>
    <row r="523" spans="1:22" s="95" customFormat="1" ht="57">
      <c r="A523" s="356" t="s">
        <v>1156</v>
      </c>
      <c r="B523" s="166"/>
      <c r="C523" s="499" t="s">
        <v>209</v>
      </c>
      <c r="D523" s="500"/>
      <c r="E523" s="500"/>
      <c r="F523" s="500"/>
      <c r="G523" s="500"/>
      <c r="H523" s="501"/>
      <c r="I523" s="102" t="s">
        <v>1157</v>
      </c>
      <c r="J523" s="167">
        <f>IF(SUM(L523:M523)=0,IF(COUNTIF(L523:M523,"未確認")&gt;0,"未確認",IF(COUNTIF(L523:M523,"~*")&gt;0,"*",SUM(L523:M523))),SUM(L523:M523))</f>
        <v>0</v>
      </c>
      <c r="K523" s="163" t="str">
        <f>IF(OR(COUNTIF(L523:M523,"未確認")&gt;0,COUNTIF(L523:M523,"*")&gt;0),"※","")</f>
        <v/>
      </c>
      <c r="L523" s="97"/>
      <c r="M523" s="97"/>
    </row>
    <row r="524" spans="1:22" s="95" customFormat="1" ht="42.75">
      <c r="A524" s="356"/>
      <c r="B524" s="166"/>
      <c r="C524" s="499" t="s">
        <v>2111</v>
      </c>
      <c r="D524" s="500"/>
      <c r="E524" s="500"/>
      <c r="F524" s="500"/>
      <c r="G524" s="500"/>
      <c r="H524" s="501"/>
      <c r="I524" s="102" t="s">
        <v>1159</v>
      </c>
      <c r="J524" s="167">
        <f>IF(SUM(L524:M524)=0,IF(COUNTIF(L524:M524,"未確認")&gt;0,"未確認",IF(COUNTIF(L524:M524,"~*")&gt;0,"*",SUM(L524:M524))),SUM(L524:M524))</f>
        <v>0</v>
      </c>
      <c r="K524" s="163" t="str">
        <f>IF(OR(COUNTIF(L524:M524,"未確認")&gt;0,COUNTIF(L524:M524,"*")&gt;0),"※","")</f>
        <v/>
      </c>
      <c r="L524" s="97"/>
      <c r="M524" s="97"/>
    </row>
    <row r="525" spans="1:22" s="95" customFormat="1" ht="71.25">
      <c r="A525" s="356" t="s">
        <v>1160</v>
      </c>
      <c r="B525" s="166"/>
      <c r="C525" s="499" t="s">
        <v>211</v>
      </c>
      <c r="D525" s="500"/>
      <c r="E525" s="500"/>
      <c r="F525" s="500"/>
      <c r="G525" s="500"/>
      <c r="H525" s="501"/>
      <c r="I525" s="102" t="s">
        <v>2112</v>
      </c>
      <c r="J525" s="167">
        <f>IF(SUM(L525:M525)=0,IF(COUNTIF(L525:M525,"未確認")&gt;0,"未確認",IF(COUNTIF(L525:M525,"~*")&gt;0,"*",SUM(L525:M525))),SUM(L525:M525))</f>
        <v>0</v>
      </c>
      <c r="K525" s="163" t="str">
        <f>IF(OR(COUNTIF(L525:M525,"未確認")&gt;0,COUNTIF(L525:M525,"*")&gt;0),"※","")</f>
        <v/>
      </c>
      <c r="L525" s="97"/>
      <c r="M525" s="97"/>
    </row>
    <row r="526" spans="1:22" s="77" customFormat="1">
      <c r="A526" s="342"/>
      <c r="B526" s="14"/>
      <c r="C526" s="14"/>
      <c r="D526" s="14"/>
      <c r="E526" s="14"/>
      <c r="F526" s="14"/>
      <c r="G526" s="14"/>
      <c r="H526" s="10"/>
      <c r="I526" s="10"/>
      <c r="J526" s="74"/>
      <c r="K526" s="75"/>
      <c r="L526" s="64"/>
      <c r="M526" s="64"/>
    </row>
    <row r="527" spans="1:22">
      <c r="A527" s="342"/>
      <c r="B527" s="14"/>
      <c r="C527" s="14"/>
      <c r="D527" s="14"/>
      <c r="E527" s="14"/>
      <c r="F527" s="14"/>
      <c r="G527" s="14"/>
      <c r="H527" s="10"/>
      <c r="I527" s="10"/>
      <c r="L527" s="64"/>
      <c r="M527" s="64"/>
      <c r="N527" s="8"/>
      <c r="O527" s="8"/>
      <c r="P527" s="8"/>
      <c r="Q527" s="8"/>
      <c r="R527" s="8"/>
      <c r="S527" s="8"/>
      <c r="T527" s="8"/>
      <c r="U527" s="8"/>
      <c r="V527" s="8"/>
    </row>
    <row r="528" spans="1:22" ht="34.5" customHeight="1">
      <c r="A528" s="342"/>
      <c r="B528" s="14"/>
      <c r="C528" s="14" t="s">
        <v>1161</v>
      </c>
      <c r="D528" s="3"/>
      <c r="F528" s="3"/>
      <c r="G528" s="3"/>
      <c r="H528" s="334"/>
      <c r="I528" s="334"/>
      <c r="J528" s="65" t="s">
        <v>18</v>
      </c>
      <c r="K528" s="147"/>
      <c r="L528" s="56" t="s">
        <v>627</v>
      </c>
      <c r="M528" s="56" t="s">
        <v>626</v>
      </c>
      <c r="N528" s="8"/>
      <c r="O528" s="8"/>
      <c r="P528" s="8"/>
      <c r="Q528" s="8"/>
      <c r="R528" s="8"/>
      <c r="S528" s="8"/>
      <c r="T528" s="8"/>
      <c r="U528" s="8"/>
      <c r="V528" s="8"/>
    </row>
    <row r="529" spans="1:22" ht="20.25" customHeight="1">
      <c r="A529" s="342"/>
      <c r="B529" s="1"/>
      <c r="C529" s="504"/>
      <c r="D529" s="504"/>
      <c r="E529" s="504"/>
      <c r="F529" s="504"/>
      <c r="G529" s="88"/>
      <c r="H529" s="334"/>
      <c r="I529" s="57" t="s">
        <v>1057</v>
      </c>
      <c r="J529" s="58"/>
      <c r="K529" s="148"/>
      <c r="L529" s="60" t="s">
        <v>611</v>
      </c>
      <c r="M529" s="60" t="s">
        <v>458</v>
      </c>
      <c r="N529" s="8"/>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1550</v>
      </c>
      <c r="J530" s="167">
        <f>IF(SUM(L530:M530)=0,IF(COUNTIF(L530:M530,"未確認")&gt;0,"未確認",IF(COUNTIF(L530:M530,"~*")&gt;0,"*",SUM(L530:M530))),SUM(L530:M530))</f>
        <v>0</v>
      </c>
      <c r="K530" s="163" t="str">
        <f>IF(OR(COUNTIF(L530:M530,"未確認")&gt;0,COUNTIF(L530:M530,"*")&gt;0),"※","")</f>
        <v/>
      </c>
      <c r="L530" s="97"/>
      <c r="M530" s="97"/>
    </row>
    <row r="531" spans="1:22" s="77" customFormat="1">
      <c r="A531" s="342"/>
      <c r="B531" s="14"/>
      <c r="C531" s="14"/>
      <c r="D531" s="14"/>
      <c r="E531" s="14"/>
      <c r="F531" s="14"/>
      <c r="G531" s="14"/>
      <c r="H531" s="10"/>
      <c r="I531" s="10"/>
      <c r="J531" s="74"/>
      <c r="K531" s="75"/>
      <c r="L531" s="76"/>
      <c r="M531" s="76"/>
    </row>
    <row r="532" spans="1:22">
      <c r="A532" s="342"/>
      <c r="B532" s="14"/>
      <c r="C532" s="14"/>
      <c r="D532" s="14"/>
      <c r="E532" s="14"/>
      <c r="F532" s="14"/>
      <c r="G532" s="14"/>
      <c r="H532" s="10"/>
      <c r="I532" s="10"/>
      <c r="L532" s="64"/>
      <c r="M532" s="64"/>
      <c r="N532" s="8"/>
      <c r="O532" s="8"/>
      <c r="P532" s="8"/>
      <c r="Q532" s="8"/>
      <c r="R532" s="8"/>
      <c r="S532" s="8"/>
      <c r="T532" s="8"/>
      <c r="U532" s="8"/>
      <c r="V532" s="8"/>
    </row>
    <row r="533" spans="1:22" ht="34.5" customHeight="1">
      <c r="A533" s="342"/>
      <c r="B533" s="14"/>
      <c r="C533" s="14" t="s">
        <v>1681</v>
      </c>
      <c r="D533" s="3"/>
      <c r="F533" s="3"/>
      <c r="G533" s="3"/>
      <c r="H533" s="334"/>
      <c r="I533" s="334"/>
      <c r="J533" s="65" t="s">
        <v>18</v>
      </c>
      <c r="K533" s="147"/>
      <c r="L533" s="56" t="s">
        <v>627</v>
      </c>
      <c r="M533" s="56" t="s">
        <v>626</v>
      </c>
      <c r="N533" s="8"/>
      <c r="O533" s="8"/>
      <c r="P533" s="8"/>
      <c r="Q533" s="8"/>
      <c r="R533" s="8"/>
      <c r="S533" s="8"/>
      <c r="T533" s="8"/>
      <c r="U533" s="8"/>
      <c r="V533" s="8"/>
    </row>
    <row r="534" spans="1:22" ht="20.25" customHeight="1">
      <c r="A534" s="342"/>
      <c r="B534" s="1"/>
      <c r="C534" s="504"/>
      <c r="D534" s="505"/>
      <c r="E534" s="505"/>
      <c r="F534" s="505"/>
      <c r="G534" s="88"/>
      <c r="H534" s="334"/>
      <c r="I534" s="57" t="s">
        <v>331</v>
      </c>
      <c r="J534" s="58"/>
      <c r="K534" s="148"/>
      <c r="L534" s="60" t="s">
        <v>611</v>
      </c>
      <c r="M534" s="60" t="s">
        <v>458</v>
      </c>
      <c r="N534" s="8"/>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1824</v>
      </c>
      <c r="J535" s="96">
        <f>IF(SUM(L535:M535)=0,IF(COUNTIF(L535:M535,"未確認")&gt;0,"未確認",IF(COUNTIF(L535:M535,"~*")&gt;0,"*",SUM(L535:M535))),SUM(L535:M535))</f>
        <v>0</v>
      </c>
      <c r="K535" s="163" t="str">
        <f>IF(OR(COUNTIF(L535:M535,"未確認")&gt;0,COUNTIF(L535:M535,"*")&gt;0),"※","")</f>
        <v/>
      </c>
      <c r="L535" s="97"/>
      <c r="M535" s="97">
        <v>0</v>
      </c>
    </row>
    <row r="536" spans="1:22" s="77" customFormat="1">
      <c r="A536" s="342"/>
      <c r="B536" s="14"/>
      <c r="C536" s="14"/>
      <c r="D536" s="14"/>
      <c r="E536" s="14"/>
      <c r="F536" s="14"/>
      <c r="G536" s="14"/>
      <c r="H536" s="10"/>
      <c r="I536" s="10"/>
      <c r="J536" s="74"/>
      <c r="K536" s="75"/>
      <c r="L536" s="76"/>
      <c r="M536" s="76"/>
    </row>
    <row r="537" spans="1:22">
      <c r="A537" s="342"/>
      <c r="B537" s="14"/>
      <c r="C537" s="14"/>
      <c r="D537" s="14"/>
      <c r="E537" s="14"/>
      <c r="F537" s="14"/>
      <c r="G537" s="14"/>
      <c r="H537" s="10"/>
      <c r="I537" s="10"/>
      <c r="J537" s="53"/>
      <c r="K537" s="24"/>
      <c r="L537" s="64"/>
      <c r="M537" s="64"/>
      <c r="N537" s="8"/>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627</v>
      </c>
      <c r="M538" s="56" t="s">
        <v>626</v>
      </c>
      <c r="N538" s="8"/>
      <c r="O538" s="8"/>
      <c r="P538" s="8"/>
      <c r="Q538" s="8"/>
      <c r="R538" s="8"/>
      <c r="S538" s="8"/>
      <c r="T538" s="8"/>
      <c r="U538" s="8"/>
      <c r="V538" s="8"/>
    </row>
    <row r="539" spans="1:22" ht="20.25" customHeight="1">
      <c r="A539" s="342"/>
      <c r="B539" s="1"/>
      <c r="C539" s="497"/>
      <c r="D539" s="498"/>
      <c r="E539" s="498"/>
      <c r="F539" s="498"/>
      <c r="G539" s="88"/>
      <c r="H539" s="334"/>
      <c r="I539" s="57" t="s">
        <v>1238</v>
      </c>
      <c r="J539" s="58"/>
      <c r="K539" s="148"/>
      <c r="L539" s="60" t="s">
        <v>611</v>
      </c>
      <c r="M539" s="60" t="s">
        <v>458</v>
      </c>
      <c r="N539" s="8"/>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2113</v>
      </c>
      <c r="J540" s="96">
        <f t="shared" ref="J540:J545" si="20">IF(SUM(L540:M540)=0,IF(COUNTIF(L540:M540,"未確認")&gt;0,"未確認",IF(COUNTIF(L540:M540,"~*")&gt;0,"*",SUM(L540:M540))),SUM(L540:M540))</f>
        <v>0</v>
      </c>
      <c r="K540" s="163" t="str">
        <f t="shared" ref="K540:K545" si="21">IF(OR(COUNTIF(L540:M540,"未確認")&gt;0,COUNTIF(L540:M540,"*")&gt;0),"※","")</f>
        <v/>
      </c>
      <c r="L540" s="97"/>
      <c r="M540" s="97"/>
    </row>
    <row r="541" spans="1:22" s="95" customFormat="1" ht="70.150000000000006" customHeight="1">
      <c r="A541" s="356" t="s">
        <v>1171</v>
      </c>
      <c r="B541" s="166"/>
      <c r="C541" s="403" t="s">
        <v>221</v>
      </c>
      <c r="D541" s="404"/>
      <c r="E541" s="404"/>
      <c r="F541" s="404"/>
      <c r="G541" s="404"/>
      <c r="H541" s="405"/>
      <c r="I541" s="102" t="s">
        <v>1933</v>
      </c>
      <c r="J541" s="96">
        <f t="shared" si="20"/>
        <v>0</v>
      </c>
      <c r="K541" s="163" t="str">
        <f t="shared" si="21"/>
        <v/>
      </c>
      <c r="L541" s="97"/>
      <c r="M541" s="97"/>
    </row>
    <row r="542" spans="1:22" s="95" customFormat="1" ht="42.75" customHeight="1">
      <c r="A542" s="356" t="s">
        <v>1173</v>
      </c>
      <c r="B542" s="166"/>
      <c r="C542" s="403" t="s">
        <v>222</v>
      </c>
      <c r="D542" s="404"/>
      <c r="E542" s="404"/>
      <c r="F542" s="404"/>
      <c r="G542" s="404"/>
      <c r="H542" s="405"/>
      <c r="I542" s="502" t="s">
        <v>1934</v>
      </c>
      <c r="J542" s="96">
        <f t="shared" si="20"/>
        <v>0</v>
      </c>
      <c r="K542" s="163" t="str">
        <f t="shared" si="21"/>
        <v/>
      </c>
      <c r="L542" s="97"/>
      <c r="M542" s="97"/>
    </row>
    <row r="543" spans="1:22" s="95" customFormat="1" ht="42.75" customHeight="1">
      <c r="A543" s="356" t="s">
        <v>1175</v>
      </c>
      <c r="B543" s="166"/>
      <c r="C543" s="403" t="s">
        <v>1935</v>
      </c>
      <c r="D543" s="404"/>
      <c r="E543" s="404"/>
      <c r="F543" s="404"/>
      <c r="G543" s="404"/>
      <c r="H543" s="405"/>
      <c r="I543" s="503"/>
      <c r="J543" s="96">
        <f t="shared" si="20"/>
        <v>86</v>
      </c>
      <c r="K543" s="163" t="str">
        <f t="shared" si="21"/>
        <v/>
      </c>
      <c r="L543" s="97">
        <v>36</v>
      </c>
      <c r="M543" s="97">
        <v>50</v>
      </c>
    </row>
    <row r="544" spans="1:22" s="95" customFormat="1" ht="70.150000000000006" customHeight="1">
      <c r="A544" s="356" t="s">
        <v>1177</v>
      </c>
      <c r="B544" s="166"/>
      <c r="C544" s="403" t="s">
        <v>223</v>
      </c>
      <c r="D544" s="404"/>
      <c r="E544" s="404"/>
      <c r="F544" s="404"/>
      <c r="G544" s="404"/>
      <c r="H544" s="405"/>
      <c r="I544" s="102" t="s">
        <v>2114</v>
      </c>
      <c r="J544" s="96">
        <f t="shared" si="20"/>
        <v>0</v>
      </c>
      <c r="K544" s="163" t="str">
        <f t="shared" si="21"/>
        <v/>
      </c>
      <c r="L544" s="97"/>
      <c r="M544" s="97"/>
    </row>
    <row r="545" spans="1:22" s="95" customFormat="1" ht="56.1" customHeight="1">
      <c r="A545" s="356" t="s">
        <v>1178</v>
      </c>
      <c r="B545" s="166"/>
      <c r="C545" s="403" t="s">
        <v>224</v>
      </c>
      <c r="D545" s="404"/>
      <c r="E545" s="404"/>
      <c r="F545" s="404"/>
      <c r="G545" s="404"/>
      <c r="H545" s="405"/>
      <c r="I545" s="102" t="s">
        <v>2001</v>
      </c>
      <c r="J545" s="96">
        <f t="shared" si="20"/>
        <v>0</v>
      </c>
      <c r="K545" s="163" t="str">
        <f t="shared" si="21"/>
        <v/>
      </c>
      <c r="L545" s="97"/>
      <c r="M545" s="97"/>
    </row>
    <row r="546" spans="1:22" s="77" customFormat="1">
      <c r="A546" s="342"/>
      <c r="B546" s="14"/>
      <c r="C546" s="14"/>
      <c r="D546" s="14"/>
      <c r="E546" s="14"/>
      <c r="F546" s="14"/>
      <c r="G546" s="14"/>
      <c r="H546" s="10"/>
      <c r="I546" s="10"/>
      <c r="J546" s="74"/>
      <c r="K546" s="75"/>
      <c r="L546" s="76"/>
      <c r="M546" s="76"/>
    </row>
    <row r="547" spans="1:22" s="70" customFormat="1">
      <c r="A547" s="342"/>
      <c r="B547" s="71"/>
      <c r="C547" s="52"/>
      <c r="D547" s="52"/>
      <c r="E547" s="52"/>
      <c r="F547" s="52"/>
      <c r="G547" s="52"/>
      <c r="H547" s="78"/>
      <c r="I547" s="78"/>
      <c r="J547" s="74"/>
      <c r="K547" s="75"/>
      <c r="L547" s="76"/>
      <c r="M547" s="76"/>
    </row>
    <row r="548" spans="1:22" s="95" customFormat="1">
      <c r="A548" s="342"/>
      <c r="B548" s="166"/>
      <c r="C548" s="3"/>
      <c r="D548" s="3"/>
      <c r="E548" s="3"/>
      <c r="F548" s="3"/>
      <c r="G548" s="3"/>
      <c r="H548" s="334"/>
      <c r="I548" s="334"/>
      <c r="J548" s="51"/>
      <c r="K548" s="24"/>
      <c r="L548" s="89"/>
      <c r="M548" s="89"/>
    </row>
    <row r="549" spans="1:22" s="95" customFormat="1">
      <c r="A549" s="342"/>
      <c r="B549" s="14" t="s">
        <v>225</v>
      </c>
      <c r="C549" s="14"/>
      <c r="D549" s="14"/>
      <c r="E549" s="14"/>
      <c r="F549" s="14"/>
      <c r="G549" s="14"/>
      <c r="H549" s="10"/>
      <c r="I549" s="10"/>
      <c r="J549" s="51"/>
      <c r="K549" s="24"/>
      <c r="L549" s="89"/>
      <c r="M549" s="89"/>
    </row>
    <row r="550" spans="1:22">
      <c r="A550" s="342"/>
      <c r="B550" s="14"/>
      <c r="C550" s="14"/>
      <c r="D550" s="14"/>
      <c r="E550" s="14"/>
      <c r="F550" s="14"/>
      <c r="G550" s="14"/>
      <c r="H550" s="10"/>
      <c r="I550" s="10"/>
      <c r="L550" s="64"/>
      <c r="M550" s="64"/>
      <c r="N550" s="8"/>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627</v>
      </c>
      <c r="M551" s="56" t="s">
        <v>626</v>
      </c>
    </row>
    <row r="552" spans="1:22" s="1" customFormat="1" ht="20.25" customHeight="1">
      <c r="A552" s="342"/>
      <c r="C552" s="52"/>
      <c r="D552" s="3"/>
      <c r="E552" s="3"/>
      <c r="F552" s="3"/>
      <c r="G552" s="3"/>
      <c r="H552" s="334"/>
      <c r="I552" s="57" t="s">
        <v>1168</v>
      </c>
      <c r="J552" s="58"/>
      <c r="K552" s="148"/>
      <c r="L552" s="60" t="s">
        <v>611</v>
      </c>
      <c r="M552" s="60" t="s">
        <v>458</v>
      </c>
    </row>
    <row r="553" spans="1:22" s="95" customFormat="1" ht="70.150000000000006" customHeight="1">
      <c r="A553" s="356" t="s">
        <v>1180</v>
      </c>
      <c r="C553" s="403" t="s">
        <v>226</v>
      </c>
      <c r="D553" s="404"/>
      <c r="E553" s="404"/>
      <c r="F553" s="404"/>
      <c r="G553" s="404"/>
      <c r="H553" s="405"/>
      <c r="I553" s="102" t="s">
        <v>2115</v>
      </c>
      <c r="J553" s="96">
        <f t="shared" ref="J553:J565" si="22">IF(SUM(L553:M553)=0,IF(COUNTIF(L553:M553,"未確認")&gt;0,"未確認",IF(COUNTIF(L553:M553,"~*")&gt;0,"*",SUM(L553:M553))),SUM(L553:M553))</f>
        <v>0</v>
      </c>
      <c r="K553" s="163" t="str">
        <f t="shared" ref="K553:K565" si="23">IF(OR(COUNTIF(L553:M553,"未確認")&gt;0,COUNTIF(L553:M553,"*")&gt;0),"※","")</f>
        <v/>
      </c>
      <c r="L553" s="97"/>
      <c r="M553" s="97"/>
    </row>
    <row r="554" spans="1:22" s="95" customFormat="1" ht="70.150000000000006" customHeight="1">
      <c r="A554" s="356" t="s">
        <v>1182</v>
      </c>
      <c r="B554" s="99"/>
      <c r="C554" s="403" t="s">
        <v>228</v>
      </c>
      <c r="D554" s="404"/>
      <c r="E554" s="404"/>
      <c r="F554" s="404"/>
      <c r="G554" s="404"/>
      <c r="H554" s="405"/>
      <c r="I554" s="102" t="s">
        <v>2116</v>
      </c>
      <c r="J554" s="96">
        <f t="shared" si="22"/>
        <v>0</v>
      </c>
      <c r="K554" s="163" t="str">
        <f t="shared" si="23"/>
        <v/>
      </c>
      <c r="L554" s="97"/>
      <c r="M554" s="97"/>
    </row>
    <row r="555" spans="1:22" s="95" customFormat="1" ht="70.150000000000006" customHeight="1">
      <c r="A555" s="356" t="s">
        <v>1184</v>
      </c>
      <c r="B555" s="99"/>
      <c r="C555" s="403" t="s">
        <v>229</v>
      </c>
      <c r="D555" s="404"/>
      <c r="E555" s="404"/>
      <c r="F555" s="404"/>
      <c r="G555" s="404"/>
      <c r="H555" s="405"/>
      <c r="I555" s="102" t="s">
        <v>1938</v>
      </c>
      <c r="J555" s="96">
        <f t="shared" si="22"/>
        <v>0</v>
      </c>
      <c r="K555" s="163" t="str">
        <f t="shared" si="23"/>
        <v/>
      </c>
      <c r="L555" s="97"/>
      <c r="M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row>
    <row r="557" spans="1:22" s="95" customFormat="1" ht="70.150000000000006" customHeight="1">
      <c r="A557" s="356" t="s">
        <v>1187</v>
      </c>
      <c r="B557" s="99"/>
      <c r="C557" s="403" t="s">
        <v>232</v>
      </c>
      <c r="D557" s="404"/>
      <c r="E557" s="404"/>
      <c r="F557" s="404"/>
      <c r="G557" s="404"/>
      <c r="H557" s="405"/>
      <c r="I557" s="102" t="s">
        <v>2002</v>
      </c>
      <c r="J557" s="96">
        <f t="shared" si="22"/>
        <v>0</v>
      </c>
      <c r="K557" s="163" t="str">
        <f t="shared" si="23"/>
        <v/>
      </c>
      <c r="L557" s="97"/>
      <c r="M557" s="97"/>
    </row>
    <row r="558" spans="1:22" s="95" customFormat="1" ht="98.1" customHeight="1">
      <c r="A558" s="356" t="s">
        <v>1188</v>
      </c>
      <c r="B558" s="99"/>
      <c r="C558" s="403" t="s">
        <v>233</v>
      </c>
      <c r="D558" s="404"/>
      <c r="E558" s="404"/>
      <c r="F558" s="404"/>
      <c r="G558" s="404"/>
      <c r="H558" s="405"/>
      <c r="I558" s="102" t="s">
        <v>1831</v>
      </c>
      <c r="J558" s="96">
        <f t="shared" si="22"/>
        <v>0</v>
      </c>
      <c r="K558" s="163" t="str">
        <f t="shared" si="23"/>
        <v/>
      </c>
      <c r="L558" s="97"/>
      <c r="M558" s="97"/>
    </row>
    <row r="559" spans="1:22" s="95" customFormat="1" ht="84" customHeight="1">
      <c r="A559" s="356" t="s">
        <v>1190</v>
      </c>
      <c r="B559" s="99"/>
      <c r="C559" s="403" t="s">
        <v>235</v>
      </c>
      <c r="D559" s="404"/>
      <c r="E559" s="404"/>
      <c r="F559" s="404"/>
      <c r="G559" s="404"/>
      <c r="H559" s="405"/>
      <c r="I559" s="102" t="s">
        <v>2117</v>
      </c>
      <c r="J559" s="96">
        <f t="shared" si="22"/>
        <v>0</v>
      </c>
      <c r="K559" s="163" t="str">
        <f t="shared" si="23"/>
        <v/>
      </c>
      <c r="L559" s="97"/>
      <c r="M559" s="97"/>
    </row>
    <row r="560" spans="1:22" s="95" customFormat="1" ht="70.150000000000006" customHeight="1">
      <c r="A560" s="356" t="s">
        <v>1192</v>
      </c>
      <c r="B560" s="99"/>
      <c r="C560" s="403" t="s">
        <v>237</v>
      </c>
      <c r="D560" s="404"/>
      <c r="E560" s="404"/>
      <c r="F560" s="404"/>
      <c r="G560" s="404"/>
      <c r="H560" s="405"/>
      <c r="I560" s="102" t="s">
        <v>2118</v>
      </c>
      <c r="J560" s="96">
        <f t="shared" si="22"/>
        <v>0</v>
      </c>
      <c r="K560" s="163" t="str">
        <f t="shared" si="23"/>
        <v/>
      </c>
      <c r="L560" s="97"/>
      <c r="M560" s="97"/>
    </row>
    <row r="561" spans="1:13" s="95" customFormat="1" ht="70.150000000000006" customHeight="1">
      <c r="A561" s="356" t="s">
        <v>1194</v>
      </c>
      <c r="B561" s="99"/>
      <c r="C561" s="422" t="s">
        <v>420</v>
      </c>
      <c r="D561" s="423"/>
      <c r="E561" s="423"/>
      <c r="F561" s="423"/>
      <c r="G561" s="423"/>
      <c r="H561" s="424"/>
      <c r="I561" s="112" t="s">
        <v>2119</v>
      </c>
      <c r="J561" s="96">
        <f t="shared" si="22"/>
        <v>0</v>
      </c>
      <c r="K561" s="163" t="str">
        <f t="shared" si="23"/>
        <v/>
      </c>
      <c r="L561" s="97"/>
      <c r="M561" s="97"/>
    </row>
    <row r="562" spans="1:13" s="95" customFormat="1" ht="42.75">
      <c r="A562" s="356" t="s">
        <v>1196</v>
      </c>
      <c r="B562" s="99"/>
      <c r="C562" s="403" t="s">
        <v>239</v>
      </c>
      <c r="D562" s="404"/>
      <c r="E562" s="404"/>
      <c r="F562" s="404"/>
      <c r="G562" s="404"/>
      <c r="H562" s="405"/>
      <c r="I562" s="112" t="s">
        <v>240</v>
      </c>
      <c r="J562" s="96">
        <f t="shared" si="22"/>
        <v>0</v>
      </c>
      <c r="K562" s="163" t="str">
        <f t="shared" si="23"/>
        <v/>
      </c>
      <c r="L562" s="97"/>
      <c r="M562" s="97"/>
    </row>
    <row r="563" spans="1:13"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row>
    <row r="564" spans="1:13" s="95" customFormat="1" ht="70.150000000000006" customHeight="1">
      <c r="A564" s="356" t="s">
        <v>1198</v>
      </c>
      <c r="B564" s="99"/>
      <c r="C564" s="403" t="s">
        <v>243</v>
      </c>
      <c r="D564" s="404"/>
      <c r="E564" s="404"/>
      <c r="F564" s="404"/>
      <c r="G564" s="404"/>
      <c r="H564" s="405"/>
      <c r="I564" s="112" t="s">
        <v>2120</v>
      </c>
      <c r="J564" s="96">
        <f t="shared" si="22"/>
        <v>0</v>
      </c>
      <c r="K564" s="163" t="str">
        <f t="shared" si="23"/>
        <v/>
      </c>
      <c r="L564" s="97"/>
      <c r="M564" s="97"/>
    </row>
    <row r="565" spans="1:13" s="95" customFormat="1" ht="70.150000000000006" customHeight="1">
      <c r="A565" s="356" t="s">
        <v>1199</v>
      </c>
      <c r="B565" s="99"/>
      <c r="C565" s="403" t="s">
        <v>244</v>
      </c>
      <c r="D565" s="404"/>
      <c r="E565" s="404"/>
      <c r="F565" s="404"/>
      <c r="G565" s="404"/>
      <c r="H565" s="405"/>
      <c r="I565" s="112" t="s">
        <v>1834</v>
      </c>
      <c r="J565" s="96">
        <f t="shared" si="22"/>
        <v>0</v>
      </c>
      <c r="K565" s="163" t="str">
        <f t="shared" si="23"/>
        <v/>
      </c>
      <c r="L565" s="97"/>
      <c r="M565" s="97"/>
    </row>
    <row r="566" spans="1:13" s="95" customFormat="1" ht="113.65" customHeight="1">
      <c r="A566" s="355" t="s">
        <v>1200</v>
      </c>
      <c r="B566" s="99"/>
      <c r="C566" s="422" t="s">
        <v>2121</v>
      </c>
      <c r="D566" s="423"/>
      <c r="E566" s="423"/>
      <c r="F566" s="423"/>
      <c r="G566" s="423"/>
      <c r="H566" s="424"/>
      <c r="I566" s="329" t="s">
        <v>1202</v>
      </c>
      <c r="J566" s="181"/>
      <c r="K566" s="193"/>
      <c r="L566" s="172" t="s">
        <v>2122</v>
      </c>
      <c r="M566" s="172" t="s">
        <v>1942</v>
      </c>
    </row>
    <row r="567" spans="1:13" s="77" customFormat="1" ht="65.099999999999994" customHeight="1">
      <c r="A567" s="342"/>
      <c r="B567" s="99"/>
      <c r="C567" s="428" t="s">
        <v>441</v>
      </c>
      <c r="D567" s="429"/>
      <c r="E567" s="429"/>
      <c r="F567" s="429"/>
      <c r="G567" s="429"/>
      <c r="H567" s="430"/>
      <c r="I567" s="436" t="s">
        <v>2123</v>
      </c>
      <c r="J567" s="168"/>
      <c r="K567" s="169"/>
      <c r="L567" s="104"/>
      <c r="M567" s="108"/>
    </row>
    <row r="568" spans="1:13" s="77" customFormat="1" ht="34.5" customHeight="1">
      <c r="A568" s="355" t="s">
        <v>1212</v>
      </c>
      <c r="B568" s="99"/>
      <c r="C568" s="170"/>
      <c r="D568" s="506" t="s">
        <v>246</v>
      </c>
      <c r="E568" s="507"/>
      <c r="F568" s="507"/>
      <c r="G568" s="507"/>
      <c r="H568" s="508"/>
      <c r="I568" s="476"/>
      <c r="J568" s="168"/>
      <c r="K568" s="171"/>
      <c r="L568" s="172" t="s">
        <v>338</v>
      </c>
      <c r="M568" s="172">
        <v>57.3</v>
      </c>
    </row>
    <row r="569" spans="1:13" s="77" customFormat="1" ht="34.5" customHeight="1">
      <c r="A569" s="355" t="s">
        <v>1213</v>
      </c>
      <c r="B569" s="99"/>
      <c r="C569" s="170"/>
      <c r="D569" s="506" t="s">
        <v>247</v>
      </c>
      <c r="E569" s="507"/>
      <c r="F569" s="507"/>
      <c r="G569" s="507"/>
      <c r="H569" s="508"/>
      <c r="I569" s="476"/>
      <c r="J569" s="168"/>
      <c r="K569" s="171"/>
      <c r="L569" s="172" t="s">
        <v>338</v>
      </c>
      <c r="M569" s="172">
        <v>17.100000000000001</v>
      </c>
    </row>
    <row r="570" spans="1:13" s="77" customFormat="1" ht="34.5" customHeight="1">
      <c r="A570" s="355" t="s">
        <v>1214</v>
      </c>
      <c r="B570" s="99"/>
      <c r="C570" s="170"/>
      <c r="D570" s="506" t="s">
        <v>421</v>
      </c>
      <c r="E570" s="507"/>
      <c r="F570" s="507"/>
      <c r="G570" s="507"/>
      <c r="H570" s="508"/>
      <c r="I570" s="476"/>
      <c r="J570" s="168"/>
      <c r="K570" s="171"/>
      <c r="L570" s="172" t="s">
        <v>338</v>
      </c>
      <c r="M570" s="172">
        <v>8.6999999999999993</v>
      </c>
    </row>
    <row r="571" spans="1:13" s="77" customFormat="1" ht="34.5" customHeight="1">
      <c r="A571" s="355" t="s">
        <v>1215</v>
      </c>
      <c r="B571" s="99"/>
      <c r="C571" s="170"/>
      <c r="D571" s="506" t="s">
        <v>248</v>
      </c>
      <c r="E571" s="507"/>
      <c r="F571" s="507"/>
      <c r="G571" s="507"/>
      <c r="H571" s="508"/>
      <c r="I571" s="476"/>
      <c r="J571" s="168"/>
      <c r="K571" s="171"/>
      <c r="L571" s="172" t="s">
        <v>338</v>
      </c>
      <c r="M571" s="172">
        <v>3.8</v>
      </c>
    </row>
    <row r="572" spans="1:13" s="77" customFormat="1" ht="34.5" customHeight="1">
      <c r="A572" s="355" t="s">
        <v>1216</v>
      </c>
      <c r="B572" s="99"/>
      <c r="C572" s="170"/>
      <c r="D572" s="506" t="s">
        <v>1217</v>
      </c>
      <c r="E572" s="507"/>
      <c r="F572" s="507"/>
      <c r="G572" s="507"/>
      <c r="H572" s="508"/>
      <c r="I572" s="476"/>
      <c r="J572" s="168"/>
      <c r="K572" s="171"/>
      <c r="L572" s="172" t="s">
        <v>338</v>
      </c>
      <c r="M572" s="172">
        <v>0</v>
      </c>
    </row>
    <row r="573" spans="1:13" s="77" customFormat="1" ht="34.5" customHeight="1">
      <c r="A573" s="355" t="s">
        <v>1218</v>
      </c>
      <c r="B573" s="99"/>
      <c r="C573" s="214"/>
      <c r="D573" s="506" t="s">
        <v>1837</v>
      </c>
      <c r="E573" s="507"/>
      <c r="F573" s="507"/>
      <c r="G573" s="507"/>
      <c r="H573" s="508"/>
      <c r="I573" s="476"/>
      <c r="J573" s="168"/>
      <c r="K573" s="171"/>
      <c r="L573" s="172" t="s">
        <v>338</v>
      </c>
      <c r="M573" s="172">
        <v>0.8</v>
      </c>
    </row>
    <row r="574" spans="1:13" s="77" customFormat="1" ht="34.5" customHeight="1">
      <c r="A574" s="355" t="s">
        <v>1220</v>
      </c>
      <c r="B574" s="99"/>
      <c r="C574" s="335"/>
      <c r="D574" s="506" t="s">
        <v>1229</v>
      </c>
      <c r="E574" s="507"/>
      <c r="F574" s="507"/>
      <c r="G574" s="507"/>
      <c r="H574" s="508"/>
      <c r="I574" s="476"/>
      <c r="J574" s="173"/>
      <c r="K574" s="174"/>
      <c r="L574" s="172" t="s">
        <v>338</v>
      </c>
      <c r="M574" s="172">
        <v>12.3</v>
      </c>
    </row>
    <row r="575" spans="1:13" s="77" customFormat="1" ht="42.75" customHeight="1">
      <c r="A575" s="342"/>
      <c r="B575" s="99"/>
      <c r="C575" s="428" t="s">
        <v>442</v>
      </c>
      <c r="D575" s="429"/>
      <c r="E575" s="429"/>
      <c r="F575" s="429"/>
      <c r="G575" s="429"/>
      <c r="H575" s="430"/>
      <c r="I575" s="476"/>
      <c r="J575" s="168"/>
      <c r="K575" s="169"/>
      <c r="L575" s="104"/>
      <c r="M575" s="108"/>
    </row>
    <row r="576" spans="1:13" s="77" customFormat="1" ht="34.5" customHeight="1">
      <c r="A576" s="355" t="s">
        <v>1222</v>
      </c>
      <c r="B576" s="99"/>
      <c r="C576" s="170"/>
      <c r="D576" s="506" t="s">
        <v>246</v>
      </c>
      <c r="E576" s="507"/>
      <c r="F576" s="507"/>
      <c r="G576" s="507"/>
      <c r="H576" s="508"/>
      <c r="I576" s="476"/>
      <c r="J576" s="168"/>
      <c r="K576" s="171"/>
      <c r="L576" s="172" t="s">
        <v>338</v>
      </c>
      <c r="M576" s="172" t="s">
        <v>338</v>
      </c>
    </row>
    <row r="577" spans="1:13" s="77" customFormat="1" ht="34.5" customHeight="1">
      <c r="A577" s="355" t="s">
        <v>1223</v>
      </c>
      <c r="B577" s="99"/>
      <c r="C577" s="170"/>
      <c r="D577" s="506" t="s">
        <v>247</v>
      </c>
      <c r="E577" s="507"/>
      <c r="F577" s="507"/>
      <c r="G577" s="507"/>
      <c r="H577" s="508"/>
      <c r="I577" s="476"/>
      <c r="J577" s="168"/>
      <c r="K577" s="171"/>
      <c r="L577" s="172" t="s">
        <v>338</v>
      </c>
      <c r="M577" s="172" t="s">
        <v>338</v>
      </c>
    </row>
    <row r="578" spans="1:13" s="77" customFormat="1" ht="34.5" customHeight="1">
      <c r="A578" s="355" t="s">
        <v>1224</v>
      </c>
      <c r="B578" s="99"/>
      <c r="C578" s="170"/>
      <c r="D578" s="506" t="s">
        <v>421</v>
      </c>
      <c r="E578" s="507"/>
      <c r="F578" s="507"/>
      <c r="G578" s="507"/>
      <c r="H578" s="508"/>
      <c r="I578" s="476"/>
      <c r="J578" s="168"/>
      <c r="K578" s="171"/>
      <c r="L578" s="172" t="s">
        <v>338</v>
      </c>
      <c r="M578" s="172" t="s">
        <v>338</v>
      </c>
    </row>
    <row r="579" spans="1:13" s="77" customFormat="1" ht="34.5" customHeight="1">
      <c r="A579" s="355" t="s">
        <v>1225</v>
      </c>
      <c r="B579" s="99"/>
      <c r="C579" s="170"/>
      <c r="D579" s="506" t="s">
        <v>248</v>
      </c>
      <c r="E579" s="507"/>
      <c r="F579" s="507"/>
      <c r="G579" s="507"/>
      <c r="H579" s="508"/>
      <c r="I579" s="476"/>
      <c r="J579" s="168"/>
      <c r="K579" s="171"/>
      <c r="L579" s="172" t="s">
        <v>338</v>
      </c>
      <c r="M579" s="172" t="s">
        <v>338</v>
      </c>
    </row>
    <row r="580" spans="1:13" s="77" customFormat="1" ht="34.5" customHeight="1">
      <c r="A580" s="355" t="s">
        <v>1226</v>
      </c>
      <c r="B580" s="99"/>
      <c r="C580" s="170"/>
      <c r="D580" s="506" t="s">
        <v>2124</v>
      </c>
      <c r="E580" s="507"/>
      <c r="F580" s="507"/>
      <c r="G580" s="507"/>
      <c r="H580" s="508"/>
      <c r="I580" s="476"/>
      <c r="J580" s="168"/>
      <c r="K580" s="171"/>
      <c r="L580" s="172" t="s">
        <v>338</v>
      </c>
      <c r="M580" s="172" t="s">
        <v>338</v>
      </c>
    </row>
    <row r="581" spans="1:13" s="77" customFormat="1" ht="34.5" customHeight="1">
      <c r="A581" s="355" t="s">
        <v>1227</v>
      </c>
      <c r="B581" s="99"/>
      <c r="C581" s="170"/>
      <c r="D581" s="506" t="s">
        <v>2125</v>
      </c>
      <c r="E581" s="507"/>
      <c r="F581" s="507"/>
      <c r="G581" s="507"/>
      <c r="H581" s="508"/>
      <c r="I581" s="476"/>
      <c r="J581" s="168"/>
      <c r="K581" s="171"/>
      <c r="L581" s="172" t="s">
        <v>338</v>
      </c>
      <c r="M581" s="172" t="s">
        <v>338</v>
      </c>
    </row>
    <row r="582" spans="1:13" s="77" customFormat="1" ht="34.5" customHeight="1">
      <c r="A582" s="355" t="s">
        <v>1228</v>
      </c>
      <c r="B582" s="99"/>
      <c r="C582" s="337"/>
      <c r="D582" s="506" t="s">
        <v>1696</v>
      </c>
      <c r="E582" s="507"/>
      <c r="F582" s="507"/>
      <c r="G582" s="507"/>
      <c r="H582" s="508"/>
      <c r="I582" s="476"/>
      <c r="J582" s="173"/>
      <c r="K582" s="174"/>
      <c r="L582" s="172" t="s">
        <v>338</v>
      </c>
      <c r="M582" s="172" t="s">
        <v>338</v>
      </c>
    </row>
    <row r="583" spans="1:13" s="77" customFormat="1" ht="42.75" customHeight="1">
      <c r="A583" s="342"/>
      <c r="B583" s="99"/>
      <c r="C583" s="428" t="s">
        <v>249</v>
      </c>
      <c r="D583" s="429"/>
      <c r="E583" s="429"/>
      <c r="F583" s="429"/>
      <c r="G583" s="429"/>
      <c r="H583" s="430"/>
      <c r="I583" s="476"/>
      <c r="J583" s="175"/>
      <c r="K583" s="169"/>
      <c r="L583" s="104"/>
      <c r="M583" s="108"/>
    </row>
    <row r="584" spans="1:13" s="77" customFormat="1" ht="34.5" customHeight="1">
      <c r="A584" s="355" t="s">
        <v>1230</v>
      </c>
      <c r="B584" s="99"/>
      <c r="C584" s="170"/>
      <c r="D584" s="506" t="s">
        <v>246</v>
      </c>
      <c r="E584" s="507"/>
      <c r="F584" s="507"/>
      <c r="G584" s="507"/>
      <c r="H584" s="508"/>
      <c r="I584" s="476"/>
      <c r="J584" s="168"/>
      <c r="K584" s="171"/>
      <c r="L584" s="172" t="s">
        <v>338</v>
      </c>
      <c r="M584" s="172" t="s">
        <v>338</v>
      </c>
    </row>
    <row r="585" spans="1:13" s="77" customFormat="1" ht="34.5" customHeight="1">
      <c r="A585" s="355" t="s">
        <v>1231</v>
      </c>
      <c r="B585" s="99"/>
      <c r="C585" s="170"/>
      <c r="D585" s="506" t="s">
        <v>247</v>
      </c>
      <c r="E585" s="507"/>
      <c r="F585" s="507"/>
      <c r="G585" s="507"/>
      <c r="H585" s="508"/>
      <c r="I585" s="476"/>
      <c r="J585" s="168"/>
      <c r="K585" s="171"/>
      <c r="L585" s="172" t="s">
        <v>338</v>
      </c>
      <c r="M585" s="172" t="s">
        <v>338</v>
      </c>
    </row>
    <row r="586" spans="1:13" s="77" customFormat="1" ht="34.5" customHeight="1">
      <c r="A586" s="355" t="s">
        <v>1232</v>
      </c>
      <c r="B586" s="99"/>
      <c r="C586" s="170"/>
      <c r="D586" s="506" t="s">
        <v>421</v>
      </c>
      <c r="E586" s="507"/>
      <c r="F586" s="507"/>
      <c r="G586" s="507"/>
      <c r="H586" s="508"/>
      <c r="I586" s="476"/>
      <c r="J586" s="168"/>
      <c r="K586" s="171"/>
      <c r="L586" s="172" t="s">
        <v>338</v>
      </c>
      <c r="M586" s="172" t="s">
        <v>338</v>
      </c>
    </row>
    <row r="587" spans="1:13" s="77" customFormat="1" ht="34.5" customHeight="1">
      <c r="A587" s="355" t="s">
        <v>1233</v>
      </c>
      <c r="B587" s="99"/>
      <c r="C587" s="170"/>
      <c r="D587" s="506" t="s">
        <v>248</v>
      </c>
      <c r="E587" s="507"/>
      <c r="F587" s="507"/>
      <c r="G587" s="507"/>
      <c r="H587" s="508"/>
      <c r="I587" s="476"/>
      <c r="J587" s="168"/>
      <c r="K587" s="171"/>
      <c r="L587" s="172" t="s">
        <v>338</v>
      </c>
      <c r="M587" s="172" t="s">
        <v>338</v>
      </c>
    </row>
    <row r="588" spans="1:13" s="77" customFormat="1" ht="34.5" customHeight="1">
      <c r="A588" s="355" t="s">
        <v>1234</v>
      </c>
      <c r="B588" s="99"/>
      <c r="C588" s="170"/>
      <c r="D588" s="506" t="s">
        <v>2124</v>
      </c>
      <c r="E588" s="507"/>
      <c r="F588" s="507"/>
      <c r="G588" s="507"/>
      <c r="H588" s="508"/>
      <c r="I588" s="476"/>
      <c r="J588" s="168"/>
      <c r="K588" s="171"/>
      <c r="L588" s="172" t="s">
        <v>338</v>
      </c>
      <c r="M588" s="172" t="s">
        <v>338</v>
      </c>
    </row>
    <row r="589" spans="1:13" s="77" customFormat="1" ht="34.5" customHeight="1">
      <c r="A589" s="355" t="s">
        <v>1236</v>
      </c>
      <c r="B589" s="99"/>
      <c r="C589" s="170"/>
      <c r="D589" s="506" t="s">
        <v>1698</v>
      </c>
      <c r="E589" s="507"/>
      <c r="F589" s="507"/>
      <c r="G589" s="507"/>
      <c r="H589" s="508"/>
      <c r="I589" s="476"/>
      <c r="J589" s="168"/>
      <c r="K589" s="171"/>
      <c r="L589" s="172" t="s">
        <v>338</v>
      </c>
      <c r="M589" s="172" t="s">
        <v>338</v>
      </c>
    </row>
    <row r="590" spans="1:13" s="77" customFormat="1" ht="34.5" customHeight="1">
      <c r="A590" s="355" t="s">
        <v>1237</v>
      </c>
      <c r="B590" s="99"/>
      <c r="C590" s="337"/>
      <c r="D590" s="506" t="s">
        <v>2126</v>
      </c>
      <c r="E590" s="507"/>
      <c r="F590" s="507"/>
      <c r="G590" s="507"/>
      <c r="H590" s="508"/>
      <c r="I590" s="467"/>
      <c r="J590" s="173"/>
      <c r="K590" s="174"/>
      <c r="L590" s="172" t="s">
        <v>338</v>
      </c>
      <c r="M590" s="172" t="s">
        <v>338</v>
      </c>
    </row>
    <row r="591" spans="1:13" s="77" customFormat="1">
      <c r="A591" s="342"/>
      <c r="B591" s="14"/>
      <c r="C591" s="14"/>
      <c r="D591" s="14"/>
      <c r="E591" s="14"/>
      <c r="F591" s="14"/>
      <c r="G591" s="14"/>
      <c r="H591" s="10"/>
      <c r="I591" s="10"/>
      <c r="J591" s="74"/>
      <c r="K591" s="75"/>
      <c r="L591" s="76"/>
      <c r="M591" s="76"/>
    </row>
    <row r="592" spans="1:13" s="70" customFormat="1">
      <c r="A592" s="342"/>
      <c r="B592" s="71"/>
      <c r="C592" s="52"/>
      <c r="D592" s="52"/>
      <c r="E592" s="52"/>
      <c r="F592" s="52"/>
      <c r="G592" s="52"/>
      <c r="H592" s="78"/>
      <c r="I592" s="78"/>
      <c r="J592" s="74"/>
      <c r="K592" s="75"/>
      <c r="L592" s="76"/>
      <c r="M592" s="76"/>
    </row>
    <row r="593" spans="1:22" s="77" customFormat="1">
      <c r="A593" s="342"/>
      <c r="B593" s="99"/>
      <c r="C593" s="3"/>
      <c r="D593" s="3"/>
      <c r="E593" s="3"/>
      <c r="F593" s="3"/>
      <c r="G593" s="3"/>
      <c r="H593" s="334"/>
      <c r="I593" s="334"/>
      <c r="J593" s="51"/>
      <c r="K593" s="24"/>
      <c r="L593" s="89"/>
      <c r="M593" s="89"/>
    </row>
    <row r="594" spans="1:22" s="77" customFormat="1">
      <c r="A594" s="342"/>
      <c r="B594" s="14" t="s">
        <v>250</v>
      </c>
      <c r="C594" s="14"/>
      <c r="D594" s="14"/>
      <c r="E594" s="14"/>
      <c r="F594" s="14"/>
      <c r="G594" s="14"/>
      <c r="H594" s="10"/>
      <c r="I594" s="10"/>
      <c r="J594" s="51"/>
      <c r="K594" s="24"/>
      <c r="L594" s="89"/>
      <c r="M594" s="89"/>
    </row>
    <row r="595" spans="1:22">
      <c r="A595" s="342"/>
      <c r="B595" s="14"/>
      <c r="C595" s="14"/>
      <c r="D595" s="14"/>
      <c r="E595" s="14"/>
      <c r="F595" s="14"/>
      <c r="G595" s="14"/>
      <c r="H595" s="10"/>
      <c r="I595" s="10"/>
      <c r="L595" s="64"/>
      <c r="M595" s="64"/>
      <c r="N595" s="8"/>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627</v>
      </c>
      <c r="M596" s="56" t="s">
        <v>626</v>
      </c>
    </row>
    <row r="597" spans="1:22" s="1" customFormat="1" ht="20.25" customHeight="1">
      <c r="A597" s="342"/>
      <c r="C597" s="52"/>
      <c r="D597" s="3"/>
      <c r="E597" s="3"/>
      <c r="F597" s="3"/>
      <c r="G597" s="3"/>
      <c r="H597" s="334"/>
      <c r="I597" s="57" t="s">
        <v>1168</v>
      </c>
      <c r="J597" s="58"/>
      <c r="K597" s="148"/>
      <c r="L597" s="60" t="s">
        <v>611</v>
      </c>
      <c r="M597" s="60" t="s">
        <v>458</v>
      </c>
    </row>
    <row r="598" spans="1:22" s="95" customFormat="1" ht="70.150000000000006" customHeight="1">
      <c r="A598" s="356" t="s">
        <v>1239</v>
      </c>
      <c r="C598" s="403" t="s">
        <v>251</v>
      </c>
      <c r="D598" s="404"/>
      <c r="E598" s="404"/>
      <c r="F598" s="404"/>
      <c r="G598" s="404"/>
      <c r="H598" s="405"/>
      <c r="I598" s="339" t="s">
        <v>1581</v>
      </c>
      <c r="J598" s="96">
        <f>IF(SUM(L598:M598)=0,IF(COUNTIF(L598:M598,"未確認")&gt;0,"未確認",IF(COUNTIF(L598:M598,"~*")&gt;0,"*",SUM(L598:M598))),SUM(L598:M598))</f>
        <v>0</v>
      </c>
      <c r="K598" s="163" t="str">
        <f>IF(OR(COUNTIF(L598:M598,"未確認")&gt;0,COUNTIF(L598:M598,"*")&gt;0),"※","")</f>
        <v/>
      </c>
      <c r="L598" s="97"/>
      <c r="M598" s="97"/>
    </row>
    <row r="599" spans="1:22" s="95" customFormat="1" ht="70.150000000000006" customHeight="1">
      <c r="A599" s="356" t="s">
        <v>1241</v>
      </c>
      <c r="B599" s="71"/>
      <c r="C599" s="403" t="s">
        <v>1699</v>
      </c>
      <c r="D599" s="404"/>
      <c r="E599" s="404"/>
      <c r="F599" s="404"/>
      <c r="G599" s="404"/>
      <c r="H599" s="405"/>
      <c r="I599" s="339" t="s">
        <v>254</v>
      </c>
      <c r="J599" s="96">
        <f>IF(SUM(L599:M599)=0,IF(COUNTIF(L599:M599,"未確認")&gt;0,"未確認",IF(COUNTIF(L599:M599,"~*")&gt;0,"*",SUM(L599:M599))),SUM(L599:M599))</f>
        <v>0</v>
      </c>
      <c r="K599" s="163" t="str">
        <f>IF(OR(COUNTIF(L599:M599,"未確認")&gt;0,COUNTIF(L599:M599,"*")&gt;0),"※","")</f>
        <v/>
      </c>
      <c r="L599" s="97"/>
      <c r="M599" s="97"/>
    </row>
    <row r="600" spans="1:22" s="95" customFormat="1" ht="72" customHeight="1">
      <c r="A600" s="356" t="s">
        <v>1243</v>
      </c>
      <c r="B600" s="71"/>
      <c r="C600" s="403" t="s">
        <v>1244</v>
      </c>
      <c r="D600" s="404"/>
      <c r="E600" s="404"/>
      <c r="F600" s="404"/>
      <c r="G600" s="404"/>
      <c r="H600" s="405"/>
      <c r="I600" s="339" t="s">
        <v>2127</v>
      </c>
      <c r="J600" s="96">
        <f>IF(SUM(L600:M600)=0,IF(COUNTIF(L600:M600,"未確認")&gt;0,"未確認",IF(COUNTIF(L600:M600,"~*")&gt;0,"*",SUM(L600:M600))),SUM(L600:M600))</f>
        <v>0</v>
      </c>
      <c r="K600" s="163" t="str">
        <f>IF(OR(COUNTIF(L600:M600,"未確認")&gt;0,COUNTIF(L600:M600,"*")&gt;0),"※","")</f>
        <v/>
      </c>
      <c r="L600" s="97"/>
      <c r="M600" s="97"/>
    </row>
    <row r="601" spans="1:22" s="95" customFormat="1" ht="56.1" customHeight="1">
      <c r="A601" s="356" t="s">
        <v>1246</v>
      </c>
      <c r="B601" s="71"/>
      <c r="C601" s="403" t="s">
        <v>255</v>
      </c>
      <c r="D601" s="404"/>
      <c r="E601" s="404"/>
      <c r="F601" s="404"/>
      <c r="G601" s="404"/>
      <c r="H601" s="405"/>
      <c r="I601" s="327" t="s">
        <v>1840</v>
      </c>
      <c r="J601" s="96">
        <f>IF(SUM(L601:M601)=0,IF(COUNTIF(L601:M601,"未確認")&gt;0,"未確認",IF(COUNTIF(L601:M601,"~*")&gt;0,"*",SUM(L601:M601))),SUM(L601:M601))</f>
        <v>0</v>
      </c>
      <c r="K601" s="163" t="str">
        <f>IF(OR(COUNTIF(L601:M601,"未確認")&gt;0,COUNTIF(L601:M601,"*")&gt;0),"※","")</f>
        <v/>
      </c>
      <c r="L601" s="97"/>
      <c r="M601" s="97"/>
    </row>
    <row r="602" spans="1:22" s="95" customFormat="1" ht="84" customHeight="1">
      <c r="A602" s="356" t="s">
        <v>1248</v>
      </c>
      <c r="B602" s="71"/>
      <c r="C602" s="403" t="s">
        <v>257</v>
      </c>
      <c r="D602" s="404"/>
      <c r="E602" s="404"/>
      <c r="F602" s="404"/>
      <c r="G602" s="404"/>
      <c r="H602" s="405"/>
      <c r="I602" s="339" t="s">
        <v>1249</v>
      </c>
      <c r="J602" s="96">
        <f>IF(SUM(L602:M602)=0,IF(COUNTIF(L602:M602,"未確認")&gt;0,"未確認",IF(COUNTIF(L602:M602,"~*")&gt;0,"*",SUM(L602:M602))),SUM(L602:M602))</f>
        <v>0</v>
      </c>
      <c r="K602" s="163" t="str">
        <f>IF(OR(COUNTIF(L602:M602,"未確認")&gt;0,COUNTIF(L602:M602,"*")&gt;0),"※","")</f>
        <v/>
      </c>
      <c r="L602" s="97"/>
      <c r="M602" s="97"/>
    </row>
    <row r="603" spans="1:22" s="95" customFormat="1" ht="35.1" customHeight="1">
      <c r="A603" s="355" t="s">
        <v>1250</v>
      </c>
      <c r="B603" s="71"/>
      <c r="C603" s="428" t="s">
        <v>423</v>
      </c>
      <c r="D603" s="429"/>
      <c r="E603" s="429"/>
      <c r="F603" s="429"/>
      <c r="G603" s="429"/>
      <c r="H603" s="430"/>
      <c r="I603" s="442" t="s">
        <v>1701</v>
      </c>
      <c r="J603" s="114"/>
      <c r="K603" s="163" t="str">
        <f>IF(OR(COUNTIF(L603:M603,"未確認")&gt;0,COUNTIF(L603:M603,"~*")&gt;0),"※","")</f>
        <v/>
      </c>
      <c r="L603" s="357"/>
      <c r="M603" s="357"/>
    </row>
    <row r="604" spans="1:22" s="95" customFormat="1" ht="35.1" customHeight="1">
      <c r="A604" s="355" t="s">
        <v>1252</v>
      </c>
      <c r="B604" s="71"/>
      <c r="C604" s="332"/>
      <c r="D604" s="333"/>
      <c r="E604" s="422" t="s">
        <v>260</v>
      </c>
      <c r="F604" s="423"/>
      <c r="G604" s="423"/>
      <c r="H604" s="424"/>
      <c r="I604" s="438"/>
      <c r="J604" s="114"/>
      <c r="K604" s="163" t="str">
        <f>IF(OR(COUNTIF(L604:M604,"未確認")&gt;0,COUNTIF(L604:M604,"~*")&gt;0),"※","")</f>
        <v/>
      </c>
      <c r="L604" s="357"/>
      <c r="M604" s="357"/>
    </row>
    <row r="605" spans="1:22" s="95" customFormat="1" ht="35.1" customHeight="1">
      <c r="A605" s="355" t="s">
        <v>1253</v>
      </c>
      <c r="B605" s="71"/>
      <c r="C605" s="428" t="s">
        <v>424</v>
      </c>
      <c r="D605" s="429"/>
      <c r="E605" s="429"/>
      <c r="F605" s="429"/>
      <c r="G605" s="429"/>
      <c r="H605" s="430"/>
      <c r="I605" s="436" t="s">
        <v>2128</v>
      </c>
      <c r="J605" s="114"/>
      <c r="K605" s="163" t="str">
        <f>IF(OR(COUNTIF(L605:M605,"未確認")&gt;0,COUNTIF(L605:M605,"~*")&gt;0),"※","")</f>
        <v/>
      </c>
      <c r="L605" s="357"/>
      <c r="M605" s="357"/>
    </row>
    <row r="606" spans="1:22" s="95" customFormat="1" ht="35.1" customHeight="1">
      <c r="A606" s="355" t="s">
        <v>1255</v>
      </c>
      <c r="B606" s="71"/>
      <c r="C606" s="332"/>
      <c r="D606" s="333"/>
      <c r="E606" s="422" t="s">
        <v>260</v>
      </c>
      <c r="F606" s="423"/>
      <c r="G606" s="423"/>
      <c r="H606" s="424"/>
      <c r="I606" s="488"/>
      <c r="J606" s="114"/>
      <c r="K606" s="163" t="str">
        <f>IF(OR(COUNTIF(L606:M606,"未確認")&gt;0,COUNTIF(L606:M606,"~*")&gt;0),"※","")</f>
        <v/>
      </c>
      <c r="L606" s="357"/>
      <c r="M606" s="357"/>
    </row>
    <row r="607" spans="1:22" s="95" customFormat="1" ht="42" customHeight="1">
      <c r="A607" s="355" t="s">
        <v>1256</v>
      </c>
      <c r="B607" s="71"/>
      <c r="C607" s="422" t="s">
        <v>425</v>
      </c>
      <c r="D607" s="423"/>
      <c r="E607" s="423"/>
      <c r="F607" s="423"/>
      <c r="G607" s="423"/>
      <c r="H607" s="424"/>
      <c r="I607" s="102" t="s">
        <v>2129</v>
      </c>
      <c r="J607" s="96"/>
      <c r="K607" s="163" t="str">
        <f>IF(OR(COUNTIF(L607:M607,"未確認")&gt;0,COUNTIF(L607:M607,"~*")&gt;0),"※","")</f>
        <v/>
      </c>
      <c r="L607" s="357"/>
      <c r="M607" s="357"/>
    </row>
    <row r="608" spans="1:22" s="95" customFormat="1" ht="56.1" customHeight="1">
      <c r="A608" s="356" t="s">
        <v>1258</v>
      </c>
      <c r="B608" s="71"/>
      <c r="C608" s="403" t="s">
        <v>263</v>
      </c>
      <c r="D608" s="404"/>
      <c r="E608" s="404"/>
      <c r="F608" s="404"/>
      <c r="G608" s="404"/>
      <c r="H608" s="405"/>
      <c r="I608" s="102" t="s">
        <v>264</v>
      </c>
      <c r="J608" s="96">
        <f t="shared" ref="J608:J613" si="24">IF(SUM(L608:M608)=0,IF(COUNTIF(L608:M608,"未確認")&gt;0,"未確認",IF(COUNTIF(L608:M608,"~*")&gt;0,"*",SUM(L608:M608))),SUM(L608:M608))</f>
        <v>0</v>
      </c>
      <c r="K608" s="163" t="str">
        <f t="shared" ref="K608:K613" si="25">IF(OR(COUNTIF(L608:M608,"未確認")&gt;0,COUNTIF(L608:M608,"*")&gt;0),"※","")</f>
        <v/>
      </c>
      <c r="L608" s="97"/>
      <c r="M608" s="97"/>
    </row>
    <row r="609" spans="1:22" s="95" customFormat="1" ht="56.1" customHeight="1">
      <c r="A609" s="356" t="s">
        <v>1259</v>
      </c>
      <c r="B609" s="71"/>
      <c r="C609" s="403" t="s">
        <v>265</v>
      </c>
      <c r="D609" s="404"/>
      <c r="E609" s="404"/>
      <c r="F609" s="404"/>
      <c r="G609" s="404"/>
      <c r="H609" s="405"/>
      <c r="I609" s="102" t="s">
        <v>266</v>
      </c>
      <c r="J609" s="96">
        <f t="shared" si="24"/>
        <v>0</v>
      </c>
      <c r="K609" s="163" t="str">
        <f t="shared" si="25"/>
        <v/>
      </c>
      <c r="L609" s="97"/>
      <c r="M609" s="97"/>
    </row>
    <row r="610" spans="1:22" s="77" customFormat="1" ht="56.1" customHeight="1">
      <c r="A610" s="356" t="s">
        <v>1261</v>
      </c>
      <c r="B610" s="71"/>
      <c r="C610" s="403" t="s">
        <v>267</v>
      </c>
      <c r="D610" s="404"/>
      <c r="E610" s="404"/>
      <c r="F610" s="404"/>
      <c r="G610" s="404"/>
      <c r="H610" s="405"/>
      <c r="I610" s="102" t="s">
        <v>268</v>
      </c>
      <c r="J610" s="96">
        <f t="shared" si="24"/>
        <v>0</v>
      </c>
      <c r="K610" s="163" t="str">
        <f t="shared" si="25"/>
        <v/>
      </c>
      <c r="L610" s="97"/>
      <c r="M610" s="97"/>
    </row>
    <row r="611" spans="1:22" s="77" customFormat="1" ht="56.1" customHeight="1">
      <c r="A611" s="356" t="s">
        <v>1262</v>
      </c>
      <c r="B611" s="71"/>
      <c r="C611" s="403" t="s">
        <v>269</v>
      </c>
      <c r="D611" s="404"/>
      <c r="E611" s="404"/>
      <c r="F611" s="404"/>
      <c r="G611" s="404"/>
      <c r="H611" s="405"/>
      <c r="I611" s="102" t="s">
        <v>2130</v>
      </c>
      <c r="J611" s="96">
        <f t="shared" si="24"/>
        <v>0</v>
      </c>
      <c r="K611" s="163" t="str">
        <f t="shared" si="25"/>
        <v/>
      </c>
      <c r="L611" s="97"/>
      <c r="M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row>
    <row r="613" spans="1:22" s="77" customFormat="1" ht="56.1" customHeight="1">
      <c r="A613" s="356" t="s">
        <v>1265</v>
      </c>
      <c r="B613" s="71"/>
      <c r="C613" s="403" t="s">
        <v>272</v>
      </c>
      <c r="D613" s="404"/>
      <c r="E613" s="404"/>
      <c r="F613" s="404"/>
      <c r="G613" s="404"/>
      <c r="H613" s="405"/>
      <c r="I613" s="102" t="s">
        <v>2131</v>
      </c>
      <c r="J613" s="96">
        <f t="shared" si="24"/>
        <v>0</v>
      </c>
      <c r="K613" s="163" t="str">
        <f t="shared" si="25"/>
        <v/>
      </c>
      <c r="L613" s="97"/>
      <c r="M613" s="97"/>
    </row>
    <row r="614" spans="1:22" s="77" customFormat="1">
      <c r="A614" s="342"/>
      <c r="B614" s="14"/>
      <c r="C614" s="14"/>
      <c r="D614" s="14"/>
      <c r="E614" s="14"/>
      <c r="F614" s="14"/>
      <c r="G614" s="14"/>
      <c r="H614" s="10"/>
      <c r="I614" s="10"/>
      <c r="J614" s="74"/>
      <c r="K614" s="75"/>
      <c r="L614" s="76"/>
      <c r="M614" s="76"/>
    </row>
    <row r="615" spans="1:22" s="70" customFormat="1">
      <c r="A615" s="342"/>
      <c r="B615" s="71"/>
      <c r="C615" s="52"/>
      <c r="D615" s="52"/>
      <c r="E615" s="52"/>
      <c r="F615" s="52"/>
      <c r="G615" s="52"/>
      <c r="H615" s="78"/>
      <c r="I615" s="78"/>
      <c r="J615" s="74"/>
      <c r="K615" s="75"/>
      <c r="L615" s="76"/>
      <c r="M615" s="76"/>
    </row>
    <row r="616" spans="1:22" s="77" customFormat="1">
      <c r="A616" s="342"/>
      <c r="B616" s="71"/>
      <c r="C616" s="3"/>
      <c r="D616" s="3"/>
      <c r="E616" s="109"/>
      <c r="F616" s="109"/>
      <c r="G616" s="109"/>
      <c r="H616" s="110"/>
      <c r="I616" s="110"/>
      <c r="J616" s="74"/>
      <c r="K616" s="75"/>
      <c r="L616" s="76"/>
      <c r="M616" s="76"/>
    </row>
    <row r="617" spans="1:22" s="77" customFormat="1">
      <c r="A617" s="342"/>
      <c r="B617" s="14" t="s">
        <v>274</v>
      </c>
      <c r="C617" s="88"/>
      <c r="D617" s="88"/>
      <c r="E617" s="88"/>
      <c r="F617" s="88"/>
      <c r="G617" s="88"/>
      <c r="H617" s="10"/>
      <c r="I617" s="10"/>
      <c r="J617" s="74"/>
      <c r="K617" s="75"/>
      <c r="L617" s="76"/>
      <c r="M617" s="76"/>
    </row>
    <row r="618" spans="1:22">
      <c r="A618" s="342"/>
      <c r="B618" s="14"/>
      <c r="C618" s="14"/>
      <c r="D618" s="14"/>
      <c r="E618" s="14"/>
      <c r="F618" s="14"/>
      <c r="G618" s="14"/>
      <c r="H618" s="10"/>
      <c r="I618" s="10"/>
      <c r="L618" s="64"/>
      <c r="M618" s="64"/>
      <c r="N618" s="8"/>
      <c r="O618" s="8"/>
      <c r="P618" s="8"/>
      <c r="Q618" s="8"/>
      <c r="R618" s="8"/>
      <c r="S618" s="8"/>
      <c r="T618" s="8"/>
      <c r="U618" s="8"/>
      <c r="V618" s="8"/>
    </row>
    <row r="619" spans="1:22" ht="34.5" customHeight="1">
      <c r="A619" s="342"/>
      <c r="B619" s="14"/>
      <c r="C619" s="3"/>
      <c r="D619" s="3"/>
      <c r="F619" s="3"/>
      <c r="G619" s="3"/>
      <c r="H619" s="334"/>
      <c r="I619" s="334"/>
      <c r="J619" s="65" t="s">
        <v>18</v>
      </c>
      <c r="K619" s="177"/>
      <c r="L619" s="56" t="s">
        <v>627</v>
      </c>
      <c r="M619" s="56" t="s">
        <v>626</v>
      </c>
      <c r="N619" s="8"/>
      <c r="O619" s="8"/>
      <c r="P619" s="8"/>
      <c r="Q619" s="8"/>
      <c r="R619" s="8"/>
      <c r="S619" s="8"/>
      <c r="T619" s="8"/>
      <c r="U619" s="8"/>
      <c r="V619" s="8"/>
    </row>
    <row r="620" spans="1:22" ht="20.25" customHeight="1">
      <c r="A620" s="342"/>
      <c r="B620" s="1"/>
      <c r="C620" s="52"/>
      <c r="D620" s="3"/>
      <c r="F620" s="3"/>
      <c r="G620" s="3"/>
      <c r="H620" s="334"/>
      <c r="I620" s="57" t="s">
        <v>1493</v>
      </c>
      <c r="J620" s="58"/>
      <c r="K620" s="178"/>
      <c r="L620" s="60" t="s">
        <v>611</v>
      </c>
      <c r="M620" s="60" t="s">
        <v>458</v>
      </c>
      <c r="N620" s="8"/>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1592</v>
      </c>
      <c r="J621" s="96">
        <f t="shared" ref="J621:J631" si="26">IF(SUM(L621:M621)=0,IF(COUNTIF(L621:M621,"未確認")&gt;0,"未確認",IF(COUNTIF(L621:M621,"~*")&gt;0,"*",SUM(L621:M621))),SUM(L621:M621))</f>
        <v>0</v>
      </c>
      <c r="K621" s="163" t="str">
        <f t="shared" ref="K621:K631" si="27">IF(OR(COUNTIF(L621:M621,"未確認")&gt;0,COUNTIF(L621:M621,"*")&gt;0),"※","")</f>
        <v/>
      </c>
      <c r="L621" s="97"/>
      <c r="M621" s="97"/>
    </row>
    <row r="622" spans="1:22" s="98" customFormat="1" ht="71.25" customHeight="1">
      <c r="A622" s="356" t="s">
        <v>1269</v>
      </c>
      <c r="B622" s="95"/>
      <c r="C622" s="422" t="s">
        <v>427</v>
      </c>
      <c r="D622" s="423"/>
      <c r="E622" s="423"/>
      <c r="F622" s="423"/>
      <c r="G622" s="423"/>
      <c r="H622" s="424"/>
      <c r="I622" s="510"/>
      <c r="J622" s="96">
        <f t="shared" si="26"/>
        <v>0</v>
      </c>
      <c r="K622" s="163" t="str">
        <f t="shared" si="27"/>
        <v/>
      </c>
      <c r="L622" s="97"/>
      <c r="M622" s="97"/>
    </row>
    <row r="623" spans="1:22" s="98" customFormat="1" ht="71.25" customHeight="1">
      <c r="A623" s="356" t="s">
        <v>1270</v>
      </c>
      <c r="B623" s="95"/>
      <c r="C623" s="422" t="s">
        <v>2132</v>
      </c>
      <c r="D623" s="423"/>
      <c r="E623" s="423"/>
      <c r="F623" s="423"/>
      <c r="G623" s="423"/>
      <c r="H623" s="424"/>
      <c r="I623" s="511"/>
      <c r="J623" s="96">
        <f t="shared" si="26"/>
        <v>0</v>
      </c>
      <c r="K623" s="163" t="str">
        <f t="shared" si="27"/>
        <v/>
      </c>
      <c r="L623" s="97"/>
      <c r="M623" s="97"/>
    </row>
    <row r="624" spans="1:22" s="98" customFormat="1" ht="70.150000000000006" customHeight="1">
      <c r="A624" s="356" t="s">
        <v>1271</v>
      </c>
      <c r="B624" s="95"/>
      <c r="C624" s="422" t="s">
        <v>557</v>
      </c>
      <c r="D624" s="423"/>
      <c r="E624" s="423"/>
      <c r="F624" s="423"/>
      <c r="G624" s="423"/>
      <c r="H624" s="424"/>
      <c r="I624" s="215" t="s">
        <v>446</v>
      </c>
      <c r="J624" s="96">
        <f t="shared" si="26"/>
        <v>0</v>
      </c>
      <c r="K624" s="163" t="str">
        <f t="shared" si="27"/>
        <v/>
      </c>
      <c r="L624" s="97"/>
      <c r="M624" s="97"/>
    </row>
    <row r="625" spans="1:22" s="98" customFormat="1" ht="84" customHeight="1">
      <c r="A625" s="356" t="s">
        <v>1273</v>
      </c>
      <c r="B625" s="95"/>
      <c r="C625" s="403" t="s">
        <v>1595</v>
      </c>
      <c r="D625" s="404"/>
      <c r="E625" s="404"/>
      <c r="F625" s="404"/>
      <c r="G625" s="404"/>
      <c r="H625" s="405"/>
      <c r="I625" s="102" t="s">
        <v>2133</v>
      </c>
      <c r="J625" s="96">
        <f t="shared" si="26"/>
        <v>0</v>
      </c>
      <c r="K625" s="163" t="str">
        <f t="shared" si="27"/>
        <v/>
      </c>
      <c r="L625" s="97"/>
      <c r="M625" s="97"/>
    </row>
    <row r="626" spans="1:22" s="98" customFormat="1" ht="100.35" customHeight="1">
      <c r="A626" s="356" t="s">
        <v>1276</v>
      </c>
      <c r="B626" s="95"/>
      <c r="C626" s="422" t="s">
        <v>1277</v>
      </c>
      <c r="D626" s="423"/>
      <c r="E626" s="423"/>
      <c r="F626" s="423"/>
      <c r="G626" s="423"/>
      <c r="H626" s="424"/>
      <c r="I626" s="112" t="s">
        <v>1278</v>
      </c>
      <c r="J626" s="96">
        <f t="shared" si="26"/>
        <v>0</v>
      </c>
      <c r="K626" s="163" t="str">
        <f t="shared" si="27"/>
        <v/>
      </c>
      <c r="L626" s="97"/>
      <c r="M626" s="97"/>
    </row>
    <row r="627" spans="1:22" s="98" customFormat="1" ht="84" customHeight="1">
      <c r="A627" s="356" t="s">
        <v>1279</v>
      </c>
      <c r="B627" s="99"/>
      <c r="C627" s="422" t="s">
        <v>2134</v>
      </c>
      <c r="D627" s="423"/>
      <c r="E627" s="423"/>
      <c r="F627" s="423"/>
      <c r="G627" s="423"/>
      <c r="H627" s="424"/>
      <c r="I627" s="112" t="s">
        <v>448</v>
      </c>
      <c r="J627" s="96">
        <f t="shared" si="26"/>
        <v>0</v>
      </c>
      <c r="K627" s="163" t="str">
        <f t="shared" si="27"/>
        <v/>
      </c>
      <c r="L627" s="97"/>
      <c r="M627" s="97"/>
    </row>
    <row r="628" spans="1:22" s="98" customFormat="1" ht="98.1" customHeight="1">
      <c r="A628" s="356" t="s">
        <v>1281</v>
      </c>
      <c r="B628" s="99"/>
      <c r="C628" s="403" t="s">
        <v>276</v>
      </c>
      <c r="D628" s="404"/>
      <c r="E628" s="404"/>
      <c r="F628" s="404"/>
      <c r="G628" s="404"/>
      <c r="H628" s="405"/>
      <c r="I628" s="102" t="s">
        <v>1708</v>
      </c>
      <c r="J628" s="96">
        <f t="shared" si="26"/>
        <v>0</v>
      </c>
      <c r="K628" s="163" t="str">
        <f t="shared" si="27"/>
        <v/>
      </c>
      <c r="L628" s="97"/>
      <c r="M628" s="97"/>
    </row>
    <row r="629" spans="1:22" s="98" customFormat="1" ht="84" customHeight="1">
      <c r="A629" s="356" t="s">
        <v>1284</v>
      </c>
      <c r="B629" s="99"/>
      <c r="C629" s="422" t="s">
        <v>428</v>
      </c>
      <c r="D629" s="423"/>
      <c r="E629" s="423"/>
      <c r="F629" s="423"/>
      <c r="G629" s="423"/>
      <c r="H629" s="424"/>
      <c r="I629" s="102" t="s">
        <v>2135</v>
      </c>
      <c r="J629" s="96" t="str">
        <f t="shared" si="26"/>
        <v>*</v>
      </c>
      <c r="K629" s="163" t="str">
        <f t="shared" si="27"/>
        <v>※</v>
      </c>
      <c r="L629" s="97"/>
      <c r="M629" s="97" t="s">
        <v>1122</v>
      </c>
    </row>
    <row r="630" spans="1:22" s="98" customFormat="1" ht="70.150000000000006" customHeight="1">
      <c r="A630" s="356" t="s">
        <v>1286</v>
      </c>
      <c r="B630" s="99"/>
      <c r="C630" s="403" t="s">
        <v>1287</v>
      </c>
      <c r="D630" s="404"/>
      <c r="E630" s="404"/>
      <c r="F630" s="404"/>
      <c r="G630" s="404"/>
      <c r="H630" s="405"/>
      <c r="I630" s="102" t="s">
        <v>2136</v>
      </c>
      <c r="J630" s="96">
        <f t="shared" si="26"/>
        <v>0</v>
      </c>
      <c r="K630" s="163" t="str">
        <f t="shared" si="27"/>
        <v/>
      </c>
      <c r="L630" s="97"/>
      <c r="M630" s="97"/>
    </row>
    <row r="631" spans="1:22" s="98" customFormat="1" ht="84" customHeight="1">
      <c r="A631" s="356" t="s">
        <v>1289</v>
      </c>
      <c r="B631" s="99"/>
      <c r="C631" s="403" t="s">
        <v>1290</v>
      </c>
      <c r="D631" s="404"/>
      <c r="E631" s="404"/>
      <c r="F631" s="404"/>
      <c r="G631" s="404"/>
      <c r="H631" s="405"/>
      <c r="I631" s="102" t="s">
        <v>1955</v>
      </c>
      <c r="J631" s="96">
        <f t="shared" si="26"/>
        <v>0</v>
      </c>
      <c r="K631" s="163" t="str">
        <f t="shared" si="27"/>
        <v/>
      </c>
      <c r="L631" s="97"/>
      <c r="M631" s="97"/>
    </row>
    <row r="632" spans="1:22" s="77" customFormat="1">
      <c r="A632" s="342"/>
      <c r="B632" s="14"/>
      <c r="C632" s="14"/>
      <c r="D632" s="14"/>
      <c r="E632" s="14"/>
      <c r="F632" s="14"/>
      <c r="G632" s="14"/>
      <c r="H632" s="10"/>
      <c r="I632" s="10"/>
      <c r="J632" s="74"/>
      <c r="K632" s="75"/>
      <c r="L632" s="76"/>
      <c r="M632" s="76"/>
    </row>
    <row r="633" spans="1:22" s="70" customFormat="1">
      <c r="A633" s="342"/>
      <c r="B633" s="71"/>
      <c r="C633" s="52"/>
      <c r="D633" s="52"/>
      <c r="E633" s="52"/>
      <c r="F633" s="52"/>
      <c r="G633" s="52"/>
      <c r="H633" s="78"/>
      <c r="I633" s="78"/>
      <c r="J633" s="74"/>
      <c r="K633" s="75"/>
      <c r="L633" s="76"/>
      <c r="M633" s="76"/>
    </row>
    <row r="634" spans="1:22" s="95" customFormat="1">
      <c r="A634" s="342"/>
      <c r="B634" s="99"/>
      <c r="C634" s="3"/>
      <c r="D634" s="3"/>
      <c r="E634" s="3"/>
      <c r="F634" s="3"/>
      <c r="G634" s="3"/>
      <c r="H634" s="334"/>
      <c r="I634" s="334"/>
      <c r="J634" s="51"/>
      <c r="K634" s="24"/>
      <c r="L634" s="89"/>
      <c r="M634" s="89"/>
    </row>
    <row r="635" spans="1:22" s="95" customFormat="1">
      <c r="A635" s="342"/>
      <c r="B635" s="14" t="s">
        <v>280</v>
      </c>
      <c r="C635" s="3"/>
      <c r="D635" s="3"/>
      <c r="E635" s="3"/>
      <c r="F635" s="3"/>
      <c r="G635" s="3"/>
      <c r="H635" s="334"/>
      <c r="I635" s="334"/>
      <c r="J635" s="51"/>
      <c r="K635" s="24"/>
      <c r="L635" s="89"/>
      <c r="M635" s="89"/>
    </row>
    <row r="636" spans="1:22">
      <c r="A636" s="342"/>
      <c r="B636" s="14"/>
      <c r="C636" s="14"/>
      <c r="D636" s="14"/>
      <c r="E636" s="14"/>
      <c r="F636" s="14"/>
      <c r="G636" s="14"/>
      <c r="H636" s="10"/>
      <c r="I636" s="10"/>
      <c r="J636" s="53"/>
      <c r="K636" s="24"/>
      <c r="L636" s="64"/>
      <c r="M636" s="64"/>
      <c r="N636" s="8"/>
      <c r="O636" s="8"/>
      <c r="P636" s="8"/>
      <c r="Q636" s="8"/>
      <c r="R636" s="8"/>
      <c r="S636" s="8"/>
      <c r="T636" s="8"/>
      <c r="U636" s="8"/>
      <c r="V636" s="8"/>
    </row>
    <row r="637" spans="1:22" ht="34.5" customHeight="1">
      <c r="A637" s="342"/>
      <c r="B637" s="14"/>
      <c r="C637" s="3"/>
      <c r="D637" s="3"/>
      <c r="F637" s="3"/>
      <c r="G637" s="3"/>
      <c r="H637" s="334"/>
      <c r="I637" s="334"/>
      <c r="J637" s="65" t="s">
        <v>18</v>
      </c>
      <c r="K637" s="147"/>
      <c r="L637" s="56" t="s">
        <v>627</v>
      </c>
      <c r="M637" s="56" t="s">
        <v>626</v>
      </c>
      <c r="N637" s="8"/>
      <c r="O637" s="8"/>
      <c r="P637" s="8"/>
      <c r="Q637" s="8"/>
      <c r="R637" s="8"/>
      <c r="S637" s="8"/>
      <c r="T637" s="8"/>
      <c r="U637" s="8"/>
      <c r="V637" s="8"/>
    </row>
    <row r="638" spans="1:22" ht="20.25" customHeight="1">
      <c r="A638" s="342"/>
      <c r="B638" s="1"/>
      <c r="C638" s="52"/>
      <c r="D638" s="3"/>
      <c r="F638" s="3"/>
      <c r="G638" s="3"/>
      <c r="H638" s="334"/>
      <c r="I638" s="57" t="s">
        <v>1238</v>
      </c>
      <c r="J638" s="58"/>
      <c r="K638" s="148"/>
      <c r="L638" s="60" t="s">
        <v>611</v>
      </c>
      <c r="M638" s="60" t="s">
        <v>458</v>
      </c>
      <c r="N638" s="8"/>
      <c r="O638" s="8"/>
      <c r="P638" s="8"/>
      <c r="Q638" s="8"/>
      <c r="R638" s="8"/>
      <c r="S638" s="8"/>
      <c r="T638" s="8"/>
      <c r="U638" s="8"/>
      <c r="V638" s="8"/>
    </row>
    <row r="639" spans="1:22" s="98" customFormat="1" ht="70.150000000000006" customHeight="1">
      <c r="A639" s="356" t="s">
        <v>1292</v>
      </c>
      <c r="B639" s="95"/>
      <c r="C639" s="403" t="s">
        <v>2137</v>
      </c>
      <c r="D639" s="404"/>
      <c r="E639" s="404"/>
      <c r="F639" s="404"/>
      <c r="G639" s="404"/>
      <c r="H639" s="405"/>
      <c r="I639" s="102" t="s">
        <v>282</v>
      </c>
      <c r="J639" s="96">
        <f t="shared" ref="J639:J646" si="28">IF(SUM(L639:M639)=0,IF(COUNTIF(L639:M639,"未確認")&gt;0,"未確認",IF(COUNTIF(L639:M639,"~*")&gt;0,"*",SUM(L639:M639))),SUM(L639:M639))</f>
        <v>0</v>
      </c>
      <c r="K639" s="163" t="str">
        <f t="shared" ref="K639:K646" si="29">IF(OR(COUNTIF(L639:M639,"未確認")&gt;0,COUNTIF(L639:M639,"*")&gt;0),"※","")</f>
        <v/>
      </c>
      <c r="L639" s="97"/>
      <c r="M639" s="97"/>
    </row>
    <row r="640" spans="1:22" s="98" customFormat="1" ht="56.1" customHeight="1">
      <c r="A640" s="356" t="s">
        <v>1293</v>
      </c>
      <c r="B640" s="99"/>
      <c r="C640" s="403" t="s">
        <v>2138</v>
      </c>
      <c r="D640" s="404"/>
      <c r="E640" s="404"/>
      <c r="F640" s="404"/>
      <c r="G640" s="404"/>
      <c r="H640" s="405"/>
      <c r="I640" s="102" t="s">
        <v>284</v>
      </c>
      <c r="J640" s="96">
        <f t="shared" si="28"/>
        <v>15</v>
      </c>
      <c r="K640" s="163" t="str">
        <f t="shared" si="29"/>
        <v/>
      </c>
      <c r="L640" s="97"/>
      <c r="M640" s="97">
        <v>15</v>
      </c>
    </row>
    <row r="641" spans="1:22" s="98" customFormat="1" ht="57">
      <c r="A641" s="356" t="s">
        <v>1295</v>
      </c>
      <c r="B641" s="99"/>
      <c r="C641" s="403" t="s">
        <v>1956</v>
      </c>
      <c r="D641" s="404"/>
      <c r="E641" s="404"/>
      <c r="F641" s="404"/>
      <c r="G641" s="404"/>
      <c r="H641" s="405"/>
      <c r="I641" s="102" t="s">
        <v>286</v>
      </c>
      <c r="J641" s="96">
        <f t="shared" si="28"/>
        <v>13</v>
      </c>
      <c r="K641" s="163" t="str">
        <f t="shared" si="29"/>
        <v/>
      </c>
      <c r="L641" s="97"/>
      <c r="M641" s="97">
        <v>13</v>
      </c>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row>
    <row r="643" spans="1:22" s="98" customFormat="1" ht="84" customHeight="1">
      <c r="A643" s="356" t="s">
        <v>1298</v>
      </c>
      <c r="B643" s="99"/>
      <c r="C643" s="403" t="s">
        <v>2139</v>
      </c>
      <c r="D643" s="404"/>
      <c r="E643" s="404"/>
      <c r="F643" s="404"/>
      <c r="G643" s="404"/>
      <c r="H643" s="405"/>
      <c r="I643" s="102" t="s">
        <v>288</v>
      </c>
      <c r="J643" s="96" t="str">
        <f t="shared" si="28"/>
        <v>*</v>
      </c>
      <c r="K643" s="163" t="str">
        <f t="shared" si="29"/>
        <v>※</v>
      </c>
      <c r="L643" s="97" t="s">
        <v>462</v>
      </c>
      <c r="M643" s="97" t="s">
        <v>1122</v>
      </c>
    </row>
    <row r="644" spans="1:22" s="98" customFormat="1" ht="70.150000000000006" customHeight="1">
      <c r="A644" s="356" t="s">
        <v>1300</v>
      </c>
      <c r="B644" s="99"/>
      <c r="C644" s="403" t="s">
        <v>2140</v>
      </c>
      <c r="D644" s="404"/>
      <c r="E644" s="404"/>
      <c r="F644" s="404"/>
      <c r="G644" s="404"/>
      <c r="H644" s="405"/>
      <c r="I644" s="102" t="s">
        <v>289</v>
      </c>
      <c r="J644" s="96" t="str">
        <f t="shared" si="28"/>
        <v>*</v>
      </c>
      <c r="K644" s="163" t="str">
        <f t="shared" si="29"/>
        <v>※</v>
      </c>
      <c r="L644" s="97" t="s">
        <v>1115</v>
      </c>
      <c r="M644" s="97" t="s">
        <v>1531</v>
      </c>
    </row>
    <row r="645" spans="1:22" s="98" customFormat="1" ht="98.1" customHeight="1">
      <c r="A645" s="356" t="s">
        <v>1302</v>
      </c>
      <c r="B645" s="99"/>
      <c r="C645" s="403" t="s">
        <v>1303</v>
      </c>
      <c r="D645" s="404"/>
      <c r="E645" s="404"/>
      <c r="F645" s="404"/>
      <c r="G645" s="404"/>
      <c r="H645" s="405"/>
      <c r="I645" s="102" t="s">
        <v>291</v>
      </c>
      <c r="J645" s="96" t="str">
        <f t="shared" si="28"/>
        <v>*</v>
      </c>
      <c r="K645" s="163" t="str">
        <f t="shared" si="29"/>
        <v>※</v>
      </c>
      <c r="L645" s="97"/>
      <c r="M645" s="97" t="s">
        <v>1122</v>
      </c>
    </row>
    <row r="646" spans="1:22" s="98" customFormat="1" ht="84" customHeight="1">
      <c r="A646" s="356" t="s">
        <v>1304</v>
      </c>
      <c r="B646" s="99"/>
      <c r="C646" s="422" t="s">
        <v>429</v>
      </c>
      <c r="D646" s="423"/>
      <c r="E646" s="423"/>
      <c r="F646" s="423"/>
      <c r="G646" s="423"/>
      <c r="H646" s="424"/>
      <c r="I646" s="102" t="s">
        <v>292</v>
      </c>
      <c r="J646" s="96" t="str">
        <f t="shared" si="28"/>
        <v>*</v>
      </c>
      <c r="K646" s="163" t="str">
        <f t="shared" si="29"/>
        <v>※</v>
      </c>
      <c r="L646" s="97" t="s">
        <v>1122</v>
      </c>
      <c r="M646" s="97" t="s">
        <v>1110</v>
      </c>
    </row>
    <row r="647" spans="1:22" s="77" customFormat="1">
      <c r="A647" s="342"/>
      <c r="B647" s="14"/>
      <c r="C647" s="14"/>
      <c r="D647" s="14"/>
      <c r="E647" s="14"/>
      <c r="F647" s="14"/>
      <c r="G647" s="14"/>
      <c r="H647" s="10"/>
      <c r="I647" s="10"/>
      <c r="J647" s="74"/>
      <c r="K647" s="75"/>
      <c r="L647" s="76"/>
      <c r="M647" s="76"/>
    </row>
    <row r="648" spans="1:22" s="70" customFormat="1">
      <c r="A648" s="342"/>
      <c r="B648" s="71"/>
      <c r="C648" s="52"/>
      <c r="D648" s="52"/>
      <c r="E648" s="52"/>
      <c r="F648" s="52"/>
      <c r="G648" s="52"/>
      <c r="H648" s="78"/>
      <c r="I648" s="78"/>
      <c r="J648" s="74"/>
      <c r="K648" s="75"/>
      <c r="L648" s="76"/>
      <c r="M648" s="76"/>
    </row>
    <row r="649" spans="1:22" s="95" customFormat="1">
      <c r="A649" s="342"/>
      <c r="B649" s="99"/>
      <c r="C649" s="3"/>
      <c r="D649" s="3"/>
      <c r="E649" s="3"/>
      <c r="F649" s="3"/>
      <c r="G649" s="3"/>
      <c r="H649" s="334"/>
      <c r="I649" s="334"/>
      <c r="J649" s="51"/>
      <c r="K649" s="24"/>
      <c r="L649" s="89"/>
      <c r="M649" s="89"/>
    </row>
    <row r="650" spans="1:22" s="95" customFormat="1">
      <c r="A650" s="342"/>
      <c r="B650" s="14" t="s">
        <v>2141</v>
      </c>
      <c r="C650" s="3"/>
      <c r="D650" s="3"/>
      <c r="E650" s="3"/>
      <c r="F650" s="3"/>
      <c r="G650" s="3"/>
      <c r="H650" s="334"/>
      <c r="I650" s="334"/>
      <c r="J650" s="51"/>
      <c r="K650" s="24"/>
      <c r="L650" s="89"/>
      <c r="M650" s="89"/>
    </row>
    <row r="651" spans="1:22">
      <c r="A651" s="342"/>
      <c r="B651" s="14"/>
      <c r="C651" s="14"/>
      <c r="D651" s="14"/>
      <c r="E651" s="14"/>
      <c r="F651" s="14"/>
      <c r="G651" s="14"/>
      <c r="H651" s="10"/>
      <c r="I651" s="10"/>
      <c r="J651" s="53"/>
      <c r="K651" s="24"/>
      <c r="L651" s="64"/>
      <c r="M651" s="64"/>
      <c r="N651" s="8"/>
      <c r="O651" s="8"/>
      <c r="P651" s="8"/>
      <c r="Q651" s="8"/>
      <c r="R651" s="8"/>
      <c r="S651" s="8"/>
      <c r="T651" s="8"/>
      <c r="U651" s="8"/>
      <c r="V651" s="8"/>
    </row>
    <row r="652" spans="1:22" ht="34.5" customHeight="1">
      <c r="A652" s="342"/>
      <c r="B652" s="14"/>
      <c r="C652" s="3"/>
      <c r="D652" s="3"/>
      <c r="F652" s="3"/>
      <c r="G652" s="3"/>
      <c r="H652" s="334"/>
      <c r="I652" s="334"/>
      <c r="J652" s="65" t="s">
        <v>18</v>
      </c>
      <c r="K652" s="147"/>
      <c r="L652" s="56" t="s">
        <v>2142</v>
      </c>
      <c r="M652" s="56" t="s">
        <v>1311</v>
      </c>
      <c r="N652" s="8"/>
      <c r="O652" s="8"/>
      <c r="P652" s="8"/>
      <c r="Q652" s="8"/>
      <c r="R652" s="8"/>
      <c r="S652" s="8"/>
      <c r="T652" s="8"/>
      <c r="U652" s="8"/>
      <c r="V652" s="8"/>
    </row>
    <row r="653" spans="1:22" ht="20.25" customHeight="1">
      <c r="A653" s="342"/>
      <c r="B653" s="1"/>
      <c r="C653" s="52"/>
      <c r="D653" s="3"/>
      <c r="F653" s="3"/>
      <c r="G653" s="3"/>
      <c r="H653" s="334"/>
      <c r="I653" s="57" t="s">
        <v>1168</v>
      </c>
      <c r="J653" s="58"/>
      <c r="K653" s="148"/>
      <c r="L653" s="60"/>
      <c r="M653" s="60"/>
      <c r="N653" s="8"/>
      <c r="O653" s="8"/>
      <c r="P653" s="8"/>
      <c r="Q653" s="8"/>
      <c r="R653" s="8"/>
      <c r="S653" s="8"/>
      <c r="T653" s="8"/>
      <c r="U653" s="8"/>
      <c r="V653" s="8"/>
    </row>
    <row r="654" spans="1:22" s="98" customFormat="1" ht="42" customHeight="1">
      <c r="A654" s="356" t="s">
        <v>1314</v>
      </c>
      <c r="B654" s="95"/>
      <c r="C654" s="406" t="s">
        <v>2143</v>
      </c>
      <c r="D654" s="425"/>
      <c r="E654" s="425"/>
      <c r="F654" s="425"/>
      <c r="G654" s="425"/>
      <c r="H654" s="407"/>
      <c r="I654" s="102" t="s">
        <v>293</v>
      </c>
      <c r="J654" s="96">
        <f t="shared" ref="J654:J668" si="30">IF(SUM(L654:M654)=0,IF(COUNTIF(L654:M654,"未確認")&gt;0,"未確認",IF(COUNTIF(L654:M654,"~*")&gt;0,"*",SUM(L654:M654))),SUM(L654:M654))</f>
        <v>36</v>
      </c>
      <c r="K654" s="163" t="str">
        <f t="shared" ref="K654:K668" si="31">IF(OR(COUNTIF(L654:M654,"未確認")&gt;0,COUNTIF(L654:M654,"*")&gt;0),"※","")</f>
        <v/>
      </c>
      <c r="L654" s="97">
        <v>23</v>
      </c>
      <c r="M654" s="97">
        <v>13</v>
      </c>
    </row>
    <row r="655" spans="1:22" s="98" customFormat="1" ht="70.150000000000006" customHeight="1">
      <c r="A655" s="356" t="s">
        <v>1316</v>
      </c>
      <c r="B655" s="71"/>
      <c r="C655" s="150"/>
      <c r="D655" s="179"/>
      <c r="E655" s="403" t="s">
        <v>1859</v>
      </c>
      <c r="F655" s="404"/>
      <c r="G655" s="404"/>
      <c r="H655" s="405"/>
      <c r="I655" s="102" t="s">
        <v>294</v>
      </c>
      <c r="J655" s="96">
        <f t="shared" si="30"/>
        <v>0</v>
      </c>
      <c r="K655" s="163" t="str">
        <f t="shared" si="31"/>
        <v/>
      </c>
      <c r="L655" s="97"/>
      <c r="M655" s="97"/>
    </row>
    <row r="656" spans="1:22" s="98" customFormat="1" ht="70.150000000000006" customHeight="1">
      <c r="A656" s="356" t="s">
        <v>1318</v>
      </c>
      <c r="B656" s="71"/>
      <c r="C656" s="150"/>
      <c r="D656" s="179"/>
      <c r="E656" s="403" t="s">
        <v>1319</v>
      </c>
      <c r="F656" s="404"/>
      <c r="G656" s="404"/>
      <c r="H656" s="405"/>
      <c r="I656" s="102" t="s">
        <v>295</v>
      </c>
      <c r="J656" s="96">
        <f t="shared" si="30"/>
        <v>16</v>
      </c>
      <c r="K656" s="163" t="str">
        <f t="shared" si="31"/>
        <v>※</v>
      </c>
      <c r="L656" s="97">
        <v>16</v>
      </c>
      <c r="M656" s="97" t="s">
        <v>1531</v>
      </c>
    </row>
    <row r="657" spans="1:22" s="98" customFormat="1" ht="70.150000000000006" customHeight="1">
      <c r="A657" s="356" t="s">
        <v>1320</v>
      </c>
      <c r="B657" s="71"/>
      <c r="C657" s="322"/>
      <c r="D657" s="325"/>
      <c r="E657" s="403" t="s">
        <v>400</v>
      </c>
      <c r="F657" s="404"/>
      <c r="G657" s="404"/>
      <c r="H657" s="405"/>
      <c r="I657" s="102" t="s">
        <v>296</v>
      </c>
      <c r="J657" s="96" t="str">
        <f t="shared" si="30"/>
        <v>*</v>
      </c>
      <c r="K657" s="163" t="str">
        <f t="shared" si="31"/>
        <v>※</v>
      </c>
      <c r="L657" s="97" t="s">
        <v>1115</v>
      </c>
      <c r="M657" s="97" t="s">
        <v>462</v>
      </c>
    </row>
    <row r="658" spans="1:22" s="98" customFormat="1" ht="84" customHeight="1">
      <c r="A658" s="356" t="s">
        <v>1321</v>
      </c>
      <c r="B658" s="71"/>
      <c r="C658" s="322"/>
      <c r="D658" s="325"/>
      <c r="E658" s="403" t="s">
        <v>2144</v>
      </c>
      <c r="F658" s="404"/>
      <c r="G658" s="404"/>
      <c r="H658" s="405"/>
      <c r="I658" s="102" t="s">
        <v>297</v>
      </c>
      <c r="J658" s="96" t="str">
        <f t="shared" si="30"/>
        <v>*</v>
      </c>
      <c r="K658" s="163" t="str">
        <f t="shared" si="31"/>
        <v>※</v>
      </c>
      <c r="L658" s="97" t="s">
        <v>1115</v>
      </c>
      <c r="M658" s="97" t="s">
        <v>1122</v>
      </c>
    </row>
    <row r="659" spans="1:22" s="98" customFormat="1" ht="70.150000000000006" customHeight="1">
      <c r="A659" s="356" t="s">
        <v>1323</v>
      </c>
      <c r="B659" s="71"/>
      <c r="C659" s="150"/>
      <c r="D659" s="179"/>
      <c r="E659" s="403" t="s">
        <v>2145</v>
      </c>
      <c r="F659" s="404"/>
      <c r="G659" s="404"/>
      <c r="H659" s="405"/>
      <c r="I659" s="102" t="s">
        <v>298</v>
      </c>
      <c r="J659" s="96">
        <f t="shared" si="30"/>
        <v>0</v>
      </c>
      <c r="K659" s="163" t="str">
        <f t="shared" si="31"/>
        <v/>
      </c>
      <c r="L659" s="97"/>
      <c r="M659" s="97"/>
    </row>
    <row r="660" spans="1:22" s="98" customFormat="1" ht="56.1" customHeight="1">
      <c r="A660" s="356" t="s">
        <v>1325</v>
      </c>
      <c r="B660" s="71"/>
      <c r="C660" s="150"/>
      <c r="D660" s="179"/>
      <c r="E660" s="403" t="s">
        <v>1621</v>
      </c>
      <c r="F660" s="404"/>
      <c r="G660" s="404"/>
      <c r="H660" s="405"/>
      <c r="I660" s="102" t="s">
        <v>299</v>
      </c>
      <c r="J660" s="96">
        <f t="shared" si="30"/>
        <v>0</v>
      </c>
      <c r="K660" s="163" t="str">
        <f t="shared" si="31"/>
        <v/>
      </c>
      <c r="L660" s="97"/>
      <c r="M660" s="97"/>
    </row>
    <row r="661" spans="1:22" s="98" customFormat="1" ht="70.150000000000006" customHeight="1">
      <c r="A661" s="356" t="s">
        <v>1327</v>
      </c>
      <c r="B661" s="71"/>
      <c r="C661" s="150"/>
      <c r="D661" s="179"/>
      <c r="E661" s="403" t="s">
        <v>1864</v>
      </c>
      <c r="F661" s="404"/>
      <c r="G661" s="404"/>
      <c r="H661" s="405"/>
      <c r="I661" s="102" t="s">
        <v>300</v>
      </c>
      <c r="J661" s="96">
        <f t="shared" si="30"/>
        <v>0</v>
      </c>
      <c r="K661" s="163" t="str">
        <f t="shared" si="31"/>
        <v/>
      </c>
      <c r="L661" s="97"/>
      <c r="M661" s="97"/>
    </row>
    <row r="662" spans="1:22" s="98" customFormat="1" ht="70.150000000000006" customHeight="1">
      <c r="A662" s="356" t="s">
        <v>1329</v>
      </c>
      <c r="B662" s="71"/>
      <c r="C662" s="152"/>
      <c r="D662" s="180"/>
      <c r="E662" s="403" t="s">
        <v>2146</v>
      </c>
      <c r="F662" s="404"/>
      <c r="G662" s="404"/>
      <c r="H662" s="405"/>
      <c r="I662" s="102" t="s">
        <v>301</v>
      </c>
      <c r="J662" s="96">
        <f t="shared" si="30"/>
        <v>0</v>
      </c>
      <c r="K662" s="163" t="str">
        <f t="shared" si="31"/>
        <v/>
      </c>
      <c r="L662" s="97"/>
      <c r="M662" s="97"/>
    </row>
    <row r="663" spans="1:22" s="98" customFormat="1" ht="70.150000000000006" customHeight="1">
      <c r="A663" s="356" t="s">
        <v>1331</v>
      </c>
      <c r="B663" s="71"/>
      <c r="C663" s="403" t="s">
        <v>1332</v>
      </c>
      <c r="D663" s="404"/>
      <c r="E663" s="404"/>
      <c r="F663" s="404"/>
      <c r="G663" s="404"/>
      <c r="H663" s="405"/>
      <c r="I663" s="102" t="s">
        <v>302</v>
      </c>
      <c r="J663" s="96" t="str">
        <f t="shared" si="30"/>
        <v>*</v>
      </c>
      <c r="K663" s="163" t="str">
        <f t="shared" si="31"/>
        <v>※</v>
      </c>
      <c r="L663" s="97"/>
      <c r="M663" s="97" t="s">
        <v>1115</v>
      </c>
    </row>
    <row r="664" spans="1:22" s="98" customFormat="1" ht="72" customHeight="1">
      <c r="A664" s="356" t="s">
        <v>1333</v>
      </c>
      <c r="B664" s="71"/>
      <c r="C664" s="422" t="s">
        <v>2147</v>
      </c>
      <c r="D664" s="423"/>
      <c r="E664" s="423"/>
      <c r="F664" s="423"/>
      <c r="G664" s="423"/>
      <c r="H664" s="424"/>
      <c r="I664" s="112" t="s">
        <v>1723</v>
      </c>
      <c r="J664" s="96">
        <f t="shared" si="30"/>
        <v>0</v>
      </c>
      <c r="K664" s="163" t="str">
        <f t="shared" si="31"/>
        <v/>
      </c>
      <c r="L664" s="97"/>
      <c r="M664" s="97"/>
    </row>
    <row r="665" spans="1:22" s="98" customFormat="1" ht="70.150000000000006" customHeight="1">
      <c r="A665" s="356" t="s">
        <v>1336</v>
      </c>
      <c r="B665" s="71"/>
      <c r="C665" s="403" t="s">
        <v>2148</v>
      </c>
      <c r="D665" s="404"/>
      <c r="E665" s="404"/>
      <c r="F665" s="404"/>
      <c r="G665" s="404"/>
      <c r="H665" s="405"/>
      <c r="I665" s="102" t="s">
        <v>303</v>
      </c>
      <c r="J665" s="96">
        <f t="shared" si="30"/>
        <v>0</v>
      </c>
      <c r="K665" s="163" t="str">
        <f t="shared" si="31"/>
        <v/>
      </c>
      <c r="L665" s="97"/>
      <c r="M665" s="97"/>
    </row>
    <row r="666" spans="1:22" s="98" customFormat="1" ht="56.1" customHeight="1">
      <c r="A666" s="356" t="s">
        <v>1338</v>
      </c>
      <c r="B666" s="71"/>
      <c r="C666" s="403" t="s">
        <v>1963</v>
      </c>
      <c r="D666" s="404"/>
      <c r="E666" s="404"/>
      <c r="F666" s="404"/>
      <c r="G666" s="404"/>
      <c r="H666" s="405"/>
      <c r="I666" s="102" t="s">
        <v>305</v>
      </c>
      <c r="J666" s="96" t="str">
        <f t="shared" si="30"/>
        <v>*</v>
      </c>
      <c r="K666" s="163" t="str">
        <f t="shared" si="31"/>
        <v>※</v>
      </c>
      <c r="L666" s="97" t="s">
        <v>1122</v>
      </c>
      <c r="M666" s="97" t="s">
        <v>1122</v>
      </c>
    </row>
    <row r="667" spans="1:22" s="98" customFormat="1" ht="70.150000000000006" customHeight="1">
      <c r="A667" s="356" t="s">
        <v>1340</v>
      </c>
      <c r="B667" s="71"/>
      <c r="C667" s="422" t="s">
        <v>1628</v>
      </c>
      <c r="D667" s="423"/>
      <c r="E667" s="423"/>
      <c r="F667" s="423"/>
      <c r="G667" s="423"/>
      <c r="H667" s="424"/>
      <c r="I667" s="102" t="s">
        <v>306</v>
      </c>
      <c r="J667" s="96">
        <f t="shared" si="30"/>
        <v>0</v>
      </c>
      <c r="K667" s="163" t="str">
        <f t="shared" si="31"/>
        <v/>
      </c>
      <c r="L667" s="97"/>
      <c r="M667" s="97"/>
    </row>
    <row r="668" spans="1:22" s="98" customFormat="1" ht="84" customHeight="1">
      <c r="A668" s="356" t="s">
        <v>1342</v>
      </c>
      <c r="B668" s="71"/>
      <c r="C668" s="403" t="s">
        <v>573</v>
      </c>
      <c r="D668" s="404"/>
      <c r="E668" s="404"/>
      <c r="F668" s="404"/>
      <c r="G668" s="404"/>
      <c r="H668" s="405"/>
      <c r="I668" s="102" t="s">
        <v>307</v>
      </c>
      <c r="J668" s="96">
        <f t="shared" si="30"/>
        <v>0</v>
      </c>
      <c r="K668" s="163" t="str">
        <f t="shared" si="31"/>
        <v/>
      </c>
      <c r="L668" s="97"/>
      <c r="M668" s="97"/>
    </row>
    <row r="669" spans="1:22" s="77" customFormat="1">
      <c r="A669" s="342"/>
      <c r="B669" s="14"/>
      <c r="C669" s="14"/>
      <c r="D669" s="14"/>
      <c r="E669" s="14"/>
      <c r="F669" s="14"/>
      <c r="G669" s="14"/>
      <c r="H669" s="10"/>
      <c r="I669" s="10"/>
      <c r="J669" s="74"/>
      <c r="K669" s="75"/>
      <c r="L669" s="76"/>
      <c r="M669" s="76"/>
    </row>
    <row r="670" spans="1:22" s="70" customFormat="1">
      <c r="A670" s="342"/>
      <c r="B670" s="71"/>
      <c r="C670" s="52"/>
      <c r="D670" s="52"/>
      <c r="E670" s="52"/>
      <c r="F670" s="52"/>
      <c r="G670" s="52"/>
      <c r="H670" s="78"/>
      <c r="I670" s="78"/>
      <c r="J670" s="74"/>
      <c r="K670" s="75"/>
      <c r="L670" s="76"/>
      <c r="M670" s="76"/>
    </row>
    <row r="671" spans="1:22" s="95" customFormat="1">
      <c r="A671" s="342"/>
      <c r="B671" s="99"/>
      <c r="C671" s="3"/>
      <c r="D671" s="3"/>
      <c r="E671" s="3"/>
      <c r="F671" s="3"/>
      <c r="G671" s="3"/>
      <c r="H671" s="334"/>
      <c r="I671" s="334"/>
      <c r="J671" s="51"/>
      <c r="K671" s="24"/>
      <c r="L671" s="89"/>
      <c r="M671" s="89"/>
    </row>
    <row r="672" spans="1:22">
      <c r="A672" s="342"/>
      <c r="B672" s="14"/>
      <c r="C672" s="14"/>
      <c r="D672" s="14"/>
      <c r="E672" s="14"/>
      <c r="F672" s="14"/>
      <c r="G672" s="14"/>
      <c r="H672" s="10"/>
      <c r="I672" s="10"/>
      <c r="L672" s="64"/>
      <c r="M672" s="64"/>
      <c r="N672" s="8"/>
      <c r="O672" s="8"/>
      <c r="P672" s="8"/>
      <c r="Q672" s="8"/>
      <c r="R672" s="8"/>
      <c r="S672" s="8"/>
      <c r="T672" s="8"/>
      <c r="U672" s="8"/>
      <c r="V672" s="8"/>
    </row>
    <row r="673" spans="1:22" ht="34.5" customHeight="1">
      <c r="A673" s="342"/>
      <c r="B673" s="14"/>
      <c r="C673" s="3"/>
      <c r="D673" s="3"/>
      <c r="F673" s="3"/>
      <c r="G673" s="3"/>
      <c r="H673" s="334"/>
      <c r="I673" s="334"/>
      <c r="J673" s="65" t="s">
        <v>18</v>
      </c>
      <c r="K673" s="147"/>
      <c r="L673" s="56" t="s">
        <v>627</v>
      </c>
      <c r="M673" s="56" t="s">
        <v>626</v>
      </c>
      <c r="N673" s="8"/>
      <c r="O673" s="8"/>
      <c r="P673" s="8"/>
      <c r="Q673" s="8"/>
      <c r="R673" s="8"/>
      <c r="S673" s="8"/>
      <c r="T673" s="8"/>
      <c r="U673" s="8"/>
      <c r="V673" s="8"/>
    </row>
    <row r="674" spans="1:22" ht="20.25" customHeight="1">
      <c r="A674" s="342"/>
      <c r="B674" s="1"/>
      <c r="C674" s="52"/>
      <c r="D674" s="3"/>
      <c r="F674" s="3"/>
      <c r="G674" s="3"/>
      <c r="H674" s="334"/>
      <c r="I674" s="57" t="s">
        <v>1493</v>
      </c>
      <c r="J674" s="58"/>
      <c r="K674" s="148"/>
      <c r="L674" s="60" t="s">
        <v>611</v>
      </c>
      <c r="M674" s="60" t="s">
        <v>458</v>
      </c>
      <c r="N674" s="8"/>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2149</v>
      </c>
      <c r="J675" s="181"/>
      <c r="K675" s="182"/>
      <c r="L675" s="83" t="s">
        <v>338</v>
      </c>
      <c r="M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row>
    <row r="683" spans="1:22" s="70" customFormat="1" ht="56.1" customHeight="1">
      <c r="A683" s="355" t="s">
        <v>1357</v>
      </c>
      <c r="B683" s="71"/>
      <c r="C683" s="422" t="s">
        <v>1358</v>
      </c>
      <c r="D683" s="423"/>
      <c r="E683" s="423"/>
      <c r="F683" s="423"/>
      <c r="G683" s="423"/>
      <c r="H683" s="424"/>
      <c r="I683" s="112" t="s">
        <v>1631</v>
      </c>
      <c r="J683" s="181"/>
      <c r="K683" s="182"/>
      <c r="L683" s="358" t="s">
        <v>338</v>
      </c>
      <c r="M683" s="358" t="s">
        <v>338</v>
      </c>
    </row>
    <row r="684" spans="1:22" s="77" customFormat="1">
      <c r="A684" s="342"/>
      <c r="B684" s="14"/>
      <c r="C684" s="52"/>
      <c r="D684" s="52"/>
      <c r="E684" s="14"/>
      <c r="F684" s="14"/>
      <c r="G684" s="14"/>
      <c r="H684" s="10"/>
      <c r="I684" s="10"/>
      <c r="J684" s="74"/>
      <c r="K684" s="75"/>
      <c r="L684" s="76"/>
      <c r="M684" s="76"/>
    </row>
    <row r="685" spans="1:22" s="70" customFormat="1">
      <c r="A685" s="342"/>
      <c r="B685" s="71"/>
      <c r="C685" s="52"/>
      <c r="D685" s="52"/>
      <c r="E685" s="52"/>
      <c r="F685" s="52"/>
      <c r="G685" s="52"/>
      <c r="H685" s="78"/>
      <c r="I685" s="78"/>
      <c r="J685" s="74"/>
      <c r="K685" s="75"/>
      <c r="L685" s="76"/>
      <c r="M685" s="76"/>
    </row>
    <row r="686" spans="1:22" s="77" customFormat="1">
      <c r="A686" s="342"/>
      <c r="B686" s="71"/>
      <c r="C686" s="3"/>
      <c r="D686" s="3"/>
      <c r="E686" s="3"/>
      <c r="F686" s="3"/>
      <c r="G686" s="3"/>
      <c r="H686" s="334"/>
      <c r="I686" s="334"/>
      <c r="J686" s="51"/>
      <c r="K686" s="24"/>
      <c r="L686" s="89"/>
      <c r="M686" s="89"/>
    </row>
    <row r="687" spans="1:22" s="77" customFormat="1">
      <c r="A687" s="342"/>
      <c r="B687" s="14" t="s">
        <v>2150</v>
      </c>
      <c r="C687" s="3"/>
      <c r="D687" s="3"/>
      <c r="E687" s="3"/>
      <c r="F687" s="3"/>
      <c r="G687" s="3"/>
      <c r="H687" s="334"/>
      <c r="I687" s="334"/>
      <c r="J687" s="51"/>
      <c r="K687" s="24"/>
      <c r="L687" s="89"/>
      <c r="M687" s="89"/>
    </row>
    <row r="688" spans="1:22">
      <c r="A688" s="342"/>
      <c r="B688" s="14"/>
      <c r="C688" s="14"/>
      <c r="D688" s="14"/>
      <c r="E688" s="14"/>
      <c r="F688" s="14"/>
      <c r="G688" s="14"/>
      <c r="H688" s="10"/>
      <c r="I688" s="10"/>
      <c r="L688" s="64"/>
      <c r="M688" s="64"/>
      <c r="N688" s="8"/>
      <c r="O688" s="8"/>
      <c r="P688" s="8"/>
      <c r="Q688" s="8"/>
      <c r="R688" s="8"/>
      <c r="S688" s="8"/>
      <c r="T688" s="8"/>
      <c r="U688" s="8"/>
      <c r="V688" s="8"/>
    </row>
    <row r="689" spans="1:22" ht="34.5" customHeight="1">
      <c r="A689" s="342"/>
      <c r="B689" s="14"/>
      <c r="C689" s="3"/>
      <c r="D689" s="3"/>
      <c r="F689" s="3"/>
      <c r="G689" s="3"/>
      <c r="H689" s="334"/>
      <c r="I689" s="334"/>
      <c r="J689" s="65" t="s">
        <v>18</v>
      </c>
      <c r="K689" s="147"/>
      <c r="L689" s="56" t="s">
        <v>627</v>
      </c>
      <c r="M689" s="56" t="s">
        <v>626</v>
      </c>
      <c r="N689" s="8"/>
      <c r="O689" s="8"/>
      <c r="P689" s="8"/>
      <c r="Q689" s="8"/>
      <c r="R689" s="8"/>
      <c r="S689" s="8"/>
      <c r="T689" s="8"/>
      <c r="U689" s="8"/>
      <c r="V689" s="8"/>
    </row>
    <row r="690" spans="1:22" ht="20.25" customHeight="1">
      <c r="A690" s="342"/>
      <c r="B690" s="1"/>
      <c r="C690" s="52"/>
      <c r="D690" s="3"/>
      <c r="F690" s="3"/>
      <c r="G690" s="3"/>
      <c r="H690" s="334"/>
      <c r="I690" s="57" t="s">
        <v>331</v>
      </c>
      <c r="J690" s="58"/>
      <c r="K690" s="148"/>
      <c r="L690" s="60" t="s">
        <v>611</v>
      </c>
      <c r="M690" s="60" t="s">
        <v>458</v>
      </c>
      <c r="N690" s="8"/>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IF(SUM(L691:M691)=0,IF(COUNTIF(L691:M691,"未確認")&gt;0,"未確認",IF(COUNTIF(L691:M691,"~*")&gt;0,"*",SUM(L691:M691))),SUM(L691:M691))</f>
        <v>30</v>
      </c>
      <c r="K691" s="163" t="str">
        <f>IF(OR(COUNTIF(L691:M691,"未確認")&gt;0,COUNTIF(L691:M691,"*")&gt;0),"※","")</f>
        <v/>
      </c>
      <c r="L691" s="97">
        <v>30</v>
      </c>
      <c r="M691" s="97"/>
    </row>
    <row r="692" spans="1:22" s="98" customFormat="1" ht="42" customHeight="1">
      <c r="A692" s="356" t="s">
        <v>1362</v>
      </c>
      <c r="B692" s="99"/>
      <c r="C692" s="403" t="s">
        <v>1363</v>
      </c>
      <c r="D692" s="404"/>
      <c r="E692" s="404"/>
      <c r="F692" s="404"/>
      <c r="G692" s="404"/>
      <c r="H692" s="405"/>
      <c r="I692" s="102" t="s">
        <v>318</v>
      </c>
      <c r="J692" s="167">
        <f>IF(SUM(L692:M692)=0,IF(COUNTIF(L692:M692,"未確認")&gt;0,"未確認",IF(COUNTIF(L692:M692,"~*")&gt;0,"*",SUM(L692:M692))),SUM(L692:M692))</f>
        <v>0</v>
      </c>
      <c r="K692" s="163" t="str">
        <f>IF(OR(COUNTIF(L692:M692,"未確認")&gt;0,COUNTIF(L692:M692,"*")&gt;0),"※","")</f>
        <v/>
      </c>
      <c r="L692" s="97"/>
      <c r="M692" s="97"/>
    </row>
    <row r="693" spans="1:22" s="98" customFormat="1" ht="84" customHeight="1">
      <c r="A693" s="356" t="s">
        <v>1364</v>
      </c>
      <c r="B693" s="99"/>
      <c r="C693" s="403" t="s">
        <v>1634</v>
      </c>
      <c r="D693" s="404"/>
      <c r="E693" s="404"/>
      <c r="F693" s="404"/>
      <c r="G693" s="404"/>
      <c r="H693" s="405"/>
      <c r="I693" s="102" t="s">
        <v>320</v>
      </c>
      <c r="J693" s="167" t="str">
        <f>IF(SUM(L693:M693)=0,IF(COUNTIF(L693:M693,"未確認")&gt;0,"未確認",IF(COUNTIF(L693:M693,"~*")&gt;0,"*",SUM(L693:M693))),SUM(L693:M693))</f>
        <v>*</v>
      </c>
      <c r="K693" s="163" t="str">
        <f>IF(OR(COUNTIF(L693:M693,"未確認")&gt;0,COUNTIF(L693:M693,"*")&gt;0),"※","")</f>
        <v>※</v>
      </c>
      <c r="L693" s="97" t="s">
        <v>1122</v>
      </c>
      <c r="M693" s="97"/>
    </row>
    <row r="694" spans="1:22" s="77" customFormat="1">
      <c r="A694" s="342"/>
      <c r="B694" s="14"/>
      <c r="C694" s="14"/>
      <c r="D694" s="14"/>
      <c r="E694" s="14"/>
      <c r="F694" s="14"/>
      <c r="G694" s="14"/>
      <c r="H694" s="10"/>
      <c r="I694" s="10"/>
      <c r="J694" s="74"/>
      <c r="K694" s="75"/>
      <c r="L694" s="76"/>
      <c r="M694" s="76"/>
    </row>
    <row r="695" spans="1:22" s="70" customFormat="1">
      <c r="A695" s="342"/>
      <c r="B695" s="71"/>
      <c r="C695" s="52"/>
      <c r="D695" s="52"/>
      <c r="E695" s="52"/>
      <c r="F695" s="52"/>
      <c r="G695" s="52"/>
      <c r="H695" s="78"/>
      <c r="I695" s="78"/>
      <c r="J695" s="74"/>
      <c r="K695" s="75"/>
      <c r="L695" s="76"/>
      <c r="M695" s="76"/>
    </row>
    <row r="696" spans="1:22" s="95" customFormat="1">
      <c r="A696" s="342"/>
      <c r="C696" s="3"/>
      <c r="D696" s="3"/>
      <c r="E696" s="3"/>
      <c r="F696" s="3"/>
      <c r="G696" s="3"/>
      <c r="H696" s="334"/>
      <c r="I696" s="334"/>
      <c r="J696" s="51"/>
      <c r="K696" s="24"/>
      <c r="L696" s="89"/>
      <c r="M696" s="89"/>
    </row>
    <row r="697" spans="1:22" s="95" customFormat="1">
      <c r="A697" s="342"/>
      <c r="B697" s="14" t="s">
        <v>1366</v>
      </c>
      <c r="C697" s="3"/>
      <c r="D697" s="3"/>
      <c r="E697" s="3"/>
      <c r="F697" s="3"/>
      <c r="G697" s="3"/>
      <c r="H697" s="334"/>
      <c r="I697" s="334"/>
      <c r="J697" s="51"/>
      <c r="K697" s="24"/>
      <c r="L697" s="89"/>
      <c r="M697" s="89"/>
    </row>
    <row r="698" spans="1:22">
      <c r="A698" s="342"/>
      <c r="B698" s="14"/>
      <c r="C698" s="14"/>
      <c r="D698" s="14"/>
      <c r="E698" s="14"/>
      <c r="F698" s="14"/>
      <c r="G698" s="14"/>
      <c r="H698" s="10"/>
      <c r="I698" s="10"/>
      <c r="L698" s="64"/>
      <c r="M698" s="64"/>
      <c r="N698" s="8"/>
      <c r="O698" s="8"/>
      <c r="P698" s="8"/>
      <c r="Q698" s="8"/>
      <c r="R698" s="8"/>
      <c r="S698" s="8"/>
      <c r="T698" s="8"/>
      <c r="U698" s="8"/>
      <c r="V698" s="8"/>
    </row>
    <row r="699" spans="1:22" ht="34.5" customHeight="1">
      <c r="A699" s="342"/>
      <c r="B699" s="14"/>
      <c r="C699" s="3"/>
      <c r="D699" s="3"/>
      <c r="F699" s="3"/>
      <c r="G699" s="3"/>
      <c r="H699" s="334"/>
      <c r="I699" s="334"/>
      <c r="J699" s="65" t="s">
        <v>18</v>
      </c>
      <c r="K699" s="147"/>
      <c r="L699" s="56" t="s">
        <v>627</v>
      </c>
      <c r="M699" s="56" t="s">
        <v>626</v>
      </c>
      <c r="N699" s="8"/>
      <c r="O699" s="8"/>
      <c r="P699" s="8"/>
      <c r="Q699" s="8"/>
      <c r="R699" s="8"/>
      <c r="S699" s="8"/>
      <c r="T699" s="8"/>
      <c r="U699" s="8"/>
      <c r="V699" s="8"/>
    </row>
    <row r="700" spans="1:22" ht="20.25" customHeight="1">
      <c r="A700" s="342"/>
      <c r="B700" s="1"/>
      <c r="C700" s="52"/>
      <c r="D700" s="3"/>
      <c r="F700" s="3"/>
      <c r="G700" s="3"/>
      <c r="H700" s="334"/>
      <c r="I700" s="57" t="s">
        <v>1168</v>
      </c>
      <c r="J700" s="58"/>
      <c r="K700" s="148"/>
      <c r="L700" s="60" t="s">
        <v>611</v>
      </c>
      <c r="M700" s="60" t="s">
        <v>458</v>
      </c>
      <c r="N700" s="8"/>
      <c r="O700" s="8"/>
      <c r="P700" s="8"/>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f>IF(SUM(L701:M701)=0,IF(COUNTIF(L701:M701,"未確認")&gt;0,"未確認",IF(COUNTIF(L701:M701,"~*")&gt;0,"*",SUM(L701:M701))),SUM(L701:M701))</f>
        <v>0</v>
      </c>
      <c r="K701" s="163" t="str">
        <f>IF(OR(COUNTIF(L701:M701,"未確認")&gt;0,COUNTIF(L701:M701,"*")&gt;0),"※","")</f>
        <v/>
      </c>
      <c r="L701" s="97"/>
      <c r="M701" s="97"/>
    </row>
    <row r="702" spans="1:22" s="98" customFormat="1" ht="56.1" customHeight="1">
      <c r="A702" s="356" t="s">
        <v>1369</v>
      </c>
      <c r="B702" s="99"/>
      <c r="C702" s="403" t="s">
        <v>2151</v>
      </c>
      <c r="D702" s="404"/>
      <c r="E702" s="404"/>
      <c r="F702" s="404"/>
      <c r="G702" s="404"/>
      <c r="H702" s="405"/>
      <c r="I702" s="102" t="s">
        <v>324</v>
      </c>
      <c r="J702" s="96">
        <f>IF(SUM(L702:M702)=0,IF(COUNTIF(L702:M702,"未確認")&gt;0,"未確認",IF(COUNTIF(L702:M702,"~*")&gt;0,"*",SUM(L702:M702))),SUM(L702:M702))</f>
        <v>0</v>
      </c>
      <c r="K702" s="163" t="str">
        <f>IF(OR(COUNTIF(L702:M702,"未確認")&gt;0,COUNTIF(L702:M702,"*")&gt;0),"※","")</f>
        <v/>
      </c>
      <c r="L702" s="97"/>
      <c r="M702" s="97"/>
    </row>
    <row r="703" spans="1:22" s="98" customFormat="1" ht="70.150000000000006" customHeight="1">
      <c r="A703" s="356" t="s">
        <v>1371</v>
      </c>
      <c r="B703" s="99"/>
      <c r="C703" s="422" t="s">
        <v>1733</v>
      </c>
      <c r="D703" s="423"/>
      <c r="E703" s="423"/>
      <c r="F703" s="423"/>
      <c r="G703" s="423"/>
      <c r="H703" s="424"/>
      <c r="I703" s="102" t="s">
        <v>325</v>
      </c>
      <c r="J703" s="96" t="str">
        <f>IF(SUM(L703:M703)=0,IF(COUNTIF(L703:M703,"未確認")&gt;0,"未確認",IF(COUNTIF(L703:M703,"~*")&gt;0,"*",SUM(L703:M703))),SUM(L703:M703))</f>
        <v>*</v>
      </c>
      <c r="K703" s="163" t="str">
        <f>IF(OR(COUNTIF(L703:M703,"未確認")&gt;0,COUNTIF(L703:M703,"*")&gt;0),"※","")</f>
        <v>※</v>
      </c>
      <c r="L703" s="97" t="s">
        <v>1122</v>
      </c>
      <c r="M703" s="97"/>
    </row>
    <row r="704" spans="1:22" s="98" customFormat="1" ht="56.1" customHeight="1">
      <c r="A704" s="347" t="s">
        <v>2152</v>
      </c>
      <c r="B704" s="99"/>
      <c r="C704" s="403" t="s">
        <v>326</v>
      </c>
      <c r="D704" s="404"/>
      <c r="E704" s="404"/>
      <c r="F704" s="404"/>
      <c r="G704" s="404"/>
      <c r="H704" s="405"/>
      <c r="I704" s="102" t="s">
        <v>327</v>
      </c>
      <c r="J704" s="96">
        <f>IF(SUM(L704:M704)=0,IF(COUNTIF(L704:M704,"未確認")&gt;0,"未確認",IF(COUNTIF(L704:M704,"~*")&gt;0,"*",SUM(L704:M704))),SUM(L704:M704))</f>
        <v>0</v>
      </c>
      <c r="K704" s="163" t="str">
        <f>IF(OR(COUNTIF(L704:M704,"未確認")&gt;0,COUNTIF(L704:M704,"*")&gt;0),"※","")</f>
        <v/>
      </c>
      <c r="L704" s="97"/>
      <c r="M704" s="97"/>
    </row>
    <row r="705" spans="1:22" s="98" customFormat="1" ht="70.150000000000006" customHeight="1">
      <c r="A705" s="356" t="s">
        <v>1374</v>
      </c>
      <c r="B705" s="99"/>
      <c r="C705" s="403" t="s">
        <v>1967</v>
      </c>
      <c r="D705" s="404"/>
      <c r="E705" s="404"/>
      <c r="F705" s="404"/>
      <c r="G705" s="404"/>
      <c r="H705" s="405"/>
      <c r="I705" s="102" t="s">
        <v>329</v>
      </c>
      <c r="J705" s="96">
        <f>IF(SUM(L705:M705)=0,IF(COUNTIF(L705:M705,"未確認")&gt;0,"未確認",IF(COUNTIF(L705:M705,"~*")&gt;0,"*",SUM(L705:M705))),SUM(L705:M705))</f>
        <v>0</v>
      </c>
      <c r="K705" s="163" t="str">
        <f>IF(OR(COUNTIF(L705:M705,"未確認")&gt;0,COUNTIF(L705:M705,"*")&gt;0),"※","")</f>
        <v/>
      </c>
      <c r="L705" s="97"/>
      <c r="M705" s="97"/>
    </row>
    <row r="706" spans="1:22" s="77" customFormat="1">
      <c r="A706" s="342"/>
      <c r="B706" s="14"/>
      <c r="C706" s="14"/>
      <c r="D706" s="14"/>
      <c r="E706" s="14"/>
      <c r="F706" s="14"/>
      <c r="G706" s="14"/>
      <c r="H706" s="10"/>
      <c r="I706" s="10"/>
      <c r="J706" s="74"/>
      <c r="K706" s="75"/>
      <c r="L706" s="76"/>
      <c r="M706" s="76"/>
    </row>
    <row r="707" spans="1:22" s="70" customFormat="1">
      <c r="A707" s="342"/>
      <c r="B707" s="71"/>
      <c r="C707" s="52"/>
      <c r="D707" s="52"/>
      <c r="E707" s="52"/>
      <c r="F707" s="52"/>
      <c r="G707" s="52"/>
      <c r="H707" s="78"/>
      <c r="I707" s="78"/>
      <c r="J707" s="74"/>
      <c r="K707" s="75"/>
      <c r="L707" s="76"/>
      <c r="M707" s="76"/>
    </row>
    <row r="708" spans="1:22" s="70" customFormat="1">
      <c r="A708" s="342"/>
      <c r="B708" s="71"/>
      <c r="C708" s="52"/>
      <c r="D708" s="52"/>
      <c r="E708" s="52"/>
      <c r="F708" s="52"/>
      <c r="G708" s="52"/>
      <c r="H708" s="78"/>
      <c r="I708" s="78"/>
      <c r="J708" s="74"/>
      <c r="K708" s="75"/>
      <c r="L708" s="76"/>
      <c r="M708" s="76"/>
    </row>
    <row r="709" spans="1:22" s="95" customFormat="1">
      <c r="A709" s="342"/>
      <c r="C709" s="3"/>
      <c r="D709" s="3"/>
      <c r="E709" s="3"/>
      <c r="F709" s="3"/>
      <c r="G709" s="3"/>
      <c r="H709" s="334"/>
      <c r="I709" s="334"/>
      <c r="J709" s="51"/>
      <c r="K709" s="24"/>
      <c r="L709" s="89"/>
      <c r="M709" s="89"/>
    </row>
    <row r="710" spans="1:22" s="95" customFormat="1">
      <c r="A710" s="342"/>
      <c r="B710" s="14" t="s">
        <v>330</v>
      </c>
      <c r="C710" s="3"/>
      <c r="D710" s="3"/>
      <c r="E710" s="3"/>
      <c r="F710" s="3"/>
      <c r="G710" s="3"/>
      <c r="H710" s="334"/>
      <c r="I710" s="334"/>
      <c r="J710" s="51"/>
      <c r="K710" s="24"/>
      <c r="L710" s="89"/>
      <c r="M710" s="89"/>
    </row>
    <row r="711" spans="1:22">
      <c r="A711" s="342"/>
      <c r="B711" s="14"/>
      <c r="C711" s="14"/>
      <c r="D711" s="14"/>
      <c r="E711" s="14"/>
      <c r="F711" s="14"/>
      <c r="G711" s="14"/>
      <c r="H711" s="10"/>
      <c r="I711" s="10"/>
      <c r="J711" s="53"/>
      <c r="K711" s="24"/>
      <c r="L711" s="64"/>
      <c r="M711" s="64"/>
      <c r="N711" s="8"/>
      <c r="O711" s="8"/>
      <c r="P711" s="8"/>
      <c r="Q711" s="8"/>
      <c r="R711" s="8"/>
      <c r="S711" s="8"/>
      <c r="T711" s="8"/>
      <c r="U711" s="8"/>
      <c r="V711" s="8"/>
    </row>
    <row r="712" spans="1:22" ht="34.5" customHeight="1">
      <c r="A712" s="342"/>
      <c r="B712" s="14"/>
      <c r="C712" s="3"/>
      <c r="D712" s="3"/>
      <c r="F712" s="3"/>
      <c r="G712" s="3"/>
      <c r="H712" s="334"/>
      <c r="I712" s="334"/>
      <c r="J712" s="65" t="s">
        <v>18</v>
      </c>
      <c r="K712" s="147"/>
      <c r="L712" s="56" t="s">
        <v>627</v>
      </c>
      <c r="M712" s="56" t="s">
        <v>626</v>
      </c>
      <c r="N712" s="8"/>
      <c r="O712" s="8"/>
      <c r="P712" s="8"/>
      <c r="Q712" s="8"/>
      <c r="R712" s="8"/>
      <c r="S712" s="8"/>
      <c r="T712" s="8"/>
      <c r="U712" s="8"/>
      <c r="V712" s="8"/>
    </row>
    <row r="713" spans="1:22" ht="20.25" customHeight="1">
      <c r="A713" s="342"/>
      <c r="B713" s="1"/>
      <c r="C713" s="52"/>
      <c r="D713" s="3"/>
      <c r="F713" s="3"/>
      <c r="G713" s="3"/>
      <c r="H713" s="334"/>
      <c r="I713" s="57" t="s">
        <v>331</v>
      </c>
      <c r="J713" s="58"/>
      <c r="K713" s="148"/>
      <c r="L713" s="60" t="s">
        <v>611</v>
      </c>
      <c r="M713" s="60" t="s">
        <v>458</v>
      </c>
      <c r="N713" s="8"/>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IF(SUM(L714:M714)=0,IF(COUNTIF(L714:M714,"未確認")&gt;0,"未確認",IF(COUNTIF(L714:M714,"~*")&gt;0,"*",SUM(L714:M714))),SUM(L714:M714))</f>
        <v>0</v>
      </c>
      <c r="K714" s="163" t="str">
        <f>IF(OR(COUNTIF(L714:M714,"未確認")&gt;0,COUNTIF(L714:M714,"*")&gt;0),"※","")</f>
        <v/>
      </c>
      <c r="L714" s="97"/>
      <c r="M714" s="97"/>
    </row>
    <row r="715" spans="1:22" s="98" customFormat="1" ht="70.150000000000006" customHeight="1">
      <c r="A715" s="356" t="s">
        <v>1377</v>
      </c>
      <c r="B715" s="99"/>
      <c r="C715" s="403" t="s">
        <v>334</v>
      </c>
      <c r="D715" s="404"/>
      <c r="E715" s="404"/>
      <c r="F715" s="404"/>
      <c r="G715" s="404"/>
      <c r="H715" s="405"/>
      <c r="I715" s="102" t="s">
        <v>335</v>
      </c>
      <c r="J715" s="96">
        <f>IF(SUM(L715:M715)=0,IF(COUNTIF(L715:M715,"未確認")&gt;0,"未確認",IF(COUNTIF(L715:M715,"~*")&gt;0,"*",SUM(L715:M715))),SUM(L715:M715))</f>
        <v>0</v>
      </c>
      <c r="K715" s="163" t="str">
        <f>IF(OR(COUNTIF(L715:M715,"未確認")&gt;0,COUNTIF(L715:M715,"*")&gt;0),"※","")</f>
        <v/>
      </c>
      <c r="L715" s="97"/>
      <c r="M715" s="97"/>
    </row>
    <row r="716" spans="1:22" s="98" customFormat="1" ht="70.150000000000006" customHeight="1">
      <c r="A716" s="356" t="s">
        <v>1378</v>
      </c>
      <c r="B716" s="99"/>
      <c r="C716" s="422" t="s">
        <v>433</v>
      </c>
      <c r="D716" s="423"/>
      <c r="E716" s="423"/>
      <c r="F716" s="423"/>
      <c r="G716" s="423"/>
      <c r="H716" s="424"/>
      <c r="I716" s="102" t="s">
        <v>336</v>
      </c>
      <c r="J716" s="96">
        <f>IF(SUM(L716:M716)=0,IF(COUNTIF(L716:M716,"未確認")&gt;0,"未確認",IF(COUNTIF(L716:M716,"~*")&gt;0,"*",SUM(L716:M716))),SUM(L716:M716))</f>
        <v>0</v>
      </c>
      <c r="K716" s="163" t="str">
        <f>IF(OR(COUNTIF(L716:M716,"未確認")&gt;0,COUNTIF(L716:M716,"*")&gt;0),"※","")</f>
        <v/>
      </c>
      <c r="L716" s="97"/>
      <c r="M716" s="97"/>
    </row>
    <row r="717" spans="1:22" s="98" customFormat="1" ht="70.150000000000006" customHeight="1">
      <c r="A717" s="356" t="s">
        <v>1379</v>
      </c>
      <c r="B717" s="99"/>
      <c r="C717" s="422" t="s">
        <v>434</v>
      </c>
      <c r="D717" s="423"/>
      <c r="E717" s="423"/>
      <c r="F717" s="423"/>
      <c r="G717" s="423"/>
      <c r="H717" s="424"/>
      <c r="I717" s="102" t="s">
        <v>337</v>
      </c>
      <c r="J717" s="96">
        <f>IF(SUM(L717:M717)=0,IF(COUNTIF(L717:M717,"未確認")&gt;0,"未確認",IF(COUNTIF(L717:M717,"~*")&gt;0,"*",SUM(L717:M717))),SUM(L717:M717))</f>
        <v>0</v>
      </c>
      <c r="K717" s="163" t="str">
        <f>IF(OR(COUNTIF(L717:M717,"未確認")&gt;0,COUNTIF(L717:M717,"*")&gt;0),"※","")</f>
        <v/>
      </c>
      <c r="L717" s="97"/>
      <c r="M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6" zoomScale="70" zoomScaleNormal="70" workbookViewId="0"/>
  </sheetViews>
  <sheetFormatPr defaultColWidth="9" defaultRowHeight="17.25"/>
  <cols>
    <col min="1" max="1" width="33.875" style="360" hidden="1" customWidth="1"/>
    <col min="2" max="2" width="2.25" style="8" customWidth="1"/>
    <col min="3" max="3" width="4.625" style="2" customWidth="1"/>
    <col min="4" max="4" width="37.875" style="2" bestFit="1" customWidth="1"/>
    <col min="5" max="5" width="4.625" style="3" customWidth="1"/>
    <col min="6" max="6" width="4.625" style="2" customWidth="1"/>
    <col min="7" max="7" width="22.375" style="2" customWidth="1"/>
    <col min="8" max="8" width="25.5" style="4" customWidth="1"/>
    <col min="9" max="9" width="56.25" style="4" customWidth="1"/>
    <col min="10" max="10" width="12.25" style="5" customWidth="1"/>
    <col min="11" max="11" width="3.875" style="6" customWidth="1"/>
    <col min="12" max="13" width="11.375" style="5" customWidth="1"/>
    <col min="14" max="22" width="11.375" style="7" customWidth="1"/>
    <col min="23" max="16384" width="9" style="8"/>
  </cols>
  <sheetData>
    <row r="1" spans="1:22">
      <c r="A1" s="342"/>
      <c r="B1" s="1"/>
      <c r="I1" s="9"/>
    </row>
    <row r="2" spans="1:22" ht="18.75">
      <c r="A2" s="342"/>
      <c r="B2" s="211" t="s">
        <v>2153</v>
      </c>
      <c r="C2" s="189"/>
      <c r="D2" s="189"/>
      <c r="E2" s="189"/>
      <c r="F2" s="189"/>
      <c r="G2" s="189"/>
      <c r="H2" s="9"/>
    </row>
    <row r="3" spans="1:22">
      <c r="A3" s="342"/>
      <c r="B3" s="212" t="s">
        <v>2154</v>
      </c>
      <c r="C3" s="190"/>
      <c r="D3" s="190"/>
      <c r="E3" s="190"/>
      <c r="F3" s="190"/>
      <c r="G3" s="190"/>
      <c r="H3" s="10"/>
      <c r="I3" s="10"/>
    </row>
    <row r="4" spans="1:22">
      <c r="A4" s="342"/>
      <c r="B4" s="385" t="s">
        <v>661</v>
      </c>
      <c r="C4" s="385"/>
      <c r="D4" s="385"/>
      <c r="E4" s="11"/>
      <c r="F4" s="11"/>
      <c r="G4" s="11"/>
      <c r="H4" s="12"/>
      <c r="I4" s="12"/>
    </row>
    <row r="5" spans="1:22">
      <c r="A5" s="342"/>
      <c r="B5" s="318"/>
      <c r="C5" s="319"/>
      <c r="D5" s="319"/>
      <c r="E5" s="11"/>
      <c r="F5" s="11"/>
      <c r="G5" s="11"/>
      <c r="H5" s="12"/>
      <c r="I5" s="12"/>
    </row>
    <row r="6" spans="1:22">
      <c r="A6" s="342"/>
      <c r="B6" s="318"/>
      <c r="C6" s="319"/>
      <c r="D6" s="319"/>
      <c r="E6" s="11"/>
      <c r="F6" s="11"/>
      <c r="G6" s="11"/>
      <c r="H6" s="12"/>
      <c r="I6" s="12"/>
    </row>
    <row r="7" spans="1:22">
      <c r="A7" s="342"/>
      <c r="B7" s="14" t="s">
        <v>863</v>
      </c>
    </row>
    <row r="8" spans="1:22">
      <c r="A8" s="342"/>
      <c r="B8" s="14"/>
      <c r="O8" s="8"/>
      <c r="P8" s="8"/>
      <c r="Q8" s="8"/>
      <c r="R8" s="8"/>
      <c r="S8" s="8"/>
      <c r="T8" s="8"/>
      <c r="U8" s="8"/>
      <c r="V8" s="8"/>
    </row>
    <row r="9" spans="1:22" s="17" customFormat="1">
      <c r="A9" s="342"/>
      <c r="B9" s="18"/>
      <c r="C9" s="15"/>
      <c r="D9" s="15"/>
      <c r="E9" s="15"/>
      <c r="F9" s="15"/>
      <c r="G9" s="15"/>
      <c r="H9" s="16"/>
      <c r="I9" s="386" t="s">
        <v>864</v>
      </c>
      <c r="J9" s="386"/>
      <c r="K9" s="386"/>
      <c r="L9" s="320" t="s">
        <v>630</v>
      </c>
      <c r="M9" s="320" t="s">
        <v>631</v>
      </c>
      <c r="N9" s="320" t="s">
        <v>629</v>
      </c>
    </row>
    <row r="10" spans="1:22" s="17" customFormat="1" ht="34.5" customHeight="1">
      <c r="A10" s="343" t="s">
        <v>865</v>
      </c>
      <c r="B10" s="13"/>
      <c r="C10" s="15"/>
      <c r="D10" s="15"/>
      <c r="E10" s="15"/>
      <c r="F10" s="15"/>
      <c r="G10" s="15"/>
      <c r="H10" s="16"/>
      <c r="I10" s="384" t="s">
        <v>866</v>
      </c>
      <c r="J10" s="384"/>
      <c r="K10" s="384"/>
      <c r="L10" s="20" t="s">
        <v>2155</v>
      </c>
      <c r="M10" s="20" t="s">
        <v>2155</v>
      </c>
      <c r="N10" s="20" t="s">
        <v>2155</v>
      </c>
    </row>
    <row r="11" spans="1:22" s="17" customFormat="1" ht="34.5" customHeight="1">
      <c r="A11" s="343" t="s">
        <v>865</v>
      </c>
      <c r="B11" s="19"/>
      <c r="C11" s="15"/>
      <c r="D11" s="15"/>
      <c r="E11" s="15"/>
      <c r="F11" s="15"/>
      <c r="G11" s="15"/>
      <c r="H11" s="16"/>
      <c r="I11" s="384" t="s">
        <v>867</v>
      </c>
      <c r="J11" s="384"/>
      <c r="K11" s="384"/>
      <c r="L11" s="20" t="s">
        <v>1738</v>
      </c>
      <c r="M11" s="20" t="s">
        <v>1738</v>
      </c>
      <c r="N11" s="20" t="s">
        <v>1738</v>
      </c>
    </row>
    <row r="12" spans="1:22">
      <c r="A12" s="342"/>
      <c r="B12" s="14"/>
      <c r="O12" s="8"/>
      <c r="P12" s="8"/>
      <c r="Q12" s="8"/>
      <c r="R12" s="8"/>
      <c r="S12" s="8"/>
      <c r="T12" s="8"/>
      <c r="U12" s="8"/>
      <c r="V12" s="8"/>
    </row>
    <row r="13" spans="1:22">
      <c r="A13" s="342"/>
      <c r="B13" s="13"/>
      <c r="O13" s="8"/>
      <c r="P13" s="8"/>
      <c r="Q13" s="8"/>
      <c r="R13" s="8"/>
      <c r="S13" s="8"/>
      <c r="T13" s="8"/>
      <c r="U13" s="8"/>
      <c r="V13" s="8"/>
    </row>
    <row r="14" spans="1:22" s="17" customFormat="1">
      <c r="A14" s="342"/>
      <c r="B14" s="14" t="s">
        <v>868</v>
      </c>
      <c r="C14" s="15"/>
      <c r="D14" s="15"/>
      <c r="E14" s="15"/>
      <c r="F14" s="15"/>
      <c r="G14" s="15"/>
      <c r="H14" s="16"/>
      <c r="I14" s="16"/>
      <c r="J14" s="5"/>
      <c r="K14" s="6"/>
      <c r="L14" s="5"/>
      <c r="M14" s="5"/>
      <c r="N14" s="7"/>
    </row>
    <row r="15" spans="1:22" s="17" customFormat="1">
      <c r="A15" s="342"/>
      <c r="B15" s="14"/>
      <c r="C15" s="14"/>
      <c r="D15" s="14"/>
      <c r="E15" s="14"/>
      <c r="F15" s="14"/>
      <c r="G15" s="14"/>
      <c r="H15" s="10"/>
      <c r="I15" s="10"/>
      <c r="J15" s="5"/>
      <c r="K15" s="6"/>
      <c r="L15" s="191"/>
      <c r="M15" s="191"/>
      <c r="N15" s="191"/>
    </row>
    <row r="16" spans="1:22" s="17" customFormat="1">
      <c r="A16" s="342"/>
      <c r="B16" s="18"/>
      <c r="C16" s="15"/>
      <c r="D16" s="15"/>
      <c r="E16" s="15"/>
      <c r="F16" s="15"/>
      <c r="G16" s="15"/>
      <c r="H16" s="16"/>
      <c r="I16" s="386" t="s">
        <v>435</v>
      </c>
      <c r="J16" s="386"/>
      <c r="K16" s="386"/>
      <c r="L16" s="320" t="s">
        <v>630</v>
      </c>
      <c r="M16" s="320" t="s">
        <v>631</v>
      </c>
      <c r="N16" s="320" t="s">
        <v>629</v>
      </c>
    </row>
    <row r="17" spans="1:22" s="17" customFormat="1" ht="34.5" customHeight="1">
      <c r="A17" s="343" t="s">
        <v>865</v>
      </c>
      <c r="B17" s="13"/>
      <c r="C17" s="15"/>
      <c r="D17" s="15"/>
      <c r="E17" s="15"/>
      <c r="F17" s="15"/>
      <c r="G17" s="15"/>
      <c r="H17" s="16"/>
      <c r="I17" s="384" t="s">
        <v>0</v>
      </c>
      <c r="J17" s="384"/>
      <c r="K17" s="384"/>
      <c r="L17" s="20"/>
      <c r="M17" s="20"/>
      <c r="N17" s="20"/>
    </row>
    <row r="18" spans="1:22" s="17" customFormat="1" ht="34.5" customHeight="1">
      <c r="A18" s="343" t="s">
        <v>865</v>
      </c>
      <c r="B18" s="19"/>
      <c r="C18" s="15"/>
      <c r="D18" s="15"/>
      <c r="E18" s="15"/>
      <c r="F18" s="15"/>
      <c r="G18" s="15"/>
      <c r="H18" s="16"/>
      <c r="I18" s="384" t="s">
        <v>1</v>
      </c>
      <c r="J18" s="384"/>
      <c r="K18" s="384"/>
      <c r="L18" s="20"/>
      <c r="M18" s="20"/>
      <c r="N18" s="20"/>
    </row>
    <row r="19" spans="1:22" s="17" customFormat="1" ht="34.5" customHeight="1">
      <c r="A19" s="343" t="s">
        <v>865</v>
      </c>
      <c r="B19" s="19"/>
      <c r="C19" s="15"/>
      <c r="D19" s="15"/>
      <c r="E19" s="15"/>
      <c r="F19" s="15"/>
      <c r="G19" s="15"/>
      <c r="H19" s="16"/>
      <c r="I19" s="384" t="s">
        <v>2</v>
      </c>
      <c r="J19" s="384"/>
      <c r="K19" s="384"/>
      <c r="L19" s="22"/>
      <c r="M19" s="22"/>
      <c r="N19" s="22"/>
    </row>
    <row r="20" spans="1:22" s="17" customFormat="1" ht="34.5" customHeight="1">
      <c r="A20" s="343" t="s">
        <v>865</v>
      </c>
      <c r="B20" s="13"/>
      <c r="C20" s="15"/>
      <c r="D20" s="15"/>
      <c r="E20" s="15"/>
      <c r="F20" s="15"/>
      <c r="G20" s="15"/>
      <c r="H20" s="16"/>
      <c r="I20" s="384" t="s">
        <v>3</v>
      </c>
      <c r="J20" s="384"/>
      <c r="K20" s="384"/>
      <c r="L20" s="21" t="s">
        <v>869</v>
      </c>
      <c r="M20" s="21" t="s">
        <v>869</v>
      </c>
      <c r="N20" s="21" t="s">
        <v>869</v>
      </c>
    </row>
    <row r="21" spans="1:22" s="17" customFormat="1" ht="34.5" customHeight="1">
      <c r="A21" s="343" t="s">
        <v>865</v>
      </c>
      <c r="B21" s="13"/>
      <c r="C21" s="15"/>
      <c r="D21" s="15"/>
      <c r="E21" s="15"/>
      <c r="F21" s="15"/>
      <c r="G21" s="15"/>
      <c r="H21" s="16"/>
      <c r="I21" s="384" t="s">
        <v>343</v>
      </c>
      <c r="J21" s="384"/>
      <c r="K21" s="384"/>
      <c r="L21" s="22"/>
      <c r="M21" s="22"/>
      <c r="N21" s="22"/>
    </row>
    <row r="22" spans="1:22" s="17" customFormat="1" ht="34.5" customHeight="1">
      <c r="A22" s="343" t="s">
        <v>865</v>
      </c>
      <c r="B22" s="13"/>
      <c r="C22" s="15"/>
      <c r="D22" s="15"/>
      <c r="E22" s="15"/>
      <c r="F22" s="15"/>
      <c r="G22" s="15"/>
      <c r="H22" s="16"/>
      <c r="I22" s="384" t="s">
        <v>344</v>
      </c>
      <c r="J22" s="384"/>
      <c r="K22" s="384"/>
      <c r="L22" s="22"/>
      <c r="M22" s="22"/>
      <c r="N22" s="22"/>
    </row>
    <row r="23" spans="1:22" s="17" customFormat="1" ht="34.5" customHeight="1">
      <c r="A23" s="343" t="s">
        <v>865</v>
      </c>
      <c r="B23" s="13"/>
      <c r="C23" s="15"/>
      <c r="D23" s="15"/>
      <c r="E23" s="15"/>
      <c r="F23" s="15"/>
      <c r="G23" s="15"/>
      <c r="H23" s="16"/>
      <c r="I23" s="384" t="s">
        <v>1383</v>
      </c>
      <c r="J23" s="384"/>
      <c r="K23" s="384"/>
      <c r="L23" s="22"/>
      <c r="M23" s="22"/>
      <c r="N23" s="22"/>
    </row>
    <row r="24" spans="1:22" s="17" customFormat="1" ht="315" customHeight="1">
      <c r="A24" s="343" t="s">
        <v>870</v>
      </c>
      <c r="B24" s="13"/>
      <c r="C24" s="15"/>
      <c r="D24" s="15"/>
      <c r="E24" s="15"/>
      <c r="F24" s="15"/>
      <c r="G24" s="15"/>
      <c r="H24" s="16"/>
      <c r="I24" s="397" t="s">
        <v>2020</v>
      </c>
      <c r="J24" s="397"/>
      <c r="K24" s="397"/>
      <c r="L24" s="22" t="s">
        <v>338</v>
      </c>
      <c r="M24" s="22" t="s">
        <v>338</v>
      </c>
      <c r="N24" s="22" t="s">
        <v>338</v>
      </c>
    </row>
    <row r="25" spans="1:22" s="17" customFormat="1">
      <c r="A25" s="342"/>
      <c r="B25" s="13"/>
      <c r="C25" s="2"/>
      <c r="D25" s="2"/>
      <c r="E25" s="3"/>
      <c r="F25" s="2"/>
      <c r="G25" s="23"/>
      <c r="H25" s="4"/>
      <c r="I25" s="4"/>
      <c r="J25" s="5"/>
      <c r="K25" s="24"/>
      <c r="L25" s="7"/>
      <c r="M25" s="7"/>
      <c r="N25" s="7"/>
    </row>
    <row r="26" spans="1:22">
      <c r="A26" s="342"/>
      <c r="B26" s="13"/>
      <c r="K26" s="24"/>
      <c r="L26" s="7"/>
      <c r="M26" s="7"/>
      <c r="O26" s="8"/>
      <c r="P26" s="8"/>
      <c r="Q26" s="8"/>
      <c r="R26" s="8"/>
      <c r="S26" s="8"/>
      <c r="T26" s="8"/>
      <c r="U26" s="8"/>
      <c r="V26" s="8"/>
    </row>
    <row r="27" spans="1:22" s="17" customFormat="1">
      <c r="A27" s="342"/>
      <c r="B27" s="187" t="s">
        <v>436</v>
      </c>
      <c r="C27" s="15"/>
      <c r="D27" s="15"/>
      <c r="E27" s="15"/>
      <c r="F27" s="15"/>
      <c r="G27" s="15"/>
      <c r="H27" s="16"/>
      <c r="I27" s="16"/>
      <c r="J27" s="5"/>
      <c r="K27" s="24"/>
      <c r="L27" s="7"/>
      <c r="M27" s="7"/>
      <c r="N27" s="7"/>
    </row>
    <row r="28" spans="1:22" s="17" customFormat="1">
      <c r="A28" s="342"/>
      <c r="B28" s="14"/>
      <c r="C28" s="14"/>
      <c r="D28" s="14"/>
      <c r="E28" s="14"/>
      <c r="F28" s="14"/>
      <c r="G28" s="14"/>
      <c r="H28" s="10"/>
      <c r="I28" s="10"/>
      <c r="J28" s="5"/>
      <c r="K28" s="24"/>
      <c r="L28" s="191"/>
      <c r="M28" s="191"/>
      <c r="N28" s="191"/>
    </row>
    <row r="29" spans="1:22" s="17" customFormat="1">
      <c r="A29" s="342"/>
      <c r="B29" s="18"/>
      <c r="C29" s="15"/>
      <c r="D29" s="15"/>
      <c r="E29" s="15"/>
      <c r="F29" s="15"/>
      <c r="G29" s="15"/>
      <c r="H29" s="16"/>
      <c r="I29" s="391" t="s">
        <v>437</v>
      </c>
      <c r="J29" s="392"/>
      <c r="K29" s="393"/>
      <c r="L29" s="320" t="s">
        <v>630</v>
      </c>
      <c r="M29" s="320" t="s">
        <v>631</v>
      </c>
      <c r="N29" s="320" t="s">
        <v>629</v>
      </c>
    </row>
    <row r="30" spans="1:22" s="17" customFormat="1" ht="34.5" customHeight="1">
      <c r="A30" s="343" t="s">
        <v>871</v>
      </c>
      <c r="B30" s="13"/>
      <c r="C30" s="15"/>
      <c r="D30" s="15"/>
      <c r="E30" s="15"/>
      <c r="F30" s="15"/>
      <c r="G30" s="15"/>
      <c r="H30" s="16"/>
      <c r="I30" s="394" t="s">
        <v>0</v>
      </c>
      <c r="J30" s="395"/>
      <c r="K30" s="396"/>
      <c r="L30" s="20"/>
      <c r="M30" s="20"/>
      <c r="N30" s="20"/>
    </row>
    <row r="31" spans="1:22" s="17" customFormat="1" ht="34.5" customHeight="1">
      <c r="A31" s="343" t="s">
        <v>871</v>
      </c>
      <c r="B31" s="19"/>
      <c r="C31" s="15"/>
      <c r="D31" s="15"/>
      <c r="E31" s="15"/>
      <c r="F31" s="15"/>
      <c r="G31" s="15"/>
      <c r="H31" s="16"/>
      <c r="I31" s="394" t="s">
        <v>1</v>
      </c>
      <c r="J31" s="395"/>
      <c r="K31" s="396"/>
      <c r="L31" s="20"/>
      <c r="M31" s="20"/>
      <c r="N31" s="20"/>
    </row>
    <row r="32" spans="1:22" s="17" customFormat="1" ht="34.5" customHeight="1">
      <c r="A32" s="343" t="s">
        <v>871</v>
      </c>
      <c r="B32" s="19"/>
      <c r="C32" s="15"/>
      <c r="D32" s="15"/>
      <c r="E32" s="15"/>
      <c r="F32" s="15"/>
      <c r="G32" s="15"/>
      <c r="H32" s="16"/>
      <c r="I32" s="394" t="s">
        <v>2</v>
      </c>
      <c r="J32" s="395"/>
      <c r="K32" s="396"/>
      <c r="L32" s="22"/>
      <c r="M32" s="22"/>
      <c r="N32" s="22"/>
    </row>
    <row r="33" spans="1:22" s="17" customFormat="1" ht="34.5" customHeight="1">
      <c r="A33" s="343" t="s">
        <v>871</v>
      </c>
      <c r="B33" s="13"/>
      <c r="C33" s="15"/>
      <c r="D33" s="15"/>
      <c r="E33" s="15"/>
      <c r="F33" s="15"/>
      <c r="G33" s="15"/>
      <c r="H33" s="16"/>
      <c r="I33" s="394" t="s">
        <v>3</v>
      </c>
      <c r="J33" s="395"/>
      <c r="K33" s="396"/>
      <c r="L33" s="21" t="s">
        <v>869</v>
      </c>
      <c r="M33" s="21" t="s">
        <v>869</v>
      </c>
      <c r="N33" s="21" t="s">
        <v>869</v>
      </c>
    </row>
    <row r="34" spans="1:22" s="17" customFormat="1" ht="34.5" customHeight="1">
      <c r="A34" s="343" t="s">
        <v>871</v>
      </c>
      <c r="B34" s="13"/>
      <c r="C34" s="15"/>
      <c r="D34" s="15"/>
      <c r="E34" s="15"/>
      <c r="F34" s="15"/>
      <c r="G34" s="15"/>
      <c r="H34" s="16"/>
      <c r="I34" s="387" t="s">
        <v>2023</v>
      </c>
      <c r="J34" s="388"/>
      <c r="K34" s="389"/>
      <c r="L34" s="22"/>
      <c r="M34" s="22"/>
      <c r="N34" s="22"/>
    </row>
    <row r="35" spans="1:22" s="17" customFormat="1" ht="34.5" customHeight="1">
      <c r="A35" s="343" t="s">
        <v>871</v>
      </c>
      <c r="B35" s="13"/>
      <c r="C35" s="15"/>
      <c r="D35" s="15"/>
      <c r="E35" s="15"/>
      <c r="F35" s="15"/>
      <c r="G35" s="15"/>
      <c r="H35" s="16"/>
      <c r="I35" s="387" t="s">
        <v>346</v>
      </c>
      <c r="J35" s="388"/>
      <c r="K35" s="389"/>
      <c r="L35" s="22"/>
      <c r="M35" s="22"/>
      <c r="N35" s="22"/>
    </row>
    <row r="36" spans="1:22" s="25" customFormat="1" ht="34.5" customHeight="1">
      <c r="A36" s="343" t="s">
        <v>871</v>
      </c>
      <c r="B36" s="13"/>
      <c r="C36" s="15"/>
      <c r="D36" s="15"/>
      <c r="E36" s="15"/>
      <c r="F36" s="15"/>
      <c r="G36" s="15"/>
      <c r="H36" s="16"/>
      <c r="I36" s="387" t="s">
        <v>2021</v>
      </c>
      <c r="J36" s="388"/>
      <c r="K36" s="389"/>
      <c r="L36" s="22"/>
      <c r="M36" s="22"/>
      <c r="N36" s="22"/>
    </row>
    <row r="37" spans="1:22" s="17" customFormat="1" ht="34.5" customHeight="1">
      <c r="A37" s="343" t="s">
        <v>871</v>
      </c>
      <c r="B37" s="13"/>
      <c r="C37" s="15"/>
      <c r="D37" s="15"/>
      <c r="E37" s="15"/>
      <c r="F37" s="15"/>
      <c r="G37" s="15"/>
      <c r="H37" s="16"/>
      <c r="I37" s="390" t="s">
        <v>1383</v>
      </c>
      <c r="J37" s="390"/>
      <c r="K37" s="390"/>
      <c r="L37" s="22"/>
      <c r="M37" s="22"/>
      <c r="N37" s="22"/>
    </row>
    <row r="38" spans="1:22" s="17" customFormat="1">
      <c r="A38" s="342"/>
      <c r="B38" s="13"/>
      <c r="C38" s="2"/>
      <c r="D38" s="2"/>
      <c r="E38" s="3"/>
      <c r="F38" s="2"/>
      <c r="G38" s="26"/>
      <c r="H38" s="4"/>
      <c r="I38" s="4"/>
      <c r="J38" s="5"/>
      <c r="K38" s="24"/>
      <c r="L38" s="7"/>
      <c r="M38" s="7"/>
      <c r="N38" s="7"/>
    </row>
    <row r="39" spans="1:22" s="17" customFormat="1">
      <c r="A39" s="342"/>
      <c r="B39" s="13"/>
      <c r="C39" s="2"/>
      <c r="D39" s="2"/>
      <c r="E39" s="3"/>
      <c r="F39" s="2"/>
      <c r="G39" s="26"/>
      <c r="H39" s="4"/>
      <c r="I39" s="4"/>
      <c r="J39" s="5"/>
      <c r="K39" s="24"/>
      <c r="L39" s="7"/>
      <c r="M39" s="7"/>
      <c r="N39" s="7"/>
    </row>
    <row r="40" spans="1:22" s="17" customFormat="1">
      <c r="A40" s="342"/>
      <c r="B40" s="187" t="s">
        <v>439</v>
      </c>
      <c r="C40" s="15"/>
      <c r="D40" s="15"/>
      <c r="E40" s="15"/>
      <c r="F40" s="15"/>
      <c r="G40" s="15"/>
      <c r="H40" s="16"/>
      <c r="I40" s="16"/>
      <c r="J40" s="5"/>
      <c r="K40" s="24"/>
      <c r="L40" s="7"/>
      <c r="M40" s="7"/>
      <c r="N40" s="7"/>
    </row>
    <row r="41" spans="1:22" s="17" customFormat="1">
      <c r="A41" s="342"/>
      <c r="B41" s="14"/>
      <c r="C41" s="14"/>
      <c r="D41" s="14"/>
      <c r="E41" s="14"/>
      <c r="F41" s="14"/>
      <c r="G41" s="14"/>
      <c r="H41" s="10"/>
      <c r="I41" s="10"/>
      <c r="J41" s="5"/>
      <c r="K41" s="24"/>
      <c r="L41" s="191"/>
      <c r="M41" s="191"/>
      <c r="N41" s="191"/>
    </row>
    <row r="42" spans="1:22" s="17" customFormat="1">
      <c r="A42" s="342"/>
      <c r="B42" s="18"/>
      <c r="C42" s="15"/>
      <c r="D42" s="15"/>
      <c r="E42" s="15"/>
      <c r="F42" s="15"/>
      <c r="G42" s="15"/>
      <c r="H42" s="16"/>
      <c r="I42" s="391" t="s">
        <v>438</v>
      </c>
      <c r="J42" s="392"/>
      <c r="K42" s="393"/>
      <c r="L42" s="320" t="s">
        <v>630</v>
      </c>
      <c r="M42" s="320" t="s">
        <v>631</v>
      </c>
      <c r="N42" s="320" t="s">
        <v>629</v>
      </c>
    </row>
    <row r="43" spans="1:22" s="17" customFormat="1" ht="34.5" customHeight="1">
      <c r="A43" s="343" t="s">
        <v>874</v>
      </c>
      <c r="B43" s="13"/>
      <c r="C43" s="15"/>
      <c r="D43" s="15"/>
      <c r="E43" s="15"/>
      <c r="F43" s="15"/>
      <c r="G43" s="15"/>
      <c r="H43" s="16"/>
      <c r="I43" s="394" t="s">
        <v>2022</v>
      </c>
      <c r="J43" s="395"/>
      <c r="K43" s="396"/>
      <c r="L43" s="20"/>
      <c r="M43" s="20"/>
      <c r="N43" s="20"/>
    </row>
    <row r="44" spans="1:22" s="17" customFormat="1" ht="34.5" customHeight="1">
      <c r="A44" s="343" t="s">
        <v>874</v>
      </c>
      <c r="B44" s="19"/>
      <c r="C44" s="15"/>
      <c r="D44" s="15"/>
      <c r="E44" s="15"/>
      <c r="F44" s="15"/>
      <c r="G44" s="15"/>
      <c r="H44" s="16"/>
      <c r="I44" s="394" t="s">
        <v>4</v>
      </c>
      <c r="J44" s="395"/>
      <c r="K44" s="396"/>
      <c r="L44" s="20"/>
      <c r="M44" s="20"/>
      <c r="N44" s="20"/>
    </row>
    <row r="45" spans="1:22" s="17" customFormat="1" ht="34.5" customHeight="1">
      <c r="A45" s="343" t="s">
        <v>874</v>
      </c>
      <c r="B45" s="19"/>
      <c r="C45" s="15"/>
      <c r="D45" s="15"/>
      <c r="E45" s="15"/>
      <c r="F45" s="15"/>
      <c r="G45" s="15"/>
      <c r="H45" s="16"/>
      <c r="I45" s="394" t="s">
        <v>5</v>
      </c>
      <c r="J45" s="395"/>
      <c r="K45" s="396"/>
      <c r="L45" s="200"/>
      <c r="M45" s="200"/>
      <c r="N45" s="200"/>
    </row>
    <row r="46" spans="1:22" s="17" customFormat="1" ht="34.5" customHeight="1">
      <c r="A46" s="343" t="s">
        <v>874</v>
      </c>
      <c r="B46" s="13"/>
      <c r="C46" s="15"/>
      <c r="D46" s="15"/>
      <c r="E46" s="15"/>
      <c r="F46" s="15"/>
      <c r="G46" s="15"/>
      <c r="H46" s="16"/>
      <c r="I46" s="394" t="s">
        <v>6</v>
      </c>
      <c r="J46" s="395"/>
      <c r="K46" s="396"/>
      <c r="L46" s="20"/>
      <c r="M46" s="20"/>
      <c r="N46" s="20"/>
    </row>
    <row r="47" spans="1:22" s="17" customFormat="1">
      <c r="A47" s="342"/>
      <c r="B47" s="13"/>
      <c r="C47" s="2"/>
      <c r="D47" s="2"/>
      <c r="E47" s="3"/>
      <c r="F47" s="2"/>
      <c r="G47" s="23"/>
      <c r="H47" s="4"/>
      <c r="I47" s="4"/>
      <c r="J47" s="5"/>
      <c r="K47" s="24"/>
      <c r="L47" s="7"/>
      <c r="M47" s="7"/>
      <c r="N47" s="7"/>
    </row>
    <row r="48" spans="1:22">
      <c r="A48" s="342"/>
      <c r="B48" s="13"/>
      <c r="K48" s="24"/>
      <c r="L48" s="7"/>
      <c r="M48" s="7"/>
      <c r="O48" s="8"/>
      <c r="P48" s="8"/>
      <c r="Q48" s="8"/>
      <c r="R48" s="8"/>
      <c r="S48" s="8"/>
      <c r="T48" s="8"/>
      <c r="U48" s="8"/>
      <c r="V48" s="8"/>
    </row>
    <row r="49" spans="1:14" s="17" customFormat="1">
      <c r="A49" s="342"/>
      <c r="B49" s="187" t="s">
        <v>415</v>
      </c>
      <c r="C49" s="15"/>
      <c r="D49" s="15"/>
      <c r="E49" s="15"/>
      <c r="F49" s="15"/>
      <c r="G49" s="15"/>
      <c r="H49" s="16"/>
      <c r="I49" s="16"/>
      <c r="J49" s="5"/>
      <c r="K49" s="24"/>
      <c r="L49" s="7"/>
      <c r="M49" s="7"/>
      <c r="N49" s="7"/>
    </row>
    <row r="50" spans="1:14" s="17" customFormat="1">
      <c r="A50" s="342"/>
      <c r="B50" s="14"/>
      <c r="C50" s="14"/>
      <c r="D50" s="14"/>
      <c r="E50" s="14"/>
      <c r="F50" s="14"/>
      <c r="G50" s="14"/>
      <c r="H50" s="10"/>
      <c r="I50" s="10"/>
      <c r="J50" s="5"/>
      <c r="K50" s="24"/>
      <c r="L50" s="191"/>
      <c r="M50" s="191"/>
      <c r="N50" s="191"/>
    </row>
    <row r="51" spans="1:14" s="17" customFormat="1">
      <c r="A51" s="342"/>
      <c r="B51" s="18"/>
      <c r="C51" s="15"/>
      <c r="D51" s="15"/>
      <c r="E51" s="15"/>
      <c r="F51" s="15"/>
      <c r="G51" s="15"/>
      <c r="H51" s="213"/>
      <c r="I51" s="398" t="s">
        <v>437</v>
      </c>
      <c r="J51" s="399"/>
      <c r="K51" s="400"/>
      <c r="L51" s="320" t="s">
        <v>630</v>
      </c>
      <c r="M51" s="320" t="s">
        <v>631</v>
      </c>
      <c r="N51" s="320" t="s">
        <v>629</v>
      </c>
    </row>
    <row r="52" spans="1:14" s="17" customFormat="1" ht="34.5" customHeight="1">
      <c r="A52" s="344" t="s">
        <v>875</v>
      </c>
      <c r="B52" s="13"/>
      <c r="C52" s="15"/>
      <c r="D52" s="15"/>
      <c r="E52" s="15"/>
      <c r="F52" s="15"/>
      <c r="G52" s="15"/>
      <c r="H52" s="16"/>
      <c r="I52" s="387" t="s">
        <v>0</v>
      </c>
      <c r="J52" s="388"/>
      <c r="K52" s="389"/>
      <c r="L52" s="20"/>
      <c r="M52" s="20"/>
      <c r="N52" s="20"/>
    </row>
    <row r="53" spans="1:14" s="17" customFormat="1" ht="34.5" customHeight="1">
      <c r="A53" s="344" t="s">
        <v>875</v>
      </c>
      <c r="B53" s="19"/>
      <c r="C53" s="15"/>
      <c r="D53" s="15"/>
      <c r="E53" s="15"/>
      <c r="F53" s="15"/>
      <c r="G53" s="15"/>
      <c r="H53" s="16"/>
      <c r="I53" s="387" t="s">
        <v>1</v>
      </c>
      <c r="J53" s="388"/>
      <c r="K53" s="389"/>
      <c r="L53" s="20"/>
      <c r="M53" s="20"/>
      <c r="N53" s="20"/>
    </row>
    <row r="54" spans="1:14" s="17" customFormat="1" ht="34.5" customHeight="1">
      <c r="A54" s="344" t="s">
        <v>875</v>
      </c>
      <c r="B54" s="19"/>
      <c r="C54" s="15"/>
      <c r="D54" s="15"/>
      <c r="E54" s="15"/>
      <c r="F54" s="15"/>
      <c r="G54" s="15"/>
      <c r="H54" s="16"/>
      <c r="I54" s="387" t="s">
        <v>2</v>
      </c>
      <c r="J54" s="388"/>
      <c r="K54" s="389"/>
      <c r="L54" s="22"/>
      <c r="M54" s="22"/>
      <c r="N54" s="22"/>
    </row>
    <row r="55" spans="1:14" s="17" customFormat="1" ht="34.5" customHeight="1">
      <c r="A55" s="344" t="s">
        <v>875</v>
      </c>
      <c r="B55" s="13"/>
      <c r="C55" s="15"/>
      <c r="D55" s="15"/>
      <c r="E55" s="15"/>
      <c r="F55" s="15"/>
      <c r="G55" s="15"/>
      <c r="H55" s="16"/>
      <c r="I55" s="387" t="s">
        <v>3</v>
      </c>
      <c r="J55" s="388"/>
      <c r="K55" s="389"/>
      <c r="L55" s="21"/>
      <c r="M55" s="21"/>
      <c r="N55" s="21"/>
    </row>
    <row r="56" spans="1:14" s="17" customFormat="1" ht="34.5" customHeight="1">
      <c r="A56" s="344" t="s">
        <v>875</v>
      </c>
      <c r="B56" s="13"/>
      <c r="C56" s="15"/>
      <c r="D56" s="15"/>
      <c r="E56" s="15"/>
      <c r="F56" s="15"/>
      <c r="G56" s="15"/>
      <c r="H56" s="16"/>
      <c r="I56" s="387" t="s">
        <v>2023</v>
      </c>
      <c r="J56" s="388"/>
      <c r="K56" s="389"/>
      <c r="L56" s="22"/>
      <c r="M56" s="22"/>
      <c r="N56" s="22"/>
    </row>
    <row r="57" spans="1:14" s="17" customFormat="1" ht="34.5" customHeight="1">
      <c r="A57" s="344" t="s">
        <v>875</v>
      </c>
      <c r="B57" s="13"/>
      <c r="C57" s="15"/>
      <c r="D57" s="15"/>
      <c r="E57" s="15"/>
      <c r="F57" s="15"/>
      <c r="G57" s="15"/>
      <c r="H57" s="16"/>
      <c r="I57" s="387" t="s">
        <v>346</v>
      </c>
      <c r="J57" s="388"/>
      <c r="K57" s="389"/>
      <c r="L57" s="22"/>
      <c r="M57" s="22"/>
      <c r="N57" s="22"/>
    </row>
    <row r="58" spans="1:14" s="25" customFormat="1" ht="34.5" customHeight="1">
      <c r="A58" s="344" t="s">
        <v>875</v>
      </c>
      <c r="B58" s="13"/>
      <c r="C58" s="15"/>
      <c r="D58" s="15"/>
      <c r="E58" s="15"/>
      <c r="F58" s="15"/>
      <c r="G58" s="15"/>
      <c r="H58" s="16"/>
      <c r="I58" s="387" t="s">
        <v>2021</v>
      </c>
      <c r="J58" s="388"/>
      <c r="K58" s="389"/>
      <c r="L58" s="22"/>
      <c r="M58" s="22"/>
      <c r="N58" s="22"/>
    </row>
    <row r="59" spans="1:14" s="17" customFormat="1" ht="34.5" customHeight="1">
      <c r="A59" s="344" t="s">
        <v>875</v>
      </c>
      <c r="B59" s="13"/>
      <c r="C59" s="15"/>
      <c r="D59" s="15"/>
      <c r="E59" s="15"/>
      <c r="F59" s="15"/>
      <c r="G59" s="15"/>
      <c r="H59" s="16"/>
      <c r="I59" s="390" t="s">
        <v>1383</v>
      </c>
      <c r="J59" s="390"/>
      <c r="K59" s="390"/>
      <c r="L59" s="22" t="s">
        <v>869</v>
      </c>
      <c r="M59" s="22" t="s">
        <v>869</v>
      </c>
      <c r="N59" s="22" t="s">
        <v>869</v>
      </c>
    </row>
    <row r="60" spans="1:14" s="17" customFormat="1" ht="34.5" customHeight="1">
      <c r="A60" s="344" t="s">
        <v>875</v>
      </c>
      <c r="B60" s="13"/>
      <c r="C60" s="15"/>
      <c r="D60" s="15"/>
      <c r="E60" s="15"/>
      <c r="F60" s="15"/>
      <c r="G60" s="15"/>
      <c r="H60" s="16"/>
      <c r="I60" s="390" t="s">
        <v>416</v>
      </c>
      <c r="J60" s="390"/>
      <c r="K60" s="390"/>
      <c r="L60" s="22" t="s">
        <v>338</v>
      </c>
      <c r="M60" s="22" t="s">
        <v>338</v>
      </c>
      <c r="N60" s="22" t="s">
        <v>338</v>
      </c>
    </row>
    <row r="61" spans="1:14" s="17" customFormat="1">
      <c r="A61" s="342"/>
      <c r="B61" s="13"/>
      <c r="C61" s="2"/>
      <c r="D61" s="2"/>
      <c r="E61" s="3"/>
      <c r="F61" s="2"/>
      <c r="G61" s="26"/>
      <c r="H61" s="4"/>
      <c r="I61" s="4"/>
      <c r="J61" s="5"/>
      <c r="K61" s="24"/>
      <c r="L61" s="7"/>
      <c r="M61" s="7"/>
      <c r="N61" s="7"/>
    </row>
    <row r="62" spans="1:14" s="17" customFormat="1">
      <c r="A62" s="342"/>
      <c r="B62" s="13"/>
      <c r="C62" s="2"/>
      <c r="D62" s="2"/>
      <c r="E62" s="3"/>
      <c r="F62" s="2"/>
      <c r="G62" s="26"/>
      <c r="H62" s="4"/>
      <c r="I62" s="4"/>
      <c r="J62" s="5"/>
      <c r="K62" s="24"/>
      <c r="L62" s="7"/>
      <c r="M62" s="7"/>
      <c r="N62" s="7"/>
    </row>
    <row r="63" spans="1:14" s="17" customFormat="1">
      <c r="A63" s="342"/>
      <c r="B63" s="13"/>
      <c r="C63" s="2"/>
      <c r="D63" s="2"/>
      <c r="E63" s="3"/>
      <c r="F63" s="2"/>
      <c r="G63" s="26"/>
      <c r="H63" s="4"/>
      <c r="I63" s="4"/>
      <c r="J63" s="5"/>
      <c r="K63" s="24"/>
      <c r="L63" s="5"/>
      <c r="M63" s="5"/>
      <c r="N63" s="7"/>
    </row>
    <row r="64" spans="1:14" s="17" customFormat="1">
      <c r="A64" s="342"/>
      <c r="B64" s="13"/>
      <c r="C64" s="2"/>
      <c r="D64" s="2"/>
      <c r="E64" s="3"/>
      <c r="F64" s="2"/>
      <c r="G64" s="23"/>
      <c r="H64" s="4"/>
      <c r="I64" s="4"/>
      <c r="J64" s="5"/>
      <c r="K64" s="24"/>
      <c r="L64" s="5"/>
      <c r="M64" s="5"/>
      <c r="N64" s="7"/>
    </row>
    <row r="65" spans="1:14" s="17" customFormat="1">
      <c r="A65" s="342"/>
      <c r="B65" s="14"/>
      <c r="C65" s="27"/>
      <c r="D65" s="27"/>
      <c r="E65" s="27"/>
      <c r="F65" s="27"/>
      <c r="G65" s="27"/>
      <c r="H65" s="16"/>
      <c r="I65" s="16"/>
      <c r="J65" s="5"/>
      <c r="K65" s="24"/>
      <c r="L65" s="5"/>
      <c r="M65" s="5"/>
      <c r="N65" s="7"/>
    </row>
    <row r="66" spans="1:14" s="17" customFormat="1">
      <c r="A66" s="342"/>
      <c r="B66" s="1"/>
      <c r="C66" s="28" t="s">
        <v>2024</v>
      </c>
      <c r="D66" s="29"/>
      <c r="E66" s="29"/>
      <c r="F66" s="29"/>
      <c r="G66" s="29"/>
      <c r="H66" s="29"/>
      <c r="I66" s="4"/>
      <c r="J66" s="30"/>
      <c r="K66" s="6"/>
      <c r="L66" s="5"/>
      <c r="M66" s="5"/>
      <c r="N66" s="7"/>
    </row>
    <row r="67" spans="1:14" s="17" customFormat="1" ht="34.5" customHeight="1">
      <c r="A67" s="342"/>
      <c r="B67" s="1"/>
      <c r="C67" s="31"/>
      <c r="D67" s="401" t="s">
        <v>340</v>
      </c>
      <c r="E67" s="401"/>
      <c r="F67" s="401"/>
      <c r="G67" s="401"/>
      <c r="H67" s="401"/>
      <c r="I67" s="401"/>
      <c r="J67" s="401"/>
      <c r="K67" s="401"/>
      <c r="L67" s="401"/>
      <c r="M67" s="32"/>
      <c r="N67" s="32"/>
    </row>
    <row r="68" spans="1:14" s="17" customFormat="1" ht="34.5" customHeight="1">
      <c r="A68" s="342"/>
      <c r="B68" s="1"/>
      <c r="C68" s="34"/>
      <c r="D68" s="402" t="s">
        <v>2156</v>
      </c>
      <c r="E68" s="402"/>
      <c r="F68" s="402"/>
      <c r="G68" s="402"/>
      <c r="H68" s="402"/>
      <c r="I68" s="402"/>
      <c r="J68" s="402"/>
      <c r="K68" s="402"/>
      <c r="L68" s="402"/>
      <c r="M68" s="32"/>
      <c r="N68" s="32"/>
    </row>
    <row r="69" spans="1:14" s="17" customFormat="1" ht="34.5" customHeight="1">
      <c r="A69" s="342"/>
      <c r="B69" s="1"/>
      <c r="C69" s="34"/>
      <c r="D69" s="402" t="s">
        <v>2025</v>
      </c>
      <c r="E69" s="402"/>
      <c r="F69" s="402"/>
      <c r="G69" s="402"/>
      <c r="H69" s="402"/>
      <c r="I69" s="402"/>
      <c r="J69" s="402"/>
      <c r="K69" s="402"/>
      <c r="L69" s="402"/>
      <c r="M69" s="32"/>
      <c r="N69" s="32"/>
    </row>
    <row r="70" spans="1:14" s="17" customFormat="1" ht="34.5" customHeight="1">
      <c r="A70" s="342"/>
      <c r="B70" s="1"/>
      <c r="C70" s="34"/>
      <c r="D70" s="402" t="s">
        <v>7</v>
      </c>
      <c r="E70" s="402"/>
      <c r="F70" s="402"/>
      <c r="G70" s="402"/>
      <c r="H70" s="402"/>
      <c r="I70" s="402"/>
      <c r="J70" s="402"/>
      <c r="K70" s="402"/>
      <c r="L70" s="402"/>
      <c r="M70" s="32"/>
      <c r="N70" s="32"/>
    </row>
    <row r="71" spans="1:14" s="17" customFormat="1" ht="34.5" customHeight="1">
      <c r="A71" s="342"/>
      <c r="B71" s="1"/>
      <c r="C71" s="34"/>
      <c r="D71" s="402" t="s">
        <v>2026</v>
      </c>
      <c r="E71" s="402"/>
      <c r="F71" s="402"/>
      <c r="G71" s="402"/>
      <c r="H71" s="402"/>
      <c r="I71" s="402"/>
      <c r="J71" s="402"/>
      <c r="K71" s="402"/>
      <c r="L71" s="402"/>
      <c r="M71" s="32"/>
      <c r="N71" s="32"/>
    </row>
    <row r="72" spans="1:14" s="17" customFormat="1">
      <c r="A72" s="342"/>
      <c r="B72" s="14"/>
      <c r="C72" s="27"/>
      <c r="D72" s="27"/>
      <c r="E72" s="27"/>
      <c r="F72" s="27"/>
      <c r="G72" s="27"/>
      <c r="H72" s="16"/>
      <c r="I72" s="16"/>
      <c r="J72" s="5"/>
      <c r="K72" s="6"/>
      <c r="L72" s="5"/>
      <c r="M72" s="5"/>
      <c r="N72" s="7"/>
    </row>
    <row r="73" spans="1:14" s="39" customFormat="1">
      <c r="A73" s="345"/>
      <c r="B73" s="14"/>
      <c r="C73" s="35" t="s">
        <v>2027</v>
      </c>
      <c r="F73" s="37"/>
      <c r="G73" s="35"/>
      <c r="H73" s="36" t="s">
        <v>2028</v>
      </c>
      <c r="I73" s="36"/>
      <c r="J73" s="36" t="s">
        <v>342</v>
      </c>
      <c r="K73" s="38"/>
      <c r="L73" s="36"/>
      <c r="M73" s="37"/>
      <c r="N73" s="37"/>
    </row>
    <row r="74" spans="1:14" s="17" customFormat="1">
      <c r="A74" s="342"/>
      <c r="B74" s="1"/>
      <c r="C74" s="40"/>
      <c r="D74" s="27"/>
      <c r="E74" s="27"/>
      <c r="F74" s="27"/>
      <c r="G74" s="27"/>
      <c r="H74" s="16"/>
      <c r="I74" s="29"/>
      <c r="J74" s="5"/>
      <c r="K74" s="6"/>
      <c r="L74" s="321"/>
      <c r="M74" s="321"/>
      <c r="N74" s="321"/>
    </row>
    <row r="75" spans="1:14" s="17" customFormat="1">
      <c r="A75" s="342"/>
      <c r="B75" s="1"/>
      <c r="C75" s="33"/>
      <c r="D75" s="33"/>
      <c r="E75" s="33"/>
      <c r="F75" s="33"/>
      <c r="G75" s="33"/>
      <c r="H75" s="33"/>
      <c r="I75" s="33"/>
      <c r="J75" s="33"/>
      <c r="K75" s="42"/>
      <c r="L75" s="33"/>
      <c r="M75" s="33"/>
      <c r="N75" s="33"/>
    </row>
    <row r="76" spans="1:14" s="17" customFormat="1">
      <c r="A76" s="342"/>
      <c r="B76" s="1"/>
      <c r="C76" s="43"/>
      <c r="D76" s="27"/>
      <c r="E76" s="27"/>
      <c r="F76" s="27"/>
      <c r="G76" s="27"/>
      <c r="H76" s="16"/>
      <c r="I76" s="29"/>
      <c r="J76" s="5"/>
      <c r="K76" s="6"/>
      <c r="L76" s="321"/>
    </row>
    <row r="77" spans="1:14" s="17" customFormat="1">
      <c r="A77" s="342"/>
      <c r="B77" s="1"/>
      <c r="C77" s="43"/>
      <c r="D77" s="27"/>
      <c r="E77" s="27"/>
      <c r="F77" s="27"/>
      <c r="G77" s="27"/>
      <c r="H77" s="16"/>
      <c r="I77" s="29"/>
      <c r="J77" s="5"/>
      <c r="K77" s="6"/>
      <c r="L77" s="321"/>
    </row>
    <row r="78" spans="1:14" s="17" customFormat="1">
      <c r="A78" s="342"/>
      <c r="B78" s="1"/>
      <c r="C78" s="385" t="s">
        <v>8</v>
      </c>
      <c r="D78" s="385"/>
      <c r="E78" s="385"/>
      <c r="F78" s="385"/>
      <c r="G78" s="385"/>
      <c r="H78" s="385" t="s">
        <v>2157</v>
      </c>
      <c r="I78" s="385"/>
      <c r="J78" s="385" t="s">
        <v>2030</v>
      </c>
      <c r="K78" s="385"/>
      <c r="L78" s="385"/>
    </row>
    <row r="79" spans="1:14" s="17" customFormat="1">
      <c r="A79" s="342"/>
      <c r="B79" s="1"/>
      <c r="C79" s="385" t="s">
        <v>9</v>
      </c>
      <c r="D79" s="385"/>
      <c r="E79" s="385"/>
      <c r="F79" s="385"/>
      <c r="G79" s="385"/>
      <c r="H79" s="385" t="s">
        <v>410</v>
      </c>
      <c r="I79" s="385"/>
      <c r="J79" s="385" t="s">
        <v>2158</v>
      </c>
      <c r="K79" s="385"/>
      <c r="L79" s="385"/>
    </row>
    <row r="80" spans="1:14" s="17" customFormat="1">
      <c r="A80" s="342"/>
      <c r="B80" s="1"/>
      <c r="C80" s="385" t="s">
        <v>10</v>
      </c>
      <c r="D80" s="385"/>
      <c r="E80" s="385"/>
      <c r="F80" s="385"/>
      <c r="G80" s="385"/>
      <c r="H80" s="385" t="s">
        <v>2159</v>
      </c>
      <c r="I80" s="385"/>
      <c r="J80" s="385" t="s">
        <v>1402</v>
      </c>
      <c r="K80" s="385"/>
      <c r="L80" s="385"/>
    </row>
    <row r="81" spans="1:14" s="17" customFormat="1">
      <c r="A81" s="342"/>
      <c r="B81" s="1"/>
      <c r="C81" s="385" t="s">
        <v>12</v>
      </c>
      <c r="D81" s="385"/>
      <c r="E81" s="385"/>
      <c r="F81" s="385"/>
      <c r="G81" s="385"/>
      <c r="H81" s="385" t="s">
        <v>411</v>
      </c>
      <c r="I81" s="385"/>
      <c r="J81" s="385" t="s">
        <v>2033</v>
      </c>
      <c r="K81" s="385"/>
      <c r="L81" s="385"/>
    </row>
    <row r="82" spans="1:14" s="17" customFormat="1">
      <c r="A82" s="342"/>
      <c r="B82" s="1"/>
      <c r="C82" s="385" t="s">
        <v>2034</v>
      </c>
      <c r="D82" s="385"/>
      <c r="E82" s="385"/>
      <c r="F82" s="385"/>
      <c r="G82" s="385"/>
      <c r="H82" s="29"/>
      <c r="I82" s="29"/>
      <c r="J82" s="385" t="s">
        <v>2035</v>
      </c>
      <c r="K82" s="385"/>
      <c r="L82" s="385"/>
    </row>
    <row r="83" spans="1:14" s="17" customFormat="1">
      <c r="A83" s="342"/>
      <c r="C83" s="385" t="s">
        <v>15</v>
      </c>
      <c r="D83" s="385"/>
      <c r="E83" s="385"/>
      <c r="F83" s="385"/>
      <c r="G83" s="385"/>
      <c r="J83" s="385" t="s">
        <v>2160</v>
      </c>
      <c r="K83" s="385"/>
      <c r="L83" s="385"/>
      <c r="M83" s="5"/>
      <c r="N83" s="7"/>
    </row>
    <row r="84" spans="1:14" s="17" customFormat="1">
      <c r="A84" s="342"/>
      <c r="B84" s="1"/>
      <c r="C84" s="385" t="s">
        <v>2036</v>
      </c>
      <c r="D84" s="385"/>
      <c r="E84" s="385"/>
      <c r="F84" s="385"/>
      <c r="G84" s="385"/>
      <c r="H84"/>
      <c r="I84"/>
      <c r="J84" s="385" t="s">
        <v>1409</v>
      </c>
      <c r="K84" s="385"/>
      <c r="L84" s="385"/>
      <c r="M84" s="5"/>
      <c r="N84" s="7"/>
    </row>
    <row r="85" spans="1:14" s="17" customFormat="1">
      <c r="A85" s="342"/>
      <c r="B85" s="1"/>
      <c r="C85" s="385" t="s">
        <v>2037</v>
      </c>
      <c r="D85" s="385"/>
      <c r="E85" s="385"/>
      <c r="F85" s="385"/>
      <c r="H85" s="29"/>
      <c r="I85" s="29"/>
      <c r="J85" s="385" t="s">
        <v>2038</v>
      </c>
      <c r="K85" s="385"/>
      <c r="L85" s="385"/>
      <c r="M85" s="5"/>
      <c r="N85" s="7"/>
    </row>
    <row r="86" spans="1:14" s="17" customFormat="1">
      <c r="A86" s="342"/>
      <c r="B86" s="1"/>
      <c r="C86" s="385" t="s">
        <v>1412</v>
      </c>
      <c r="D86" s="385"/>
      <c r="E86" s="385"/>
      <c r="F86" s="385"/>
      <c r="G86" s="29"/>
      <c r="H86" s="29"/>
      <c r="I86" s="29"/>
      <c r="J86" s="385" t="s">
        <v>2040</v>
      </c>
      <c r="K86" s="385"/>
      <c r="L86" s="385"/>
      <c r="M86" s="5"/>
      <c r="N86" s="7"/>
    </row>
    <row r="87" spans="1:14" s="17" customFormat="1">
      <c r="A87" s="342"/>
      <c r="B87" s="1"/>
      <c r="C87" s="385" t="s">
        <v>11</v>
      </c>
      <c r="D87" s="385"/>
      <c r="E87" s="385"/>
      <c r="F87" s="385"/>
      <c r="G87" s="29"/>
      <c r="H87" s="29"/>
      <c r="I87" s="29"/>
      <c r="J87" s="385" t="s">
        <v>2041</v>
      </c>
      <c r="K87" s="385"/>
      <c r="L87" s="385"/>
      <c r="M87" s="5"/>
      <c r="N87" s="7"/>
    </row>
    <row r="88" spans="1:14" s="17" customFormat="1">
      <c r="A88" s="342"/>
      <c r="B88" s="1"/>
      <c r="C88" s="385" t="s">
        <v>13</v>
      </c>
      <c r="D88" s="385"/>
      <c r="E88" s="385"/>
      <c r="F88" s="385"/>
      <c r="G88" s="29"/>
      <c r="H88" s="29"/>
      <c r="I88" s="29"/>
      <c r="J88" s="43"/>
      <c r="K88" s="44"/>
      <c r="L88" s="5"/>
      <c r="M88" s="5"/>
      <c r="N88" s="7"/>
    </row>
    <row r="89" spans="1:14" s="17" customFormat="1">
      <c r="A89" s="342"/>
      <c r="B89" s="1"/>
      <c r="C89" s="385" t="s">
        <v>14</v>
      </c>
      <c r="D89" s="385"/>
      <c r="E89" s="385"/>
      <c r="F89" s="385"/>
      <c r="G89" s="29"/>
      <c r="H89" s="29"/>
      <c r="I89" s="29"/>
      <c r="J89" s="43"/>
      <c r="K89" s="44"/>
      <c r="L89" s="5"/>
      <c r="M89" s="5"/>
      <c r="N89" s="7"/>
    </row>
    <row r="90" spans="1:14" s="17" customFormat="1">
      <c r="A90" s="342"/>
      <c r="B90" s="1"/>
      <c r="C90" s="385" t="s">
        <v>16</v>
      </c>
      <c r="D90" s="385"/>
      <c r="E90" s="385"/>
      <c r="F90" s="385"/>
      <c r="G90" s="385"/>
      <c r="H90" s="29"/>
      <c r="I90" s="29"/>
      <c r="J90" s="43"/>
      <c r="K90" s="44"/>
      <c r="L90" s="5"/>
      <c r="M90" s="5"/>
      <c r="N90" s="7"/>
    </row>
    <row r="91" spans="1:14" s="17" customFormat="1">
      <c r="A91" s="342"/>
      <c r="B91" s="1"/>
      <c r="C91" s="33"/>
      <c r="D91" s="33"/>
      <c r="E91" s="33"/>
      <c r="F91" s="33"/>
      <c r="G91" s="33"/>
      <c r="H91" s="33"/>
      <c r="I91" s="33"/>
      <c r="J91" s="33"/>
      <c r="K91" s="42"/>
      <c r="L91" s="33"/>
      <c r="M91" s="33"/>
      <c r="N91" s="33"/>
    </row>
    <row r="92" spans="1:14" s="17" customFormat="1" ht="19.5">
      <c r="A92" s="342"/>
      <c r="B92" s="45" t="s">
        <v>17</v>
      </c>
      <c r="C92" s="46"/>
      <c r="D92" s="47"/>
      <c r="E92" s="47"/>
      <c r="F92" s="47"/>
      <c r="G92" s="47"/>
      <c r="H92" s="48"/>
      <c r="I92" s="48"/>
      <c r="J92" s="49"/>
      <c r="K92" s="49"/>
      <c r="L92" s="49"/>
      <c r="M92" s="49"/>
      <c r="N92" s="50"/>
    </row>
    <row r="93" spans="1:14" s="17" customFormat="1">
      <c r="A93" s="342"/>
      <c r="B93" s="1"/>
      <c r="C93" s="52"/>
      <c r="D93" s="3"/>
      <c r="E93" s="3"/>
      <c r="F93" s="3"/>
      <c r="G93" s="3"/>
      <c r="H93" s="334"/>
      <c r="I93" s="334"/>
      <c r="J93" s="53"/>
      <c r="K93" s="24"/>
      <c r="L93" s="53"/>
      <c r="M93" s="53"/>
      <c r="N93" s="51"/>
    </row>
    <row r="94" spans="1:14" s="17" customFormat="1">
      <c r="A94" s="342"/>
      <c r="B94" s="187" t="s">
        <v>880</v>
      </c>
      <c r="C94" s="52"/>
      <c r="D94" s="3"/>
      <c r="E94" s="3"/>
      <c r="F94" s="3"/>
      <c r="G94" s="3"/>
      <c r="H94" s="334"/>
      <c r="I94" s="334"/>
      <c r="J94" s="53"/>
      <c r="K94" s="53"/>
      <c r="L94" s="53"/>
      <c r="M94" s="53"/>
      <c r="N94" s="51"/>
    </row>
    <row r="95" spans="1:14" s="17" customFormat="1" ht="18.75" customHeight="1">
      <c r="A95" s="342"/>
      <c r="B95" s="14"/>
      <c r="C95" s="52"/>
      <c r="D95" s="3"/>
      <c r="E95" s="3"/>
      <c r="F95" s="3"/>
      <c r="G95" s="3"/>
      <c r="H95" s="334"/>
      <c r="I95" s="334"/>
      <c r="J95" s="49"/>
      <c r="K95" s="49"/>
      <c r="L95" s="191"/>
      <c r="M95" s="191"/>
      <c r="N95" s="191"/>
    </row>
    <row r="96" spans="1:14" s="17" customFormat="1">
      <c r="A96" s="342"/>
      <c r="B96" s="14"/>
      <c r="C96" s="52"/>
      <c r="D96" s="3"/>
      <c r="E96" s="3"/>
      <c r="F96" s="3"/>
      <c r="G96" s="3"/>
      <c r="H96" s="334"/>
      <c r="I96" s="334"/>
      <c r="J96" s="54" t="s">
        <v>18</v>
      </c>
      <c r="K96" s="55"/>
      <c r="L96" s="201" t="s">
        <v>630</v>
      </c>
      <c r="M96" s="201" t="s">
        <v>631</v>
      </c>
      <c r="N96" s="201" t="s">
        <v>629</v>
      </c>
    </row>
    <row r="97" spans="1:22" s="17" customFormat="1">
      <c r="A97" s="342"/>
      <c r="B97" s="1"/>
      <c r="C97" s="3"/>
      <c r="D97" s="3"/>
      <c r="E97" s="3"/>
      <c r="F97" s="3"/>
      <c r="G97" s="3"/>
      <c r="H97" s="334"/>
      <c r="I97" s="57" t="s">
        <v>1493</v>
      </c>
      <c r="J97" s="58"/>
      <c r="K97" s="59"/>
      <c r="L97" s="201" t="s">
        <v>611</v>
      </c>
      <c r="M97" s="201" t="s">
        <v>611</v>
      </c>
      <c r="N97" s="201" t="s">
        <v>611</v>
      </c>
    </row>
    <row r="98" spans="1:22" s="17" customFormat="1" ht="54" customHeight="1">
      <c r="A98" s="343" t="s">
        <v>881</v>
      </c>
      <c r="B98" s="1"/>
      <c r="C98" s="403" t="s">
        <v>19</v>
      </c>
      <c r="D98" s="404"/>
      <c r="E98" s="404"/>
      <c r="F98" s="404"/>
      <c r="G98" s="404"/>
      <c r="H98" s="405"/>
      <c r="I98" s="327" t="s">
        <v>2042</v>
      </c>
      <c r="J98" s="199" t="s">
        <v>632</v>
      </c>
      <c r="K98" s="61"/>
      <c r="L98" s="194"/>
      <c r="M98" s="62"/>
      <c r="N98" s="62"/>
    </row>
    <row r="99" spans="1:22" s="17" customFormat="1" ht="19.5">
      <c r="A99" s="342"/>
      <c r="B99" s="63"/>
      <c r="C99" s="52"/>
      <c r="D99" s="3"/>
      <c r="E99" s="3"/>
      <c r="F99" s="3"/>
      <c r="G99" s="3"/>
      <c r="H99" s="334"/>
      <c r="I99" s="334"/>
      <c r="J99" s="53"/>
      <c r="K99" s="53"/>
      <c r="L99" s="51"/>
      <c r="M99" s="51"/>
      <c r="N99" s="51"/>
    </row>
    <row r="100" spans="1:22" s="17" customFormat="1" ht="19.5">
      <c r="A100" s="342"/>
      <c r="B100" s="63"/>
      <c r="C100" s="52"/>
      <c r="D100" s="3"/>
      <c r="E100" s="3"/>
      <c r="F100" s="3"/>
      <c r="G100" s="3"/>
      <c r="H100" s="334"/>
      <c r="I100" s="334"/>
      <c r="J100" s="53"/>
      <c r="K100" s="53"/>
      <c r="L100" s="51"/>
      <c r="M100" s="51"/>
      <c r="N100" s="51"/>
    </row>
    <row r="101" spans="1:22" s="17" customFormat="1" ht="19.5">
      <c r="A101" s="342"/>
      <c r="B101" s="63"/>
      <c r="C101" s="52"/>
      <c r="D101" s="3"/>
      <c r="E101" s="3"/>
      <c r="F101" s="3"/>
      <c r="G101" s="3"/>
      <c r="H101" s="334"/>
      <c r="I101" s="334"/>
      <c r="J101" s="53"/>
      <c r="K101" s="53"/>
      <c r="L101" s="51"/>
      <c r="M101" s="51"/>
      <c r="N101" s="51"/>
    </row>
    <row r="102" spans="1:22">
      <c r="A102" s="342"/>
      <c r="B102" s="14" t="s">
        <v>20</v>
      </c>
      <c r="C102" s="14"/>
      <c r="D102" s="14"/>
      <c r="E102" s="14"/>
      <c r="F102" s="14"/>
      <c r="G102" s="14"/>
      <c r="H102" s="10"/>
      <c r="I102" s="10"/>
      <c r="L102" s="64"/>
      <c r="M102" s="64"/>
      <c r="N102" s="64"/>
      <c r="O102" s="8"/>
      <c r="P102" s="8"/>
      <c r="Q102" s="8"/>
      <c r="R102" s="8"/>
      <c r="S102" s="8"/>
      <c r="T102" s="8"/>
      <c r="U102" s="8"/>
      <c r="V102" s="8"/>
    </row>
    <row r="103" spans="1:22">
      <c r="A103" s="342"/>
      <c r="B103" s="14"/>
      <c r="C103" s="14"/>
      <c r="D103" s="14"/>
      <c r="E103" s="14"/>
      <c r="F103" s="14"/>
      <c r="G103" s="14"/>
      <c r="H103" s="10"/>
      <c r="I103" s="10"/>
      <c r="L103" s="191"/>
      <c r="M103" s="191"/>
      <c r="N103" s="191"/>
      <c r="O103" s="8"/>
      <c r="P103" s="8"/>
      <c r="Q103" s="8"/>
      <c r="R103" s="8"/>
      <c r="S103" s="8"/>
      <c r="T103" s="8"/>
      <c r="U103" s="8"/>
      <c r="V103" s="8"/>
    </row>
    <row r="104" spans="1:22" ht="34.5" customHeight="1">
      <c r="A104" s="342"/>
      <c r="B104" s="14"/>
      <c r="C104" s="3"/>
      <c r="D104" s="3"/>
      <c r="F104" s="3"/>
      <c r="G104" s="3"/>
      <c r="H104" s="334"/>
      <c r="J104" s="65" t="s">
        <v>18</v>
      </c>
      <c r="K104" s="66"/>
      <c r="L104" s="56" t="s">
        <v>630</v>
      </c>
      <c r="M104" s="56" t="s">
        <v>631</v>
      </c>
      <c r="N104" s="56" t="s">
        <v>629</v>
      </c>
      <c r="O104" s="8"/>
      <c r="P104" s="8"/>
      <c r="Q104" s="8"/>
      <c r="R104" s="8"/>
      <c r="S104" s="8"/>
      <c r="T104" s="8"/>
      <c r="U104" s="8"/>
      <c r="V104" s="8"/>
    </row>
    <row r="105" spans="1:22" ht="20.25" customHeight="1">
      <c r="A105" s="342"/>
      <c r="B105" s="1"/>
      <c r="C105" s="52"/>
      <c r="D105" s="3"/>
      <c r="F105" s="3"/>
      <c r="G105" s="3"/>
      <c r="H105" s="334"/>
      <c r="I105" s="57" t="s">
        <v>21</v>
      </c>
      <c r="J105" s="58"/>
      <c r="K105" s="67"/>
      <c r="L105" s="60" t="s">
        <v>611</v>
      </c>
      <c r="M105" s="60" t="s">
        <v>611</v>
      </c>
      <c r="N105" s="60" t="s">
        <v>611</v>
      </c>
      <c r="O105" s="8"/>
      <c r="P105" s="8"/>
      <c r="Q105" s="8"/>
      <c r="R105" s="8"/>
      <c r="S105" s="8"/>
      <c r="T105" s="8"/>
      <c r="U105" s="8"/>
      <c r="V105" s="8"/>
    </row>
    <row r="106" spans="1:22" s="70" customFormat="1" ht="34.5" customHeight="1">
      <c r="A106" s="343" t="s">
        <v>882</v>
      </c>
      <c r="B106" s="1"/>
      <c r="C106" s="406" t="s">
        <v>22</v>
      </c>
      <c r="D106" s="407"/>
      <c r="E106" s="412" t="s">
        <v>23</v>
      </c>
      <c r="F106" s="413"/>
      <c r="G106" s="413"/>
      <c r="H106" s="414"/>
      <c r="I106" s="415" t="s">
        <v>2043</v>
      </c>
      <c r="J106" s="195">
        <f t="shared" ref="J106:J118" si="0">IF(SUM(L106:N106)=0,IF(COUNTIF(L106:N106,"未確認")&gt;0,"未確認",IF(COUNTIF(L106:N106,"~*")&gt;0,"*",SUM(L106:N106))),SUM(L106:N106))</f>
        <v>150</v>
      </c>
      <c r="K106" s="188" t="str">
        <f>IF(OR(COUNTIF(L106:N106,"未確認")&gt;0,COUNTIF(L106:N106,"~*")&gt;0),"※","")</f>
        <v/>
      </c>
      <c r="L106" s="197">
        <v>50</v>
      </c>
      <c r="M106" s="197">
        <v>50</v>
      </c>
      <c r="N106" s="197">
        <v>50</v>
      </c>
    </row>
    <row r="107" spans="1:22" s="70" customFormat="1" ht="34.5" customHeight="1">
      <c r="A107" s="343" t="s">
        <v>883</v>
      </c>
      <c r="B107" s="71"/>
      <c r="C107" s="408"/>
      <c r="D107" s="409"/>
      <c r="E107" s="418"/>
      <c r="F107" s="419"/>
      <c r="G107" s="420" t="s">
        <v>2161</v>
      </c>
      <c r="H107" s="421"/>
      <c r="I107" s="416"/>
      <c r="J107" s="195">
        <f t="shared" si="0"/>
        <v>0</v>
      </c>
      <c r="K107" s="188" t="str">
        <f>IF(OR(COUNTIF(L107:N107,"未確認")&gt;0,COUNTIF(L107:N107,"~*")&gt;0),"※","")</f>
        <v/>
      </c>
      <c r="L107" s="197">
        <v>0</v>
      </c>
      <c r="M107" s="197">
        <v>0</v>
      </c>
      <c r="N107" s="197">
        <v>0</v>
      </c>
    </row>
    <row r="108" spans="1:22" s="70" customFormat="1" ht="34.5" customHeight="1">
      <c r="A108" s="343" t="s">
        <v>882</v>
      </c>
      <c r="B108" s="71"/>
      <c r="C108" s="408"/>
      <c r="D108" s="409"/>
      <c r="E108" s="403" t="s">
        <v>24</v>
      </c>
      <c r="F108" s="404"/>
      <c r="G108" s="404"/>
      <c r="H108" s="405"/>
      <c r="I108" s="416"/>
      <c r="J108" s="195">
        <f t="shared" si="0"/>
        <v>150</v>
      </c>
      <c r="K108" s="188" t="str">
        <f>IF(OR(COUNTIF(L108:N108,"未確認")&gt;0,COUNTIF(L108:N108,"~*")&gt;0),"※","")</f>
        <v/>
      </c>
      <c r="L108" s="197">
        <v>50</v>
      </c>
      <c r="M108" s="197">
        <v>50</v>
      </c>
      <c r="N108" s="197">
        <v>50</v>
      </c>
    </row>
    <row r="109" spans="1:22" s="70" customFormat="1" ht="34.5" customHeight="1">
      <c r="A109" s="343" t="s">
        <v>882</v>
      </c>
      <c r="B109" s="71"/>
      <c r="C109" s="410"/>
      <c r="D109" s="411"/>
      <c r="E109" s="422" t="s">
        <v>387</v>
      </c>
      <c r="F109" s="423"/>
      <c r="G109" s="423"/>
      <c r="H109" s="424"/>
      <c r="I109" s="416"/>
      <c r="J109" s="195">
        <f t="shared" si="0"/>
        <v>150</v>
      </c>
      <c r="K109" s="188" t="str">
        <f t="shared" ref="K109:K118" si="1">IF(OR(COUNTIF(L108:N108,"未確認")&gt;0,COUNTIF(L108:N108,"~*")&gt;0),"※","")</f>
        <v/>
      </c>
      <c r="L109" s="197">
        <v>50</v>
      </c>
      <c r="M109" s="197">
        <v>50</v>
      </c>
      <c r="N109" s="197">
        <v>50</v>
      </c>
    </row>
    <row r="110" spans="1:22" s="70" customFormat="1" ht="34.5" customHeight="1">
      <c r="A110" s="343" t="s">
        <v>884</v>
      </c>
      <c r="B110" s="71"/>
      <c r="C110" s="406" t="s">
        <v>25</v>
      </c>
      <c r="D110" s="407"/>
      <c r="E110" s="406" t="s">
        <v>23</v>
      </c>
      <c r="F110" s="425"/>
      <c r="G110" s="425"/>
      <c r="H110" s="407"/>
      <c r="I110" s="416"/>
      <c r="J110" s="195">
        <f t="shared" si="0"/>
        <v>0</v>
      </c>
      <c r="K110" s="188" t="str">
        <f t="shared" si="1"/>
        <v/>
      </c>
      <c r="L110" s="197">
        <v>0</v>
      </c>
      <c r="M110" s="197">
        <v>0</v>
      </c>
      <c r="N110" s="197">
        <v>0</v>
      </c>
    </row>
    <row r="111" spans="1:22" s="70" customFormat="1" ht="34.5" customHeight="1">
      <c r="A111" s="343" t="s">
        <v>885</v>
      </c>
      <c r="B111" s="71"/>
      <c r="C111" s="408"/>
      <c r="D111" s="409"/>
      <c r="E111" s="426"/>
      <c r="F111" s="427"/>
      <c r="G111" s="403" t="s">
        <v>26</v>
      </c>
      <c r="H111" s="405"/>
      <c r="I111" s="416"/>
      <c r="J111" s="195">
        <f t="shared" si="0"/>
        <v>0</v>
      </c>
      <c r="K111" s="188" t="str">
        <f t="shared" si="1"/>
        <v/>
      </c>
      <c r="L111" s="197">
        <v>0</v>
      </c>
      <c r="M111" s="197">
        <v>0</v>
      </c>
      <c r="N111" s="197">
        <v>0</v>
      </c>
    </row>
    <row r="112" spans="1:22" s="70" customFormat="1" ht="34.5" customHeight="1">
      <c r="A112" s="343" t="s">
        <v>886</v>
      </c>
      <c r="B112" s="71"/>
      <c r="C112" s="408"/>
      <c r="D112" s="409"/>
      <c r="E112" s="426"/>
      <c r="F112" s="419"/>
      <c r="G112" s="403" t="s">
        <v>27</v>
      </c>
      <c r="H112" s="405"/>
      <c r="I112" s="416"/>
      <c r="J112" s="195">
        <f t="shared" si="0"/>
        <v>0</v>
      </c>
      <c r="K112" s="188" t="str">
        <f t="shared" si="1"/>
        <v/>
      </c>
      <c r="L112" s="197">
        <v>0</v>
      </c>
      <c r="M112" s="197">
        <v>0</v>
      </c>
      <c r="N112" s="197">
        <v>0</v>
      </c>
    </row>
    <row r="113" spans="1:22" s="70" customFormat="1" ht="34.5" customHeight="1">
      <c r="A113" s="343" t="s">
        <v>884</v>
      </c>
      <c r="B113" s="71"/>
      <c r="C113" s="408"/>
      <c r="D113" s="409"/>
      <c r="E113" s="406" t="s">
        <v>24</v>
      </c>
      <c r="F113" s="425"/>
      <c r="G113" s="425"/>
      <c r="H113" s="407"/>
      <c r="I113" s="416"/>
      <c r="J113" s="195">
        <f t="shared" si="0"/>
        <v>0</v>
      </c>
      <c r="K113" s="188" t="str">
        <f t="shared" si="1"/>
        <v/>
      </c>
      <c r="L113" s="197">
        <v>0</v>
      </c>
      <c r="M113" s="197">
        <v>0</v>
      </c>
      <c r="N113" s="197">
        <v>0</v>
      </c>
    </row>
    <row r="114" spans="1:22" s="70" customFormat="1" ht="34.5" customHeight="1">
      <c r="A114" s="343" t="s">
        <v>885</v>
      </c>
      <c r="B114" s="71"/>
      <c r="C114" s="408"/>
      <c r="D114" s="409"/>
      <c r="E114" s="426"/>
      <c r="F114" s="427"/>
      <c r="G114" s="403" t="s">
        <v>26</v>
      </c>
      <c r="H114" s="405"/>
      <c r="I114" s="416"/>
      <c r="J114" s="195">
        <f t="shared" si="0"/>
        <v>0</v>
      </c>
      <c r="K114" s="188" t="str">
        <f t="shared" si="1"/>
        <v/>
      </c>
      <c r="L114" s="197">
        <v>0</v>
      </c>
      <c r="M114" s="197">
        <v>0</v>
      </c>
      <c r="N114" s="197">
        <v>0</v>
      </c>
    </row>
    <row r="115" spans="1:22" s="70" customFormat="1" ht="34.5" customHeight="1">
      <c r="A115" s="343" t="s">
        <v>886</v>
      </c>
      <c r="B115" s="71"/>
      <c r="C115" s="408"/>
      <c r="D115" s="409"/>
      <c r="E115" s="418"/>
      <c r="F115" s="419"/>
      <c r="G115" s="403" t="s">
        <v>27</v>
      </c>
      <c r="H115" s="405"/>
      <c r="I115" s="416"/>
      <c r="J115" s="195">
        <f t="shared" si="0"/>
        <v>0</v>
      </c>
      <c r="K115" s="188" t="str">
        <f t="shared" si="1"/>
        <v/>
      </c>
      <c r="L115" s="197">
        <v>0</v>
      </c>
      <c r="M115" s="197">
        <v>0</v>
      </c>
      <c r="N115" s="197">
        <v>0</v>
      </c>
    </row>
    <row r="116" spans="1:22" s="70" customFormat="1" ht="34.5" customHeight="1">
      <c r="A116" s="343" t="s">
        <v>884</v>
      </c>
      <c r="B116" s="71"/>
      <c r="C116" s="408"/>
      <c r="D116" s="409"/>
      <c r="E116" s="428" t="s">
        <v>387</v>
      </c>
      <c r="F116" s="429"/>
      <c r="G116" s="429"/>
      <c r="H116" s="430"/>
      <c r="I116" s="416"/>
      <c r="J116" s="195">
        <f t="shared" si="0"/>
        <v>0</v>
      </c>
      <c r="K116" s="188" t="str">
        <f t="shared" si="1"/>
        <v/>
      </c>
      <c r="L116" s="197">
        <v>0</v>
      </c>
      <c r="M116" s="197">
        <v>0</v>
      </c>
      <c r="N116" s="197">
        <v>0</v>
      </c>
    </row>
    <row r="117" spans="1:22" s="70" customFormat="1" ht="34.5" customHeight="1">
      <c r="A117" s="343" t="s">
        <v>885</v>
      </c>
      <c r="B117" s="71"/>
      <c r="C117" s="408"/>
      <c r="D117" s="409"/>
      <c r="E117" s="431"/>
      <c r="F117" s="432"/>
      <c r="G117" s="422" t="s">
        <v>26</v>
      </c>
      <c r="H117" s="424"/>
      <c r="I117" s="416"/>
      <c r="J117" s="195">
        <f t="shared" si="0"/>
        <v>0</v>
      </c>
      <c r="K117" s="188" t="str">
        <f t="shared" si="1"/>
        <v/>
      </c>
      <c r="L117" s="197">
        <v>0</v>
      </c>
      <c r="M117" s="197">
        <v>0</v>
      </c>
      <c r="N117" s="197">
        <v>0</v>
      </c>
    </row>
    <row r="118" spans="1:22" s="70" customFormat="1" ht="34.5" customHeight="1">
      <c r="A118" s="343" t="s">
        <v>886</v>
      </c>
      <c r="B118" s="71"/>
      <c r="C118" s="410"/>
      <c r="D118" s="411"/>
      <c r="E118" s="433"/>
      <c r="F118" s="434"/>
      <c r="G118" s="422" t="s">
        <v>27</v>
      </c>
      <c r="H118" s="424"/>
      <c r="I118" s="416"/>
      <c r="J118" s="195">
        <f t="shared" si="0"/>
        <v>0</v>
      </c>
      <c r="K118" s="188" t="str">
        <f t="shared" si="1"/>
        <v/>
      </c>
      <c r="L118" s="197">
        <v>0</v>
      </c>
      <c r="M118" s="197">
        <v>0</v>
      </c>
      <c r="N118" s="197">
        <v>0</v>
      </c>
    </row>
    <row r="119" spans="1:22" s="70" customFormat="1" ht="315" customHeight="1">
      <c r="A119" s="343" t="s">
        <v>887</v>
      </c>
      <c r="B119" s="71"/>
      <c r="C119" s="420" t="s">
        <v>2045</v>
      </c>
      <c r="D119" s="435"/>
      <c r="E119" s="435"/>
      <c r="F119" s="435"/>
      <c r="G119" s="435"/>
      <c r="H119" s="421"/>
      <c r="I119" s="417"/>
      <c r="J119" s="72"/>
      <c r="K119" s="73" t="s">
        <v>339</v>
      </c>
      <c r="L119" s="196" t="s">
        <v>338</v>
      </c>
      <c r="M119" s="196" t="s">
        <v>338</v>
      </c>
      <c r="N119" s="196" t="s">
        <v>338</v>
      </c>
    </row>
    <row r="120" spans="1:22" s="77" customFormat="1">
      <c r="A120" s="342"/>
      <c r="B120" s="14"/>
      <c r="C120" s="14"/>
      <c r="D120" s="14"/>
      <c r="E120" s="14"/>
      <c r="F120" s="14"/>
      <c r="G120" s="14"/>
      <c r="H120" s="10"/>
      <c r="I120" s="10"/>
      <c r="J120" s="74"/>
      <c r="K120" s="75"/>
      <c r="L120" s="76"/>
      <c r="M120" s="76"/>
      <c r="N120" s="76"/>
    </row>
    <row r="121" spans="1:22" s="70" customFormat="1">
      <c r="A121" s="342"/>
      <c r="B121" s="71"/>
      <c r="C121" s="52"/>
      <c r="D121" s="52"/>
      <c r="E121" s="52"/>
      <c r="F121" s="52"/>
      <c r="G121" s="52"/>
      <c r="H121" s="78"/>
      <c r="I121" s="78"/>
      <c r="J121" s="74"/>
      <c r="K121" s="75"/>
      <c r="L121" s="76"/>
      <c r="M121" s="76"/>
      <c r="N121" s="76"/>
    </row>
    <row r="122" spans="1:22" s="17" customFormat="1">
      <c r="A122" s="342"/>
      <c r="B122" s="1"/>
      <c r="C122" s="52"/>
      <c r="D122" s="3"/>
      <c r="E122" s="3"/>
      <c r="F122" s="3"/>
      <c r="G122" s="3"/>
      <c r="H122" s="334"/>
      <c r="I122" s="334"/>
      <c r="J122" s="53"/>
      <c r="K122" s="24"/>
      <c r="L122" s="51"/>
      <c r="M122" s="51"/>
      <c r="N122" s="51"/>
    </row>
    <row r="123" spans="1:22" s="77" customFormat="1">
      <c r="A123" s="342"/>
      <c r="B123" s="14" t="s">
        <v>28</v>
      </c>
      <c r="C123" s="14"/>
      <c r="D123" s="14"/>
      <c r="E123" s="14"/>
      <c r="F123" s="14"/>
      <c r="G123" s="14"/>
      <c r="H123" s="10"/>
      <c r="I123" s="10"/>
      <c r="J123" s="74"/>
      <c r="K123" s="75"/>
      <c r="L123" s="76"/>
      <c r="M123" s="76"/>
      <c r="N123" s="76"/>
    </row>
    <row r="124" spans="1:22">
      <c r="A124" s="342"/>
      <c r="B124" s="14"/>
      <c r="C124" s="14"/>
      <c r="D124" s="14"/>
      <c r="E124" s="14"/>
      <c r="F124" s="14"/>
      <c r="G124" s="14"/>
      <c r="H124" s="10"/>
      <c r="I124" s="10"/>
      <c r="L124" s="191"/>
      <c r="M124" s="191"/>
      <c r="N124" s="191"/>
      <c r="O124" s="8"/>
      <c r="P124" s="8"/>
      <c r="Q124" s="8"/>
      <c r="R124" s="8"/>
      <c r="S124" s="8"/>
      <c r="T124" s="8"/>
      <c r="U124" s="8"/>
      <c r="V124" s="8"/>
    </row>
    <row r="125" spans="1:22" ht="34.5" customHeight="1">
      <c r="A125" s="342"/>
      <c r="B125" s="14"/>
      <c r="C125" s="3"/>
      <c r="D125" s="3"/>
      <c r="F125" s="3"/>
      <c r="G125" s="3"/>
      <c r="H125" s="334"/>
      <c r="I125" s="57"/>
      <c r="J125" s="79" t="s">
        <v>18</v>
      </c>
      <c r="K125" s="66"/>
      <c r="L125" s="56" t="s">
        <v>630</v>
      </c>
      <c r="M125" s="56" t="s">
        <v>631</v>
      </c>
      <c r="N125" s="56" t="s">
        <v>629</v>
      </c>
      <c r="O125" s="8"/>
      <c r="P125" s="8"/>
      <c r="Q125" s="8"/>
      <c r="R125" s="8"/>
      <c r="S125" s="8"/>
      <c r="T125" s="8"/>
      <c r="U125" s="8"/>
      <c r="V125" s="8"/>
    </row>
    <row r="126" spans="1:22" ht="20.25" customHeight="1">
      <c r="A126" s="342"/>
      <c r="B126" s="1"/>
      <c r="C126" s="3"/>
      <c r="D126" s="3"/>
      <c r="F126" s="3"/>
      <c r="G126" s="3"/>
      <c r="H126" s="334"/>
      <c r="I126" s="57" t="s">
        <v>21</v>
      </c>
      <c r="J126" s="80"/>
      <c r="K126" s="67"/>
      <c r="L126" s="60" t="s">
        <v>611</v>
      </c>
      <c r="M126" s="60" t="s">
        <v>611</v>
      </c>
      <c r="N126" s="60" t="s">
        <v>611</v>
      </c>
      <c r="O126" s="8"/>
      <c r="P126" s="8"/>
      <c r="Q126" s="8"/>
      <c r="R126" s="8"/>
      <c r="S126" s="8"/>
      <c r="T126" s="8"/>
      <c r="U126" s="8"/>
      <c r="V126" s="8"/>
    </row>
    <row r="127" spans="1:22" s="70" customFormat="1" ht="40.5" customHeight="1">
      <c r="A127" s="343" t="s">
        <v>890</v>
      </c>
      <c r="B127" s="1"/>
      <c r="C127" s="406" t="s">
        <v>29</v>
      </c>
      <c r="D127" s="425"/>
      <c r="E127" s="425"/>
      <c r="F127" s="425"/>
      <c r="G127" s="425"/>
      <c r="H127" s="407"/>
      <c r="I127" s="436" t="s">
        <v>1420</v>
      </c>
      <c r="J127" s="81"/>
      <c r="K127" s="82"/>
      <c r="L127" s="198" t="s">
        <v>480</v>
      </c>
      <c r="M127" s="83" t="s">
        <v>495</v>
      </c>
      <c r="N127" s="83" t="s">
        <v>480</v>
      </c>
    </row>
    <row r="128" spans="1:22" s="70" customFormat="1" ht="40.5" customHeight="1">
      <c r="A128" s="343" t="s">
        <v>892</v>
      </c>
      <c r="B128" s="1"/>
      <c r="C128" s="322"/>
      <c r="D128" s="325"/>
      <c r="E128" s="406" t="s">
        <v>30</v>
      </c>
      <c r="F128" s="425"/>
      <c r="G128" s="425"/>
      <c r="H128" s="407"/>
      <c r="I128" s="437"/>
      <c r="J128" s="84"/>
      <c r="K128" s="85"/>
      <c r="L128" s="83" t="s">
        <v>338</v>
      </c>
      <c r="M128" s="83" t="s">
        <v>338</v>
      </c>
      <c r="N128" s="83" t="s">
        <v>338</v>
      </c>
    </row>
    <row r="129" spans="1:22" s="70" customFormat="1" ht="40.5" customHeight="1">
      <c r="A129" s="343" t="s">
        <v>893</v>
      </c>
      <c r="B129" s="1"/>
      <c r="C129" s="322"/>
      <c r="D129" s="325"/>
      <c r="E129" s="408"/>
      <c r="F129" s="439"/>
      <c r="G129" s="439"/>
      <c r="H129" s="409"/>
      <c r="I129" s="437"/>
      <c r="J129" s="84"/>
      <c r="K129" s="85"/>
      <c r="L129" s="83" t="s">
        <v>338</v>
      </c>
      <c r="M129" s="83" t="s">
        <v>338</v>
      </c>
      <c r="N129" s="83" t="s">
        <v>338</v>
      </c>
    </row>
    <row r="130" spans="1:22" s="70" customFormat="1" ht="40.5" customHeight="1">
      <c r="A130" s="343" t="s">
        <v>894</v>
      </c>
      <c r="B130" s="1"/>
      <c r="C130" s="323"/>
      <c r="D130" s="326"/>
      <c r="E130" s="410"/>
      <c r="F130" s="440"/>
      <c r="G130" s="440"/>
      <c r="H130" s="411"/>
      <c r="I130" s="438"/>
      <c r="J130" s="86"/>
      <c r="K130" s="87"/>
      <c r="L130" s="83" t="s">
        <v>338</v>
      </c>
      <c r="M130" s="83" t="s">
        <v>338</v>
      </c>
      <c r="N130" s="83" t="s">
        <v>338</v>
      </c>
    </row>
    <row r="131" spans="1:22" s="77" customFormat="1">
      <c r="A131" s="342"/>
      <c r="B131" s="14"/>
      <c r="C131" s="14"/>
      <c r="D131" s="14"/>
      <c r="E131" s="14"/>
      <c r="F131" s="14"/>
      <c r="G131" s="14"/>
      <c r="H131" s="10"/>
      <c r="I131" s="10"/>
      <c r="J131" s="74"/>
      <c r="K131" s="75"/>
      <c r="L131" s="76"/>
      <c r="M131" s="76"/>
      <c r="N131" s="76"/>
    </row>
    <row r="132" spans="1:22" s="70" customFormat="1">
      <c r="A132" s="342"/>
      <c r="B132" s="71"/>
      <c r="C132" s="52"/>
      <c r="D132" s="52"/>
      <c r="E132" s="52"/>
      <c r="F132" s="52"/>
      <c r="G132" s="52"/>
      <c r="H132" s="78"/>
      <c r="I132" s="78"/>
      <c r="J132" s="74"/>
      <c r="K132" s="75"/>
      <c r="L132" s="76"/>
      <c r="M132" s="76"/>
      <c r="N132" s="76"/>
    </row>
    <row r="133" spans="1:22" s="17" customFormat="1">
      <c r="A133" s="342"/>
      <c r="B133" s="1"/>
      <c r="C133" s="52"/>
      <c r="D133" s="3"/>
      <c r="E133" s="3"/>
      <c r="F133" s="3"/>
      <c r="G133" s="3"/>
      <c r="H133" s="334"/>
      <c r="I133" s="334"/>
      <c r="J133" s="53"/>
      <c r="K133" s="24"/>
      <c r="L133" s="51"/>
      <c r="M133" s="51"/>
      <c r="N133" s="51"/>
    </row>
    <row r="134" spans="1:22" s="77" customFormat="1">
      <c r="A134" s="346"/>
      <c r="B134" s="14" t="s">
        <v>2046</v>
      </c>
      <c r="C134" s="88"/>
      <c r="D134" s="88"/>
      <c r="E134" s="88"/>
      <c r="F134" s="88"/>
      <c r="G134" s="88"/>
      <c r="H134" s="10"/>
      <c r="I134" s="10"/>
      <c r="J134" s="51"/>
      <c r="K134" s="24"/>
      <c r="L134" s="89"/>
      <c r="M134" s="89"/>
      <c r="N134" s="89"/>
    </row>
    <row r="135" spans="1:22">
      <c r="A135" s="342"/>
      <c r="B135" s="14"/>
      <c r="C135" s="14"/>
      <c r="D135" s="14"/>
      <c r="E135" s="14"/>
      <c r="F135" s="14"/>
      <c r="G135" s="14"/>
      <c r="H135" s="10"/>
      <c r="I135" s="10"/>
      <c r="L135" s="191"/>
      <c r="M135" s="191"/>
      <c r="N135" s="191"/>
      <c r="O135" s="8"/>
      <c r="P135" s="8"/>
      <c r="Q135" s="8"/>
      <c r="R135" s="8"/>
      <c r="S135" s="8"/>
      <c r="T135" s="8"/>
      <c r="U135" s="8"/>
      <c r="V135" s="8"/>
    </row>
    <row r="136" spans="1:22" ht="34.5" customHeight="1">
      <c r="A136" s="342"/>
      <c r="B136" s="14"/>
      <c r="C136" s="3"/>
      <c r="D136" s="3"/>
      <c r="F136" s="3"/>
      <c r="G136" s="3"/>
      <c r="H136" s="334"/>
      <c r="I136" s="334"/>
      <c r="J136" s="65" t="s">
        <v>18</v>
      </c>
      <c r="K136" s="66"/>
      <c r="L136" s="56" t="s">
        <v>630</v>
      </c>
      <c r="M136" s="56" t="s">
        <v>631</v>
      </c>
      <c r="N136" s="56" t="s">
        <v>629</v>
      </c>
      <c r="O136" s="8"/>
      <c r="P136" s="8"/>
      <c r="Q136" s="8"/>
      <c r="R136" s="8"/>
      <c r="S136" s="8"/>
      <c r="T136" s="8"/>
      <c r="U136" s="8"/>
      <c r="V136" s="8"/>
    </row>
    <row r="137" spans="1:22" ht="20.25" customHeight="1">
      <c r="A137" s="342"/>
      <c r="B137" s="1"/>
      <c r="C137" s="52"/>
      <c r="D137" s="3"/>
      <c r="F137" s="3"/>
      <c r="G137" s="3"/>
      <c r="H137" s="334"/>
      <c r="I137" s="57" t="s">
        <v>1493</v>
      </c>
      <c r="J137" s="58"/>
      <c r="K137" s="67"/>
      <c r="L137" s="60" t="s">
        <v>611</v>
      </c>
      <c r="M137" s="60" t="s">
        <v>611</v>
      </c>
      <c r="N137" s="60" t="s">
        <v>611</v>
      </c>
      <c r="O137" s="8"/>
      <c r="P137" s="8"/>
      <c r="Q137" s="8"/>
      <c r="R137" s="8"/>
      <c r="S137" s="8"/>
      <c r="T137" s="8"/>
      <c r="U137" s="8"/>
      <c r="V137" s="8"/>
    </row>
    <row r="138" spans="1:22" s="70" customFormat="1" ht="67.5" customHeight="1">
      <c r="A138" s="343" t="s">
        <v>896</v>
      </c>
      <c r="B138" s="1"/>
      <c r="C138" s="406" t="s">
        <v>2047</v>
      </c>
      <c r="D138" s="425"/>
      <c r="E138" s="425"/>
      <c r="F138" s="425"/>
      <c r="G138" s="425"/>
      <c r="H138" s="407"/>
      <c r="I138" s="441" t="s">
        <v>1424</v>
      </c>
      <c r="J138" s="90"/>
      <c r="K138" s="82"/>
      <c r="L138" s="198" t="s">
        <v>633</v>
      </c>
      <c r="M138" s="83" t="s">
        <v>633</v>
      </c>
      <c r="N138" s="83" t="s">
        <v>633</v>
      </c>
    </row>
    <row r="139" spans="1:22" s="70" customFormat="1" ht="34.5" customHeight="1">
      <c r="A139" s="343" t="s">
        <v>896</v>
      </c>
      <c r="B139" s="71"/>
      <c r="C139" s="322"/>
      <c r="D139" s="325"/>
      <c r="E139" s="403" t="s">
        <v>1425</v>
      </c>
      <c r="F139" s="404"/>
      <c r="G139" s="404"/>
      <c r="H139" s="405"/>
      <c r="I139" s="441"/>
      <c r="J139" s="84"/>
      <c r="K139" s="85"/>
      <c r="L139" s="69">
        <v>50</v>
      </c>
      <c r="M139" s="69">
        <v>50</v>
      </c>
      <c r="N139" s="69">
        <v>50</v>
      </c>
    </row>
    <row r="140" spans="1:22" s="70" customFormat="1" ht="67.5" customHeight="1">
      <c r="A140" s="343" t="s">
        <v>899</v>
      </c>
      <c r="B140" s="71"/>
      <c r="C140" s="406" t="s">
        <v>1426</v>
      </c>
      <c r="D140" s="425"/>
      <c r="E140" s="425"/>
      <c r="F140" s="425"/>
      <c r="G140" s="425"/>
      <c r="H140" s="407"/>
      <c r="I140" s="441"/>
      <c r="J140" s="84"/>
      <c r="K140" s="85"/>
      <c r="L140" s="198" t="s">
        <v>338</v>
      </c>
      <c r="M140" s="83" t="s">
        <v>338</v>
      </c>
      <c r="N140" s="83" t="s">
        <v>338</v>
      </c>
    </row>
    <row r="141" spans="1:22" s="70" customFormat="1" ht="34.5" customHeight="1">
      <c r="A141" s="343" t="s">
        <v>899</v>
      </c>
      <c r="B141" s="71"/>
      <c r="C141" s="91"/>
      <c r="D141" s="92"/>
      <c r="E141" s="403" t="s">
        <v>32</v>
      </c>
      <c r="F141" s="404"/>
      <c r="G141" s="404"/>
      <c r="H141" s="405"/>
      <c r="I141" s="441"/>
      <c r="J141" s="84"/>
      <c r="K141" s="85"/>
      <c r="L141" s="69">
        <v>0</v>
      </c>
      <c r="M141" s="69">
        <v>0</v>
      </c>
      <c r="N141" s="69">
        <v>0</v>
      </c>
    </row>
    <row r="142" spans="1:22" s="70" customFormat="1" ht="67.5" customHeight="1">
      <c r="A142" s="343" t="s">
        <v>900</v>
      </c>
      <c r="B142" s="71"/>
      <c r="C142" s="406" t="s">
        <v>1426</v>
      </c>
      <c r="D142" s="425"/>
      <c r="E142" s="425"/>
      <c r="F142" s="425"/>
      <c r="G142" s="425"/>
      <c r="H142" s="407"/>
      <c r="I142" s="441"/>
      <c r="J142" s="84"/>
      <c r="K142" s="85"/>
      <c r="L142" s="198" t="s">
        <v>338</v>
      </c>
      <c r="M142" s="83" t="s">
        <v>338</v>
      </c>
      <c r="N142" s="83" t="s">
        <v>338</v>
      </c>
    </row>
    <row r="143" spans="1:22" s="70" customFormat="1" ht="34.5" customHeight="1">
      <c r="A143" s="343" t="s">
        <v>900</v>
      </c>
      <c r="B143" s="71"/>
      <c r="C143" s="93"/>
      <c r="D143" s="94"/>
      <c r="E143" s="403" t="s">
        <v>32</v>
      </c>
      <c r="F143" s="404"/>
      <c r="G143" s="404"/>
      <c r="H143" s="405"/>
      <c r="I143" s="441"/>
      <c r="J143" s="84"/>
      <c r="K143" s="85"/>
      <c r="L143" s="69">
        <v>0</v>
      </c>
      <c r="M143" s="69">
        <v>0</v>
      </c>
      <c r="N143" s="69">
        <v>0</v>
      </c>
    </row>
    <row r="144" spans="1:22" s="70" customFormat="1" ht="34.5" customHeight="1">
      <c r="A144" s="343" t="s">
        <v>901</v>
      </c>
      <c r="B144" s="71"/>
      <c r="C144" s="422" t="s">
        <v>440</v>
      </c>
      <c r="D144" s="423"/>
      <c r="E144" s="423"/>
      <c r="F144" s="423"/>
      <c r="G144" s="423"/>
      <c r="H144" s="424"/>
      <c r="I144" s="441"/>
      <c r="J144" s="86"/>
      <c r="K144" s="87"/>
      <c r="L144" s="69">
        <v>0</v>
      </c>
      <c r="M144" s="69">
        <v>0</v>
      </c>
      <c r="N144" s="69">
        <v>0</v>
      </c>
    </row>
    <row r="145" spans="1:22" s="77" customFormat="1">
      <c r="A145" s="342"/>
      <c r="B145" s="14"/>
      <c r="C145" s="14"/>
      <c r="D145" s="14"/>
      <c r="E145" s="14"/>
      <c r="F145" s="14"/>
      <c r="G145" s="14"/>
      <c r="H145" s="10"/>
      <c r="I145" s="10"/>
      <c r="J145" s="74"/>
      <c r="K145" s="75"/>
      <c r="L145" s="76"/>
      <c r="M145" s="76"/>
      <c r="N145" s="76"/>
    </row>
    <row r="146" spans="1:22" s="77" customFormat="1">
      <c r="A146" s="342"/>
      <c r="B146" s="14"/>
      <c r="C146" s="14"/>
      <c r="D146" s="14"/>
      <c r="E146" s="14"/>
      <c r="F146" s="14"/>
      <c r="G146" s="14"/>
      <c r="H146" s="10"/>
      <c r="I146" s="10"/>
      <c r="J146" s="74"/>
      <c r="K146" s="75"/>
      <c r="L146" s="76"/>
      <c r="M146" s="76"/>
      <c r="N146" s="76"/>
    </row>
    <row r="147" spans="1:22" s="95" customFormat="1">
      <c r="A147" s="342"/>
      <c r="C147" s="3"/>
      <c r="D147" s="3"/>
      <c r="E147" s="3"/>
      <c r="F147" s="3"/>
      <c r="G147" s="3"/>
      <c r="H147" s="334"/>
      <c r="I147" s="334"/>
      <c r="J147" s="51"/>
      <c r="K147" s="24"/>
      <c r="L147" s="89"/>
      <c r="M147" s="89"/>
      <c r="N147" s="89"/>
    </row>
    <row r="148" spans="1:22" s="95" customFormat="1">
      <c r="A148" s="342"/>
      <c r="B148" s="14" t="s">
        <v>33</v>
      </c>
      <c r="C148" s="3"/>
      <c r="D148" s="3"/>
      <c r="E148" s="3"/>
      <c r="F148" s="3"/>
      <c r="G148" s="3"/>
      <c r="H148" s="334"/>
      <c r="I148" s="334"/>
      <c r="J148" s="51"/>
      <c r="K148" s="24"/>
      <c r="L148" s="89"/>
      <c r="M148" s="89"/>
      <c r="N148" s="89"/>
    </row>
    <row r="149" spans="1:22">
      <c r="A149" s="342"/>
      <c r="B149" s="14"/>
      <c r="C149" s="14"/>
      <c r="D149" s="14"/>
      <c r="E149" s="14"/>
      <c r="F149" s="14"/>
      <c r="G149" s="14"/>
      <c r="H149" s="10"/>
      <c r="I149" s="10"/>
      <c r="L149" s="191"/>
      <c r="M149" s="191"/>
      <c r="N149" s="191"/>
      <c r="O149" s="8"/>
      <c r="P149" s="8"/>
      <c r="Q149" s="8"/>
      <c r="R149" s="8"/>
      <c r="S149" s="8"/>
      <c r="T149" s="8"/>
      <c r="U149" s="8"/>
      <c r="V149" s="8"/>
    </row>
    <row r="150" spans="1:22" ht="34.5" customHeight="1">
      <c r="A150" s="342"/>
      <c r="B150" s="14"/>
      <c r="C150" s="3"/>
      <c r="D150" s="3"/>
      <c r="F150" s="3"/>
      <c r="G150" s="3"/>
      <c r="H150" s="334"/>
      <c r="I150" s="334"/>
      <c r="J150" s="65" t="s">
        <v>18</v>
      </c>
      <c r="K150" s="66"/>
      <c r="L150" s="56" t="s">
        <v>630</v>
      </c>
      <c r="M150" s="56" t="s">
        <v>631</v>
      </c>
      <c r="N150" s="56" t="s">
        <v>629</v>
      </c>
      <c r="O150" s="8"/>
      <c r="P150" s="8"/>
      <c r="Q150" s="8"/>
      <c r="R150" s="8"/>
      <c r="S150" s="8"/>
      <c r="T150" s="8"/>
      <c r="U150" s="8"/>
      <c r="V150" s="8"/>
    </row>
    <row r="151" spans="1:22" ht="20.25" customHeight="1">
      <c r="A151" s="342"/>
      <c r="B151" s="1"/>
      <c r="C151" s="52"/>
      <c r="D151" s="3"/>
      <c r="F151" s="3"/>
      <c r="G151" s="3"/>
      <c r="H151" s="334"/>
      <c r="I151" s="57" t="s">
        <v>1493</v>
      </c>
      <c r="J151" s="58"/>
      <c r="K151" s="67"/>
      <c r="L151" s="60" t="s">
        <v>611</v>
      </c>
      <c r="M151" s="60" t="s">
        <v>611</v>
      </c>
      <c r="N151" s="60" t="s">
        <v>611</v>
      </c>
      <c r="O151" s="8"/>
      <c r="P151" s="8"/>
      <c r="Q151" s="8"/>
      <c r="R151" s="8"/>
      <c r="S151" s="8"/>
      <c r="T151" s="8"/>
      <c r="U151" s="8"/>
      <c r="V151" s="8"/>
    </row>
    <row r="152" spans="1:22" s="98" customFormat="1" ht="34.5" customHeight="1">
      <c r="A152" s="347" t="s">
        <v>902</v>
      </c>
      <c r="B152" s="95"/>
      <c r="C152" s="422" t="s">
        <v>1428</v>
      </c>
      <c r="D152" s="423"/>
      <c r="E152" s="423"/>
      <c r="F152" s="423"/>
      <c r="G152" s="423"/>
      <c r="H152" s="424"/>
      <c r="I152" s="442" t="s">
        <v>2048</v>
      </c>
      <c r="J152" s="202">
        <f t="shared" ref="J152:J215" si="2">IF(SUM(L152:N152)=0,IF(COUNTIF(L152:N152,"未確認")&gt;0,"未確認",IF(COUNTIF(L152:N152,"~*")&gt;0,"*",SUM(L152:N152))),SUM(L152:N152))</f>
        <v>0</v>
      </c>
      <c r="K152" s="203" t="str">
        <f t="shared" ref="K152:K215" si="3">IF(OR(COUNTIF(L152:N152,"未確認")&gt;0,COUNTIF(L152:N152,"~*")&gt;0),"※","")</f>
        <v/>
      </c>
      <c r="L152" s="97"/>
      <c r="M152" s="97"/>
      <c r="N152" s="97"/>
    </row>
    <row r="153" spans="1:22" s="98" customFormat="1" ht="34.5" customHeight="1">
      <c r="A153" s="347" t="s">
        <v>905</v>
      </c>
      <c r="B153" s="95"/>
      <c r="C153" s="422" t="s">
        <v>1430</v>
      </c>
      <c r="D153" s="423"/>
      <c r="E153" s="423"/>
      <c r="F153" s="423"/>
      <c r="G153" s="423"/>
      <c r="H153" s="424"/>
      <c r="I153" s="443"/>
      <c r="J153" s="202">
        <f t="shared" si="2"/>
        <v>0</v>
      </c>
      <c r="K153" s="203" t="str">
        <f t="shared" si="3"/>
        <v/>
      </c>
      <c r="L153" s="97"/>
      <c r="M153" s="97"/>
      <c r="N153" s="97"/>
    </row>
    <row r="154" spans="1:22" s="98" customFormat="1" ht="34.5" customHeight="1">
      <c r="A154" s="347" t="s">
        <v>906</v>
      </c>
      <c r="B154" s="95"/>
      <c r="C154" s="422" t="s">
        <v>350</v>
      </c>
      <c r="D154" s="423"/>
      <c r="E154" s="423"/>
      <c r="F154" s="423"/>
      <c r="G154" s="423"/>
      <c r="H154" s="424"/>
      <c r="I154" s="443"/>
      <c r="J154" s="202">
        <f t="shared" si="2"/>
        <v>0</v>
      </c>
      <c r="K154" s="203" t="str">
        <f t="shared" si="3"/>
        <v/>
      </c>
      <c r="L154" s="97"/>
      <c r="M154" s="97"/>
      <c r="N154" s="97"/>
    </row>
    <row r="155" spans="1:22" s="98" customFormat="1" ht="34.5" customHeight="1">
      <c r="A155" s="347" t="s">
        <v>907</v>
      </c>
      <c r="B155" s="95"/>
      <c r="C155" s="422" t="s">
        <v>351</v>
      </c>
      <c r="D155" s="423"/>
      <c r="E155" s="423"/>
      <c r="F155" s="423"/>
      <c r="G155" s="423"/>
      <c r="H155" s="424"/>
      <c r="I155" s="443"/>
      <c r="J155" s="202">
        <f t="shared" si="2"/>
        <v>0</v>
      </c>
      <c r="K155" s="203" t="str">
        <f t="shared" si="3"/>
        <v/>
      </c>
      <c r="L155" s="97"/>
      <c r="M155" s="97"/>
      <c r="N155" s="97"/>
    </row>
    <row r="156" spans="1:22" s="98" customFormat="1" ht="34.5" customHeight="1">
      <c r="A156" s="347" t="s">
        <v>908</v>
      </c>
      <c r="B156" s="95"/>
      <c r="C156" s="422" t="s">
        <v>352</v>
      </c>
      <c r="D156" s="423"/>
      <c r="E156" s="423"/>
      <c r="F156" s="423"/>
      <c r="G156" s="423"/>
      <c r="H156" s="424"/>
      <c r="I156" s="443"/>
      <c r="J156" s="202">
        <f t="shared" si="2"/>
        <v>0</v>
      </c>
      <c r="K156" s="203" t="str">
        <f t="shared" si="3"/>
        <v/>
      </c>
      <c r="L156" s="97"/>
      <c r="M156" s="97"/>
      <c r="N156" s="97"/>
    </row>
    <row r="157" spans="1:22" s="98" customFormat="1" ht="34.5" customHeight="1">
      <c r="A157" s="347" t="s">
        <v>909</v>
      </c>
      <c r="B157" s="95"/>
      <c r="C157" s="422" t="s">
        <v>353</v>
      </c>
      <c r="D157" s="423"/>
      <c r="E157" s="423"/>
      <c r="F157" s="423"/>
      <c r="G157" s="423"/>
      <c r="H157" s="424"/>
      <c r="I157" s="443"/>
      <c r="J157" s="202">
        <f t="shared" si="2"/>
        <v>0</v>
      </c>
      <c r="K157" s="203" t="str">
        <f t="shared" si="3"/>
        <v/>
      </c>
      <c r="L157" s="97"/>
      <c r="M157" s="97"/>
      <c r="N157" s="97"/>
    </row>
    <row r="158" spans="1:22" s="98" customFormat="1" ht="34.5" customHeight="1">
      <c r="A158" s="347" t="s">
        <v>910</v>
      </c>
      <c r="B158" s="95"/>
      <c r="C158" s="422" t="s">
        <v>354</v>
      </c>
      <c r="D158" s="423"/>
      <c r="E158" s="423"/>
      <c r="F158" s="423"/>
      <c r="G158" s="423"/>
      <c r="H158" s="424"/>
      <c r="I158" s="443"/>
      <c r="J158" s="202">
        <f t="shared" si="2"/>
        <v>0</v>
      </c>
      <c r="K158" s="203" t="str">
        <f t="shared" si="3"/>
        <v/>
      </c>
      <c r="L158" s="97"/>
      <c r="M158" s="97"/>
      <c r="N158" s="97"/>
    </row>
    <row r="159" spans="1:22" s="98" customFormat="1" ht="34.5" customHeight="1">
      <c r="A159" s="347" t="s">
        <v>911</v>
      </c>
      <c r="B159" s="95"/>
      <c r="C159" s="422" t="s">
        <v>2049</v>
      </c>
      <c r="D159" s="423"/>
      <c r="E159" s="423"/>
      <c r="F159" s="423"/>
      <c r="G159" s="423"/>
      <c r="H159" s="424"/>
      <c r="I159" s="443"/>
      <c r="J159" s="202">
        <f t="shared" si="2"/>
        <v>0</v>
      </c>
      <c r="K159" s="203" t="str">
        <f t="shared" si="3"/>
        <v/>
      </c>
      <c r="L159" s="97"/>
      <c r="M159" s="97"/>
      <c r="N159" s="97"/>
    </row>
    <row r="160" spans="1:22" s="98" customFormat="1" ht="34.5" customHeight="1">
      <c r="A160" s="347" t="s">
        <v>912</v>
      </c>
      <c r="B160" s="95"/>
      <c r="C160" s="422" t="s">
        <v>356</v>
      </c>
      <c r="D160" s="423"/>
      <c r="E160" s="423"/>
      <c r="F160" s="423"/>
      <c r="G160" s="423"/>
      <c r="H160" s="424"/>
      <c r="I160" s="443"/>
      <c r="J160" s="202">
        <f t="shared" si="2"/>
        <v>0</v>
      </c>
      <c r="K160" s="203" t="str">
        <f t="shared" si="3"/>
        <v/>
      </c>
      <c r="L160" s="97"/>
      <c r="M160" s="97"/>
      <c r="N160" s="97"/>
    </row>
    <row r="161" spans="1:14" s="98" customFormat="1" ht="34.5" customHeight="1">
      <c r="A161" s="347" t="s">
        <v>913</v>
      </c>
      <c r="B161" s="95"/>
      <c r="C161" s="422" t="s">
        <v>357</v>
      </c>
      <c r="D161" s="423"/>
      <c r="E161" s="423"/>
      <c r="F161" s="423"/>
      <c r="G161" s="423"/>
      <c r="H161" s="424"/>
      <c r="I161" s="443"/>
      <c r="J161" s="202">
        <f t="shared" si="2"/>
        <v>0</v>
      </c>
      <c r="K161" s="203" t="str">
        <f t="shared" si="3"/>
        <v/>
      </c>
      <c r="L161" s="97"/>
      <c r="M161" s="97"/>
      <c r="N161" s="97"/>
    </row>
    <row r="162" spans="1:14" s="98" customFormat="1" ht="34.5" customHeight="1">
      <c r="A162" s="347" t="s">
        <v>914</v>
      </c>
      <c r="B162" s="95"/>
      <c r="C162" s="422" t="s">
        <v>2162</v>
      </c>
      <c r="D162" s="423"/>
      <c r="E162" s="423"/>
      <c r="F162" s="423"/>
      <c r="G162" s="423"/>
      <c r="H162" s="424"/>
      <c r="I162" s="443"/>
      <c r="J162" s="202">
        <f t="shared" si="2"/>
        <v>0</v>
      </c>
      <c r="K162" s="203" t="str">
        <f t="shared" si="3"/>
        <v/>
      </c>
      <c r="L162" s="97"/>
      <c r="M162" s="97"/>
      <c r="N162" s="97"/>
    </row>
    <row r="163" spans="1:14" s="98" customFormat="1" ht="34.5" customHeight="1">
      <c r="A163" s="347" t="s">
        <v>915</v>
      </c>
      <c r="B163" s="95"/>
      <c r="C163" s="422" t="s">
        <v>2051</v>
      </c>
      <c r="D163" s="423"/>
      <c r="E163" s="423"/>
      <c r="F163" s="423"/>
      <c r="G163" s="423"/>
      <c r="H163" s="424"/>
      <c r="I163" s="443"/>
      <c r="J163" s="202">
        <f t="shared" si="2"/>
        <v>0</v>
      </c>
      <c r="K163" s="203" t="str">
        <f t="shared" si="3"/>
        <v/>
      </c>
      <c r="L163" s="97"/>
      <c r="M163" s="97"/>
      <c r="N163" s="97"/>
    </row>
    <row r="164" spans="1:14" s="98" customFormat="1" ht="34.5" customHeight="1">
      <c r="A164" s="347" t="s">
        <v>916</v>
      </c>
      <c r="B164" s="95"/>
      <c r="C164" s="422" t="s">
        <v>2052</v>
      </c>
      <c r="D164" s="423"/>
      <c r="E164" s="423"/>
      <c r="F164" s="423"/>
      <c r="G164" s="423"/>
      <c r="H164" s="424"/>
      <c r="I164" s="443"/>
      <c r="J164" s="202">
        <f t="shared" si="2"/>
        <v>0</v>
      </c>
      <c r="K164" s="203" t="str">
        <f t="shared" si="3"/>
        <v/>
      </c>
      <c r="L164" s="97"/>
      <c r="M164" s="97"/>
      <c r="N164" s="97"/>
    </row>
    <row r="165" spans="1:14" s="98" customFormat="1" ht="34.5" customHeight="1">
      <c r="A165" s="347" t="s">
        <v>917</v>
      </c>
      <c r="B165" s="95"/>
      <c r="C165" s="422" t="s">
        <v>358</v>
      </c>
      <c r="D165" s="423"/>
      <c r="E165" s="423"/>
      <c r="F165" s="423"/>
      <c r="G165" s="423"/>
      <c r="H165" s="424"/>
      <c r="I165" s="443"/>
      <c r="J165" s="202">
        <f t="shared" si="2"/>
        <v>0</v>
      </c>
      <c r="K165" s="203" t="str">
        <f t="shared" si="3"/>
        <v/>
      </c>
      <c r="L165" s="97"/>
      <c r="M165" s="97"/>
      <c r="N165" s="97"/>
    </row>
    <row r="166" spans="1:14" s="98" customFormat="1" ht="34.5" customHeight="1">
      <c r="A166" s="347" t="s">
        <v>918</v>
      </c>
      <c r="B166" s="95"/>
      <c r="C166" s="422" t="s">
        <v>2163</v>
      </c>
      <c r="D166" s="423"/>
      <c r="E166" s="423"/>
      <c r="F166" s="423"/>
      <c r="G166" s="423"/>
      <c r="H166" s="424"/>
      <c r="I166" s="443"/>
      <c r="J166" s="202">
        <f t="shared" si="2"/>
        <v>0</v>
      </c>
      <c r="K166" s="203" t="str">
        <f t="shared" si="3"/>
        <v/>
      </c>
      <c r="L166" s="97"/>
      <c r="M166" s="97"/>
      <c r="N166" s="97"/>
    </row>
    <row r="167" spans="1:14" s="98" customFormat="1" ht="34.5" customHeight="1">
      <c r="A167" s="347" t="s">
        <v>919</v>
      </c>
      <c r="B167" s="95"/>
      <c r="C167" s="422" t="s">
        <v>2054</v>
      </c>
      <c r="D167" s="423"/>
      <c r="E167" s="423"/>
      <c r="F167" s="423"/>
      <c r="G167" s="423"/>
      <c r="H167" s="424"/>
      <c r="I167" s="443"/>
      <c r="J167" s="202">
        <f t="shared" si="2"/>
        <v>0</v>
      </c>
      <c r="K167" s="203" t="str">
        <f t="shared" si="3"/>
        <v/>
      </c>
      <c r="L167" s="97"/>
      <c r="M167" s="97"/>
      <c r="N167" s="97"/>
    </row>
    <row r="168" spans="1:14" s="98" customFormat="1" ht="34.5" customHeight="1">
      <c r="A168" s="347" t="s">
        <v>920</v>
      </c>
      <c r="B168" s="95"/>
      <c r="C168" s="422" t="s">
        <v>2055</v>
      </c>
      <c r="D168" s="423"/>
      <c r="E168" s="423"/>
      <c r="F168" s="423"/>
      <c r="G168" s="423"/>
      <c r="H168" s="424"/>
      <c r="I168" s="443"/>
      <c r="J168" s="202">
        <f t="shared" si="2"/>
        <v>0</v>
      </c>
      <c r="K168" s="203" t="str">
        <f t="shared" si="3"/>
        <v/>
      </c>
      <c r="L168" s="97"/>
      <c r="M168" s="97"/>
      <c r="N168" s="97"/>
    </row>
    <row r="169" spans="1:14" s="98" customFormat="1" ht="34.5" customHeight="1">
      <c r="A169" s="347" t="s">
        <v>922</v>
      </c>
      <c r="B169" s="95"/>
      <c r="C169" s="422" t="s">
        <v>1438</v>
      </c>
      <c r="D169" s="423"/>
      <c r="E169" s="423"/>
      <c r="F169" s="423"/>
      <c r="G169" s="423"/>
      <c r="H169" s="424"/>
      <c r="I169" s="443"/>
      <c r="J169" s="202">
        <f t="shared" si="2"/>
        <v>0</v>
      </c>
      <c r="K169" s="203" t="str">
        <f t="shared" si="3"/>
        <v/>
      </c>
      <c r="L169" s="97"/>
      <c r="M169" s="97"/>
      <c r="N169" s="97"/>
    </row>
    <row r="170" spans="1:14" s="98" customFormat="1" ht="34.5" customHeight="1">
      <c r="A170" s="347" t="s">
        <v>923</v>
      </c>
      <c r="B170" s="95"/>
      <c r="C170" s="422" t="s">
        <v>1439</v>
      </c>
      <c r="D170" s="423"/>
      <c r="E170" s="423"/>
      <c r="F170" s="423"/>
      <c r="G170" s="423"/>
      <c r="H170" s="424"/>
      <c r="I170" s="443"/>
      <c r="J170" s="202">
        <f t="shared" si="2"/>
        <v>0</v>
      </c>
      <c r="K170" s="203" t="str">
        <f t="shared" si="3"/>
        <v/>
      </c>
      <c r="L170" s="97"/>
      <c r="M170" s="97"/>
      <c r="N170" s="97"/>
    </row>
    <row r="171" spans="1:14" s="98" customFormat="1" ht="34.5" customHeight="1">
      <c r="A171" s="347" t="s">
        <v>924</v>
      </c>
      <c r="B171" s="95"/>
      <c r="C171" s="422" t="s">
        <v>1440</v>
      </c>
      <c r="D171" s="423"/>
      <c r="E171" s="423"/>
      <c r="F171" s="423"/>
      <c r="G171" s="423"/>
      <c r="H171" s="424"/>
      <c r="I171" s="443"/>
      <c r="J171" s="202">
        <f t="shared" si="2"/>
        <v>0</v>
      </c>
      <c r="K171" s="203" t="str">
        <f t="shared" si="3"/>
        <v/>
      </c>
      <c r="L171" s="97"/>
      <c r="M171" s="97"/>
      <c r="N171" s="97"/>
    </row>
    <row r="172" spans="1:14" s="98" customFormat="1" ht="34.5" customHeight="1">
      <c r="A172" s="347" t="s">
        <v>925</v>
      </c>
      <c r="B172" s="95"/>
      <c r="C172" s="422" t="s">
        <v>2164</v>
      </c>
      <c r="D172" s="423"/>
      <c r="E172" s="423"/>
      <c r="F172" s="423"/>
      <c r="G172" s="423"/>
      <c r="H172" s="424"/>
      <c r="I172" s="443"/>
      <c r="J172" s="202">
        <f t="shared" si="2"/>
        <v>0</v>
      </c>
      <c r="K172" s="203" t="str">
        <f t="shared" si="3"/>
        <v/>
      </c>
      <c r="L172" s="97"/>
      <c r="M172" s="97"/>
      <c r="N172" s="97"/>
    </row>
    <row r="173" spans="1:14" s="98" customFormat="1" ht="34.5" customHeight="1">
      <c r="A173" s="347" t="s">
        <v>926</v>
      </c>
      <c r="B173" s="95"/>
      <c r="C173" s="422" t="s">
        <v>1442</v>
      </c>
      <c r="D173" s="423"/>
      <c r="E173" s="423"/>
      <c r="F173" s="423"/>
      <c r="G173" s="423"/>
      <c r="H173" s="424"/>
      <c r="I173" s="443"/>
      <c r="J173" s="202">
        <f t="shared" si="2"/>
        <v>146</v>
      </c>
      <c r="K173" s="203" t="str">
        <f t="shared" si="3"/>
        <v/>
      </c>
      <c r="L173" s="97">
        <v>50</v>
      </c>
      <c r="M173" s="97">
        <v>48</v>
      </c>
      <c r="N173" s="97">
        <v>48</v>
      </c>
    </row>
    <row r="174" spans="1:14" s="98" customFormat="1" ht="34.5" customHeight="1">
      <c r="A174" s="347" t="s">
        <v>927</v>
      </c>
      <c r="B174" s="95"/>
      <c r="C174" s="422" t="s">
        <v>2057</v>
      </c>
      <c r="D174" s="423"/>
      <c r="E174" s="423"/>
      <c r="F174" s="423"/>
      <c r="G174" s="423"/>
      <c r="H174" s="424"/>
      <c r="I174" s="443"/>
      <c r="J174" s="202">
        <f t="shared" si="2"/>
        <v>0</v>
      </c>
      <c r="K174" s="203" t="str">
        <f t="shared" si="3"/>
        <v/>
      </c>
      <c r="L174" s="97"/>
      <c r="M174" s="97"/>
      <c r="N174" s="97"/>
    </row>
    <row r="175" spans="1:14" s="98" customFormat="1" ht="34.5" customHeight="1">
      <c r="A175" s="347" t="s">
        <v>928</v>
      </c>
      <c r="B175" s="95"/>
      <c r="C175" s="422" t="s">
        <v>1444</v>
      </c>
      <c r="D175" s="423"/>
      <c r="E175" s="423"/>
      <c r="F175" s="423"/>
      <c r="G175" s="423"/>
      <c r="H175" s="424"/>
      <c r="I175" s="443"/>
      <c r="J175" s="202">
        <f t="shared" si="2"/>
        <v>0</v>
      </c>
      <c r="K175" s="203" t="str">
        <f t="shared" si="3"/>
        <v/>
      </c>
      <c r="L175" s="97"/>
      <c r="M175" s="97"/>
      <c r="N175" s="97"/>
    </row>
    <row r="176" spans="1:14" s="98" customFormat="1" ht="34.5" customHeight="1">
      <c r="A176" s="347" t="s">
        <v>930</v>
      </c>
      <c r="B176" s="95"/>
      <c r="C176" s="422" t="s">
        <v>2165</v>
      </c>
      <c r="D176" s="423"/>
      <c r="E176" s="423"/>
      <c r="F176" s="423"/>
      <c r="G176" s="423"/>
      <c r="H176" s="424"/>
      <c r="I176" s="443"/>
      <c r="J176" s="202">
        <f t="shared" si="2"/>
        <v>0</v>
      </c>
      <c r="K176" s="203" t="str">
        <f t="shared" si="3"/>
        <v/>
      </c>
      <c r="L176" s="97"/>
      <c r="M176" s="97"/>
      <c r="N176" s="97"/>
    </row>
    <row r="177" spans="1:14" s="98" customFormat="1" ht="34.5" customHeight="1">
      <c r="A177" s="347" t="s">
        <v>931</v>
      </c>
      <c r="B177" s="95"/>
      <c r="C177" s="422" t="s">
        <v>2059</v>
      </c>
      <c r="D177" s="423"/>
      <c r="E177" s="423"/>
      <c r="F177" s="423"/>
      <c r="G177" s="423"/>
      <c r="H177" s="424"/>
      <c r="I177" s="443"/>
      <c r="J177" s="202">
        <f t="shared" si="2"/>
        <v>0</v>
      </c>
      <c r="K177" s="203" t="str">
        <f t="shared" si="3"/>
        <v/>
      </c>
      <c r="L177" s="97"/>
      <c r="M177" s="97"/>
      <c r="N177" s="97"/>
    </row>
    <row r="178" spans="1:14" s="98" customFormat="1" ht="34.5" customHeight="1">
      <c r="A178" s="347" t="s">
        <v>932</v>
      </c>
      <c r="B178" s="95"/>
      <c r="C178" s="422" t="s">
        <v>2060</v>
      </c>
      <c r="D178" s="423"/>
      <c r="E178" s="423"/>
      <c r="F178" s="423"/>
      <c r="G178" s="423"/>
      <c r="H178" s="424"/>
      <c r="I178" s="443"/>
      <c r="J178" s="202">
        <f t="shared" si="2"/>
        <v>0</v>
      </c>
      <c r="K178" s="203" t="str">
        <f t="shared" si="3"/>
        <v/>
      </c>
      <c r="L178" s="97"/>
      <c r="M178" s="97"/>
      <c r="N178" s="97"/>
    </row>
    <row r="179" spans="1:14" s="98" customFormat="1" ht="34.5" customHeight="1">
      <c r="A179" s="347" t="s">
        <v>933</v>
      </c>
      <c r="B179" s="95"/>
      <c r="C179" s="422" t="s">
        <v>35</v>
      </c>
      <c r="D179" s="423"/>
      <c r="E179" s="423"/>
      <c r="F179" s="423"/>
      <c r="G179" s="423"/>
      <c r="H179" s="424"/>
      <c r="I179" s="443"/>
      <c r="J179" s="202">
        <f t="shared" si="2"/>
        <v>0</v>
      </c>
      <c r="K179" s="203" t="str">
        <f t="shared" si="3"/>
        <v/>
      </c>
      <c r="L179" s="97"/>
      <c r="M179" s="97"/>
      <c r="N179" s="97"/>
    </row>
    <row r="180" spans="1:14" s="98" customFormat="1" ht="34.5" customHeight="1">
      <c r="A180" s="347" t="s">
        <v>934</v>
      </c>
      <c r="B180" s="95"/>
      <c r="C180" s="422" t="s">
        <v>36</v>
      </c>
      <c r="D180" s="423"/>
      <c r="E180" s="423"/>
      <c r="F180" s="423"/>
      <c r="G180" s="423"/>
      <c r="H180" s="424"/>
      <c r="I180" s="443"/>
      <c r="J180" s="202">
        <f t="shared" si="2"/>
        <v>0</v>
      </c>
      <c r="K180" s="203" t="str">
        <f t="shared" si="3"/>
        <v/>
      </c>
      <c r="L180" s="97"/>
      <c r="M180" s="97"/>
      <c r="N180" s="97"/>
    </row>
    <row r="181" spans="1:14" s="98" customFormat="1" ht="34.5" customHeight="1">
      <c r="A181" s="347" t="s">
        <v>935</v>
      </c>
      <c r="B181" s="95"/>
      <c r="C181" s="422" t="s">
        <v>37</v>
      </c>
      <c r="D181" s="423"/>
      <c r="E181" s="423"/>
      <c r="F181" s="423"/>
      <c r="G181" s="423"/>
      <c r="H181" s="424"/>
      <c r="I181" s="443"/>
      <c r="J181" s="202">
        <f t="shared" si="2"/>
        <v>0</v>
      </c>
      <c r="K181" s="203" t="str">
        <f t="shared" si="3"/>
        <v/>
      </c>
      <c r="L181" s="97"/>
      <c r="M181" s="97"/>
      <c r="N181" s="97"/>
    </row>
    <row r="182" spans="1:14" s="98" customFormat="1" ht="34.5" customHeight="1">
      <c r="A182" s="347" t="s">
        <v>936</v>
      </c>
      <c r="B182" s="95"/>
      <c r="C182" s="422" t="s">
        <v>2061</v>
      </c>
      <c r="D182" s="423"/>
      <c r="E182" s="423"/>
      <c r="F182" s="423"/>
      <c r="G182" s="423"/>
      <c r="H182" s="424"/>
      <c r="I182" s="443"/>
      <c r="J182" s="202">
        <f t="shared" si="2"/>
        <v>0</v>
      </c>
      <c r="K182" s="203" t="str">
        <f t="shared" si="3"/>
        <v/>
      </c>
      <c r="L182" s="97"/>
      <c r="M182" s="97"/>
      <c r="N182" s="97"/>
    </row>
    <row r="183" spans="1:14" s="98" customFormat="1" ht="34.5" customHeight="1">
      <c r="A183" s="347" t="s">
        <v>937</v>
      </c>
      <c r="B183" s="95"/>
      <c r="C183" s="422" t="s">
        <v>38</v>
      </c>
      <c r="D183" s="423"/>
      <c r="E183" s="423"/>
      <c r="F183" s="423"/>
      <c r="G183" s="423"/>
      <c r="H183" s="424"/>
      <c r="I183" s="443"/>
      <c r="J183" s="202">
        <f t="shared" si="2"/>
        <v>0</v>
      </c>
      <c r="K183" s="203" t="str">
        <f t="shared" si="3"/>
        <v/>
      </c>
      <c r="L183" s="97"/>
      <c r="M183" s="97"/>
      <c r="N183" s="97"/>
    </row>
    <row r="184" spans="1:14" s="98" customFormat="1" ht="34.5" customHeight="1">
      <c r="A184" s="347" t="s">
        <v>938</v>
      </c>
      <c r="B184" s="95"/>
      <c r="C184" s="422" t="s">
        <v>39</v>
      </c>
      <c r="D184" s="423"/>
      <c r="E184" s="423"/>
      <c r="F184" s="423"/>
      <c r="G184" s="423"/>
      <c r="H184" s="424"/>
      <c r="I184" s="443"/>
      <c r="J184" s="202">
        <f t="shared" si="2"/>
        <v>0</v>
      </c>
      <c r="K184" s="203" t="str">
        <f t="shared" si="3"/>
        <v/>
      </c>
      <c r="L184" s="97"/>
      <c r="M184" s="97"/>
      <c r="N184" s="97"/>
    </row>
    <row r="185" spans="1:14" s="98" customFormat="1" ht="34.5" customHeight="1">
      <c r="A185" s="347" t="s">
        <v>939</v>
      </c>
      <c r="B185" s="95"/>
      <c r="C185" s="422" t="s">
        <v>1449</v>
      </c>
      <c r="D185" s="423"/>
      <c r="E185" s="423"/>
      <c r="F185" s="423"/>
      <c r="G185" s="423"/>
      <c r="H185" s="424"/>
      <c r="I185" s="443"/>
      <c r="J185" s="202">
        <f t="shared" si="2"/>
        <v>0</v>
      </c>
      <c r="K185" s="203" t="str">
        <f t="shared" si="3"/>
        <v/>
      </c>
      <c r="L185" s="97"/>
      <c r="M185" s="97"/>
      <c r="N185" s="97"/>
    </row>
    <row r="186" spans="1:14" s="98" customFormat="1" ht="34.5" customHeight="1">
      <c r="A186" s="347" t="s">
        <v>940</v>
      </c>
      <c r="B186" s="95"/>
      <c r="C186" s="422" t="s">
        <v>1450</v>
      </c>
      <c r="D186" s="423"/>
      <c r="E186" s="423"/>
      <c r="F186" s="423"/>
      <c r="G186" s="423"/>
      <c r="H186" s="424"/>
      <c r="I186" s="443"/>
      <c r="J186" s="202">
        <f t="shared" si="2"/>
        <v>0</v>
      </c>
      <c r="K186" s="203" t="str">
        <f t="shared" si="3"/>
        <v/>
      </c>
      <c r="L186" s="97"/>
      <c r="M186" s="97"/>
      <c r="N186" s="97"/>
    </row>
    <row r="187" spans="1:14" s="98" customFormat="1" ht="34.5" customHeight="1">
      <c r="A187" s="347" t="s">
        <v>942</v>
      </c>
      <c r="B187" s="95"/>
      <c r="C187" s="422" t="s">
        <v>2166</v>
      </c>
      <c r="D187" s="423"/>
      <c r="E187" s="423"/>
      <c r="F187" s="423"/>
      <c r="G187" s="423"/>
      <c r="H187" s="424"/>
      <c r="I187" s="443"/>
      <c r="J187" s="202">
        <f t="shared" si="2"/>
        <v>0</v>
      </c>
      <c r="K187" s="203" t="str">
        <f t="shared" si="3"/>
        <v/>
      </c>
      <c r="L187" s="97"/>
      <c r="M187" s="97"/>
      <c r="N187" s="97"/>
    </row>
    <row r="188" spans="1:14" s="98" customFormat="1" ht="34.5" customHeight="1">
      <c r="A188" s="347" t="s">
        <v>943</v>
      </c>
      <c r="B188" s="95"/>
      <c r="C188" s="422" t="s">
        <v>2063</v>
      </c>
      <c r="D188" s="423"/>
      <c r="E188" s="423"/>
      <c r="F188" s="423"/>
      <c r="G188" s="423"/>
      <c r="H188" s="424"/>
      <c r="I188" s="443"/>
      <c r="J188" s="202">
        <f t="shared" si="2"/>
        <v>0</v>
      </c>
      <c r="K188" s="203" t="str">
        <f t="shared" si="3"/>
        <v/>
      </c>
      <c r="L188" s="97"/>
      <c r="M188" s="97"/>
      <c r="N188" s="97"/>
    </row>
    <row r="189" spans="1:14" s="98" customFormat="1" ht="34.5" customHeight="1">
      <c r="A189" s="347" t="s">
        <v>944</v>
      </c>
      <c r="B189" s="95"/>
      <c r="C189" s="422" t="s">
        <v>2064</v>
      </c>
      <c r="D189" s="423"/>
      <c r="E189" s="423"/>
      <c r="F189" s="423"/>
      <c r="G189" s="423"/>
      <c r="H189" s="424"/>
      <c r="I189" s="443"/>
      <c r="J189" s="202">
        <f t="shared" si="2"/>
        <v>0</v>
      </c>
      <c r="K189" s="203" t="str">
        <f t="shared" si="3"/>
        <v/>
      </c>
      <c r="L189" s="97"/>
      <c r="M189" s="97"/>
      <c r="N189" s="97"/>
    </row>
    <row r="190" spans="1:14" s="98" customFormat="1" ht="34.5" customHeight="1">
      <c r="A190" s="347" t="s">
        <v>945</v>
      </c>
      <c r="B190" s="95"/>
      <c r="C190" s="422" t="s">
        <v>2167</v>
      </c>
      <c r="D190" s="423"/>
      <c r="E190" s="423"/>
      <c r="F190" s="423"/>
      <c r="G190" s="423"/>
      <c r="H190" s="424"/>
      <c r="I190" s="443"/>
      <c r="J190" s="202">
        <f t="shared" si="2"/>
        <v>0</v>
      </c>
      <c r="K190" s="203" t="str">
        <f t="shared" si="3"/>
        <v/>
      </c>
      <c r="L190" s="97"/>
      <c r="M190" s="97"/>
      <c r="N190" s="97"/>
    </row>
    <row r="191" spans="1:14" s="98" customFormat="1" ht="34.5" customHeight="1">
      <c r="A191" s="347" t="s">
        <v>946</v>
      </c>
      <c r="B191" s="95"/>
      <c r="C191" s="422" t="s">
        <v>40</v>
      </c>
      <c r="D191" s="423"/>
      <c r="E191" s="423"/>
      <c r="F191" s="423"/>
      <c r="G191" s="423"/>
      <c r="H191" s="424"/>
      <c r="I191" s="443"/>
      <c r="J191" s="202">
        <f t="shared" si="2"/>
        <v>0</v>
      </c>
      <c r="K191" s="203" t="str">
        <f t="shared" si="3"/>
        <v/>
      </c>
      <c r="L191" s="97"/>
      <c r="M191" s="97"/>
      <c r="N191" s="97"/>
    </row>
    <row r="192" spans="1:14" s="98" customFormat="1" ht="34.5" customHeight="1">
      <c r="A192" s="347" t="s">
        <v>947</v>
      </c>
      <c r="B192" s="95"/>
      <c r="C192" s="422" t="s">
        <v>1455</v>
      </c>
      <c r="D192" s="423"/>
      <c r="E192" s="423"/>
      <c r="F192" s="423"/>
      <c r="G192" s="423"/>
      <c r="H192" s="424"/>
      <c r="I192" s="443"/>
      <c r="J192" s="202">
        <f t="shared" si="2"/>
        <v>0</v>
      </c>
      <c r="K192" s="203" t="str">
        <f t="shared" si="3"/>
        <v/>
      </c>
      <c r="L192" s="97"/>
      <c r="M192" s="97"/>
      <c r="N192" s="97"/>
    </row>
    <row r="193" spans="1:14" s="98" customFormat="1" ht="34.5" customHeight="1">
      <c r="A193" s="347" t="s">
        <v>948</v>
      </c>
      <c r="B193" s="95"/>
      <c r="C193" s="422" t="s">
        <v>2066</v>
      </c>
      <c r="D193" s="423"/>
      <c r="E193" s="423"/>
      <c r="F193" s="423"/>
      <c r="G193" s="423"/>
      <c r="H193" s="424"/>
      <c r="I193" s="443"/>
      <c r="J193" s="202">
        <f t="shared" si="2"/>
        <v>0</v>
      </c>
      <c r="K193" s="203" t="str">
        <f t="shared" si="3"/>
        <v/>
      </c>
      <c r="L193" s="97"/>
      <c r="M193" s="97"/>
      <c r="N193" s="97"/>
    </row>
    <row r="194" spans="1:14" s="98" customFormat="1" ht="34.5" customHeight="1">
      <c r="A194" s="347" t="s">
        <v>950</v>
      </c>
      <c r="B194" s="95"/>
      <c r="C194" s="422" t="s">
        <v>2067</v>
      </c>
      <c r="D194" s="423"/>
      <c r="E194" s="423"/>
      <c r="F194" s="423"/>
      <c r="G194" s="423"/>
      <c r="H194" s="424"/>
      <c r="I194" s="443"/>
      <c r="J194" s="202">
        <f t="shared" si="2"/>
        <v>0</v>
      </c>
      <c r="K194" s="203" t="str">
        <f t="shared" si="3"/>
        <v/>
      </c>
      <c r="L194" s="97"/>
      <c r="M194" s="97"/>
      <c r="N194" s="97"/>
    </row>
    <row r="195" spans="1:14" s="98" customFormat="1" ht="34.5" customHeight="1">
      <c r="A195" s="347" t="s">
        <v>951</v>
      </c>
      <c r="B195" s="95"/>
      <c r="C195" s="422" t="s">
        <v>1458</v>
      </c>
      <c r="D195" s="423"/>
      <c r="E195" s="423"/>
      <c r="F195" s="423"/>
      <c r="G195" s="423"/>
      <c r="H195" s="424"/>
      <c r="I195" s="443"/>
      <c r="J195" s="202">
        <f t="shared" si="2"/>
        <v>0</v>
      </c>
      <c r="K195" s="203" t="str">
        <f t="shared" si="3"/>
        <v/>
      </c>
      <c r="L195" s="97"/>
      <c r="M195" s="97"/>
      <c r="N195" s="97"/>
    </row>
    <row r="196" spans="1:14" s="98" customFormat="1" ht="34.5" customHeight="1">
      <c r="A196" s="347" t="s">
        <v>952</v>
      </c>
      <c r="B196" s="95"/>
      <c r="C196" s="422" t="s">
        <v>2168</v>
      </c>
      <c r="D196" s="423"/>
      <c r="E196" s="423"/>
      <c r="F196" s="423"/>
      <c r="G196" s="423"/>
      <c r="H196" s="424"/>
      <c r="I196" s="443"/>
      <c r="J196" s="202">
        <f t="shared" si="2"/>
        <v>0</v>
      </c>
      <c r="K196" s="203" t="str">
        <f t="shared" si="3"/>
        <v/>
      </c>
      <c r="L196" s="97"/>
      <c r="M196" s="97"/>
      <c r="N196" s="97"/>
    </row>
    <row r="197" spans="1:14" s="98" customFormat="1" ht="34.5" customHeight="1">
      <c r="A197" s="347" t="s">
        <v>953</v>
      </c>
      <c r="B197" s="95"/>
      <c r="C197" s="422" t="s">
        <v>41</v>
      </c>
      <c r="D197" s="423"/>
      <c r="E197" s="423"/>
      <c r="F197" s="423"/>
      <c r="G197" s="423"/>
      <c r="H197" s="424"/>
      <c r="I197" s="443"/>
      <c r="J197" s="202">
        <f t="shared" si="2"/>
        <v>0</v>
      </c>
      <c r="K197" s="203" t="str">
        <f t="shared" si="3"/>
        <v/>
      </c>
      <c r="L197" s="97"/>
      <c r="M197" s="97"/>
      <c r="N197" s="97"/>
    </row>
    <row r="198" spans="1:14" s="98" customFormat="1" ht="34.5" customHeight="1">
      <c r="A198" s="347" t="s">
        <v>954</v>
      </c>
      <c r="B198" s="95"/>
      <c r="C198" s="422" t="s">
        <v>42</v>
      </c>
      <c r="D198" s="423"/>
      <c r="E198" s="423"/>
      <c r="F198" s="423"/>
      <c r="G198" s="423"/>
      <c r="H198" s="424"/>
      <c r="I198" s="443"/>
      <c r="J198" s="202">
        <f t="shared" si="2"/>
        <v>0</v>
      </c>
      <c r="K198" s="203" t="str">
        <f t="shared" si="3"/>
        <v/>
      </c>
      <c r="L198" s="97"/>
      <c r="M198" s="97"/>
      <c r="N198" s="97"/>
    </row>
    <row r="199" spans="1:14" s="98" customFormat="1" ht="34.5" customHeight="1">
      <c r="A199" s="347" t="s">
        <v>955</v>
      </c>
      <c r="B199" s="95"/>
      <c r="C199" s="422" t="s">
        <v>43</v>
      </c>
      <c r="D199" s="423"/>
      <c r="E199" s="423"/>
      <c r="F199" s="423"/>
      <c r="G199" s="423"/>
      <c r="H199" s="424"/>
      <c r="I199" s="443"/>
      <c r="J199" s="202">
        <f t="shared" si="2"/>
        <v>0</v>
      </c>
      <c r="K199" s="203" t="str">
        <f t="shared" si="3"/>
        <v/>
      </c>
      <c r="L199" s="97"/>
      <c r="M199" s="97"/>
      <c r="N199" s="97"/>
    </row>
    <row r="200" spans="1:14" s="98" customFormat="1" ht="34.5" customHeight="1">
      <c r="A200" s="347" t="s">
        <v>956</v>
      </c>
      <c r="B200" s="95"/>
      <c r="C200" s="422" t="s">
        <v>44</v>
      </c>
      <c r="D200" s="423"/>
      <c r="E200" s="423"/>
      <c r="F200" s="423"/>
      <c r="G200" s="423"/>
      <c r="H200" s="424"/>
      <c r="I200" s="443"/>
      <c r="J200" s="202">
        <f t="shared" si="2"/>
        <v>0</v>
      </c>
      <c r="K200" s="203" t="str">
        <f t="shared" si="3"/>
        <v/>
      </c>
      <c r="L200" s="97"/>
      <c r="M200" s="97"/>
      <c r="N200" s="97"/>
    </row>
    <row r="201" spans="1:14" s="98" customFormat="1" ht="34.5" customHeight="1">
      <c r="A201" s="347" t="s">
        <v>957</v>
      </c>
      <c r="B201" s="95"/>
      <c r="C201" s="422" t="s">
        <v>1462</v>
      </c>
      <c r="D201" s="423"/>
      <c r="E201" s="423"/>
      <c r="F201" s="423"/>
      <c r="G201" s="423"/>
      <c r="H201" s="424"/>
      <c r="I201" s="443"/>
      <c r="J201" s="202">
        <f t="shared" si="2"/>
        <v>0</v>
      </c>
      <c r="K201" s="203" t="str">
        <f t="shared" si="3"/>
        <v/>
      </c>
      <c r="L201" s="97"/>
      <c r="M201" s="97"/>
      <c r="N201" s="97"/>
    </row>
    <row r="202" spans="1:14" s="98" customFormat="1" ht="34.5" customHeight="1">
      <c r="A202" s="347" t="s">
        <v>958</v>
      </c>
      <c r="B202" s="95"/>
      <c r="C202" s="422" t="s">
        <v>45</v>
      </c>
      <c r="D202" s="423"/>
      <c r="E202" s="423"/>
      <c r="F202" s="423"/>
      <c r="G202" s="423"/>
      <c r="H202" s="424"/>
      <c r="I202" s="443"/>
      <c r="J202" s="202">
        <f t="shared" si="2"/>
        <v>0</v>
      </c>
      <c r="K202" s="203" t="str">
        <f t="shared" si="3"/>
        <v/>
      </c>
      <c r="L202" s="97"/>
      <c r="M202" s="97"/>
      <c r="N202" s="97"/>
    </row>
    <row r="203" spans="1:14" s="98" customFormat="1" ht="34.5" customHeight="1">
      <c r="A203" s="347" t="s">
        <v>959</v>
      </c>
      <c r="B203" s="95"/>
      <c r="C203" s="422" t="s">
        <v>46</v>
      </c>
      <c r="D203" s="423"/>
      <c r="E203" s="423"/>
      <c r="F203" s="423"/>
      <c r="G203" s="423"/>
      <c r="H203" s="424"/>
      <c r="I203" s="443"/>
      <c r="J203" s="202">
        <f t="shared" si="2"/>
        <v>0</v>
      </c>
      <c r="K203" s="203" t="str">
        <f t="shared" si="3"/>
        <v/>
      </c>
      <c r="L203" s="97"/>
      <c r="M203" s="97"/>
      <c r="N203" s="97"/>
    </row>
    <row r="204" spans="1:14" s="98" customFormat="1" ht="34.5" customHeight="1">
      <c r="A204" s="347" t="s">
        <v>960</v>
      </c>
      <c r="B204" s="95"/>
      <c r="C204" s="422" t="s">
        <v>376</v>
      </c>
      <c r="D204" s="423"/>
      <c r="E204" s="423"/>
      <c r="F204" s="423"/>
      <c r="G204" s="423"/>
      <c r="H204" s="424"/>
      <c r="I204" s="443"/>
      <c r="J204" s="202">
        <f t="shared" si="2"/>
        <v>0</v>
      </c>
      <c r="K204" s="203" t="str">
        <f t="shared" si="3"/>
        <v/>
      </c>
      <c r="L204" s="97"/>
      <c r="M204" s="97"/>
      <c r="N204" s="97"/>
    </row>
    <row r="205" spans="1:14" s="98" customFormat="1" ht="34.5" customHeight="1">
      <c r="A205" s="347" t="s">
        <v>961</v>
      </c>
      <c r="B205" s="95"/>
      <c r="C205" s="422" t="s">
        <v>377</v>
      </c>
      <c r="D205" s="423"/>
      <c r="E205" s="423"/>
      <c r="F205" s="423"/>
      <c r="G205" s="423"/>
      <c r="H205" s="424"/>
      <c r="I205" s="443"/>
      <c r="J205" s="202">
        <f t="shared" si="2"/>
        <v>0</v>
      </c>
      <c r="K205" s="203" t="str">
        <f t="shared" si="3"/>
        <v/>
      </c>
      <c r="L205" s="97"/>
      <c r="M205" s="97"/>
      <c r="N205" s="97"/>
    </row>
    <row r="206" spans="1:14" s="98" customFormat="1" ht="34.5" customHeight="1">
      <c r="A206" s="347" t="s">
        <v>962</v>
      </c>
      <c r="B206" s="95"/>
      <c r="C206" s="422" t="s">
        <v>378</v>
      </c>
      <c r="D206" s="423"/>
      <c r="E206" s="423"/>
      <c r="F206" s="423"/>
      <c r="G206" s="423"/>
      <c r="H206" s="424"/>
      <c r="I206" s="443"/>
      <c r="J206" s="202">
        <f t="shared" si="2"/>
        <v>0</v>
      </c>
      <c r="K206" s="203" t="str">
        <f t="shared" si="3"/>
        <v/>
      </c>
      <c r="L206" s="97"/>
      <c r="M206" s="97"/>
      <c r="N206" s="97"/>
    </row>
    <row r="207" spans="1:14" s="98" customFormat="1" ht="34.5" customHeight="1">
      <c r="A207" s="347" t="s">
        <v>963</v>
      </c>
      <c r="B207" s="95"/>
      <c r="C207" s="422" t="s">
        <v>2068</v>
      </c>
      <c r="D207" s="423"/>
      <c r="E207" s="423"/>
      <c r="F207" s="423"/>
      <c r="G207" s="423"/>
      <c r="H207" s="424"/>
      <c r="I207" s="443"/>
      <c r="J207" s="202">
        <f t="shared" si="2"/>
        <v>0</v>
      </c>
      <c r="K207" s="203" t="str">
        <f t="shared" si="3"/>
        <v/>
      </c>
      <c r="L207" s="97"/>
      <c r="M207" s="97"/>
      <c r="N207" s="97"/>
    </row>
    <row r="208" spans="1:14" s="98" customFormat="1" ht="34.5" customHeight="1">
      <c r="A208" s="347" t="s">
        <v>964</v>
      </c>
      <c r="B208" s="95"/>
      <c r="C208" s="422" t="s">
        <v>47</v>
      </c>
      <c r="D208" s="423"/>
      <c r="E208" s="423"/>
      <c r="F208" s="423"/>
      <c r="G208" s="423"/>
      <c r="H208" s="424"/>
      <c r="I208" s="443"/>
      <c r="J208" s="202">
        <f t="shared" si="2"/>
        <v>0</v>
      </c>
      <c r="K208" s="203" t="str">
        <f t="shared" si="3"/>
        <v/>
      </c>
      <c r="L208" s="97"/>
      <c r="M208" s="97"/>
      <c r="N208" s="97"/>
    </row>
    <row r="209" spans="1:14" s="98" customFormat="1" ht="34.5" customHeight="1">
      <c r="A209" s="347" t="s">
        <v>965</v>
      </c>
      <c r="B209" s="95"/>
      <c r="C209" s="422" t="s">
        <v>380</v>
      </c>
      <c r="D209" s="423"/>
      <c r="E209" s="423"/>
      <c r="F209" s="423"/>
      <c r="G209" s="423"/>
      <c r="H209" s="424"/>
      <c r="I209" s="443"/>
      <c r="J209" s="202">
        <f t="shared" si="2"/>
        <v>0</v>
      </c>
      <c r="K209" s="203" t="str">
        <f t="shared" si="3"/>
        <v/>
      </c>
      <c r="L209" s="97"/>
      <c r="M209" s="97"/>
      <c r="N209" s="97"/>
    </row>
    <row r="210" spans="1:14" s="98" customFormat="1" ht="34.5" customHeight="1">
      <c r="A210" s="347" t="s">
        <v>966</v>
      </c>
      <c r="B210" s="99"/>
      <c r="C210" s="422" t="s">
        <v>2069</v>
      </c>
      <c r="D210" s="423"/>
      <c r="E210" s="423"/>
      <c r="F210" s="423"/>
      <c r="G210" s="423"/>
      <c r="H210" s="424"/>
      <c r="I210" s="443"/>
      <c r="J210" s="202">
        <f t="shared" si="2"/>
        <v>0</v>
      </c>
      <c r="K210" s="203" t="str">
        <f t="shared" si="3"/>
        <v/>
      </c>
      <c r="L210" s="97"/>
      <c r="M210" s="97"/>
      <c r="N210" s="97"/>
    </row>
    <row r="211" spans="1:14" s="98" customFormat="1" ht="34.5" customHeight="1">
      <c r="A211" s="347" t="s">
        <v>968</v>
      </c>
      <c r="B211" s="99"/>
      <c r="C211" s="422" t="s">
        <v>527</v>
      </c>
      <c r="D211" s="423"/>
      <c r="E211" s="423"/>
      <c r="F211" s="423"/>
      <c r="G211" s="423"/>
      <c r="H211" s="424"/>
      <c r="I211" s="443"/>
      <c r="J211" s="202">
        <f t="shared" si="2"/>
        <v>0</v>
      </c>
      <c r="K211" s="203" t="str">
        <f t="shared" si="3"/>
        <v/>
      </c>
      <c r="L211" s="97"/>
      <c r="M211" s="97"/>
      <c r="N211" s="97"/>
    </row>
    <row r="212" spans="1:14" s="98" customFormat="1" ht="34.5" customHeight="1">
      <c r="A212" s="347" t="s">
        <v>969</v>
      </c>
      <c r="B212" s="99"/>
      <c r="C212" s="422" t="s">
        <v>2071</v>
      </c>
      <c r="D212" s="423"/>
      <c r="E212" s="423"/>
      <c r="F212" s="423"/>
      <c r="G212" s="423"/>
      <c r="H212" s="424"/>
      <c r="I212" s="443"/>
      <c r="J212" s="202">
        <f t="shared" si="2"/>
        <v>0</v>
      </c>
      <c r="K212" s="203" t="str">
        <f t="shared" si="3"/>
        <v/>
      </c>
      <c r="L212" s="97"/>
      <c r="M212" s="97"/>
      <c r="N212" s="97"/>
    </row>
    <row r="213" spans="1:14" s="98" customFormat="1" ht="34.5" customHeight="1">
      <c r="A213" s="347" t="s">
        <v>970</v>
      </c>
      <c r="B213" s="99"/>
      <c r="C213" s="422" t="s">
        <v>2169</v>
      </c>
      <c r="D213" s="423"/>
      <c r="E213" s="423"/>
      <c r="F213" s="423"/>
      <c r="G213" s="423"/>
      <c r="H213" s="424"/>
      <c r="I213" s="443"/>
      <c r="J213" s="202">
        <f t="shared" si="2"/>
        <v>0</v>
      </c>
      <c r="K213" s="203" t="str">
        <f t="shared" si="3"/>
        <v/>
      </c>
      <c r="L213" s="97"/>
      <c r="M213" s="97"/>
      <c r="N213" s="97"/>
    </row>
    <row r="214" spans="1:14" s="98" customFormat="1" ht="34.5" customHeight="1">
      <c r="A214" s="347" t="s">
        <v>971</v>
      </c>
      <c r="B214" s="95"/>
      <c r="C214" s="422" t="s">
        <v>2170</v>
      </c>
      <c r="D214" s="423"/>
      <c r="E214" s="423"/>
      <c r="F214" s="423"/>
      <c r="G214" s="423"/>
      <c r="H214" s="424"/>
      <c r="I214" s="443"/>
      <c r="J214" s="202">
        <f t="shared" si="2"/>
        <v>0</v>
      </c>
      <c r="K214" s="203" t="str">
        <f t="shared" si="3"/>
        <v/>
      </c>
      <c r="L214" s="97"/>
      <c r="M214" s="97"/>
      <c r="N214" s="97"/>
    </row>
    <row r="215" spans="1:14" s="98" customFormat="1" ht="34.5" customHeight="1">
      <c r="A215" s="347" t="s">
        <v>972</v>
      </c>
      <c r="B215" s="95"/>
      <c r="C215" s="422" t="s">
        <v>1469</v>
      </c>
      <c r="D215" s="423"/>
      <c r="E215" s="423"/>
      <c r="F215" s="423"/>
      <c r="G215" s="423"/>
      <c r="H215" s="424"/>
      <c r="I215" s="443"/>
      <c r="J215" s="202">
        <f t="shared" si="2"/>
        <v>0</v>
      </c>
      <c r="K215" s="203" t="str">
        <f t="shared" si="3"/>
        <v/>
      </c>
      <c r="L215" s="97"/>
      <c r="M215" s="97"/>
      <c r="N215" s="97"/>
    </row>
    <row r="216" spans="1:14" s="98" customFormat="1" ht="34.5" customHeight="1">
      <c r="A216" s="347" t="s">
        <v>973</v>
      </c>
      <c r="B216" s="95"/>
      <c r="C216" s="422" t="s">
        <v>390</v>
      </c>
      <c r="D216" s="423"/>
      <c r="E216" s="423"/>
      <c r="F216" s="423"/>
      <c r="G216" s="423"/>
      <c r="H216" s="424"/>
      <c r="I216" s="443"/>
      <c r="J216" s="202">
        <f t="shared" ref="J216:J227" si="4">IF(SUM(L216:N216)=0,IF(COUNTIF(L216:N216,"未確認")&gt;0,"未確認",IF(COUNTIF(L216:N216,"~*")&gt;0,"*",SUM(L216:N216))),SUM(L216:N216))</f>
        <v>0</v>
      </c>
      <c r="K216" s="203" t="str">
        <f t="shared" ref="K216:K227" si="5">IF(OR(COUNTIF(L216:N216,"未確認")&gt;0,COUNTIF(L216:N216,"~*")&gt;0),"※","")</f>
        <v/>
      </c>
      <c r="L216" s="97"/>
      <c r="M216" s="97"/>
      <c r="N216" s="97"/>
    </row>
    <row r="217" spans="1:14" s="98" customFormat="1" ht="34.5" customHeight="1">
      <c r="A217" s="347" t="s">
        <v>974</v>
      </c>
      <c r="B217" s="95"/>
      <c r="C217" s="422" t="s">
        <v>2073</v>
      </c>
      <c r="D217" s="423"/>
      <c r="E217" s="423"/>
      <c r="F217" s="423"/>
      <c r="G217" s="423"/>
      <c r="H217" s="424"/>
      <c r="I217" s="443"/>
      <c r="J217" s="202">
        <f t="shared" si="4"/>
        <v>0</v>
      </c>
      <c r="K217" s="203" t="str">
        <f t="shared" si="5"/>
        <v/>
      </c>
      <c r="L217" s="97"/>
      <c r="M217" s="97"/>
      <c r="N217" s="97"/>
    </row>
    <row r="218" spans="1:14" s="98" customFormat="1" ht="34.5" customHeight="1">
      <c r="A218" s="347" t="s">
        <v>975</v>
      </c>
      <c r="B218" s="99"/>
      <c r="C218" s="422" t="s">
        <v>1471</v>
      </c>
      <c r="D218" s="423"/>
      <c r="E218" s="423"/>
      <c r="F218" s="423"/>
      <c r="G218" s="423"/>
      <c r="H218" s="424"/>
      <c r="I218" s="443"/>
      <c r="J218" s="202">
        <f t="shared" si="4"/>
        <v>0</v>
      </c>
      <c r="K218" s="203" t="str">
        <f t="shared" si="5"/>
        <v/>
      </c>
      <c r="L218" s="97"/>
      <c r="M218" s="97"/>
      <c r="N218" s="97"/>
    </row>
    <row r="219" spans="1:14" s="98" customFormat="1" ht="34.5" customHeight="1">
      <c r="A219" s="347" t="s">
        <v>976</v>
      </c>
      <c r="B219" s="99"/>
      <c r="C219" s="422" t="s">
        <v>2074</v>
      </c>
      <c r="D219" s="423"/>
      <c r="E219" s="423"/>
      <c r="F219" s="423"/>
      <c r="G219" s="423"/>
      <c r="H219" s="424"/>
      <c r="I219" s="443"/>
      <c r="J219" s="202">
        <f t="shared" si="4"/>
        <v>0</v>
      </c>
      <c r="K219" s="203" t="str">
        <f t="shared" si="5"/>
        <v/>
      </c>
      <c r="L219" s="97"/>
      <c r="M219" s="97"/>
      <c r="N219" s="97"/>
    </row>
    <row r="220" spans="1:14" s="98" customFormat="1" ht="34.5" customHeight="1">
      <c r="A220" s="347" t="s">
        <v>978</v>
      </c>
      <c r="B220" s="99"/>
      <c r="C220" s="422" t="s">
        <v>530</v>
      </c>
      <c r="D220" s="423"/>
      <c r="E220" s="423"/>
      <c r="F220" s="423"/>
      <c r="G220" s="423"/>
      <c r="H220" s="424"/>
      <c r="I220" s="443"/>
      <c r="J220" s="202">
        <f t="shared" si="4"/>
        <v>0</v>
      </c>
      <c r="K220" s="203" t="str">
        <f t="shared" si="5"/>
        <v/>
      </c>
      <c r="L220" s="97"/>
      <c r="M220" s="97"/>
      <c r="N220" s="97"/>
    </row>
    <row r="221" spans="1:14" s="98" customFormat="1" ht="34.5" customHeight="1">
      <c r="A221" s="347" t="s">
        <v>979</v>
      </c>
      <c r="B221" s="99"/>
      <c r="C221" s="422" t="s">
        <v>2075</v>
      </c>
      <c r="D221" s="423"/>
      <c r="E221" s="423"/>
      <c r="F221" s="423"/>
      <c r="G221" s="423"/>
      <c r="H221" s="424"/>
      <c r="I221" s="443"/>
      <c r="J221" s="202">
        <f t="shared" si="4"/>
        <v>0</v>
      </c>
      <c r="K221" s="203" t="str">
        <f t="shared" si="5"/>
        <v/>
      </c>
      <c r="L221" s="97"/>
      <c r="M221" s="97"/>
      <c r="N221" s="97"/>
    </row>
    <row r="222" spans="1:14" s="98" customFormat="1" ht="34.5" customHeight="1">
      <c r="A222" s="347" t="s">
        <v>980</v>
      </c>
      <c r="B222" s="99"/>
      <c r="C222" s="422" t="s">
        <v>391</v>
      </c>
      <c r="D222" s="423"/>
      <c r="E222" s="423"/>
      <c r="F222" s="423"/>
      <c r="G222" s="423"/>
      <c r="H222" s="424"/>
      <c r="I222" s="443"/>
      <c r="J222" s="202">
        <f t="shared" si="4"/>
        <v>0</v>
      </c>
      <c r="K222" s="203" t="str">
        <f t="shared" si="5"/>
        <v/>
      </c>
      <c r="L222" s="97"/>
      <c r="M222" s="97"/>
      <c r="N222" s="97"/>
    </row>
    <row r="223" spans="1:14" s="98" customFormat="1" ht="34.5" customHeight="1">
      <c r="A223" s="347" t="s">
        <v>981</v>
      </c>
      <c r="B223" s="99"/>
      <c r="C223" s="422" t="s">
        <v>392</v>
      </c>
      <c r="D223" s="423"/>
      <c r="E223" s="423"/>
      <c r="F223" s="423"/>
      <c r="G223" s="423"/>
      <c r="H223" s="424"/>
      <c r="I223" s="443"/>
      <c r="J223" s="202">
        <f t="shared" si="4"/>
        <v>0</v>
      </c>
      <c r="K223" s="203" t="str">
        <f t="shared" si="5"/>
        <v/>
      </c>
      <c r="L223" s="97"/>
      <c r="M223" s="97"/>
      <c r="N223" s="97"/>
    </row>
    <row r="224" spans="1:14" s="98" customFormat="1" ht="34.5" customHeight="1">
      <c r="A224" s="347" t="s">
        <v>982</v>
      </c>
      <c r="B224" s="99"/>
      <c r="C224" s="422" t="s">
        <v>393</v>
      </c>
      <c r="D224" s="423"/>
      <c r="E224" s="423"/>
      <c r="F224" s="423"/>
      <c r="G224" s="423"/>
      <c r="H224" s="424"/>
      <c r="I224" s="443"/>
      <c r="J224" s="202">
        <f t="shared" si="4"/>
        <v>0</v>
      </c>
      <c r="K224" s="203" t="str">
        <f t="shared" si="5"/>
        <v/>
      </c>
      <c r="L224" s="97"/>
      <c r="M224" s="97"/>
      <c r="N224" s="97"/>
    </row>
    <row r="225" spans="1:22" s="98" customFormat="1" ht="34.5" customHeight="1">
      <c r="A225" s="347" t="s">
        <v>983</v>
      </c>
      <c r="B225" s="99"/>
      <c r="C225" s="422" t="s">
        <v>1475</v>
      </c>
      <c r="D225" s="423"/>
      <c r="E225" s="423"/>
      <c r="F225" s="423"/>
      <c r="G225" s="423"/>
      <c r="H225" s="424"/>
      <c r="I225" s="443"/>
      <c r="J225" s="202">
        <f t="shared" si="4"/>
        <v>0</v>
      </c>
      <c r="K225" s="203" t="str">
        <f t="shared" si="5"/>
        <v/>
      </c>
      <c r="L225" s="97"/>
      <c r="M225" s="97"/>
      <c r="N225" s="97"/>
    </row>
    <row r="226" spans="1:22" s="98" customFormat="1" ht="34.5" customHeight="1">
      <c r="A226" s="347" t="s">
        <v>985</v>
      </c>
      <c r="B226" s="99"/>
      <c r="C226" s="422" t="s">
        <v>2076</v>
      </c>
      <c r="D226" s="423"/>
      <c r="E226" s="423"/>
      <c r="F226" s="423"/>
      <c r="G226" s="423"/>
      <c r="H226" s="424"/>
      <c r="I226" s="443"/>
      <c r="J226" s="202">
        <f t="shared" si="4"/>
        <v>0</v>
      </c>
      <c r="K226" s="203" t="str">
        <f t="shared" si="5"/>
        <v/>
      </c>
      <c r="L226" s="97"/>
      <c r="M226" s="97"/>
      <c r="N226" s="97"/>
    </row>
    <row r="227" spans="1:22" s="98" customFormat="1" ht="34.5" customHeight="1">
      <c r="A227" s="347" t="s">
        <v>987</v>
      </c>
      <c r="B227" s="99"/>
      <c r="C227" s="422" t="s">
        <v>2077</v>
      </c>
      <c r="D227" s="423"/>
      <c r="E227" s="423"/>
      <c r="F227" s="423"/>
      <c r="G227" s="423"/>
      <c r="H227" s="424"/>
      <c r="I227" s="444"/>
      <c r="J227" s="202">
        <f t="shared" si="4"/>
        <v>0</v>
      </c>
      <c r="K227" s="203" t="str">
        <f t="shared" si="5"/>
        <v/>
      </c>
      <c r="L227" s="97"/>
      <c r="M227" s="97"/>
      <c r="N227" s="97"/>
    </row>
    <row r="228" spans="1:22" s="77" customFormat="1">
      <c r="A228" s="342"/>
      <c r="B228" s="14"/>
      <c r="C228" s="14"/>
      <c r="D228" s="14"/>
      <c r="E228" s="14"/>
      <c r="F228" s="14"/>
      <c r="G228" s="14"/>
      <c r="H228" s="10"/>
      <c r="I228" s="10"/>
      <c r="J228" s="74"/>
      <c r="K228" s="75"/>
      <c r="L228" s="76"/>
      <c r="M228" s="76"/>
      <c r="N228" s="76"/>
    </row>
    <row r="229" spans="1:22" s="70" customFormat="1">
      <c r="A229" s="342"/>
      <c r="B229" s="71"/>
      <c r="C229" s="52"/>
      <c r="D229" s="52"/>
      <c r="E229" s="52"/>
      <c r="F229" s="52"/>
      <c r="G229" s="52"/>
      <c r="H229" s="78"/>
      <c r="I229" s="78"/>
      <c r="J229" s="74"/>
      <c r="K229" s="75"/>
      <c r="L229" s="76"/>
      <c r="M229" s="76"/>
      <c r="N229" s="76"/>
    </row>
    <row r="230" spans="1:22" s="77" customFormat="1" ht="14.25">
      <c r="A230" s="342"/>
      <c r="B230" s="100"/>
      <c r="C230" s="3"/>
      <c r="D230" s="3"/>
      <c r="E230" s="3"/>
      <c r="F230" s="3"/>
      <c r="G230" s="53"/>
      <c r="H230" s="101"/>
      <c r="I230" s="101"/>
      <c r="J230" s="51"/>
      <c r="K230" s="24"/>
      <c r="L230" s="89"/>
      <c r="M230" s="89"/>
      <c r="N230" s="89"/>
    </row>
    <row r="231" spans="1:22" s="1" customFormat="1">
      <c r="A231" s="342"/>
      <c r="B231" s="14" t="s">
        <v>48</v>
      </c>
      <c r="C231" s="14"/>
      <c r="D231" s="14"/>
      <c r="E231" s="14"/>
      <c r="F231" s="14"/>
      <c r="G231" s="14"/>
      <c r="H231" s="10"/>
      <c r="I231" s="10"/>
      <c r="J231" s="51"/>
      <c r="K231" s="24"/>
      <c r="L231" s="89"/>
      <c r="M231" s="89"/>
      <c r="N231" s="89"/>
    </row>
    <row r="232" spans="1:22">
      <c r="A232" s="342"/>
      <c r="B232" s="14"/>
      <c r="C232" s="14"/>
      <c r="D232" s="14"/>
      <c r="E232" s="14"/>
      <c r="F232" s="14"/>
      <c r="G232" s="14"/>
      <c r="H232" s="10"/>
      <c r="I232" s="10"/>
      <c r="L232" s="191"/>
      <c r="M232" s="191"/>
      <c r="N232" s="191"/>
      <c r="O232" s="8"/>
      <c r="P232" s="8"/>
      <c r="Q232" s="8"/>
      <c r="R232" s="8"/>
      <c r="S232" s="8"/>
      <c r="T232" s="8"/>
      <c r="U232" s="8"/>
      <c r="V232" s="8"/>
    </row>
    <row r="233" spans="1:22" ht="34.5" customHeight="1">
      <c r="A233" s="342"/>
      <c r="B233" s="14"/>
      <c r="C233" s="3"/>
      <c r="D233" s="3"/>
      <c r="F233" s="3"/>
      <c r="G233" s="3"/>
      <c r="H233" s="334"/>
      <c r="I233" s="334"/>
      <c r="J233" s="65" t="s">
        <v>18</v>
      </c>
      <c r="K233" s="66"/>
      <c r="L233" s="56" t="s">
        <v>630</v>
      </c>
      <c r="M233" s="56" t="s">
        <v>631</v>
      </c>
      <c r="N233" s="56" t="s">
        <v>629</v>
      </c>
      <c r="O233" s="8"/>
      <c r="P233" s="8"/>
      <c r="Q233" s="8"/>
      <c r="R233" s="8"/>
      <c r="S233" s="8"/>
      <c r="T233" s="8"/>
      <c r="U233" s="8"/>
      <c r="V233" s="8"/>
    </row>
    <row r="234" spans="1:22" ht="20.25" customHeight="1">
      <c r="A234" s="342"/>
      <c r="B234" s="1"/>
      <c r="C234" s="3"/>
      <c r="D234" s="3"/>
      <c r="F234" s="3"/>
      <c r="G234" s="3"/>
      <c r="H234" s="334"/>
      <c r="I234" s="57" t="s">
        <v>1493</v>
      </c>
      <c r="J234" s="58"/>
      <c r="K234" s="67"/>
      <c r="L234" s="60" t="s">
        <v>611</v>
      </c>
      <c r="M234" s="60" t="s">
        <v>611</v>
      </c>
      <c r="N234" s="60" t="s">
        <v>611</v>
      </c>
      <c r="O234" s="8"/>
      <c r="P234" s="8"/>
      <c r="Q234" s="8"/>
      <c r="R234" s="8"/>
      <c r="S234" s="8"/>
      <c r="T234" s="8"/>
      <c r="U234" s="8"/>
      <c r="V234" s="8"/>
    </row>
    <row r="235" spans="1:22" s="70" customFormat="1" ht="106.5" customHeight="1">
      <c r="A235" s="343" t="s">
        <v>988</v>
      </c>
      <c r="B235" s="1"/>
      <c r="C235" s="403" t="s">
        <v>48</v>
      </c>
      <c r="D235" s="404"/>
      <c r="E235" s="404"/>
      <c r="F235" s="404"/>
      <c r="G235" s="404"/>
      <c r="H235" s="405"/>
      <c r="I235" s="102" t="s">
        <v>2078</v>
      </c>
      <c r="J235" s="103" t="s">
        <v>618</v>
      </c>
      <c r="K235" s="68"/>
      <c r="L235" s="204"/>
      <c r="M235" s="104"/>
      <c r="N235" s="104"/>
    </row>
    <row r="236" spans="1:22" s="77" customFormat="1">
      <c r="A236" s="342"/>
      <c r="B236" s="14"/>
      <c r="C236" s="14"/>
      <c r="D236" s="14"/>
      <c r="E236" s="14"/>
      <c r="F236" s="14"/>
      <c r="G236" s="14"/>
      <c r="H236" s="10"/>
      <c r="I236" s="10"/>
      <c r="J236" s="74"/>
      <c r="K236" s="75"/>
      <c r="L236" s="89"/>
      <c r="M236" s="89"/>
      <c r="N236" s="89"/>
    </row>
    <row r="237" spans="1:22" s="70" customFormat="1">
      <c r="A237" s="342"/>
      <c r="B237" s="71"/>
      <c r="C237" s="52"/>
      <c r="D237" s="52"/>
      <c r="E237" s="52"/>
      <c r="F237" s="52"/>
      <c r="G237" s="52"/>
      <c r="H237" s="78"/>
      <c r="I237" s="78"/>
      <c r="J237" s="74"/>
      <c r="K237" s="75"/>
      <c r="L237" s="89"/>
      <c r="M237" s="89"/>
      <c r="N237" s="89"/>
    </row>
    <row r="238" spans="1:22" s="77" customFormat="1">
      <c r="A238" s="342"/>
      <c r="B238" s="1"/>
      <c r="C238" s="3"/>
      <c r="D238" s="3"/>
      <c r="E238" s="3"/>
      <c r="F238" s="3"/>
      <c r="G238" s="3"/>
      <c r="H238" s="334"/>
      <c r="I238" s="334"/>
      <c r="J238" s="105"/>
      <c r="K238" s="24"/>
      <c r="L238" s="89"/>
      <c r="M238" s="89"/>
      <c r="N238" s="89"/>
    </row>
    <row r="239" spans="1:22" s="77" customFormat="1">
      <c r="A239" s="348"/>
      <c r="B239" s="14" t="s">
        <v>50</v>
      </c>
      <c r="C239" s="88"/>
      <c r="D239" s="88"/>
      <c r="E239" s="88"/>
      <c r="F239" s="88"/>
      <c r="G239" s="88"/>
      <c r="H239" s="10"/>
      <c r="I239" s="10"/>
      <c r="J239" s="51"/>
      <c r="K239" s="24"/>
      <c r="L239" s="89"/>
      <c r="M239" s="89"/>
      <c r="N239" s="89"/>
    </row>
    <row r="240" spans="1:22">
      <c r="A240" s="342"/>
      <c r="B240" s="14"/>
      <c r="C240" s="14"/>
      <c r="D240" s="14"/>
      <c r="E240" s="14"/>
      <c r="F240" s="14"/>
      <c r="G240" s="14"/>
      <c r="H240" s="10"/>
      <c r="I240" s="10"/>
      <c r="L240" s="191"/>
      <c r="M240" s="191"/>
      <c r="N240" s="191"/>
      <c r="O240" s="8"/>
      <c r="P240" s="8"/>
      <c r="Q240" s="8"/>
      <c r="R240" s="8"/>
      <c r="S240" s="8"/>
      <c r="T240" s="8"/>
      <c r="U240" s="8"/>
      <c r="V240" s="8"/>
    </row>
    <row r="241" spans="1:22" ht="34.5" customHeight="1">
      <c r="A241" s="348"/>
      <c r="B241" s="14"/>
      <c r="C241" s="3"/>
      <c r="D241" s="3"/>
      <c r="F241" s="3"/>
      <c r="G241" s="3"/>
      <c r="H241" s="334"/>
      <c r="I241" s="334"/>
      <c r="J241" s="65" t="s">
        <v>18</v>
      </c>
      <c r="K241" s="66"/>
      <c r="L241" s="56" t="s">
        <v>630</v>
      </c>
      <c r="M241" s="56" t="s">
        <v>631</v>
      </c>
      <c r="N241" s="56" t="s">
        <v>629</v>
      </c>
      <c r="O241" s="8"/>
      <c r="P241" s="8"/>
      <c r="Q241" s="8"/>
      <c r="R241" s="8"/>
      <c r="S241" s="8"/>
      <c r="T241" s="8"/>
      <c r="U241" s="8"/>
      <c r="V241" s="8"/>
    </row>
    <row r="242" spans="1:22" ht="20.25" customHeight="1">
      <c r="A242" s="349" t="s">
        <v>989</v>
      </c>
      <c r="B242" s="1"/>
      <c r="C242" s="3"/>
      <c r="D242" s="3"/>
      <c r="F242" s="3"/>
      <c r="G242" s="3"/>
      <c r="H242" s="334"/>
      <c r="I242" s="57" t="s">
        <v>2171</v>
      </c>
      <c r="J242" s="58"/>
      <c r="K242" s="67"/>
      <c r="L242" s="60" t="s">
        <v>611</v>
      </c>
      <c r="M242" s="60" t="s">
        <v>611</v>
      </c>
      <c r="N242" s="60" t="s">
        <v>611</v>
      </c>
      <c r="O242" s="8"/>
      <c r="P242" s="8"/>
      <c r="Q242" s="8"/>
      <c r="R242" s="8"/>
      <c r="S242" s="8"/>
      <c r="T242" s="8"/>
      <c r="U242" s="8"/>
      <c r="V242" s="8"/>
    </row>
    <row r="243" spans="1:22" s="70" customFormat="1" ht="34.5" customHeight="1">
      <c r="A243" s="350" t="s">
        <v>991</v>
      </c>
      <c r="B243" s="99"/>
      <c r="C243" s="403" t="s">
        <v>51</v>
      </c>
      <c r="D243" s="404"/>
      <c r="E243" s="404"/>
      <c r="F243" s="404"/>
      <c r="G243" s="404"/>
      <c r="H243" s="405"/>
      <c r="I243" s="445" t="s">
        <v>2080</v>
      </c>
      <c r="J243" s="199" t="s">
        <v>455</v>
      </c>
      <c r="K243" s="68"/>
      <c r="L243" s="90"/>
      <c r="M243" s="106"/>
      <c r="N243" s="106"/>
    </row>
    <row r="244" spans="1:22" s="70" customFormat="1" ht="34.5" customHeight="1">
      <c r="A244" s="350" t="s">
        <v>992</v>
      </c>
      <c r="B244" s="99"/>
      <c r="C244" s="403" t="s">
        <v>2172</v>
      </c>
      <c r="D244" s="404"/>
      <c r="E244" s="404"/>
      <c r="F244" s="404"/>
      <c r="G244" s="404"/>
      <c r="H244" s="405"/>
      <c r="I244" s="446"/>
      <c r="J244" s="199" t="s">
        <v>455</v>
      </c>
      <c r="K244" s="68"/>
      <c r="L244" s="84"/>
      <c r="M244" s="107"/>
      <c r="N244" s="107"/>
    </row>
    <row r="245" spans="1:22" s="70" customFormat="1" ht="34.5" customHeight="1">
      <c r="A245" s="350" t="s">
        <v>993</v>
      </c>
      <c r="B245" s="99"/>
      <c r="C245" s="403" t="s">
        <v>2081</v>
      </c>
      <c r="D245" s="404"/>
      <c r="E245" s="404"/>
      <c r="F245" s="404"/>
      <c r="G245" s="404"/>
      <c r="H245" s="405"/>
      <c r="I245" s="447"/>
      <c r="J245" s="199" t="s">
        <v>455</v>
      </c>
      <c r="K245" s="68"/>
      <c r="L245" s="86"/>
      <c r="M245" s="108"/>
      <c r="N245" s="108"/>
    </row>
    <row r="246" spans="1:22" s="77" customFormat="1">
      <c r="A246" s="342"/>
      <c r="B246" s="14"/>
      <c r="C246" s="192"/>
      <c r="D246" s="14"/>
      <c r="E246" s="14"/>
      <c r="F246" s="14"/>
      <c r="G246" s="14"/>
      <c r="H246" s="10"/>
      <c r="I246" s="10"/>
      <c r="J246" s="74"/>
      <c r="K246" s="75"/>
      <c r="L246" s="64"/>
      <c r="M246" s="64"/>
      <c r="N246" s="64"/>
    </row>
    <row r="247" spans="1:22" s="70" customFormat="1">
      <c r="A247" s="342"/>
      <c r="B247" s="71"/>
      <c r="C247" s="52"/>
      <c r="D247" s="52"/>
      <c r="E247" s="52"/>
      <c r="F247" s="52"/>
      <c r="G247" s="52"/>
      <c r="H247" s="78"/>
      <c r="I247" s="78"/>
      <c r="J247" s="74"/>
      <c r="K247" s="75"/>
      <c r="L247" s="76"/>
      <c r="M247" s="76"/>
      <c r="N247" s="76"/>
    </row>
    <row r="248" spans="1:22" s="77" customFormat="1">
      <c r="A248" s="342"/>
      <c r="B248" s="1"/>
      <c r="C248" s="3"/>
      <c r="D248" s="3"/>
      <c r="E248" s="3"/>
      <c r="F248" s="3"/>
      <c r="G248" s="3"/>
      <c r="H248" s="334"/>
      <c r="I248" s="334"/>
      <c r="J248" s="105"/>
      <c r="K248" s="24"/>
      <c r="L248" s="89"/>
      <c r="M248" s="89"/>
      <c r="N248" s="89"/>
    </row>
    <row r="249" spans="1:22" s="77" customFormat="1">
      <c r="A249" s="342"/>
      <c r="B249" s="14" t="s">
        <v>2082</v>
      </c>
      <c r="C249" s="88"/>
      <c r="D249" s="88"/>
      <c r="E249" s="88"/>
      <c r="F249" s="88"/>
      <c r="G249" s="88"/>
      <c r="H249" s="10"/>
      <c r="I249" s="10"/>
      <c r="J249" s="51"/>
      <c r="K249" s="24"/>
      <c r="L249" s="89"/>
      <c r="M249" s="89"/>
      <c r="N249" s="89"/>
    </row>
    <row r="250" spans="1:22">
      <c r="A250" s="342"/>
      <c r="B250" s="14"/>
      <c r="C250" s="14"/>
      <c r="D250" s="14"/>
      <c r="E250" s="14"/>
      <c r="F250" s="14"/>
      <c r="G250" s="14"/>
      <c r="H250" s="10"/>
      <c r="I250" s="10"/>
      <c r="L250" s="191"/>
      <c r="M250" s="191"/>
      <c r="N250" s="191"/>
      <c r="O250" s="8"/>
      <c r="P250" s="8"/>
      <c r="Q250" s="8"/>
      <c r="R250" s="8"/>
      <c r="S250" s="8"/>
      <c r="T250" s="8"/>
      <c r="U250" s="8"/>
      <c r="V250" s="8"/>
    </row>
    <row r="251" spans="1:22" ht="34.5" customHeight="1">
      <c r="A251" s="342"/>
      <c r="B251" s="14"/>
      <c r="C251" s="3"/>
      <c r="D251" s="3"/>
      <c r="F251" s="3"/>
      <c r="G251" s="3"/>
      <c r="H251" s="334"/>
      <c r="I251" s="334"/>
      <c r="J251" s="65" t="s">
        <v>18</v>
      </c>
      <c r="K251" s="66"/>
      <c r="L251" s="56" t="s">
        <v>630</v>
      </c>
      <c r="M251" s="56" t="s">
        <v>631</v>
      </c>
      <c r="N251" s="56" t="s">
        <v>629</v>
      </c>
      <c r="O251" s="8"/>
      <c r="P251" s="8"/>
      <c r="Q251" s="8"/>
      <c r="R251" s="8"/>
      <c r="S251" s="8"/>
      <c r="T251" s="8"/>
      <c r="U251" s="8"/>
      <c r="V251" s="8"/>
    </row>
    <row r="252" spans="1:22" ht="20.25" customHeight="1">
      <c r="A252" s="342"/>
      <c r="B252" s="1"/>
      <c r="C252" s="52"/>
      <c r="D252" s="3"/>
      <c r="F252" s="3"/>
      <c r="G252" s="3"/>
      <c r="H252" s="334"/>
      <c r="I252" s="57" t="s">
        <v>1493</v>
      </c>
      <c r="J252" s="58"/>
      <c r="K252" s="67"/>
      <c r="L252" s="60" t="s">
        <v>611</v>
      </c>
      <c r="M252" s="60" t="s">
        <v>611</v>
      </c>
      <c r="N252" s="60" t="s">
        <v>611</v>
      </c>
      <c r="O252" s="8"/>
      <c r="P252" s="8"/>
      <c r="Q252" s="8"/>
      <c r="R252" s="8"/>
      <c r="S252" s="8"/>
      <c r="T252" s="8"/>
      <c r="U252" s="8"/>
      <c r="V252" s="8"/>
    </row>
    <row r="253" spans="1:22" s="70" customFormat="1" ht="56.1" customHeight="1">
      <c r="A253" s="343" t="s">
        <v>994</v>
      </c>
      <c r="B253" s="99"/>
      <c r="C253" s="403" t="s">
        <v>2083</v>
      </c>
      <c r="D253" s="404"/>
      <c r="E253" s="404"/>
      <c r="F253" s="404"/>
      <c r="G253" s="404"/>
      <c r="H253" s="405"/>
      <c r="I253" s="328" t="s">
        <v>2084</v>
      </c>
      <c r="J253" s="199" t="s">
        <v>455</v>
      </c>
      <c r="K253" s="68"/>
      <c r="L253" s="90"/>
      <c r="M253" s="106"/>
      <c r="N253" s="106"/>
    </row>
    <row r="254" spans="1:22" s="70" customFormat="1" ht="98.1" customHeight="1">
      <c r="A254" s="343" t="s">
        <v>995</v>
      </c>
      <c r="B254" s="99"/>
      <c r="C254" s="403" t="s">
        <v>2085</v>
      </c>
      <c r="D254" s="404"/>
      <c r="E254" s="404"/>
      <c r="F254" s="404"/>
      <c r="G254" s="404"/>
      <c r="H254" s="405"/>
      <c r="I254" s="339" t="s">
        <v>2173</v>
      </c>
      <c r="J254" s="199" t="s">
        <v>455</v>
      </c>
      <c r="K254" s="68"/>
      <c r="L254" s="86"/>
      <c r="M254" s="108"/>
      <c r="N254" s="108"/>
    </row>
    <row r="255" spans="1:22" s="77" customFormat="1">
      <c r="A255" s="342"/>
      <c r="B255" s="14"/>
      <c r="C255" s="14"/>
      <c r="D255" s="14"/>
      <c r="E255" s="14"/>
      <c r="F255" s="14"/>
      <c r="G255" s="14"/>
      <c r="H255" s="10"/>
      <c r="I255" s="10"/>
      <c r="J255" s="74"/>
      <c r="K255" s="75"/>
      <c r="L255" s="64"/>
      <c r="M255" s="64"/>
      <c r="N255" s="64"/>
    </row>
    <row r="256" spans="1:22" s="70" customFormat="1">
      <c r="A256" s="342"/>
      <c r="B256" s="71"/>
      <c r="C256" s="52"/>
      <c r="D256" s="52"/>
      <c r="E256" s="52"/>
      <c r="F256" s="52"/>
      <c r="G256" s="52"/>
      <c r="H256" s="78"/>
      <c r="I256" s="78"/>
      <c r="J256" s="74"/>
      <c r="K256" s="75"/>
      <c r="L256" s="76"/>
      <c r="M256" s="76"/>
      <c r="N256" s="76"/>
    </row>
    <row r="257" spans="1:22" s="77" customFormat="1">
      <c r="A257" s="342"/>
      <c r="B257" s="99"/>
      <c r="C257" s="3"/>
      <c r="D257" s="3"/>
      <c r="E257" s="109"/>
      <c r="F257" s="109"/>
      <c r="G257" s="109"/>
      <c r="H257" s="110"/>
      <c r="I257" s="110"/>
      <c r="J257" s="74"/>
      <c r="K257" s="75"/>
      <c r="L257" s="76"/>
      <c r="M257" s="76"/>
      <c r="N257" s="76"/>
    </row>
    <row r="258" spans="1:22" s="77" customFormat="1">
      <c r="A258" s="342"/>
      <c r="B258" s="14" t="s">
        <v>60</v>
      </c>
      <c r="C258" s="88"/>
      <c r="D258" s="88"/>
      <c r="E258" s="88"/>
      <c r="F258" s="88"/>
      <c r="G258" s="10"/>
      <c r="H258" s="10"/>
      <c r="I258" s="10"/>
      <c r="J258" s="51"/>
      <c r="K258" s="24"/>
      <c r="L258" s="89"/>
      <c r="M258" s="89"/>
      <c r="N258" s="89"/>
    </row>
    <row r="259" spans="1:22">
      <c r="A259" s="342"/>
      <c r="B259" s="14"/>
      <c r="C259" s="14"/>
      <c r="D259" s="14"/>
      <c r="E259" s="14"/>
      <c r="F259" s="14"/>
      <c r="G259" s="14"/>
      <c r="H259" s="10"/>
      <c r="I259" s="10"/>
      <c r="L259" s="191"/>
      <c r="M259" s="191"/>
      <c r="N259" s="191"/>
      <c r="O259" s="8"/>
      <c r="P259" s="8"/>
      <c r="Q259" s="8"/>
      <c r="R259" s="8"/>
      <c r="S259" s="8"/>
      <c r="T259" s="8"/>
      <c r="U259" s="8"/>
      <c r="V259" s="8"/>
    </row>
    <row r="260" spans="1:22" ht="34.5" customHeight="1">
      <c r="A260" s="342"/>
      <c r="B260" s="14"/>
      <c r="C260" s="3"/>
      <c r="D260" s="3"/>
      <c r="F260" s="3"/>
      <c r="G260" s="3"/>
      <c r="H260" s="334"/>
      <c r="I260" s="334"/>
      <c r="J260" s="65" t="s">
        <v>18</v>
      </c>
      <c r="K260" s="66"/>
      <c r="L260" s="56" t="s">
        <v>630</v>
      </c>
      <c r="M260" s="56" t="s">
        <v>631</v>
      </c>
      <c r="N260" s="56" t="s">
        <v>629</v>
      </c>
      <c r="O260" s="8"/>
      <c r="P260" s="8"/>
      <c r="Q260" s="8"/>
      <c r="R260" s="8"/>
      <c r="S260" s="8"/>
      <c r="T260" s="8"/>
      <c r="U260" s="8"/>
      <c r="V260" s="8"/>
    </row>
    <row r="261" spans="1:22">
      <c r="A261" s="342"/>
      <c r="B261" s="1"/>
      <c r="C261" s="52"/>
      <c r="D261" s="3"/>
      <c r="F261" s="3"/>
      <c r="G261" s="3"/>
      <c r="H261" s="334"/>
      <c r="I261" s="57" t="s">
        <v>1493</v>
      </c>
      <c r="J261" s="58"/>
      <c r="K261" s="67"/>
      <c r="L261" s="60" t="s">
        <v>611</v>
      </c>
      <c r="M261" s="111" t="s">
        <v>611</v>
      </c>
      <c r="N261" s="111" t="s">
        <v>611</v>
      </c>
      <c r="O261" s="8"/>
      <c r="P261" s="8"/>
      <c r="Q261" s="8"/>
      <c r="R261" s="8"/>
      <c r="S261" s="8"/>
      <c r="T261" s="8"/>
      <c r="U261" s="8"/>
      <c r="V261" s="8"/>
    </row>
    <row r="262" spans="1:22" s="70" customFormat="1" ht="56.1" customHeight="1">
      <c r="A262" s="343" t="s">
        <v>996</v>
      </c>
      <c r="B262" s="99"/>
      <c r="C262" s="403" t="s">
        <v>61</v>
      </c>
      <c r="D262" s="404"/>
      <c r="E262" s="404"/>
      <c r="F262" s="404"/>
      <c r="G262" s="404"/>
      <c r="H262" s="405"/>
      <c r="I262" s="112" t="s">
        <v>2174</v>
      </c>
      <c r="J262" s="199" t="s">
        <v>615</v>
      </c>
      <c r="K262" s="68"/>
      <c r="L262" s="90"/>
      <c r="M262" s="106"/>
      <c r="N262" s="106"/>
    </row>
    <row r="263" spans="1:22" s="70" customFormat="1" ht="56.1" customHeight="1">
      <c r="A263" s="343" t="s">
        <v>997</v>
      </c>
      <c r="B263" s="99"/>
      <c r="C263" s="403" t="s">
        <v>63</v>
      </c>
      <c r="D263" s="404"/>
      <c r="E263" s="404"/>
      <c r="F263" s="404"/>
      <c r="G263" s="404"/>
      <c r="H263" s="405"/>
      <c r="I263" s="112" t="s">
        <v>2175</v>
      </c>
      <c r="J263" s="199" t="s">
        <v>455</v>
      </c>
      <c r="K263" s="68"/>
      <c r="L263" s="84"/>
      <c r="M263" s="107"/>
      <c r="N263" s="107"/>
    </row>
    <row r="264" spans="1:22" s="70" customFormat="1" ht="56.1" customHeight="1">
      <c r="A264" s="343" t="s">
        <v>998</v>
      </c>
      <c r="B264" s="99"/>
      <c r="C264" s="403" t="s">
        <v>2176</v>
      </c>
      <c r="D264" s="404"/>
      <c r="E264" s="404"/>
      <c r="F264" s="404"/>
      <c r="G264" s="404"/>
      <c r="H264" s="405"/>
      <c r="I264" s="112" t="s">
        <v>2088</v>
      </c>
      <c r="J264" s="199" t="s">
        <v>455</v>
      </c>
      <c r="K264" s="68"/>
      <c r="L264" s="86"/>
      <c r="M264" s="108"/>
      <c r="N264" s="108"/>
    </row>
    <row r="265" spans="1:22" s="77" customFormat="1">
      <c r="A265" s="342"/>
      <c r="B265" s="14"/>
      <c r="C265" s="14"/>
      <c r="D265" s="14"/>
      <c r="E265" s="14"/>
      <c r="F265" s="14"/>
      <c r="G265" s="14"/>
      <c r="H265" s="10"/>
      <c r="I265" s="10"/>
      <c r="J265" s="74"/>
      <c r="K265" s="75"/>
      <c r="L265" s="64"/>
      <c r="M265" s="64"/>
      <c r="N265" s="64"/>
    </row>
    <row r="266" spans="1:22" s="70" customFormat="1">
      <c r="A266" s="342"/>
      <c r="B266" s="71"/>
      <c r="C266" s="52"/>
      <c r="D266" s="52"/>
      <c r="E266" s="52"/>
      <c r="F266" s="52"/>
      <c r="G266" s="52"/>
      <c r="H266" s="78"/>
      <c r="I266" s="78"/>
      <c r="J266" s="74"/>
      <c r="K266" s="75"/>
      <c r="L266" s="76"/>
      <c r="M266" s="76"/>
      <c r="N266" s="76"/>
    </row>
    <row r="267" spans="1:22" s="77" customFormat="1">
      <c r="A267" s="342"/>
      <c r="B267" s="1"/>
      <c r="C267" s="3"/>
      <c r="D267" s="3"/>
      <c r="E267" s="3"/>
      <c r="F267" s="3"/>
      <c r="G267" s="3"/>
      <c r="H267" s="334"/>
      <c r="I267" s="334"/>
      <c r="J267" s="51"/>
      <c r="K267" s="24"/>
      <c r="L267" s="89"/>
      <c r="M267" s="89"/>
      <c r="N267" s="89"/>
    </row>
    <row r="268" spans="1:22">
      <c r="A268" s="342"/>
      <c r="B268" s="14" t="s">
        <v>67</v>
      </c>
      <c r="C268" s="14"/>
      <c r="D268" s="14"/>
      <c r="E268" s="14"/>
      <c r="F268" s="14"/>
      <c r="G268" s="14"/>
      <c r="H268" s="10"/>
      <c r="I268" s="10"/>
      <c r="J268" s="7"/>
      <c r="L268" s="113"/>
      <c r="M268" s="113"/>
      <c r="N268" s="113"/>
      <c r="O268" s="8"/>
      <c r="P268" s="8"/>
      <c r="Q268" s="8"/>
      <c r="R268" s="8"/>
      <c r="S268" s="8"/>
      <c r="T268" s="8"/>
      <c r="U268" s="8"/>
      <c r="V268" s="8"/>
    </row>
    <row r="269" spans="1:22">
      <c r="A269" s="342"/>
      <c r="B269" s="14"/>
      <c r="C269" s="14"/>
      <c r="D269" s="14"/>
      <c r="E269" s="14"/>
      <c r="F269" s="14"/>
      <c r="G269" s="14"/>
      <c r="H269" s="10"/>
      <c r="I269" s="10"/>
      <c r="L269" s="191"/>
      <c r="M269" s="191"/>
      <c r="N269" s="191"/>
      <c r="O269" s="8"/>
      <c r="P269" s="8"/>
      <c r="Q269" s="8"/>
      <c r="R269" s="8"/>
      <c r="S269" s="8"/>
      <c r="T269" s="8"/>
      <c r="U269" s="8"/>
      <c r="V269" s="8"/>
    </row>
    <row r="270" spans="1:22" ht="34.5" customHeight="1">
      <c r="A270" s="342"/>
      <c r="B270" s="14"/>
      <c r="C270" s="3"/>
      <c r="D270" s="3"/>
      <c r="F270" s="3"/>
      <c r="G270" s="3"/>
      <c r="H270" s="334"/>
      <c r="I270" s="334"/>
      <c r="J270" s="65" t="s">
        <v>18</v>
      </c>
      <c r="K270" s="66"/>
      <c r="L270" s="56" t="s">
        <v>630</v>
      </c>
      <c r="M270" s="56" t="s">
        <v>631</v>
      </c>
      <c r="N270" s="56" t="s">
        <v>629</v>
      </c>
      <c r="O270" s="8"/>
      <c r="P270" s="8"/>
      <c r="Q270" s="8"/>
      <c r="R270" s="8"/>
      <c r="S270" s="8"/>
      <c r="T270" s="8"/>
      <c r="U270" s="8"/>
      <c r="V270" s="8"/>
    </row>
    <row r="271" spans="1:22" ht="20.25" customHeight="1">
      <c r="A271" s="342"/>
      <c r="B271" s="1"/>
      <c r="C271" s="52"/>
      <c r="D271" s="3"/>
      <c r="F271" s="3"/>
      <c r="G271" s="3"/>
      <c r="H271" s="334"/>
      <c r="I271" s="57" t="s">
        <v>1493</v>
      </c>
      <c r="J271" s="58"/>
      <c r="K271" s="67"/>
      <c r="L271" s="60" t="s">
        <v>611</v>
      </c>
      <c r="M271" s="60" t="s">
        <v>611</v>
      </c>
      <c r="N271" s="60" t="s">
        <v>611</v>
      </c>
      <c r="O271" s="8"/>
      <c r="P271" s="8"/>
      <c r="Q271" s="8"/>
      <c r="R271" s="8"/>
      <c r="S271" s="8"/>
      <c r="T271" s="8"/>
      <c r="U271" s="8"/>
      <c r="V271" s="8"/>
    </row>
    <row r="272" spans="1:22" s="70" customFormat="1" ht="34.5" customHeight="1">
      <c r="A272" s="343" t="s">
        <v>999</v>
      </c>
      <c r="B272" s="71"/>
      <c r="C272" s="448" t="s">
        <v>68</v>
      </c>
      <c r="D272" s="449"/>
      <c r="E272" s="449"/>
      <c r="F272" s="449"/>
      <c r="G272" s="448" t="s">
        <v>69</v>
      </c>
      <c r="H272" s="448"/>
      <c r="I272" s="451" t="s">
        <v>1657</v>
      </c>
      <c r="J272" s="205">
        <v>6</v>
      </c>
      <c r="K272" s="68" t="str">
        <f t="shared" ref="K272:K299" si="6">IF(OR(COUNTIF(L272:N272,"未確認")&gt;0,COUNTIF(L272:N272,"~*")&gt;0),"※","")</f>
        <v/>
      </c>
      <c r="L272" s="115"/>
      <c r="M272" s="115"/>
      <c r="N272" s="115"/>
    </row>
    <row r="273" spans="1:14" s="70" customFormat="1" ht="34.5" customHeight="1">
      <c r="A273" s="343" t="s">
        <v>999</v>
      </c>
      <c r="B273" s="71"/>
      <c r="C273" s="449"/>
      <c r="D273" s="449"/>
      <c r="E273" s="449"/>
      <c r="F273" s="449"/>
      <c r="G273" s="448" t="s">
        <v>71</v>
      </c>
      <c r="H273" s="448"/>
      <c r="I273" s="452"/>
      <c r="J273" s="206">
        <v>0</v>
      </c>
      <c r="K273" s="68" t="str">
        <f t="shared" si="6"/>
        <v/>
      </c>
      <c r="L273" s="116"/>
      <c r="M273" s="116"/>
      <c r="N273" s="116"/>
    </row>
    <row r="274" spans="1:14" s="70" customFormat="1" ht="34.5" customHeight="1">
      <c r="A274" s="343" t="s">
        <v>1000</v>
      </c>
      <c r="B274" s="71"/>
      <c r="C274" s="448" t="s">
        <v>72</v>
      </c>
      <c r="D274" s="449"/>
      <c r="E274" s="449"/>
      <c r="F274" s="449"/>
      <c r="G274" s="448" t="s">
        <v>69</v>
      </c>
      <c r="H274" s="448"/>
      <c r="I274" s="452"/>
      <c r="J274" s="205">
        <v>0</v>
      </c>
      <c r="K274" s="68" t="str">
        <f t="shared" si="6"/>
        <v/>
      </c>
      <c r="L274" s="115"/>
      <c r="M274" s="115"/>
      <c r="N274" s="115"/>
    </row>
    <row r="275" spans="1:14" s="70" customFormat="1" ht="34.5" customHeight="1">
      <c r="A275" s="343" t="s">
        <v>1000</v>
      </c>
      <c r="B275" s="71"/>
      <c r="C275" s="449"/>
      <c r="D275" s="449"/>
      <c r="E275" s="449"/>
      <c r="F275" s="449"/>
      <c r="G275" s="448" t="s">
        <v>71</v>
      </c>
      <c r="H275" s="448"/>
      <c r="I275" s="452"/>
      <c r="J275" s="206">
        <v>0</v>
      </c>
      <c r="K275" s="68" t="str">
        <f t="shared" si="6"/>
        <v/>
      </c>
      <c r="L275" s="116"/>
      <c r="M275" s="116"/>
      <c r="N275" s="116"/>
    </row>
    <row r="276" spans="1:14" s="70" customFormat="1" ht="34.5" customHeight="1">
      <c r="A276" s="351" t="s">
        <v>1001</v>
      </c>
      <c r="B276" s="100"/>
      <c r="C276" s="448" t="s">
        <v>73</v>
      </c>
      <c r="D276" s="448"/>
      <c r="E276" s="448"/>
      <c r="F276" s="448"/>
      <c r="G276" s="448" t="s">
        <v>69</v>
      </c>
      <c r="H276" s="448"/>
      <c r="I276" s="452"/>
      <c r="J276" s="205">
        <f t="shared" ref="J276:J291" si="7">IF(SUM(L276:N276)=0,IF(COUNTIF(L276:N276,"未確認")&gt;0,"未確認",IF(COUNTIF(L276:N276,"~*")&gt;0,"*",SUM(L276:N276))),SUM(L276:N276))</f>
        <v>113</v>
      </c>
      <c r="K276" s="68" t="str">
        <f t="shared" si="6"/>
        <v/>
      </c>
      <c r="L276" s="117">
        <v>36</v>
      </c>
      <c r="M276" s="117">
        <v>41</v>
      </c>
      <c r="N276" s="117">
        <v>36</v>
      </c>
    </row>
    <row r="277" spans="1:14" s="70" customFormat="1" ht="34.5" customHeight="1">
      <c r="A277" s="351" t="s">
        <v>1001</v>
      </c>
      <c r="B277" s="100"/>
      <c r="C277" s="448"/>
      <c r="D277" s="448"/>
      <c r="E277" s="448"/>
      <c r="F277" s="448"/>
      <c r="G277" s="448" t="s">
        <v>71</v>
      </c>
      <c r="H277" s="448"/>
      <c r="I277" s="452"/>
      <c r="J277" s="205">
        <f t="shared" si="7"/>
        <v>0</v>
      </c>
      <c r="K277" s="68" t="str">
        <f t="shared" si="6"/>
        <v/>
      </c>
      <c r="L277" s="118">
        <v>0</v>
      </c>
      <c r="M277" s="118">
        <v>0</v>
      </c>
      <c r="N277" s="118">
        <v>0</v>
      </c>
    </row>
    <row r="278" spans="1:14" s="70" customFormat="1" ht="34.5" customHeight="1">
      <c r="A278" s="351" t="s">
        <v>1002</v>
      </c>
      <c r="B278" s="100"/>
      <c r="C278" s="448" t="s">
        <v>74</v>
      </c>
      <c r="D278" s="450"/>
      <c r="E278" s="450"/>
      <c r="F278" s="450"/>
      <c r="G278" s="448" t="s">
        <v>69</v>
      </c>
      <c r="H278" s="448"/>
      <c r="I278" s="452"/>
      <c r="J278" s="205">
        <f t="shared" si="7"/>
        <v>0</v>
      </c>
      <c r="K278" s="68" t="str">
        <f t="shared" si="6"/>
        <v/>
      </c>
      <c r="L278" s="117">
        <v>0</v>
      </c>
      <c r="M278" s="117">
        <v>0</v>
      </c>
      <c r="N278" s="117">
        <v>0</v>
      </c>
    </row>
    <row r="279" spans="1:14" s="70" customFormat="1" ht="34.5" customHeight="1">
      <c r="A279" s="351" t="s">
        <v>1002</v>
      </c>
      <c r="B279" s="100"/>
      <c r="C279" s="450"/>
      <c r="D279" s="450"/>
      <c r="E279" s="450"/>
      <c r="F279" s="450"/>
      <c r="G279" s="448" t="s">
        <v>71</v>
      </c>
      <c r="H279" s="448"/>
      <c r="I279" s="452"/>
      <c r="J279" s="205">
        <f t="shared" si="7"/>
        <v>1.7</v>
      </c>
      <c r="K279" s="68" t="str">
        <f t="shared" si="6"/>
        <v/>
      </c>
      <c r="L279" s="118">
        <v>0</v>
      </c>
      <c r="M279" s="118">
        <v>0</v>
      </c>
      <c r="N279" s="118">
        <v>1.7</v>
      </c>
    </row>
    <row r="280" spans="1:14" s="70" customFormat="1" ht="34.5" customHeight="1">
      <c r="A280" s="351" t="s">
        <v>1003</v>
      </c>
      <c r="B280" s="100"/>
      <c r="C280" s="448" t="s">
        <v>75</v>
      </c>
      <c r="D280" s="450"/>
      <c r="E280" s="450"/>
      <c r="F280" s="450"/>
      <c r="G280" s="448" t="s">
        <v>69</v>
      </c>
      <c r="H280" s="448"/>
      <c r="I280" s="452"/>
      <c r="J280" s="205">
        <f t="shared" si="7"/>
        <v>1</v>
      </c>
      <c r="K280" s="68" t="str">
        <f t="shared" si="6"/>
        <v/>
      </c>
      <c r="L280" s="117">
        <v>0</v>
      </c>
      <c r="M280" s="117">
        <v>1</v>
      </c>
      <c r="N280" s="117">
        <v>0</v>
      </c>
    </row>
    <row r="281" spans="1:14" s="70" customFormat="1" ht="34.5" customHeight="1">
      <c r="A281" s="351" t="s">
        <v>1003</v>
      </c>
      <c r="B281" s="100"/>
      <c r="C281" s="450"/>
      <c r="D281" s="450"/>
      <c r="E281" s="450"/>
      <c r="F281" s="450"/>
      <c r="G281" s="448" t="s">
        <v>71</v>
      </c>
      <c r="H281" s="448"/>
      <c r="I281" s="452"/>
      <c r="J281" s="205">
        <f t="shared" si="7"/>
        <v>7.5</v>
      </c>
      <c r="K281" s="68" t="str">
        <f t="shared" si="6"/>
        <v/>
      </c>
      <c r="L281" s="118">
        <v>2.5</v>
      </c>
      <c r="M281" s="118">
        <v>1.7</v>
      </c>
      <c r="N281" s="118">
        <v>3.3</v>
      </c>
    </row>
    <row r="282" spans="1:14" s="70" customFormat="1" ht="34.5" customHeight="1">
      <c r="A282" s="351" t="s">
        <v>1004</v>
      </c>
      <c r="B282" s="100"/>
      <c r="C282" s="448" t="s">
        <v>76</v>
      </c>
      <c r="D282" s="450"/>
      <c r="E282" s="450"/>
      <c r="F282" s="450"/>
      <c r="G282" s="448" t="s">
        <v>69</v>
      </c>
      <c r="H282" s="448"/>
      <c r="I282" s="452"/>
      <c r="J282" s="205">
        <f t="shared" si="7"/>
        <v>0</v>
      </c>
      <c r="K282" s="68" t="str">
        <f t="shared" si="6"/>
        <v/>
      </c>
      <c r="L282" s="117">
        <v>0</v>
      </c>
      <c r="M282" s="117">
        <v>0</v>
      </c>
      <c r="N282" s="117">
        <v>0</v>
      </c>
    </row>
    <row r="283" spans="1:14" s="70" customFormat="1" ht="34.5" customHeight="1">
      <c r="A283" s="351" t="s">
        <v>1004</v>
      </c>
      <c r="B283" s="71"/>
      <c r="C283" s="450"/>
      <c r="D283" s="450"/>
      <c r="E283" s="450"/>
      <c r="F283" s="450"/>
      <c r="G283" s="448" t="s">
        <v>71</v>
      </c>
      <c r="H283" s="448"/>
      <c r="I283" s="452"/>
      <c r="J283" s="205">
        <f t="shared" si="7"/>
        <v>0</v>
      </c>
      <c r="K283" s="68" t="str">
        <f t="shared" si="6"/>
        <v/>
      </c>
      <c r="L283" s="118">
        <v>0</v>
      </c>
      <c r="M283" s="118">
        <v>0</v>
      </c>
      <c r="N283" s="118">
        <v>0</v>
      </c>
    </row>
    <row r="284" spans="1:14" s="70" customFormat="1" ht="34.5" customHeight="1">
      <c r="A284" s="351" t="s">
        <v>1005</v>
      </c>
      <c r="B284" s="71"/>
      <c r="C284" s="448" t="s">
        <v>77</v>
      </c>
      <c r="D284" s="450"/>
      <c r="E284" s="450"/>
      <c r="F284" s="450"/>
      <c r="G284" s="448" t="s">
        <v>69</v>
      </c>
      <c r="H284" s="448"/>
      <c r="I284" s="452"/>
      <c r="J284" s="205">
        <f t="shared" si="7"/>
        <v>0</v>
      </c>
      <c r="K284" s="68" t="str">
        <f t="shared" si="6"/>
        <v/>
      </c>
      <c r="L284" s="117">
        <v>0</v>
      </c>
      <c r="M284" s="117">
        <v>0</v>
      </c>
      <c r="N284" s="117">
        <v>0</v>
      </c>
    </row>
    <row r="285" spans="1:14" s="70" customFormat="1" ht="34.5" customHeight="1">
      <c r="A285" s="351" t="s">
        <v>1005</v>
      </c>
      <c r="B285" s="71"/>
      <c r="C285" s="450"/>
      <c r="D285" s="450"/>
      <c r="E285" s="450"/>
      <c r="F285" s="450"/>
      <c r="G285" s="448" t="s">
        <v>71</v>
      </c>
      <c r="H285" s="448"/>
      <c r="I285" s="452"/>
      <c r="J285" s="205">
        <f t="shared" si="7"/>
        <v>0</v>
      </c>
      <c r="K285" s="68" t="str">
        <f t="shared" si="6"/>
        <v/>
      </c>
      <c r="L285" s="118">
        <v>0</v>
      </c>
      <c r="M285" s="118">
        <v>0</v>
      </c>
      <c r="N285" s="118">
        <v>0</v>
      </c>
    </row>
    <row r="286" spans="1:14" s="70" customFormat="1" ht="34.5" customHeight="1">
      <c r="A286" s="351" t="s">
        <v>1006</v>
      </c>
      <c r="B286" s="71"/>
      <c r="C286" s="448" t="s">
        <v>78</v>
      </c>
      <c r="D286" s="450"/>
      <c r="E286" s="450"/>
      <c r="F286" s="450"/>
      <c r="G286" s="448" t="s">
        <v>69</v>
      </c>
      <c r="H286" s="448"/>
      <c r="I286" s="452"/>
      <c r="J286" s="205">
        <f t="shared" si="7"/>
        <v>0</v>
      </c>
      <c r="K286" s="68" t="str">
        <f t="shared" si="6"/>
        <v/>
      </c>
      <c r="L286" s="117">
        <v>0</v>
      </c>
      <c r="M286" s="117">
        <v>0</v>
      </c>
      <c r="N286" s="117">
        <v>0</v>
      </c>
    </row>
    <row r="287" spans="1:14" s="70" customFormat="1" ht="34.5" customHeight="1">
      <c r="A287" s="351" t="s">
        <v>1006</v>
      </c>
      <c r="B287" s="71"/>
      <c r="C287" s="450"/>
      <c r="D287" s="450"/>
      <c r="E287" s="450"/>
      <c r="F287" s="450"/>
      <c r="G287" s="448" t="s">
        <v>71</v>
      </c>
      <c r="H287" s="448"/>
      <c r="I287" s="452"/>
      <c r="J287" s="205">
        <f t="shared" si="7"/>
        <v>0</v>
      </c>
      <c r="K287" s="68" t="str">
        <f t="shared" si="6"/>
        <v/>
      </c>
      <c r="L287" s="118">
        <v>0</v>
      </c>
      <c r="M287" s="118">
        <v>0</v>
      </c>
      <c r="N287" s="118">
        <v>0</v>
      </c>
    </row>
    <row r="288" spans="1:14" s="70" customFormat="1" ht="34.5" customHeight="1">
      <c r="A288" s="351" t="s">
        <v>1007</v>
      </c>
      <c r="B288" s="71"/>
      <c r="C288" s="448" t="s">
        <v>79</v>
      </c>
      <c r="D288" s="450"/>
      <c r="E288" s="450"/>
      <c r="F288" s="450"/>
      <c r="G288" s="448" t="s">
        <v>69</v>
      </c>
      <c r="H288" s="448"/>
      <c r="I288" s="452"/>
      <c r="J288" s="205">
        <f t="shared" si="7"/>
        <v>0</v>
      </c>
      <c r="K288" s="68" t="str">
        <f t="shared" si="6"/>
        <v/>
      </c>
      <c r="L288" s="117">
        <v>0</v>
      </c>
      <c r="M288" s="117">
        <v>0</v>
      </c>
      <c r="N288" s="117">
        <v>0</v>
      </c>
    </row>
    <row r="289" spans="1:22" s="70" customFormat="1" ht="34.5" customHeight="1">
      <c r="A289" s="351" t="s">
        <v>1007</v>
      </c>
      <c r="B289" s="71"/>
      <c r="C289" s="450"/>
      <c r="D289" s="450"/>
      <c r="E289" s="450"/>
      <c r="F289" s="450"/>
      <c r="G289" s="448" t="s">
        <v>71</v>
      </c>
      <c r="H289" s="448"/>
      <c r="I289" s="452"/>
      <c r="J289" s="205">
        <f t="shared" si="7"/>
        <v>0</v>
      </c>
      <c r="K289" s="68" t="str">
        <f t="shared" si="6"/>
        <v/>
      </c>
      <c r="L289" s="118">
        <v>0</v>
      </c>
      <c r="M289" s="118">
        <v>0</v>
      </c>
      <c r="N289" s="118">
        <v>0</v>
      </c>
    </row>
    <row r="290" spans="1:22" s="70" customFormat="1" ht="34.5" customHeight="1">
      <c r="A290" s="351" t="s">
        <v>1008</v>
      </c>
      <c r="B290" s="71"/>
      <c r="C290" s="448" t="s">
        <v>80</v>
      </c>
      <c r="D290" s="450"/>
      <c r="E290" s="450"/>
      <c r="F290" s="450"/>
      <c r="G290" s="448" t="s">
        <v>69</v>
      </c>
      <c r="H290" s="448"/>
      <c r="I290" s="452"/>
      <c r="J290" s="205">
        <f t="shared" si="7"/>
        <v>0</v>
      </c>
      <c r="K290" s="68" t="str">
        <f t="shared" si="6"/>
        <v/>
      </c>
      <c r="L290" s="117">
        <v>0</v>
      </c>
      <c r="M290" s="117">
        <v>0</v>
      </c>
      <c r="N290" s="117">
        <v>0</v>
      </c>
    </row>
    <row r="291" spans="1:22" s="70" customFormat="1" ht="34.5" customHeight="1">
      <c r="A291" s="351" t="s">
        <v>1008</v>
      </c>
      <c r="B291" s="71"/>
      <c r="C291" s="450"/>
      <c r="D291" s="450"/>
      <c r="E291" s="450"/>
      <c r="F291" s="450"/>
      <c r="G291" s="448" t="s">
        <v>71</v>
      </c>
      <c r="H291" s="448"/>
      <c r="I291" s="452"/>
      <c r="J291" s="205">
        <f t="shared" si="7"/>
        <v>0</v>
      </c>
      <c r="K291" s="68" t="str">
        <f t="shared" si="6"/>
        <v/>
      </c>
      <c r="L291" s="118">
        <v>0</v>
      </c>
      <c r="M291" s="118">
        <v>0</v>
      </c>
      <c r="N291" s="118">
        <v>0</v>
      </c>
    </row>
    <row r="292" spans="1:22" s="70" customFormat="1" ht="34.5" customHeight="1">
      <c r="A292" s="343" t="s">
        <v>1009</v>
      </c>
      <c r="B292" s="71"/>
      <c r="C292" s="448" t="s">
        <v>81</v>
      </c>
      <c r="D292" s="449"/>
      <c r="E292" s="449"/>
      <c r="F292" s="449"/>
      <c r="G292" s="448" t="s">
        <v>69</v>
      </c>
      <c r="H292" s="448"/>
      <c r="I292" s="452"/>
      <c r="J292" s="205">
        <v>2</v>
      </c>
      <c r="K292" s="68" t="str">
        <f t="shared" si="6"/>
        <v/>
      </c>
      <c r="L292" s="115"/>
      <c r="M292" s="115"/>
      <c r="N292" s="115"/>
    </row>
    <row r="293" spans="1:22" s="70" customFormat="1" ht="34.5" customHeight="1">
      <c r="A293" s="343" t="s">
        <v>1009</v>
      </c>
      <c r="B293" s="71"/>
      <c r="C293" s="449"/>
      <c r="D293" s="449"/>
      <c r="E293" s="449"/>
      <c r="F293" s="449"/>
      <c r="G293" s="448" t="s">
        <v>71</v>
      </c>
      <c r="H293" s="448"/>
      <c r="I293" s="452"/>
      <c r="J293" s="205">
        <v>0</v>
      </c>
      <c r="K293" s="68" t="str">
        <f t="shared" si="6"/>
        <v/>
      </c>
      <c r="L293" s="116"/>
      <c r="M293" s="116"/>
      <c r="N293" s="116"/>
    </row>
    <row r="294" spans="1:22" s="70" customFormat="1" ht="34.5" customHeight="1">
      <c r="A294" s="343" t="s">
        <v>1010</v>
      </c>
      <c r="B294" s="71"/>
      <c r="C294" s="448" t="s">
        <v>82</v>
      </c>
      <c r="D294" s="449"/>
      <c r="E294" s="449"/>
      <c r="F294" s="449"/>
      <c r="G294" s="448" t="s">
        <v>69</v>
      </c>
      <c r="H294" s="448"/>
      <c r="I294" s="452"/>
      <c r="J294" s="205">
        <v>2</v>
      </c>
      <c r="K294" s="68" t="str">
        <f t="shared" si="6"/>
        <v/>
      </c>
      <c r="L294" s="115"/>
      <c r="M294" s="115"/>
      <c r="N294" s="115"/>
    </row>
    <row r="295" spans="1:22" s="70" customFormat="1" ht="34.5" customHeight="1">
      <c r="A295" s="343" t="s">
        <v>1010</v>
      </c>
      <c r="B295" s="71"/>
      <c r="C295" s="449"/>
      <c r="D295" s="449"/>
      <c r="E295" s="449"/>
      <c r="F295" s="449"/>
      <c r="G295" s="448" t="s">
        <v>71</v>
      </c>
      <c r="H295" s="448"/>
      <c r="I295" s="452"/>
      <c r="J295" s="205">
        <v>0</v>
      </c>
      <c r="K295" s="68" t="str">
        <f t="shared" si="6"/>
        <v/>
      </c>
      <c r="L295" s="116"/>
      <c r="M295" s="116"/>
      <c r="N295" s="116"/>
    </row>
    <row r="296" spans="1:22" s="70" customFormat="1" ht="34.5" customHeight="1">
      <c r="A296" s="351" t="s">
        <v>1011</v>
      </c>
      <c r="B296" s="71"/>
      <c r="C296" s="448" t="s">
        <v>1658</v>
      </c>
      <c r="D296" s="450"/>
      <c r="E296" s="450"/>
      <c r="F296" s="450"/>
      <c r="G296" s="448" t="s">
        <v>69</v>
      </c>
      <c r="H296" s="448"/>
      <c r="I296" s="452"/>
      <c r="J296" s="205">
        <f>IF(SUM(L296:N296)=0,IF(COUNTIF(L296:N296,"未確認")&gt;0,"未確認",IF(COUNTIF(L296:N296,"~*")&gt;0,"*",SUM(L296:N296))),SUM(L296:N296))</f>
        <v>0</v>
      </c>
      <c r="K296" s="68" t="str">
        <f t="shared" si="6"/>
        <v/>
      </c>
      <c r="L296" s="117">
        <v>0</v>
      </c>
      <c r="M296" s="117">
        <v>0</v>
      </c>
      <c r="N296" s="117">
        <v>0</v>
      </c>
    </row>
    <row r="297" spans="1:22" s="70" customFormat="1" ht="34.5" customHeight="1">
      <c r="A297" s="351" t="s">
        <v>1011</v>
      </c>
      <c r="B297" s="71"/>
      <c r="C297" s="450"/>
      <c r="D297" s="450"/>
      <c r="E297" s="450"/>
      <c r="F297" s="450"/>
      <c r="G297" s="448" t="s">
        <v>71</v>
      </c>
      <c r="H297" s="448"/>
      <c r="I297" s="452"/>
      <c r="J297" s="205">
        <f>IF(SUM(L297:N297)=0,IF(COUNTIF(L297:N297,"未確認")&gt;0,"未確認",IF(COUNTIF(L297:N297,"~*")&gt;0,"*",SUM(L297:N297))),SUM(L297:N297))</f>
        <v>0</v>
      </c>
      <c r="K297" s="68" t="str">
        <f t="shared" si="6"/>
        <v/>
      </c>
      <c r="L297" s="118">
        <v>0</v>
      </c>
      <c r="M297" s="118">
        <v>0</v>
      </c>
      <c r="N297" s="118">
        <v>0</v>
      </c>
    </row>
    <row r="298" spans="1:22" s="70" customFormat="1" ht="34.5" customHeight="1">
      <c r="A298" s="351" t="s">
        <v>1012</v>
      </c>
      <c r="B298" s="71"/>
      <c r="C298" s="448" t="s">
        <v>84</v>
      </c>
      <c r="D298" s="449"/>
      <c r="E298" s="449"/>
      <c r="F298" s="449"/>
      <c r="G298" s="448" t="s">
        <v>69</v>
      </c>
      <c r="H298" s="448"/>
      <c r="I298" s="452"/>
      <c r="J298" s="205">
        <f>IF(SUM(L298:N298)=0,IF(COUNTIF(L298:N298,"未確認")&gt;0,"未確認",IF(COUNTIF(L298:N298,"~*")&gt;0,"*",SUM(L298:N298))),SUM(L298:N298))</f>
        <v>0</v>
      </c>
      <c r="K298" s="68" t="str">
        <f t="shared" si="6"/>
        <v/>
      </c>
      <c r="L298" s="117">
        <v>0</v>
      </c>
      <c r="M298" s="117">
        <v>0</v>
      </c>
      <c r="N298" s="117">
        <v>0</v>
      </c>
    </row>
    <row r="299" spans="1:22" s="70" customFormat="1" ht="34.5" customHeight="1">
      <c r="A299" s="351" t="s">
        <v>1012</v>
      </c>
      <c r="B299" s="71"/>
      <c r="C299" s="449"/>
      <c r="D299" s="449"/>
      <c r="E299" s="449"/>
      <c r="F299" s="449"/>
      <c r="G299" s="448" t="s">
        <v>71</v>
      </c>
      <c r="H299" s="448"/>
      <c r="I299" s="453"/>
      <c r="J299" s="205">
        <f>IF(SUM(L299:N299)=0,IF(COUNTIF(L299:N299,"未確認")&gt;0,"未確認",IF(COUNTIF(L299:N299,"~*")&gt;0,"*",SUM(L299:N299))),SUM(L299:N299))</f>
        <v>0</v>
      </c>
      <c r="K299" s="68" t="str">
        <f t="shared" si="6"/>
        <v/>
      </c>
      <c r="L299" s="118">
        <v>0</v>
      </c>
      <c r="M299" s="118">
        <v>0</v>
      </c>
      <c r="N299" s="118">
        <v>0</v>
      </c>
    </row>
    <row r="300" spans="1:22" s="77" customFormat="1">
      <c r="A300" s="342"/>
      <c r="B300" s="14"/>
      <c r="C300" s="14"/>
      <c r="D300" s="14"/>
      <c r="E300" s="14"/>
      <c r="F300" s="14"/>
      <c r="G300" s="14"/>
      <c r="H300" s="10"/>
      <c r="I300" s="10"/>
      <c r="J300" s="74"/>
      <c r="K300" s="75"/>
      <c r="L300" s="76"/>
      <c r="M300" s="76"/>
      <c r="N300" s="76"/>
      <c r="O300" s="76"/>
      <c r="P300" s="76"/>
      <c r="Q300" s="76"/>
      <c r="R300" s="76"/>
      <c r="S300" s="76"/>
      <c r="T300" s="76"/>
      <c r="U300" s="76"/>
      <c r="V300" s="76"/>
    </row>
    <row r="301" spans="1:22">
      <c r="A301" s="342"/>
      <c r="B301" s="14"/>
      <c r="C301" s="14"/>
      <c r="D301" s="14"/>
      <c r="E301" s="14"/>
      <c r="F301" s="14"/>
      <c r="G301" s="14"/>
      <c r="H301" s="10"/>
      <c r="I301" s="10"/>
      <c r="L301" s="64"/>
      <c r="M301" s="119"/>
      <c r="N301" s="119"/>
      <c r="O301" s="64"/>
      <c r="P301" s="64"/>
      <c r="Q301" s="64"/>
      <c r="R301" s="64"/>
      <c r="S301" s="64"/>
      <c r="T301" s="64"/>
      <c r="U301" s="64"/>
      <c r="V301" s="64"/>
    </row>
    <row r="302" spans="1:22" ht="34.5" customHeight="1">
      <c r="A302" s="342"/>
      <c r="B302" s="14"/>
      <c r="C302" s="3"/>
      <c r="D302" s="3"/>
      <c r="F302" s="3"/>
      <c r="G302" s="3"/>
      <c r="H302" s="334"/>
      <c r="I302" s="334"/>
      <c r="J302" s="65" t="s">
        <v>18</v>
      </c>
      <c r="K302" s="66"/>
      <c r="L302" s="331" t="s">
        <v>85</v>
      </c>
      <c r="M302" s="8"/>
      <c r="N302" s="8"/>
      <c r="O302" s="113"/>
      <c r="P302" s="113"/>
      <c r="Q302" s="113"/>
      <c r="R302" s="113"/>
      <c r="S302" s="113"/>
      <c r="T302" s="113"/>
      <c r="U302" s="113"/>
      <c r="V302" s="113"/>
    </row>
    <row r="303" spans="1:22" ht="20.25" customHeight="1">
      <c r="A303" s="342"/>
      <c r="B303" s="1"/>
      <c r="C303" s="52"/>
      <c r="D303" s="3"/>
      <c r="F303" s="3"/>
      <c r="G303" s="3"/>
      <c r="H303" s="334"/>
      <c r="I303" s="57" t="s">
        <v>1057</v>
      </c>
      <c r="J303" s="58"/>
      <c r="K303" s="67"/>
      <c r="L303" s="331" t="s">
        <v>86</v>
      </c>
      <c r="M303" s="331" t="s">
        <v>87</v>
      </c>
      <c r="N303" s="331" t="s">
        <v>88</v>
      </c>
      <c r="O303" s="113"/>
      <c r="P303" s="113"/>
      <c r="Q303" s="113"/>
      <c r="R303" s="113"/>
      <c r="S303" s="113"/>
      <c r="T303" s="113"/>
      <c r="U303" s="113"/>
      <c r="V303" s="8"/>
    </row>
    <row r="304" spans="1:22" s="70" customFormat="1" ht="34.5" customHeight="1">
      <c r="A304" s="351" t="s">
        <v>1013</v>
      </c>
      <c r="B304" s="100"/>
      <c r="C304" s="448" t="s">
        <v>73</v>
      </c>
      <c r="D304" s="448"/>
      <c r="E304" s="448"/>
      <c r="F304" s="448"/>
      <c r="G304" s="403" t="s">
        <v>69</v>
      </c>
      <c r="H304" s="405"/>
      <c r="I304" s="454" t="s">
        <v>1659</v>
      </c>
      <c r="J304" s="120"/>
      <c r="K304" s="121"/>
      <c r="L304" s="117">
        <v>0</v>
      </c>
      <c r="M304" s="117">
        <v>2</v>
      </c>
      <c r="N304" s="117">
        <v>8</v>
      </c>
      <c r="O304" s="113"/>
      <c r="P304" s="113"/>
      <c r="Q304" s="113"/>
      <c r="R304" s="113"/>
      <c r="S304" s="113"/>
      <c r="T304" s="113"/>
      <c r="U304" s="113"/>
    </row>
    <row r="305" spans="1:21" s="70" customFormat="1" ht="34.5" customHeight="1">
      <c r="A305" s="351" t="s">
        <v>1013</v>
      </c>
      <c r="B305" s="100"/>
      <c r="C305" s="448"/>
      <c r="D305" s="448"/>
      <c r="E305" s="448"/>
      <c r="F305" s="448"/>
      <c r="G305" s="403" t="s">
        <v>71</v>
      </c>
      <c r="H305" s="405"/>
      <c r="I305" s="455"/>
      <c r="J305" s="120"/>
      <c r="K305" s="122"/>
      <c r="L305" s="118">
        <v>0</v>
      </c>
      <c r="M305" s="118">
        <v>0</v>
      </c>
      <c r="N305" s="118">
        <v>0</v>
      </c>
      <c r="O305" s="113"/>
      <c r="P305" s="113"/>
      <c r="Q305" s="113"/>
      <c r="R305" s="113"/>
      <c r="S305" s="113"/>
      <c r="T305" s="113"/>
      <c r="U305" s="113"/>
    </row>
    <row r="306" spans="1:21" s="70" customFormat="1" ht="34.5" customHeight="1">
      <c r="A306" s="351" t="s">
        <v>1014</v>
      </c>
      <c r="B306" s="100"/>
      <c r="C306" s="448" t="s">
        <v>74</v>
      </c>
      <c r="D306" s="450"/>
      <c r="E306" s="450"/>
      <c r="F306" s="450"/>
      <c r="G306" s="403" t="s">
        <v>69</v>
      </c>
      <c r="H306" s="405"/>
      <c r="I306" s="455"/>
      <c r="J306" s="120"/>
      <c r="K306" s="121"/>
      <c r="L306" s="117">
        <v>0</v>
      </c>
      <c r="M306" s="117">
        <v>0</v>
      </c>
      <c r="N306" s="117">
        <v>0</v>
      </c>
      <c r="O306" s="113"/>
      <c r="P306" s="113"/>
      <c r="Q306" s="113"/>
      <c r="R306" s="113"/>
      <c r="S306" s="113"/>
      <c r="T306" s="113"/>
      <c r="U306" s="113"/>
    </row>
    <row r="307" spans="1:21" s="70" customFormat="1" ht="34.5" customHeight="1">
      <c r="A307" s="351" t="s">
        <v>1014</v>
      </c>
      <c r="B307" s="100"/>
      <c r="C307" s="450"/>
      <c r="D307" s="450"/>
      <c r="E307" s="450"/>
      <c r="F307" s="450"/>
      <c r="G307" s="403" t="s">
        <v>71</v>
      </c>
      <c r="H307" s="405"/>
      <c r="I307" s="455"/>
      <c r="J307" s="120"/>
      <c r="K307" s="122"/>
      <c r="L307" s="118">
        <v>0</v>
      </c>
      <c r="M307" s="118">
        <v>0</v>
      </c>
      <c r="N307" s="118">
        <v>0</v>
      </c>
      <c r="O307" s="113"/>
      <c r="P307" s="113"/>
      <c r="Q307" s="113"/>
      <c r="R307" s="113"/>
      <c r="S307" s="113"/>
      <c r="T307" s="113"/>
      <c r="U307" s="113"/>
    </row>
    <row r="308" spans="1:21" s="70" customFormat="1" ht="34.5" customHeight="1">
      <c r="A308" s="351" t="s">
        <v>1015</v>
      </c>
      <c r="B308" s="100"/>
      <c r="C308" s="448" t="s">
        <v>75</v>
      </c>
      <c r="D308" s="450"/>
      <c r="E308" s="450"/>
      <c r="F308" s="450"/>
      <c r="G308" s="403" t="s">
        <v>69</v>
      </c>
      <c r="H308" s="405"/>
      <c r="I308" s="455"/>
      <c r="J308" s="120"/>
      <c r="K308" s="121"/>
      <c r="L308" s="117">
        <v>0</v>
      </c>
      <c r="M308" s="117">
        <v>0</v>
      </c>
      <c r="N308" s="117">
        <v>0</v>
      </c>
      <c r="O308" s="113"/>
      <c r="P308" s="113"/>
      <c r="Q308" s="113"/>
      <c r="R308" s="113"/>
      <c r="S308" s="113"/>
      <c r="T308" s="113"/>
      <c r="U308" s="113"/>
    </row>
    <row r="309" spans="1:21" s="70" customFormat="1" ht="34.5" customHeight="1">
      <c r="A309" s="351" t="s">
        <v>1015</v>
      </c>
      <c r="B309" s="100"/>
      <c r="C309" s="450"/>
      <c r="D309" s="450"/>
      <c r="E309" s="450"/>
      <c r="F309" s="450"/>
      <c r="G309" s="403" t="s">
        <v>71</v>
      </c>
      <c r="H309" s="405"/>
      <c r="I309" s="455"/>
      <c r="J309" s="120"/>
      <c r="K309" s="122"/>
      <c r="L309" s="118">
        <v>0</v>
      </c>
      <c r="M309" s="118">
        <v>0</v>
      </c>
      <c r="N309" s="118">
        <v>0</v>
      </c>
      <c r="O309" s="113"/>
      <c r="P309" s="113"/>
      <c r="Q309" s="113"/>
      <c r="R309" s="113"/>
      <c r="S309" s="113"/>
      <c r="T309" s="113"/>
      <c r="U309" s="113"/>
    </row>
    <row r="310" spans="1:21" s="70" customFormat="1" ht="34.5" customHeight="1">
      <c r="A310" s="351" t="s">
        <v>1016</v>
      </c>
      <c r="B310" s="100"/>
      <c r="C310" s="448" t="s">
        <v>76</v>
      </c>
      <c r="D310" s="450"/>
      <c r="E310" s="450"/>
      <c r="F310" s="450"/>
      <c r="G310" s="403" t="s">
        <v>69</v>
      </c>
      <c r="H310" s="405"/>
      <c r="I310" s="455"/>
      <c r="J310" s="120"/>
      <c r="K310" s="121"/>
      <c r="L310" s="117">
        <v>0</v>
      </c>
      <c r="M310" s="117">
        <v>0</v>
      </c>
      <c r="N310" s="117">
        <v>0</v>
      </c>
      <c r="O310" s="113"/>
      <c r="P310" s="113"/>
      <c r="Q310" s="113"/>
      <c r="R310" s="113"/>
      <c r="S310" s="113"/>
      <c r="T310" s="113"/>
      <c r="U310" s="113"/>
    </row>
    <row r="311" spans="1:21" s="70" customFormat="1" ht="34.5" customHeight="1">
      <c r="A311" s="351" t="s">
        <v>1016</v>
      </c>
      <c r="B311" s="71"/>
      <c r="C311" s="450"/>
      <c r="D311" s="450"/>
      <c r="E311" s="450"/>
      <c r="F311" s="450"/>
      <c r="G311" s="403" t="s">
        <v>71</v>
      </c>
      <c r="H311" s="405"/>
      <c r="I311" s="455"/>
      <c r="J311" s="120"/>
      <c r="K311" s="122"/>
      <c r="L311" s="118">
        <v>0</v>
      </c>
      <c r="M311" s="118">
        <v>0</v>
      </c>
      <c r="N311" s="118">
        <v>0</v>
      </c>
      <c r="O311" s="113"/>
      <c r="P311" s="113"/>
      <c r="Q311" s="113"/>
      <c r="R311" s="113"/>
      <c r="S311" s="113"/>
      <c r="T311" s="113"/>
      <c r="U311" s="113"/>
    </row>
    <row r="312" spans="1:21" s="70" customFormat="1" ht="34.5" customHeight="1">
      <c r="A312" s="351" t="s">
        <v>1017</v>
      </c>
      <c r="B312" s="71"/>
      <c r="C312" s="448" t="s">
        <v>77</v>
      </c>
      <c r="D312" s="450"/>
      <c r="E312" s="450"/>
      <c r="F312" s="450"/>
      <c r="G312" s="403" t="s">
        <v>69</v>
      </c>
      <c r="H312" s="405"/>
      <c r="I312" s="455"/>
      <c r="J312" s="120"/>
      <c r="K312" s="121"/>
      <c r="L312" s="117">
        <v>0</v>
      </c>
      <c r="M312" s="117">
        <v>0</v>
      </c>
      <c r="N312" s="117">
        <v>6</v>
      </c>
      <c r="O312" s="113"/>
      <c r="P312" s="113"/>
      <c r="Q312" s="113"/>
      <c r="R312" s="113"/>
      <c r="S312" s="113"/>
      <c r="T312" s="113"/>
      <c r="U312" s="113"/>
    </row>
    <row r="313" spans="1:21" s="70" customFormat="1" ht="34.5" customHeight="1">
      <c r="A313" s="351" t="s">
        <v>1017</v>
      </c>
      <c r="B313" s="71"/>
      <c r="C313" s="450"/>
      <c r="D313" s="450"/>
      <c r="E313" s="450"/>
      <c r="F313" s="450"/>
      <c r="G313" s="403" t="s">
        <v>71</v>
      </c>
      <c r="H313" s="405"/>
      <c r="I313" s="455"/>
      <c r="J313" s="120"/>
      <c r="K313" s="122"/>
      <c r="L313" s="118">
        <v>0</v>
      </c>
      <c r="M313" s="118">
        <v>0</v>
      </c>
      <c r="N313" s="118">
        <v>0</v>
      </c>
      <c r="O313" s="113"/>
      <c r="P313" s="113"/>
      <c r="Q313" s="113"/>
      <c r="R313" s="113"/>
      <c r="S313" s="113"/>
      <c r="T313" s="113"/>
      <c r="U313" s="113"/>
    </row>
    <row r="314" spans="1:21" s="70" customFormat="1" ht="34.5" customHeight="1">
      <c r="A314" s="351" t="s">
        <v>1018</v>
      </c>
      <c r="B314" s="71"/>
      <c r="C314" s="448" t="s">
        <v>78</v>
      </c>
      <c r="D314" s="450"/>
      <c r="E314" s="450"/>
      <c r="F314" s="450"/>
      <c r="G314" s="403" t="s">
        <v>69</v>
      </c>
      <c r="H314" s="405"/>
      <c r="I314" s="455"/>
      <c r="J314" s="120"/>
      <c r="K314" s="121"/>
      <c r="L314" s="117">
        <v>0</v>
      </c>
      <c r="M314" s="117">
        <v>0</v>
      </c>
      <c r="N314" s="117">
        <v>5</v>
      </c>
      <c r="O314" s="113"/>
      <c r="P314" s="113"/>
      <c r="Q314" s="113"/>
      <c r="R314" s="113"/>
      <c r="S314" s="113"/>
      <c r="T314" s="113"/>
      <c r="U314" s="113"/>
    </row>
    <row r="315" spans="1:21" s="70" customFormat="1" ht="34.5" customHeight="1">
      <c r="A315" s="351" t="s">
        <v>1018</v>
      </c>
      <c r="B315" s="71"/>
      <c r="C315" s="450"/>
      <c r="D315" s="450"/>
      <c r="E315" s="450"/>
      <c r="F315" s="450"/>
      <c r="G315" s="403" t="s">
        <v>71</v>
      </c>
      <c r="H315" s="405"/>
      <c r="I315" s="455"/>
      <c r="J315" s="120"/>
      <c r="K315" s="122"/>
      <c r="L315" s="118">
        <v>0</v>
      </c>
      <c r="M315" s="118">
        <v>0</v>
      </c>
      <c r="N315" s="118">
        <v>0</v>
      </c>
      <c r="O315" s="113"/>
      <c r="P315" s="113"/>
      <c r="Q315" s="113"/>
      <c r="R315" s="113"/>
      <c r="S315" s="113"/>
      <c r="T315" s="113"/>
      <c r="U315" s="113"/>
    </row>
    <row r="316" spans="1:21" s="70" customFormat="1" ht="34.5" customHeight="1">
      <c r="A316" s="351" t="s">
        <v>1019</v>
      </c>
      <c r="B316" s="71"/>
      <c r="C316" s="448" t="s">
        <v>79</v>
      </c>
      <c r="D316" s="450"/>
      <c r="E316" s="450"/>
      <c r="F316" s="450"/>
      <c r="G316" s="403" t="s">
        <v>69</v>
      </c>
      <c r="H316" s="405"/>
      <c r="I316" s="455"/>
      <c r="J316" s="120"/>
      <c r="K316" s="121"/>
      <c r="L316" s="117">
        <v>0</v>
      </c>
      <c r="M316" s="117">
        <v>0</v>
      </c>
      <c r="N316" s="117">
        <v>2</v>
      </c>
      <c r="O316" s="113"/>
      <c r="P316" s="113"/>
      <c r="Q316" s="113"/>
      <c r="R316" s="113"/>
      <c r="S316" s="113"/>
      <c r="T316" s="113"/>
      <c r="U316" s="113"/>
    </row>
    <row r="317" spans="1:21" s="70" customFormat="1" ht="34.5" customHeight="1">
      <c r="A317" s="351" t="s">
        <v>1019</v>
      </c>
      <c r="B317" s="71"/>
      <c r="C317" s="450"/>
      <c r="D317" s="450"/>
      <c r="E317" s="450"/>
      <c r="F317" s="450"/>
      <c r="G317" s="403" t="s">
        <v>71</v>
      </c>
      <c r="H317" s="405"/>
      <c r="I317" s="455"/>
      <c r="J317" s="120"/>
      <c r="K317" s="122"/>
      <c r="L317" s="118">
        <v>0</v>
      </c>
      <c r="M317" s="118">
        <v>0</v>
      </c>
      <c r="N317" s="118">
        <v>0</v>
      </c>
      <c r="O317" s="113"/>
      <c r="P317" s="113"/>
      <c r="Q317" s="113"/>
      <c r="R317" s="113"/>
      <c r="S317" s="113"/>
      <c r="T317" s="113"/>
      <c r="U317" s="113"/>
    </row>
    <row r="318" spans="1:21" s="70" customFormat="1" ht="34.5" customHeight="1">
      <c r="A318" s="351" t="s">
        <v>1020</v>
      </c>
      <c r="B318" s="71"/>
      <c r="C318" s="448" t="s">
        <v>80</v>
      </c>
      <c r="D318" s="450"/>
      <c r="E318" s="450"/>
      <c r="F318" s="450"/>
      <c r="G318" s="403" t="s">
        <v>69</v>
      </c>
      <c r="H318" s="405"/>
      <c r="I318" s="455"/>
      <c r="J318" s="120"/>
      <c r="K318" s="121"/>
      <c r="L318" s="117">
        <v>0</v>
      </c>
      <c r="M318" s="117">
        <v>0</v>
      </c>
      <c r="N318" s="117">
        <v>3</v>
      </c>
      <c r="O318" s="113"/>
      <c r="P318" s="113"/>
      <c r="Q318" s="113"/>
      <c r="R318" s="113"/>
      <c r="S318" s="113"/>
      <c r="T318" s="113"/>
      <c r="U318" s="113"/>
    </row>
    <row r="319" spans="1:21" s="70" customFormat="1" ht="34.5" customHeight="1">
      <c r="A319" s="351" t="s">
        <v>1020</v>
      </c>
      <c r="B319" s="71"/>
      <c r="C319" s="450"/>
      <c r="D319" s="450"/>
      <c r="E319" s="450"/>
      <c r="F319" s="450"/>
      <c r="G319" s="403" t="s">
        <v>71</v>
      </c>
      <c r="H319" s="405"/>
      <c r="I319" s="455"/>
      <c r="J319" s="120"/>
      <c r="K319" s="122"/>
      <c r="L319" s="118">
        <v>0</v>
      </c>
      <c r="M319" s="118">
        <v>0</v>
      </c>
      <c r="N319" s="118">
        <v>0</v>
      </c>
      <c r="O319" s="113"/>
      <c r="P319" s="113"/>
      <c r="Q319" s="113"/>
      <c r="R319" s="113"/>
      <c r="S319" s="113"/>
      <c r="T319" s="113"/>
      <c r="U319" s="113"/>
    </row>
    <row r="320" spans="1:21" s="70" customFormat="1" ht="34.5" customHeight="1">
      <c r="A320" s="351" t="s">
        <v>1021</v>
      </c>
      <c r="B320" s="71"/>
      <c r="C320" s="448" t="s">
        <v>90</v>
      </c>
      <c r="D320" s="450"/>
      <c r="E320" s="450"/>
      <c r="F320" s="450"/>
      <c r="G320" s="403" t="s">
        <v>69</v>
      </c>
      <c r="H320" s="405"/>
      <c r="I320" s="455"/>
      <c r="J320" s="120"/>
      <c r="K320" s="121"/>
      <c r="L320" s="117">
        <v>0</v>
      </c>
      <c r="M320" s="117">
        <v>0</v>
      </c>
      <c r="N320" s="117">
        <v>0</v>
      </c>
      <c r="O320" s="113"/>
      <c r="P320" s="113"/>
      <c r="Q320" s="113"/>
      <c r="R320" s="113"/>
      <c r="S320" s="113"/>
      <c r="T320" s="113"/>
      <c r="U320" s="113"/>
    </row>
    <row r="321" spans="1:22" s="70" customFormat="1" ht="34.5" customHeight="1">
      <c r="A321" s="351" t="s">
        <v>1021</v>
      </c>
      <c r="B321" s="71"/>
      <c r="C321" s="450"/>
      <c r="D321" s="450"/>
      <c r="E321" s="450"/>
      <c r="F321" s="450"/>
      <c r="G321" s="403" t="s">
        <v>71</v>
      </c>
      <c r="H321" s="405"/>
      <c r="I321" s="455"/>
      <c r="J321" s="120"/>
      <c r="K321" s="122"/>
      <c r="L321" s="118">
        <v>0</v>
      </c>
      <c r="M321" s="118">
        <v>0</v>
      </c>
      <c r="N321" s="118">
        <v>0</v>
      </c>
      <c r="O321" s="113"/>
      <c r="P321" s="113"/>
      <c r="Q321" s="113"/>
      <c r="R321" s="113"/>
      <c r="S321" s="113"/>
      <c r="T321" s="113"/>
      <c r="U321" s="113"/>
    </row>
    <row r="322" spans="1:22" s="70" customFormat="1" ht="34.5" customHeight="1">
      <c r="A322" s="351" t="s">
        <v>1022</v>
      </c>
      <c r="B322" s="71"/>
      <c r="C322" s="448" t="s">
        <v>84</v>
      </c>
      <c r="D322" s="449"/>
      <c r="E322" s="449"/>
      <c r="F322" s="449"/>
      <c r="G322" s="403" t="s">
        <v>69</v>
      </c>
      <c r="H322" s="405"/>
      <c r="I322" s="455"/>
      <c r="J322" s="120"/>
      <c r="K322" s="123"/>
      <c r="L322" s="117">
        <v>0</v>
      </c>
      <c r="M322" s="117">
        <v>0</v>
      </c>
      <c r="N322" s="117">
        <v>1</v>
      </c>
      <c r="O322" s="113"/>
      <c r="P322" s="113"/>
      <c r="Q322" s="113"/>
      <c r="R322" s="113"/>
      <c r="S322" s="113"/>
      <c r="T322" s="113"/>
      <c r="U322" s="113"/>
    </row>
    <row r="323" spans="1:22" s="70" customFormat="1" ht="34.5" customHeight="1">
      <c r="A323" s="351" t="s">
        <v>1022</v>
      </c>
      <c r="B323" s="71"/>
      <c r="C323" s="449"/>
      <c r="D323" s="449"/>
      <c r="E323" s="449"/>
      <c r="F323" s="449"/>
      <c r="G323" s="403" t="s">
        <v>71</v>
      </c>
      <c r="H323" s="405"/>
      <c r="I323" s="456"/>
      <c r="J323" s="124"/>
      <c r="K323" s="125"/>
      <c r="L323" s="118">
        <v>0</v>
      </c>
      <c r="M323" s="118">
        <v>0</v>
      </c>
      <c r="N323" s="118">
        <v>0</v>
      </c>
      <c r="O323" s="113"/>
      <c r="P323" s="113"/>
      <c r="Q323" s="113"/>
      <c r="R323" s="113"/>
      <c r="S323" s="113"/>
      <c r="T323" s="113"/>
      <c r="U323" s="113"/>
    </row>
    <row r="324" spans="1:22" s="77" customFormat="1">
      <c r="A324" s="342"/>
      <c r="B324" s="14"/>
      <c r="C324" s="14"/>
      <c r="D324" s="14"/>
      <c r="E324" s="14"/>
      <c r="F324" s="14"/>
      <c r="G324" s="14"/>
      <c r="H324" s="10"/>
      <c r="I324" s="10"/>
      <c r="J324" s="74"/>
      <c r="K324" s="75"/>
      <c r="L324" s="76"/>
      <c r="M324" s="76"/>
      <c r="N324" s="76"/>
      <c r="O324" s="76"/>
      <c r="P324" s="76"/>
      <c r="Q324" s="76"/>
      <c r="R324" s="76"/>
      <c r="S324" s="76"/>
      <c r="T324" s="76"/>
      <c r="U324" s="76"/>
      <c r="V324" s="76"/>
    </row>
    <row r="325" spans="1:22" s="70" customFormat="1">
      <c r="A325" s="342"/>
      <c r="B325" s="71"/>
      <c r="C325" s="52"/>
      <c r="D325" s="52"/>
      <c r="E325" s="52"/>
      <c r="F325" s="52"/>
      <c r="G325" s="52"/>
      <c r="H325" s="78"/>
      <c r="I325" s="78"/>
      <c r="J325" s="74"/>
      <c r="K325" s="75"/>
      <c r="L325" s="76"/>
      <c r="M325" s="76"/>
      <c r="N325" s="76"/>
      <c r="O325" s="76"/>
      <c r="P325" s="76"/>
      <c r="Q325" s="76"/>
      <c r="R325" s="76"/>
      <c r="S325" s="76"/>
      <c r="T325" s="76"/>
      <c r="U325" s="76"/>
      <c r="V325" s="76"/>
    </row>
    <row r="326" spans="1:22" s="77" customFormat="1">
      <c r="A326" s="342"/>
      <c r="B326" s="71"/>
      <c r="C326" s="3"/>
      <c r="D326" s="3"/>
      <c r="E326" s="3"/>
      <c r="F326" s="3"/>
      <c r="G326" s="3"/>
      <c r="H326" s="334"/>
      <c r="I326" s="334"/>
      <c r="J326" s="89"/>
      <c r="K326" s="24"/>
      <c r="L326" s="89"/>
      <c r="M326" s="89"/>
      <c r="N326" s="89"/>
      <c r="O326" s="89"/>
      <c r="P326" s="89"/>
      <c r="Q326" s="89"/>
      <c r="R326" s="89"/>
      <c r="S326" s="89"/>
      <c r="T326" s="89"/>
      <c r="U326" s="89"/>
      <c r="V326" s="89"/>
    </row>
    <row r="327" spans="1:22" s="77" customFormat="1">
      <c r="A327" s="342"/>
      <c r="B327" s="14" t="s">
        <v>91</v>
      </c>
      <c r="C327" s="14"/>
      <c r="D327" s="14"/>
      <c r="E327" s="14"/>
      <c r="F327" s="14"/>
      <c r="G327" s="14"/>
      <c r="H327" s="10"/>
      <c r="I327" s="10"/>
      <c r="J327" s="89"/>
      <c r="K327" s="24"/>
      <c r="L327" s="89"/>
      <c r="M327" s="89"/>
      <c r="N327" s="89"/>
      <c r="O327" s="89"/>
      <c r="P327" s="89"/>
      <c r="Q327" s="89"/>
      <c r="R327" s="89"/>
      <c r="S327" s="89"/>
      <c r="T327" s="89"/>
      <c r="U327" s="89"/>
      <c r="V327" s="89"/>
    </row>
    <row r="328" spans="1:22">
      <c r="A328" s="342"/>
      <c r="B328" s="14"/>
      <c r="C328" s="14"/>
      <c r="D328" s="14"/>
      <c r="E328" s="14"/>
      <c r="F328" s="14"/>
      <c r="G328" s="14"/>
      <c r="H328" s="10"/>
      <c r="I328" s="10"/>
      <c r="L328" s="191"/>
      <c r="M328" s="191"/>
      <c r="N328" s="191"/>
      <c r="O328" s="191"/>
      <c r="P328" s="191"/>
      <c r="Q328" s="191"/>
      <c r="R328" s="64"/>
      <c r="S328" s="64"/>
      <c r="T328" s="64"/>
      <c r="U328" s="64"/>
      <c r="V328" s="64"/>
    </row>
    <row r="329" spans="1:22" ht="34.5" customHeight="1">
      <c r="A329" s="342"/>
      <c r="B329" s="14"/>
      <c r="C329" s="3"/>
      <c r="D329" s="3"/>
      <c r="F329" s="3"/>
      <c r="G329" s="3"/>
      <c r="H329" s="334"/>
      <c r="I329" s="334"/>
      <c r="J329" s="65" t="s">
        <v>18</v>
      </c>
      <c r="K329" s="66"/>
      <c r="L329" s="56" t="s">
        <v>630</v>
      </c>
      <c r="M329" s="56" t="s">
        <v>631</v>
      </c>
      <c r="N329" s="56" t="s">
        <v>629</v>
      </c>
      <c r="O329" s="8"/>
      <c r="P329" s="8"/>
      <c r="Q329" s="8"/>
      <c r="R329" s="8"/>
      <c r="S329" s="8"/>
      <c r="T329" s="8"/>
      <c r="U329" s="8"/>
      <c r="V329" s="8"/>
    </row>
    <row r="330" spans="1:22" ht="20.25" customHeight="1">
      <c r="A330" s="342"/>
      <c r="B330" s="1"/>
      <c r="C330" s="52"/>
      <c r="D330" s="3"/>
      <c r="F330" s="3"/>
      <c r="G330" s="3"/>
      <c r="H330" s="334"/>
      <c r="I330" s="57" t="s">
        <v>1057</v>
      </c>
      <c r="J330" s="58"/>
      <c r="K330" s="67"/>
      <c r="L330" s="60" t="s">
        <v>611</v>
      </c>
      <c r="M330" s="111" t="s">
        <v>611</v>
      </c>
      <c r="N330" s="111" t="s">
        <v>611</v>
      </c>
      <c r="O330" s="8"/>
      <c r="P330" s="8"/>
      <c r="Q330" s="8"/>
      <c r="R330" s="8"/>
      <c r="S330" s="8"/>
      <c r="T330" s="8"/>
      <c r="U330" s="8"/>
      <c r="V330" s="8"/>
    </row>
    <row r="331" spans="1:22" s="70" customFormat="1" ht="34.5" customHeight="1">
      <c r="A331" s="351" t="s">
        <v>1023</v>
      </c>
      <c r="B331" s="1"/>
      <c r="C331" s="403" t="s">
        <v>92</v>
      </c>
      <c r="D331" s="404"/>
      <c r="E331" s="404"/>
      <c r="F331" s="404"/>
      <c r="G331" s="404"/>
      <c r="H331" s="405"/>
      <c r="I331" s="442" t="s">
        <v>1918</v>
      </c>
      <c r="J331" s="199" t="s">
        <v>454</v>
      </c>
      <c r="K331" s="68"/>
      <c r="L331" s="207"/>
      <c r="M331" s="126"/>
      <c r="N331" s="126"/>
    </row>
    <row r="332" spans="1:22" s="70" customFormat="1" ht="34.5" customHeight="1">
      <c r="A332" s="351" t="s">
        <v>1024</v>
      </c>
      <c r="B332" s="127"/>
      <c r="C332" s="457" t="s">
        <v>94</v>
      </c>
      <c r="D332" s="457"/>
      <c r="E332" s="457"/>
      <c r="F332" s="458"/>
      <c r="G332" s="448" t="s">
        <v>68</v>
      </c>
      <c r="H332" s="330" t="s">
        <v>95</v>
      </c>
      <c r="I332" s="437"/>
      <c r="J332" s="205">
        <v>0</v>
      </c>
      <c r="K332" s="68"/>
      <c r="L332" s="208"/>
      <c r="M332" s="128"/>
      <c r="N332" s="128"/>
    </row>
    <row r="333" spans="1:22" s="70" customFormat="1" ht="34.5" customHeight="1">
      <c r="A333" s="351" t="s">
        <v>1024</v>
      </c>
      <c r="B333" s="127"/>
      <c r="C333" s="448"/>
      <c r="D333" s="448"/>
      <c r="E333" s="448"/>
      <c r="F333" s="450"/>
      <c r="G333" s="448"/>
      <c r="H333" s="330" t="s">
        <v>96</v>
      </c>
      <c r="I333" s="437"/>
      <c r="J333" s="206">
        <v>0</v>
      </c>
      <c r="K333" s="68"/>
      <c r="L333" s="208"/>
      <c r="M333" s="128"/>
      <c r="N333" s="128"/>
    </row>
    <row r="334" spans="1:22" s="70" customFormat="1" ht="34.5" customHeight="1">
      <c r="A334" s="351" t="s">
        <v>1025</v>
      </c>
      <c r="B334" s="127"/>
      <c r="C334" s="448"/>
      <c r="D334" s="448"/>
      <c r="E334" s="448"/>
      <c r="F334" s="450"/>
      <c r="G334" s="448" t="s">
        <v>97</v>
      </c>
      <c r="H334" s="330" t="s">
        <v>95</v>
      </c>
      <c r="I334" s="437"/>
      <c r="J334" s="205">
        <v>1</v>
      </c>
      <c r="K334" s="68"/>
      <c r="L334" s="208"/>
      <c r="M334" s="128"/>
      <c r="N334" s="128"/>
    </row>
    <row r="335" spans="1:22" s="70" customFormat="1" ht="34.5" customHeight="1">
      <c r="A335" s="351" t="s">
        <v>1025</v>
      </c>
      <c r="B335" s="127"/>
      <c r="C335" s="448"/>
      <c r="D335" s="448"/>
      <c r="E335" s="448"/>
      <c r="F335" s="450"/>
      <c r="G335" s="450"/>
      <c r="H335" s="330" t="s">
        <v>96</v>
      </c>
      <c r="I335" s="437"/>
      <c r="J335" s="206">
        <v>0</v>
      </c>
      <c r="K335" s="68"/>
      <c r="L335" s="208"/>
      <c r="M335" s="128"/>
      <c r="N335" s="128"/>
    </row>
    <row r="336" spans="1:22" s="70" customFormat="1" ht="34.5" customHeight="1">
      <c r="A336" s="351" t="s">
        <v>1026</v>
      </c>
      <c r="B336" s="127"/>
      <c r="C336" s="448"/>
      <c r="D336" s="448"/>
      <c r="E336" s="448"/>
      <c r="F336" s="450"/>
      <c r="G336" s="448" t="s">
        <v>1027</v>
      </c>
      <c r="H336" s="330" t="s">
        <v>95</v>
      </c>
      <c r="I336" s="437"/>
      <c r="J336" s="205">
        <v>0</v>
      </c>
      <c r="K336" s="68"/>
      <c r="L336" s="208"/>
      <c r="M336" s="128"/>
      <c r="N336" s="128"/>
    </row>
    <row r="337" spans="1:22" s="70" customFormat="1" ht="34.5" customHeight="1">
      <c r="A337" s="351" t="s">
        <v>1026</v>
      </c>
      <c r="B337" s="127"/>
      <c r="C337" s="448"/>
      <c r="D337" s="448"/>
      <c r="E337" s="448"/>
      <c r="F337" s="450"/>
      <c r="G337" s="450"/>
      <c r="H337" s="330" t="s">
        <v>96</v>
      </c>
      <c r="I337" s="437"/>
      <c r="J337" s="206">
        <v>0</v>
      </c>
      <c r="K337" s="68"/>
      <c r="L337" s="208"/>
      <c r="M337" s="128"/>
      <c r="N337" s="128"/>
    </row>
    <row r="338" spans="1:22" s="70" customFormat="1" ht="34.5" customHeight="1">
      <c r="A338" s="351" t="s">
        <v>1028</v>
      </c>
      <c r="B338" s="127"/>
      <c r="C338" s="448"/>
      <c r="D338" s="448"/>
      <c r="E338" s="448"/>
      <c r="F338" s="450"/>
      <c r="G338" s="459" t="s">
        <v>99</v>
      </c>
      <c r="H338" s="330" t="s">
        <v>95</v>
      </c>
      <c r="I338" s="437"/>
      <c r="J338" s="205">
        <v>0</v>
      </c>
      <c r="K338" s="68"/>
      <c r="L338" s="208"/>
      <c r="M338" s="128"/>
      <c r="N338" s="128"/>
    </row>
    <row r="339" spans="1:22" s="70" customFormat="1" ht="34.5" customHeight="1">
      <c r="A339" s="351" t="s">
        <v>1028</v>
      </c>
      <c r="B339" s="127"/>
      <c r="C339" s="448"/>
      <c r="D339" s="448"/>
      <c r="E339" s="448"/>
      <c r="F339" s="450"/>
      <c r="G339" s="450"/>
      <c r="H339" s="330" t="s">
        <v>96</v>
      </c>
      <c r="I339" s="437"/>
      <c r="J339" s="206">
        <v>0</v>
      </c>
      <c r="K339" s="68"/>
      <c r="L339" s="208"/>
      <c r="M339" s="128"/>
      <c r="N339" s="128"/>
    </row>
    <row r="340" spans="1:22" s="70" customFormat="1" ht="34.5" customHeight="1">
      <c r="A340" s="351" t="s">
        <v>1029</v>
      </c>
      <c r="B340" s="127"/>
      <c r="C340" s="448"/>
      <c r="D340" s="448"/>
      <c r="E340" s="448"/>
      <c r="F340" s="450"/>
      <c r="G340" s="448" t="s">
        <v>100</v>
      </c>
      <c r="H340" s="330" t="s">
        <v>95</v>
      </c>
      <c r="I340" s="437"/>
      <c r="J340" s="205">
        <v>0</v>
      </c>
      <c r="K340" s="68"/>
      <c r="L340" s="208"/>
      <c r="M340" s="128"/>
      <c r="N340" s="128"/>
    </row>
    <row r="341" spans="1:22" s="70" customFormat="1" ht="34.5" customHeight="1">
      <c r="A341" s="351" t="s">
        <v>1029</v>
      </c>
      <c r="B341" s="127"/>
      <c r="C341" s="448"/>
      <c r="D341" s="448"/>
      <c r="E341" s="448"/>
      <c r="F341" s="450"/>
      <c r="G341" s="450"/>
      <c r="H341" s="330" t="s">
        <v>96</v>
      </c>
      <c r="I341" s="437"/>
      <c r="J341" s="206">
        <v>0</v>
      </c>
      <c r="K341" s="68"/>
      <c r="L341" s="208"/>
      <c r="M341" s="128"/>
      <c r="N341" s="128"/>
    </row>
    <row r="342" spans="1:22" s="70" customFormat="1" ht="34.5" customHeight="1">
      <c r="A342" s="351" t="s">
        <v>1030</v>
      </c>
      <c r="B342" s="127"/>
      <c r="C342" s="448"/>
      <c r="D342" s="448"/>
      <c r="E342" s="448"/>
      <c r="F342" s="450"/>
      <c r="G342" s="448" t="s">
        <v>88</v>
      </c>
      <c r="H342" s="330" t="s">
        <v>95</v>
      </c>
      <c r="I342" s="437"/>
      <c r="J342" s="205">
        <v>0</v>
      </c>
      <c r="K342" s="68"/>
      <c r="L342" s="208"/>
      <c r="M342" s="128"/>
      <c r="N342" s="128"/>
    </row>
    <row r="343" spans="1:22" s="70" customFormat="1" ht="34.5" customHeight="1">
      <c r="A343" s="351" t="s">
        <v>1030</v>
      </c>
      <c r="B343" s="127"/>
      <c r="C343" s="448"/>
      <c r="D343" s="448"/>
      <c r="E343" s="448"/>
      <c r="F343" s="450"/>
      <c r="G343" s="450"/>
      <c r="H343" s="330" t="s">
        <v>96</v>
      </c>
      <c r="I343" s="438"/>
      <c r="J343" s="206">
        <v>0</v>
      </c>
      <c r="K343" s="68"/>
      <c r="L343" s="209"/>
      <c r="M343" s="129"/>
      <c r="N343" s="129"/>
    </row>
    <row r="344" spans="1:22" s="77" customFormat="1">
      <c r="A344" s="342"/>
      <c r="B344" s="14"/>
      <c r="C344" s="14"/>
      <c r="D344" s="14"/>
      <c r="E344" s="14"/>
      <c r="F344" s="14"/>
      <c r="G344" s="14"/>
      <c r="H344" s="10"/>
      <c r="I344" s="10"/>
      <c r="J344" s="74"/>
      <c r="K344" s="75"/>
      <c r="L344" s="89"/>
      <c r="M344" s="89"/>
      <c r="N344" s="89"/>
    </row>
    <row r="345" spans="1:22" s="70" customFormat="1">
      <c r="A345" s="342"/>
      <c r="B345" s="71"/>
      <c r="C345" s="52"/>
      <c r="D345" s="52"/>
      <c r="E345" s="52"/>
      <c r="F345" s="52"/>
      <c r="G345" s="52"/>
      <c r="H345" s="78"/>
      <c r="I345" s="78"/>
      <c r="J345" s="74"/>
      <c r="K345" s="75"/>
      <c r="L345" s="76"/>
      <c r="M345" s="76"/>
      <c r="N345" s="76"/>
    </row>
    <row r="346" spans="1:22" s="77" customFormat="1">
      <c r="A346" s="342"/>
      <c r="B346" s="127"/>
      <c r="C346" s="130"/>
      <c r="D346" s="130"/>
      <c r="E346" s="3"/>
      <c r="F346" s="3"/>
      <c r="G346" s="3"/>
      <c r="H346" s="334"/>
      <c r="I346" s="334"/>
      <c r="J346" s="51"/>
      <c r="K346" s="24"/>
      <c r="L346" s="89"/>
      <c r="M346" s="89"/>
      <c r="N346" s="89"/>
    </row>
    <row r="347" spans="1:22" s="77" customFormat="1">
      <c r="A347" s="342"/>
      <c r="B347" s="14" t="s">
        <v>101</v>
      </c>
      <c r="C347" s="14"/>
      <c r="D347" s="14"/>
      <c r="E347" s="14"/>
      <c r="F347" s="14"/>
      <c r="G347" s="14"/>
      <c r="H347" s="10"/>
      <c r="I347" s="10"/>
      <c r="J347" s="89"/>
      <c r="K347" s="24"/>
      <c r="L347" s="89"/>
      <c r="M347" s="89"/>
      <c r="N347" s="89"/>
    </row>
    <row r="348" spans="1:22">
      <c r="A348" s="342"/>
      <c r="B348" s="14"/>
      <c r="C348" s="14"/>
      <c r="D348" s="14"/>
      <c r="E348" s="14"/>
      <c r="F348" s="14"/>
      <c r="G348" s="14"/>
      <c r="H348" s="10"/>
      <c r="I348" s="10"/>
      <c r="L348" s="191"/>
      <c r="M348" s="191"/>
      <c r="N348" s="191"/>
      <c r="O348" s="8"/>
      <c r="P348" s="8"/>
      <c r="Q348" s="8"/>
      <c r="R348" s="8"/>
      <c r="S348" s="8"/>
      <c r="T348" s="8"/>
      <c r="U348" s="8"/>
      <c r="V348" s="8"/>
    </row>
    <row r="349" spans="1:22" ht="34.5" customHeight="1">
      <c r="A349" s="342"/>
      <c r="B349" s="14"/>
      <c r="C349" s="3"/>
      <c r="D349" s="3"/>
      <c r="F349" s="3"/>
      <c r="G349" s="3"/>
      <c r="H349" s="334"/>
      <c r="I349" s="334"/>
      <c r="J349" s="65" t="s">
        <v>18</v>
      </c>
      <c r="K349" s="66"/>
      <c r="L349" s="56" t="s">
        <v>630</v>
      </c>
      <c r="M349" s="56" t="s">
        <v>631</v>
      </c>
      <c r="N349" s="56" t="s">
        <v>629</v>
      </c>
      <c r="O349" s="8"/>
      <c r="P349" s="8"/>
      <c r="Q349" s="8"/>
      <c r="R349" s="8"/>
      <c r="S349" s="8"/>
      <c r="T349" s="8"/>
      <c r="U349" s="8"/>
      <c r="V349" s="8"/>
    </row>
    <row r="350" spans="1:22" ht="20.25" customHeight="1">
      <c r="A350" s="342"/>
      <c r="B350" s="1"/>
      <c r="C350" s="52"/>
      <c r="D350" s="3"/>
      <c r="F350" s="3"/>
      <c r="G350" s="3"/>
      <c r="H350" s="334"/>
      <c r="I350" s="57" t="s">
        <v>1057</v>
      </c>
      <c r="J350" s="58"/>
      <c r="K350" s="67"/>
      <c r="L350" s="60" t="s">
        <v>611</v>
      </c>
      <c r="M350" s="111" t="s">
        <v>611</v>
      </c>
      <c r="N350" s="111" t="s">
        <v>611</v>
      </c>
      <c r="O350" s="8"/>
      <c r="P350" s="8"/>
      <c r="Q350" s="8"/>
      <c r="R350" s="8"/>
      <c r="S350" s="8"/>
      <c r="T350" s="8"/>
      <c r="U350" s="8"/>
      <c r="V350" s="8"/>
    </row>
    <row r="351" spans="1:22" s="70" customFormat="1" ht="34.5" customHeight="1">
      <c r="A351" s="351" t="s">
        <v>1031</v>
      </c>
      <c r="B351" s="1"/>
      <c r="C351" s="406" t="s">
        <v>1032</v>
      </c>
      <c r="D351" s="407"/>
      <c r="E351" s="460" t="s">
        <v>1500</v>
      </c>
      <c r="F351" s="461"/>
      <c r="G351" s="403" t="s">
        <v>104</v>
      </c>
      <c r="H351" s="405"/>
      <c r="I351" s="442" t="s">
        <v>1660</v>
      </c>
      <c r="J351" s="210">
        <v>0</v>
      </c>
      <c r="K351" s="68"/>
      <c r="L351" s="207"/>
      <c r="M351" s="126"/>
      <c r="N351" s="126"/>
    </row>
    <row r="352" spans="1:22" s="70" customFormat="1" ht="34.5" customHeight="1">
      <c r="A352" s="351" t="s">
        <v>1033</v>
      </c>
      <c r="B352" s="127"/>
      <c r="C352" s="408"/>
      <c r="D352" s="409"/>
      <c r="E352" s="461"/>
      <c r="F352" s="461"/>
      <c r="G352" s="403" t="s">
        <v>106</v>
      </c>
      <c r="H352" s="405"/>
      <c r="I352" s="437"/>
      <c r="J352" s="210">
        <v>1</v>
      </c>
      <c r="K352" s="68"/>
      <c r="L352" s="208"/>
      <c r="M352" s="128"/>
      <c r="N352" s="128"/>
    </row>
    <row r="353" spans="1:14" s="70" customFormat="1" ht="34.5" customHeight="1">
      <c r="A353" s="351" t="s">
        <v>1034</v>
      </c>
      <c r="B353" s="127"/>
      <c r="C353" s="408"/>
      <c r="D353" s="409"/>
      <c r="E353" s="461"/>
      <c r="F353" s="461"/>
      <c r="G353" s="403" t="s">
        <v>107</v>
      </c>
      <c r="H353" s="405"/>
      <c r="I353" s="437"/>
      <c r="J353" s="210">
        <v>0</v>
      </c>
      <c r="K353" s="68"/>
      <c r="L353" s="208"/>
      <c r="M353" s="128"/>
      <c r="N353" s="128"/>
    </row>
    <row r="354" spans="1:14" s="70" customFormat="1" ht="34.5" customHeight="1">
      <c r="A354" s="351" t="s">
        <v>1035</v>
      </c>
      <c r="B354" s="127"/>
      <c r="C354" s="410"/>
      <c r="D354" s="411"/>
      <c r="E354" s="403" t="s">
        <v>88</v>
      </c>
      <c r="F354" s="404"/>
      <c r="G354" s="404"/>
      <c r="H354" s="405"/>
      <c r="I354" s="438"/>
      <c r="J354" s="210">
        <v>0</v>
      </c>
      <c r="K354" s="68"/>
      <c r="L354" s="208"/>
      <c r="M354" s="128"/>
      <c r="N354" s="128"/>
    </row>
    <row r="355" spans="1:14" s="70" customFormat="1" ht="34.5" customHeight="1">
      <c r="A355" s="351" t="s">
        <v>1036</v>
      </c>
      <c r="B355" s="127"/>
      <c r="C355" s="406" t="s">
        <v>1661</v>
      </c>
      <c r="D355" s="462"/>
      <c r="E355" s="403" t="s">
        <v>109</v>
      </c>
      <c r="F355" s="404"/>
      <c r="G355" s="404"/>
      <c r="H355" s="405"/>
      <c r="I355" s="442" t="s">
        <v>1037</v>
      </c>
      <c r="J355" s="210">
        <v>0</v>
      </c>
      <c r="K355" s="68"/>
      <c r="L355" s="208"/>
      <c r="M355" s="128"/>
      <c r="N355" s="128"/>
    </row>
    <row r="356" spans="1:14" s="70" customFormat="1" ht="34.5" customHeight="1">
      <c r="A356" s="351" t="s">
        <v>1038</v>
      </c>
      <c r="B356" s="127"/>
      <c r="C356" s="463"/>
      <c r="D356" s="464"/>
      <c r="E356" s="403" t="s">
        <v>111</v>
      </c>
      <c r="F356" s="404"/>
      <c r="G356" s="404"/>
      <c r="H356" s="405"/>
      <c r="I356" s="437"/>
      <c r="J356" s="210">
        <v>0</v>
      </c>
      <c r="K356" s="68"/>
      <c r="L356" s="208"/>
      <c r="M356" s="128"/>
      <c r="N356" s="128"/>
    </row>
    <row r="357" spans="1:14" s="70" customFormat="1" ht="34.5" customHeight="1">
      <c r="A357" s="351" t="s">
        <v>1039</v>
      </c>
      <c r="B357" s="127"/>
      <c r="C357" s="465"/>
      <c r="D357" s="466"/>
      <c r="E357" s="403" t="s">
        <v>112</v>
      </c>
      <c r="F357" s="404"/>
      <c r="G357" s="404"/>
      <c r="H357" s="405"/>
      <c r="I357" s="438"/>
      <c r="J357" s="210">
        <v>0</v>
      </c>
      <c r="K357" s="68"/>
      <c r="L357" s="208"/>
      <c r="M357" s="128"/>
      <c r="N357" s="128"/>
    </row>
    <row r="358" spans="1:14" s="70" customFormat="1" ht="42" customHeight="1">
      <c r="A358" s="351" t="s">
        <v>1040</v>
      </c>
      <c r="B358" s="127"/>
      <c r="C358" s="406" t="s">
        <v>88</v>
      </c>
      <c r="D358" s="462"/>
      <c r="E358" s="403" t="s">
        <v>113</v>
      </c>
      <c r="F358" s="404"/>
      <c r="G358" s="404"/>
      <c r="H358" s="405"/>
      <c r="I358" s="102" t="s">
        <v>1662</v>
      </c>
      <c r="J358" s="210">
        <v>0</v>
      </c>
      <c r="K358" s="68"/>
      <c r="L358" s="208"/>
      <c r="M358" s="128"/>
      <c r="N358" s="128"/>
    </row>
    <row r="359" spans="1:14" s="70" customFormat="1" ht="34.5" customHeight="1">
      <c r="A359" s="351" t="s">
        <v>1041</v>
      </c>
      <c r="B359" s="127"/>
      <c r="C359" s="463"/>
      <c r="D359" s="464"/>
      <c r="E359" s="403" t="s">
        <v>1663</v>
      </c>
      <c r="F359" s="404"/>
      <c r="G359" s="404"/>
      <c r="H359" s="405"/>
      <c r="I359" s="436" t="s">
        <v>2177</v>
      </c>
      <c r="J359" s="210">
        <v>0</v>
      </c>
      <c r="K359" s="68"/>
      <c r="L359" s="208"/>
      <c r="M359" s="128"/>
      <c r="N359" s="128"/>
    </row>
    <row r="360" spans="1:14" s="70" customFormat="1" ht="34.5" customHeight="1">
      <c r="A360" s="351" t="s">
        <v>1042</v>
      </c>
      <c r="B360" s="127"/>
      <c r="C360" s="463"/>
      <c r="D360" s="464"/>
      <c r="E360" s="403" t="s">
        <v>1043</v>
      </c>
      <c r="F360" s="404"/>
      <c r="G360" s="404"/>
      <c r="H360" s="405"/>
      <c r="I360" s="467"/>
      <c r="J360" s="210">
        <v>0</v>
      </c>
      <c r="K360" s="68"/>
      <c r="L360" s="208"/>
      <c r="M360" s="128"/>
      <c r="N360" s="128"/>
    </row>
    <row r="361" spans="1:14" s="70" customFormat="1" ht="42.75">
      <c r="A361" s="351" t="s">
        <v>1044</v>
      </c>
      <c r="B361" s="127"/>
      <c r="C361" s="463"/>
      <c r="D361" s="464"/>
      <c r="E361" s="403" t="s">
        <v>1045</v>
      </c>
      <c r="F361" s="404"/>
      <c r="G361" s="404"/>
      <c r="H361" s="405"/>
      <c r="I361" s="102" t="s">
        <v>1046</v>
      </c>
      <c r="J361" s="210">
        <v>0</v>
      </c>
      <c r="K361" s="68"/>
      <c r="L361" s="208"/>
      <c r="M361" s="128"/>
      <c r="N361" s="128"/>
    </row>
    <row r="362" spans="1:14" s="70" customFormat="1" ht="42.75">
      <c r="A362" s="351" t="s">
        <v>1047</v>
      </c>
      <c r="B362" s="127"/>
      <c r="C362" s="463"/>
      <c r="D362" s="464"/>
      <c r="E362" s="403" t="s">
        <v>1665</v>
      </c>
      <c r="F362" s="404"/>
      <c r="G362" s="404"/>
      <c r="H362" s="405"/>
      <c r="I362" s="102" t="s">
        <v>1666</v>
      </c>
      <c r="J362" s="210">
        <v>0</v>
      </c>
      <c r="K362" s="68"/>
      <c r="L362" s="208"/>
      <c r="M362" s="128"/>
      <c r="N362" s="128"/>
    </row>
    <row r="363" spans="1:14" s="70" customFormat="1" ht="42" customHeight="1">
      <c r="A363" s="351" t="s">
        <v>1048</v>
      </c>
      <c r="B363" s="127"/>
      <c r="C363" s="463"/>
      <c r="D363" s="464"/>
      <c r="E363" s="403" t="s">
        <v>1512</v>
      </c>
      <c r="F363" s="404"/>
      <c r="G363" s="404"/>
      <c r="H363" s="405"/>
      <c r="I363" s="102" t="s">
        <v>1921</v>
      </c>
      <c r="J363" s="210">
        <v>0</v>
      </c>
      <c r="K363" s="68"/>
      <c r="L363" s="208"/>
      <c r="M363" s="128"/>
      <c r="N363" s="128"/>
    </row>
    <row r="364" spans="1:14" s="70" customFormat="1" ht="42" customHeight="1">
      <c r="A364" s="351" t="s">
        <v>1049</v>
      </c>
      <c r="B364" s="127"/>
      <c r="C364" s="463"/>
      <c r="D364" s="464"/>
      <c r="E364" s="403" t="s">
        <v>1667</v>
      </c>
      <c r="F364" s="404"/>
      <c r="G364" s="404"/>
      <c r="H364" s="405"/>
      <c r="I364" s="102" t="s">
        <v>1050</v>
      </c>
      <c r="J364" s="210">
        <v>0</v>
      </c>
      <c r="K364" s="68"/>
      <c r="L364" s="208"/>
      <c r="M364" s="128"/>
      <c r="N364" s="128"/>
    </row>
    <row r="365" spans="1:14" s="70" customFormat="1" ht="42" customHeight="1">
      <c r="A365" s="351" t="s">
        <v>1051</v>
      </c>
      <c r="B365" s="127"/>
      <c r="C365" s="463"/>
      <c r="D365" s="464"/>
      <c r="E365" s="403" t="s">
        <v>126</v>
      </c>
      <c r="F365" s="404"/>
      <c r="G365" s="404"/>
      <c r="H365" s="405"/>
      <c r="I365" s="102" t="s">
        <v>2178</v>
      </c>
      <c r="J365" s="210">
        <v>0</v>
      </c>
      <c r="K365" s="68"/>
      <c r="L365" s="208"/>
      <c r="M365" s="128"/>
      <c r="N365" s="128"/>
    </row>
    <row r="366" spans="1:14" s="70" customFormat="1" ht="56.1" customHeight="1">
      <c r="A366" s="351" t="s">
        <v>1052</v>
      </c>
      <c r="B366" s="127"/>
      <c r="C366" s="463"/>
      <c r="D366" s="464"/>
      <c r="E366" s="403" t="s">
        <v>128</v>
      </c>
      <c r="F366" s="404"/>
      <c r="G366" s="404"/>
      <c r="H366" s="405"/>
      <c r="I366" s="102" t="s">
        <v>1053</v>
      </c>
      <c r="J366" s="210">
        <v>0</v>
      </c>
      <c r="K366" s="68"/>
      <c r="L366" s="208"/>
      <c r="M366" s="128"/>
      <c r="N366" s="128"/>
    </row>
    <row r="367" spans="1:14" s="70" customFormat="1" ht="56.1" customHeight="1">
      <c r="A367" s="351" t="s">
        <v>1054</v>
      </c>
      <c r="B367" s="127"/>
      <c r="C367" s="465"/>
      <c r="D367" s="466"/>
      <c r="E367" s="403" t="s">
        <v>130</v>
      </c>
      <c r="F367" s="404"/>
      <c r="G367" s="404"/>
      <c r="H367" s="405"/>
      <c r="I367" s="102" t="s">
        <v>131</v>
      </c>
      <c r="J367" s="210">
        <v>0</v>
      </c>
      <c r="K367" s="68"/>
      <c r="L367" s="209"/>
      <c r="M367" s="129"/>
      <c r="N367" s="129"/>
    </row>
    <row r="368" spans="1:14" s="77" customFormat="1">
      <c r="A368" s="342"/>
      <c r="B368" s="14"/>
      <c r="C368" s="14"/>
      <c r="D368" s="14"/>
      <c r="E368" s="14"/>
      <c r="F368" s="14"/>
      <c r="G368" s="14"/>
      <c r="H368" s="10"/>
      <c r="I368" s="10"/>
      <c r="J368" s="74"/>
      <c r="K368" s="75"/>
      <c r="L368" s="76"/>
      <c r="M368" s="76"/>
      <c r="N368" s="76"/>
    </row>
    <row r="369" spans="1:22" s="70" customFormat="1">
      <c r="A369" s="342"/>
      <c r="B369" s="71"/>
      <c r="C369" s="52"/>
      <c r="D369" s="52"/>
      <c r="E369" s="52"/>
      <c r="F369" s="52"/>
      <c r="G369" s="52"/>
      <c r="H369" s="78"/>
      <c r="I369" s="78"/>
      <c r="J369" s="74"/>
      <c r="K369" s="75"/>
      <c r="L369" s="76"/>
      <c r="M369" s="76"/>
      <c r="N369" s="76"/>
    </row>
    <row r="370" spans="1:22" s="70" customFormat="1">
      <c r="A370" s="342"/>
      <c r="B370" s="99"/>
      <c r="C370" s="99"/>
      <c r="D370" s="52"/>
      <c r="E370" s="52"/>
      <c r="F370" s="52"/>
      <c r="G370" s="52"/>
      <c r="H370" s="78"/>
      <c r="I370" s="131"/>
      <c r="J370" s="74"/>
      <c r="K370" s="75"/>
      <c r="L370" s="76"/>
      <c r="M370" s="76"/>
      <c r="N370" s="76"/>
    </row>
    <row r="371" spans="1:22" s="77" customFormat="1">
      <c r="A371" s="342"/>
      <c r="B371" s="99"/>
      <c r="C371" s="3"/>
      <c r="D371" s="3"/>
      <c r="E371" s="3"/>
      <c r="F371" s="3"/>
      <c r="G371" s="3"/>
      <c r="H371" s="334"/>
      <c r="I371" s="334"/>
      <c r="J371" s="51"/>
      <c r="K371" s="24"/>
      <c r="L371" s="89"/>
      <c r="M371" s="89"/>
      <c r="N371" s="89"/>
    </row>
    <row r="372" spans="1:22" s="70" customFormat="1">
      <c r="A372" s="342"/>
      <c r="B372" s="132" t="s">
        <v>2179</v>
      </c>
      <c r="C372" s="133"/>
      <c r="D372" s="3"/>
      <c r="E372" s="3"/>
      <c r="F372" s="3"/>
      <c r="G372" s="3"/>
      <c r="H372" s="334"/>
      <c r="I372" s="334"/>
      <c r="J372" s="51"/>
      <c r="K372" s="53"/>
      <c r="L372" s="76"/>
      <c r="M372" s="76"/>
      <c r="N372" s="76"/>
    </row>
    <row r="373" spans="1:22">
      <c r="A373" s="342"/>
      <c r="B373" s="14"/>
      <c r="C373" s="14"/>
      <c r="D373" s="14"/>
      <c r="E373" s="14"/>
      <c r="F373" s="14"/>
      <c r="G373" s="14"/>
      <c r="H373" s="10"/>
      <c r="I373" s="10"/>
      <c r="L373" s="191"/>
      <c r="M373" s="191"/>
      <c r="N373" s="191"/>
      <c r="O373" s="8"/>
      <c r="P373" s="8"/>
      <c r="Q373" s="8"/>
      <c r="R373" s="8"/>
      <c r="S373" s="8"/>
      <c r="T373" s="8"/>
      <c r="U373" s="8"/>
      <c r="V373" s="8"/>
    </row>
    <row r="374" spans="1:22" s="98" customFormat="1" ht="34.5" customHeight="1">
      <c r="A374" s="342"/>
      <c r="B374" s="14"/>
      <c r="C374" s="3"/>
      <c r="D374" s="3"/>
      <c r="E374" s="3"/>
      <c r="F374" s="3"/>
      <c r="G374" s="3"/>
      <c r="H374" s="334"/>
      <c r="I374" s="334"/>
      <c r="J374" s="65" t="s">
        <v>18</v>
      </c>
      <c r="K374" s="66"/>
      <c r="L374" s="56" t="s">
        <v>630</v>
      </c>
      <c r="M374" s="56" t="s">
        <v>631</v>
      </c>
      <c r="N374" s="56" t="s">
        <v>629</v>
      </c>
    </row>
    <row r="375" spans="1:22" s="98" customFormat="1" ht="20.25" customHeight="1">
      <c r="A375" s="342"/>
      <c r="B375" s="1"/>
      <c r="C375" s="3"/>
      <c r="D375" s="3"/>
      <c r="E375" s="3"/>
      <c r="F375" s="3"/>
      <c r="G375" s="3"/>
      <c r="H375" s="334"/>
      <c r="I375" s="57" t="s">
        <v>1057</v>
      </c>
      <c r="J375" s="134"/>
      <c r="K375" s="67"/>
      <c r="L375" s="111" t="s">
        <v>611</v>
      </c>
      <c r="M375" s="111" t="s">
        <v>611</v>
      </c>
      <c r="N375" s="111" t="s">
        <v>611</v>
      </c>
    </row>
    <row r="376" spans="1:22" s="98" customFormat="1" ht="34.5" customHeight="1">
      <c r="A376" s="342"/>
      <c r="B376" s="95"/>
      <c r="C376" s="428" t="s">
        <v>133</v>
      </c>
      <c r="D376" s="429"/>
      <c r="E376" s="429"/>
      <c r="F376" s="429"/>
      <c r="G376" s="429"/>
      <c r="H376" s="430"/>
      <c r="I376" s="441" t="s">
        <v>1058</v>
      </c>
      <c r="J376" s="135"/>
      <c r="K376" s="82"/>
      <c r="L376" s="352"/>
      <c r="M376" s="352"/>
      <c r="N376" s="352"/>
    </row>
    <row r="377" spans="1:22" s="98" customFormat="1" ht="34.5" customHeight="1">
      <c r="A377" s="342"/>
      <c r="B377" s="136"/>
      <c r="C377" s="468"/>
      <c r="D377" s="469"/>
      <c r="E377" s="469"/>
      <c r="F377" s="469"/>
      <c r="G377" s="469"/>
      <c r="H377" s="470"/>
      <c r="I377" s="441"/>
      <c r="J377" s="137"/>
      <c r="K377" s="85"/>
      <c r="L377" s="138"/>
      <c r="M377" s="138"/>
      <c r="N377" s="138"/>
    </row>
    <row r="378" spans="1:22" s="98" customFormat="1" ht="34.5" customHeight="1">
      <c r="A378" s="351" t="s">
        <v>1059</v>
      </c>
      <c r="B378" s="136"/>
      <c r="C378" s="468"/>
      <c r="D378" s="469"/>
      <c r="E378" s="469"/>
      <c r="F378" s="469"/>
      <c r="G378" s="469"/>
      <c r="H378" s="470"/>
      <c r="I378" s="441"/>
      <c r="J378" s="137"/>
      <c r="K378" s="85"/>
      <c r="L378" s="139" t="str">
        <f>IF(ISBLANK(L376), "-", "～")</f>
        <v>-</v>
      </c>
      <c r="M378" s="139" t="str">
        <f t="shared" ref="M378:N378" si="8">IF(ISBLANK(M376), "-", "～")</f>
        <v>-</v>
      </c>
      <c r="N378" s="139" t="str">
        <f t="shared" si="8"/>
        <v>-</v>
      </c>
    </row>
    <row r="379" spans="1:22" s="98" customFormat="1" ht="34.5" customHeight="1">
      <c r="A379" s="342"/>
      <c r="B379" s="136"/>
      <c r="C379" s="468"/>
      <c r="D379" s="469"/>
      <c r="E379" s="469"/>
      <c r="F379" s="469"/>
      <c r="G379" s="469"/>
      <c r="H379" s="470"/>
      <c r="I379" s="441"/>
      <c r="J379" s="137"/>
      <c r="K379" s="85"/>
      <c r="L379" s="353"/>
      <c r="M379" s="353"/>
      <c r="N379" s="353"/>
    </row>
    <row r="380" spans="1:22" s="98" customFormat="1" ht="34.5" customHeight="1">
      <c r="A380" s="342"/>
      <c r="B380" s="136"/>
      <c r="C380" s="471"/>
      <c r="D380" s="472"/>
      <c r="E380" s="472"/>
      <c r="F380" s="472"/>
      <c r="G380" s="472"/>
      <c r="H380" s="473"/>
      <c r="I380" s="441"/>
      <c r="J380" s="140"/>
      <c r="K380" s="87"/>
      <c r="L380" s="141"/>
      <c r="M380" s="141"/>
      <c r="N380" s="141"/>
    </row>
    <row r="381" spans="1:22" s="77" customFormat="1">
      <c r="A381" s="342"/>
      <c r="B381" s="14"/>
      <c r="C381" s="14"/>
      <c r="D381" s="14"/>
      <c r="E381" s="14"/>
      <c r="F381" s="14"/>
      <c r="G381" s="14"/>
      <c r="H381" s="10"/>
      <c r="I381" s="10"/>
      <c r="J381" s="74"/>
      <c r="K381" s="75"/>
      <c r="L381" s="76"/>
      <c r="M381" s="76"/>
      <c r="N381" s="76"/>
    </row>
    <row r="382" spans="1:22" s="70" customFormat="1">
      <c r="A382" s="342"/>
      <c r="B382" s="71"/>
      <c r="C382" s="52"/>
      <c r="D382" s="52"/>
      <c r="E382" s="52"/>
      <c r="F382" s="52"/>
      <c r="G382" s="52"/>
      <c r="H382" s="78"/>
      <c r="I382" s="78"/>
      <c r="J382" s="74"/>
      <c r="K382" s="75"/>
      <c r="L382" s="76"/>
      <c r="M382" s="76"/>
      <c r="N382" s="76"/>
    </row>
    <row r="383" spans="1:22" s="70" customFormat="1">
      <c r="A383" s="342"/>
      <c r="B383" s="99"/>
      <c r="C383" s="99"/>
      <c r="D383" s="52"/>
      <c r="E383" s="52"/>
      <c r="F383" s="52"/>
      <c r="G383" s="52"/>
      <c r="H383" s="78"/>
      <c r="I383" s="131" t="s">
        <v>408</v>
      </c>
      <c r="J383" s="74"/>
      <c r="K383" s="75"/>
      <c r="L383" s="76"/>
      <c r="M383" s="76"/>
      <c r="N383" s="76"/>
    </row>
    <row r="384" spans="1:22" s="70" customFormat="1">
      <c r="A384" s="342"/>
      <c r="B384" s="99"/>
      <c r="C384" s="99"/>
      <c r="D384" s="52"/>
      <c r="E384" s="52"/>
      <c r="F384" s="52"/>
      <c r="G384" s="52"/>
      <c r="H384" s="78"/>
      <c r="I384" s="78"/>
      <c r="J384" s="74"/>
      <c r="K384" s="75"/>
      <c r="L384" s="76"/>
      <c r="M384" s="76"/>
      <c r="N384" s="76"/>
    </row>
    <row r="385" spans="1:22" s="17" customFormat="1">
      <c r="A385" s="342"/>
      <c r="B385" s="1"/>
      <c r="C385" s="43"/>
      <c r="D385" s="27"/>
      <c r="E385" s="27"/>
      <c r="F385" s="27"/>
      <c r="G385" s="27"/>
      <c r="H385" s="16"/>
      <c r="I385" s="29"/>
      <c r="J385" s="5"/>
      <c r="K385" s="6"/>
      <c r="M385" s="41"/>
      <c r="N385" s="41"/>
    </row>
    <row r="386" spans="1:22" s="17" customFormat="1">
      <c r="A386" s="342"/>
      <c r="B386" s="1"/>
      <c r="C386" s="43"/>
      <c r="D386" s="27"/>
      <c r="E386" s="27"/>
      <c r="F386" s="27"/>
      <c r="G386" s="27"/>
      <c r="H386" s="16"/>
      <c r="I386" s="29"/>
      <c r="J386" s="5"/>
      <c r="K386" s="6"/>
      <c r="M386" s="41"/>
      <c r="N386" s="41"/>
    </row>
    <row r="387" spans="1:22" s="17" customFormat="1">
      <c r="A387" s="342"/>
      <c r="B387" s="1"/>
      <c r="E387" s="43"/>
      <c r="F387" s="43"/>
      <c r="G387" s="43"/>
      <c r="H387" s="16"/>
      <c r="I387" s="29"/>
      <c r="J387" s="5"/>
      <c r="K387" s="6"/>
      <c r="M387" s="30"/>
      <c r="N387" s="30"/>
    </row>
    <row r="388" spans="1:22" s="17" customFormat="1">
      <c r="A388" s="342"/>
      <c r="B388" s="1"/>
      <c r="E388" s="43"/>
      <c r="F388" s="43"/>
      <c r="G388" s="43"/>
      <c r="H388" s="16"/>
      <c r="I388" s="29"/>
      <c r="J388" s="5"/>
      <c r="K388" s="6"/>
      <c r="M388" s="41"/>
      <c r="N388" s="41"/>
    </row>
    <row r="389" spans="1:22" s="17" customFormat="1">
      <c r="A389" s="342"/>
      <c r="B389" s="1"/>
      <c r="E389" s="43"/>
      <c r="F389" s="43"/>
      <c r="G389" s="43"/>
      <c r="H389" s="16"/>
      <c r="I389" s="29"/>
      <c r="J389" s="5"/>
      <c r="K389" s="6"/>
      <c r="M389" s="30"/>
      <c r="N389" s="30"/>
    </row>
    <row r="390" spans="1:22" s="17" customFormat="1">
      <c r="A390" s="342"/>
      <c r="B390" s="1"/>
      <c r="E390" s="43"/>
      <c r="F390" s="43"/>
      <c r="G390" s="43"/>
      <c r="H390" s="16"/>
      <c r="I390" s="29"/>
      <c r="J390" s="5"/>
      <c r="K390" s="6"/>
      <c r="M390" s="30"/>
      <c r="N390" s="30"/>
    </row>
    <row r="391" spans="1:22" s="17" customFormat="1">
      <c r="A391" s="342"/>
      <c r="B391" s="1"/>
      <c r="E391" s="27"/>
      <c r="F391" s="27"/>
      <c r="G391" s="27"/>
      <c r="H391" s="16"/>
      <c r="I391" s="4"/>
      <c r="J391" s="30"/>
      <c r="K391" s="44"/>
      <c r="L391" s="7"/>
      <c r="M391" s="7"/>
      <c r="N391" s="7"/>
    </row>
    <row r="392" spans="1:22" s="17" customFormat="1">
      <c r="A392" s="342"/>
      <c r="B392" s="1"/>
      <c r="C392" s="33"/>
      <c r="D392" s="33"/>
      <c r="E392" s="33"/>
      <c r="F392" s="33"/>
      <c r="G392" s="33"/>
      <c r="H392" s="33"/>
      <c r="I392" s="33"/>
      <c r="J392" s="33"/>
      <c r="K392" s="42"/>
      <c r="L392" s="33"/>
      <c r="M392" s="33"/>
      <c r="N392" s="33"/>
    </row>
    <row r="393" spans="1:22" s="17" customFormat="1">
      <c r="A393" s="342"/>
      <c r="B393" s="1"/>
      <c r="C393" s="52"/>
      <c r="D393" s="3"/>
      <c r="E393" s="3"/>
      <c r="F393" s="3"/>
      <c r="G393" s="3"/>
      <c r="H393" s="334"/>
      <c r="I393" s="334"/>
      <c r="J393" s="53"/>
      <c r="K393" s="24"/>
      <c r="L393" s="51"/>
      <c r="M393" s="51"/>
      <c r="N393" s="51"/>
    </row>
    <row r="394" spans="1:22" s="77" customFormat="1" ht="19.5">
      <c r="A394" s="342"/>
      <c r="B394" s="142" t="s">
        <v>134</v>
      </c>
      <c r="C394" s="143"/>
      <c r="D394" s="143"/>
      <c r="E394" s="47"/>
      <c r="F394" s="47"/>
      <c r="G394" s="47"/>
      <c r="H394" s="48"/>
      <c r="I394" s="48"/>
      <c r="J394" s="50"/>
      <c r="K394" s="49"/>
      <c r="L394" s="144"/>
      <c r="M394" s="144"/>
      <c r="N394" s="144"/>
    </row>
    <row r="395" spans="1:22" s="77" customFormat="1">
      <c r="A395" s="342"/>
      <c r="B395" s="37" t="s">
        <v>135</v>
      </c>
      <c r="C395" s="57"/>
      <c r="D395" s="57"/>
      <c r="E395" s="3"/>
      <c r="F395" s="3"/>
      <c r="G395" s="3"/>
      <c r="H395" s="334"/>
      <c r="I395" s="334"/>
      <c r="J395" s="51"/>
      <c r="K395" s="24"/>
      <c r="L395" s="89"/>
      <c r="M395" s="89"/>
      <c r="N395" s="89"/>
    </row>
    <row r="396" spans="1:22">
      <c r="A396" s="342"/>
      <c r="B396" s="14"/>
      <c r="C396" s="14"/>
      <c r="D396" s="14"/>
      <c r="E396" s="14"/>
      <c r="F396" s="14"/>
      <c r="G396" s="14"/>
      <c r="H396" s="10"/>
      <c r="I396" s="10"/>
      <c r="L396" s="191"/>
      <c r="M396" s="191"/>
      <c r="N396" s="191"/>
      <c r="O396" s="8"/>
      <c r="P396" s="8"/>
      <c r="Q396" s="8"/>
      <c r="R396" s="8"/>
      <c r="S396" s="8"/>
      <c r="T396" s="8"/>
      <c r="U396" s="8"/>
      <c r="V396" s="8"/>
    </row>
    <row r="397" spans="1:22" ht="34.5" customHeight="1">
      <c r="A397" s="348"/>
      <c r="B397" s="14"/>
      <c r="C397" s="3"/>
      <c r="D397" s="3"/>
      <c r="F397" s="3"/>
      <c r="G397" s="3"/>
      <c r="H397" s="334"/>
      <c r="I397" s="334"/>
      <c r="J397" s="65" t="s">
        <v>18</v>
      </c>
      <c r="K397" s="66"/>
      <c r="L397" s="56" t="s">
        <v>630</v>
      </c>
      <c r="M397" s="56" t="s">
        <v>631</v>
      </c>
      <c r="N397" s="56" t="s">
        <v>629</v>
      </c>
      <c r="O397" s="8"/>
      <c r="P397" s="8"/>
      <c r="Q397" s="8"/>
      <c r="R397" s="8"/>
      <c r="S397" s="8"/>
      <c r="T397" s="8"/>
      <c r="U397" s="8"/>
      <c r="V397" s="8"/>
    </row>
    <row r="398" spans="1:22" ht="20.25" customHeight="1">
      <c r="A398" s="349" t="s">
        <v>989</v>
      </c>
      <c r="B398" s="1"/>
      <c r="C398" s="3"/>
      <c r="D398" s="3"/>
      <c r="F398" s="3"/>
      <c r="G398" s="3"/>
      <c r="H398" s="334"/>
      <c r="I398" s="57" t="s">
        <v>1057</v>
      </c>
      <c r="J398" s="58"/>
      <c r="K398" s="67"/>
      <c r="L398" s="60" t="s">
        <v>611</v>
      </c>
      <c r="M398" s="60" t="s">
        <v>611</v>
      </c>
      <c r="N398" s="60" t="s">
        <v>611</v>
      </c>
      <c r="O398" s="8"/>
      <c r="P398" s="8"/>
      <c r="Q398" s="8"/>
      <c r="R398" s="8"/>
      <c r="S398" s="8"/>
      <c r="T398" s="8"/>
      <c r="U398" s="8"/>
      <c r="V398" s="8"/>
    </row>
    <row r="399" spans="1:22" s="70" customFormat="1" ht="34.5" customHeight="1">
      <c r="A399" s="351" t="s">
        <v>1060</v>
      </c>
      <c r="B399" s="71"/>
      <c r="C399" s="474" t="s">
        <v>136</v>
      </c>
      <c r="D399" s="406" t="s">
        <v>137</v>
      </c>
      <c r="E399" s="425"/>
      <c r="F399" s="425"/>
      <c r="G399" s="425"/>
      <c r="H399" s="407"/>
      <c r="I399" s="436" t="s">
        <v>1061</v>
      </c>
      <c r="J399" s="114">
        <f t="shared" ref="J399:J404" si="9">IF(SUM(L399:N399)=0,IF(COUNTIF(L399:N399,"未確認")&gt;0,"未確認",IF(COUNTIF(L399:N399,"~*")&gt;0,"*",SUM(L399:N399))),SUM(L399:N399))</f>
        <v>30</v>
      </c>
      <c r="K399" s="68" t="str">
        <f t="shared" ref="K399:K404" si="10">IF(OR(COUNTIF(L399:N399,"未確認")&gt;0,COUNTIF(L399:N399,"~*")&gt;0),"※","")</f>
        <v/>
      </c>
      <c r="L399" s="117">
        <v>9</v>
      </c>
      <c r="M399" s="117">
        <v>14</v>
      </c>
      <c r="N399" s="117">
        <v>7</v>
      </c>
    </row>
    <row r="400" spans="1:22" s="70" customFormat="1" ht="34.5" customHeight="1">
      <c r="A400" s="351" t="s">
        <v>1062</v>
      </c>
      <c r="B400" s="71"/>
      <c r="C400" s="475"/>
      <c r="D400" s="477"/>
      <c r="E400" s="403" t="s">
        <v>138</v>
      </c>
      <c r="F400" s="404"/>
      <c r="G400" s="404"/>
      <c r="H400" s="405"/>
      <c r="I400" s="476"/>
      <c r="J400" s="114">
        <f t="shared" si="9"/>
        <v>30</v>
      </c>
      <c r="K400" s="68" t="str">
        <f t="shared" si="10"/>
        <v/>
      </c>
      <c r="L400" s="117">
        <v>9</v>
      </c>
      <c r="M400" s="117">
        <v>14</v>
      </c>
      <c r="N400" s="117">
        <v>7</v>
      </c>
    </row>
    <row r="401" spans="1:22" s="70" customFormat="1" ht="34.5" customHeight="1">
      <c r="A401" s="354" t="s">
        <v>1063</v>
      </c>
      <c r="B401" s="71"/>
      <c r="C401" s="475"/>
      <c r="D401" s="478"/>
      <c r="E401" s="403" t="s">
        <v>139</v>
      </c>
      <c r="F401" s="404"/>
      <c r="G401" s="404"/>
      <c r="H401" s="405"/>
      <c r="I401" s="476"/>
      <c r="J401" s="114">
        <f t="shared" si="9"/>
        <v>0</v>
      </c>
      <c r="K401" s="68" t="str">
        <f t="shared" si="10"/>
        <v/>
      </c>
      <c r="L401" s="117">
        <v>0</v>
      </c>
      <c r="M401" s="117">
        <v>0</v>
      </c>
      <c r="N401" s="117">
        <v>0</v>
      </c>
    </row>
    <row r="402" spans="1:22" s="70" customFormat="1" ht="34.5" customHeight="1">
      <c r="A402" s="354" t="s">
        <v>1064</v>
      </c>
      <c r="B402" s="71"/>
      <c r="C402" s="475"/>
      <c r="D402" s="479"/>
      <c r="E402" s="403" t="s">
        <v>140</v>
      </c>
      <c r="F402" s="404"/>
      <c r="G402" s="404"/>
      <c r="H402" s="405"/>
      <c r="I402" s="476"/>
      <c r="J402" s="114">
        <f t="shared" si="9"/>
        <v>0</v>
      </c>
      <c r="K402" s="68" t="str">
        <f t="shared" si="10"/>
        <v/>
      </c>
      <c r="L402" s="117">
        <v>0</v>
      </c>
      <c r="M402" s="117">
        <v>0</v>
      </c>
      <c r="N402" s="117">
        <v>0</v>
      </c>
    </row>
    <row r="403" spans="1:22" s="70" customFormat="1" ht="34.5" customHeight="1">
      <c r="A403" s="354" t="s">
        <v>1065</v>
      </c>
      <c r="B403" s="1"/>
      <c r="C403" s="475"/>
      <c r="D403" s="403" t="s">
        <v>141</v>
      </c>
      <c r="E403" s="404"/>
      <c r="F403" s="404"/>
      <c r="G403" s="404"/>
      <c r="H403" s="405"/>
      <c r="I403" s="476"/>
      <c r="J403" s="114">
        <f t="shared" si="9"/>
        <v>54558</v>
      </c>
      <c r="K403" s="68" t="str">
        <f t="shared" si="10"/>
        <v/>
      </c>
      <c r="L403" s="117">
        <v>18261</v>
      </c>
      <c r="M403" s="117">
        <v>18090</v>
      </c>
      <c r="N403" s="117">
        <v>18207</v>
      </c>
    </row>
    <row r="404" spans="1:22" s="70" customFormat="1" ht="34.5" customHeight="1">
      <c r="A404" s="354" t="s">
        <v>1066</v>
      </c>
      <c r="B404" s="99"/>
      <c r="C404" s="475"/>
      <c r="D404" s="403" t="s">
        <v>142</v>
      </c>
      <c r="E404" s="404"/>
      <c r="F404" s="404"/>
      <c r="G404" s="404"/>
      <c r="H404" s="405"/>
      <c r="I404" s="467"/>
      <c r="J404" s="114">
        <f t="shared" si="9"/>
        <v>22</v>
      </c>
      <c r="K404" s="68" t="str">
        <f t="shared" si="10"/>
        <v/>
      </c>
      <c r="L404" s="117">
        <v>7</v>
      </c>
      <c r="M404" s="117">
        <v>8</v>
      </c>
      <c r="N404" s="117">
        <v>7</v>
      </c>
    </row>
    <row r="405" spans="1:22" s="77" customFormat="1">
      <c r="A405" s="342"/>
      <c r="B405" s="14"/>
      <c r="C405" s="192"/>
      <c r="D405" s="14"/>
      <c r="E405" s="14"/>
      <c r="F405" s="14"/>
      <c r="G405" s="14"/>
      <c r="H405" s="10"/>
      <c r="I405" s="10"/>
      <c r="J405" s="74"/>
      <c r="K405" s="75"/>
      <c r="L405" s="76"/>
      <c r="M405" s="76"/>
      <c r="N405" s="76"/>
    </row>
    <row r="406" spans="1:22" s="70" customFormat="1">
      <c r="A406" s="342"/>
      <c r="B406" s="71"/>
      <c r="C406" s="52"/>
      <c r="D406" s="52"/>
      <c r="E406" s="52"/>
      <c r="F406" s="52"/>
      <c r="G406" s="52"/>
      <c r="H406" s="78"/>
      <c r="I406" s="78"/>
      <c r="J406" s="74"/>
      <c r="K406" s="75"/>
      <c r="L406" s="76"/>
      <c r="M406" s="76"/>
      <c r="N406" s="76"/>
    </row>
    <row r="407" spans="1:22" s="77" customFormat="1">
      <c r="A407" s="342"/>
      <c r="B407" s="99"/>
      <c r="C407" s="145"/>
      <c r="D407" s="3"/>
      <c r="E407" s="3"/>
      <c r="F407" s="3"/>
      <c r="H407" s="334"/>
      <c r="I407" s="334"/>
      <c r="J407" s="51"/>
      <c r="K407" s="24"/>
      <c r="L407" s="89"/>
      <c r="M407" s="89"/>
      <c r="N407" s="89"/>
    </row>
    <row r="408" spans="1:22" s="77" customFormat="1">
      <c r="A408" s="342"/>
      <c r="B408" s="37" t="s">
        <v>385</v>
      </c>
      <c r="C408" s="88"/>
      <c r="D408" s="88"/>
      <c r="E408" s="88"/>
      <c r="F408" s="88"/>
      <c r="G408" s="88"/>
      <c r="H408" s="10"/>
      <c r="I408" s="10"/>
      <c r="J408" s="51"/>
      <c r="K408" s="24"/>
      <c r="L408" s="89"/>
      <c r="M408" s="89"/>
      <c r="N408" s="89"/>
    </row>
    <row r="409" spans="1:22">
      <c r="A409" s="342"/>
      <c r="B409" s="14"/>
      <c r="C409" s="14"/>
      <c r="D409" s="14"/>
      <c r="E409" s="14"/>
      <c r="F409" s="14"/>
      <c r="G409" s="14"/>
      <c r="H409" s="10"/>
      <c r="I409" s="10"/>
      <c r="L409" s="191"/>
      <c r="M409" s="191"/>
      <c r="N409" s="191"/>
      <c r="O409" s="8"/>
      <c r="P409" s="8"/>
      <c r="Q409" s="8"/>
      <c r="R409" s="8"/>
      <c r="S409" s="8"/>
      <c r="T409" s="8"/>
      <c r="U409" s="8"/>
      <c r="V409" s="8"/>
    </row>
    <row r="410" spans="1:22" ht="34.5" customHeight="1">
      <c r="A410" s="342"/>
      <c r="B410" s="14"/>
      <c r="C410" s="3"/>
      <c r="D410" s="3"/>
      <c r="F410" s="3"/>
      <c r="G410" s="3"/>
      <c r="H410" s="334"/>
      <c r="I410" s="334"/>
      <c r="J410" s="65" t="s">
        <v>18</v>
      </c>
      <c r="K410" s="66"/>
      <c r="L410" s="56" t="s">
        <v>630</v>
      </c>
      <c r="M410" s="56" t="s">
        <v>631</v>
      </c>
      <c r="N410" s="56" t="s">
        <v>629</v>
      </c>
      <c r="O410" s="8"/>
      <c r="P410" s="8"/>
      <c r="Q410" s="8"/>
      <c r="R410" s="8"/>
      <c r="S410" s="8"/>
      <c r="T410" s="8"/>
      <c r="U410" s="8"/>
      <c r="V410" s="8"/>
    </row>
    <row r="411" spans="1:22" ht="20.25" customHeight="1">
      <c r="A411" s="342"/>
      <c r="B411" s="1"/>
      <c r="C411" s="52"/>
      <c r="D411" s="3"/>
      <c r="F411" s="3"/>
      <c r="G411" s="3"/>
      <c r="H411" s="334"/>
      <c r="I411" s="57" t="s">
        <v>1057</v>
      </c>
      <c r="J411" s="58"/>
      <c r="K411" s="67"/>
      <c r="L411" s="60" t="s">
        <v>611</v>
      </c>
      <c r="M411" s="60" t="s">
        <v>611</v>
      </c>
      <c r="N411" s="60" t="s">
        <v>611</v>
      </c>
      <c r="O411" s="8"/>
      <c r="P411" s="8"/>
      <c r="Q411" s="8"/>
      <c r="R411" s="8"/>
      <c r="S411" s="8"/>
      <c r="T411" s="8"/>
      <c r="U411" s="8"/>
      <c r="V411" s="8"/>
    </row>
    <row r="412" spans="1:22" s="70" customFormat="1" ht="34.5" customHeight="1">
      <c r="A412" s="355" t="s">
        <v>1067</v>
      </c>
      <c r="B412" s="99"/>
      <c r="C412" s="474" t="s">
        <v>156</v>
      </c>
      <c r="D412" s="403" t="s">
        <v>157</v>
      </c>
      <c r="E412" s="404"/>
      <c r="F412" s="404"/>
      <c r="G412" s="404"/>
      <c r="H412" s="405"/>
      <c r="I412" s="436" t="s">
        <v>1068</v>
      </c>
      <c r="J412" s="114">
        <f t="shared" ref="J412:J429" si="11">IF(SUM(L412:N412)=0,IF(COUNTIF(L412:N412,"未確認")&gt;0,"未確認",IF(COUNTIF(L412:N412,"~*")&gt;0,"*",SUM(L412:N412))),SUM(L412:N412))</f>
        <v>30</v>
      </c>
      <c r="K412" s="68" t="str">
        <f t="shared" ref="K412:K429" si="12">IF(OR(COUNTIF(L412:N412,"未確認")&gt;0,COUNTIF(L412:N412,"~*")&gt;0),"※","")</f>
        <v/>
      </c>
      <c r="L412" s="117">
        <v>9</v>
      </c>
      <c r="M412" s="117">
        <v>14</v>
      </c>
      <c r="N412" s="117">
        <v>7</v>
      </c>
    </row>
    <row r="413" spans="1:22" s="70" customFormat="1" ht="34.5" customHeight="1">
      <c r="A413" s="355" t="s">
        <v>1069</v>
      </c>
      <c r="B413" s="99"/>
      <c r="C413" s="474"/>
      <c r="D413" s="482" t="s">
        <v>143</v>
      </c>
      <c r="E413" s="410" t="s">
        <v>144</v>
      </c>
      <c r="F413" s="440"/>
      <c r="G413" s="440"/>
      <c r="H413" s="411"/>
      <c r="I413" s="480"/>
      <c r="J413" s="114">
        <f t="shared" si="11"/>
        <v>6</v>
      </c>
      <c r="K413" s="68" t="str">
        <f t="shared" si="12"/>
        <v/>
      </c>
      <c r="L413" s="117">
        <v>3</v>
      </c>
      <c r="M413" s="117">
        <v>0</v>
      </c>
      <c r="N413" s="117">
        <v>3</v>
      </c>
    </row>
    <row r="414" spans="1:22" s="70" customFormat="1" ht="34.5" customHeight="1">
      <c r="A414" s="355" t="s">
        <v>1070</v>
      </c>
      <c r="B414" s="99"/>
      <c r="C414" s="474"/>
      <c r="D414" s="474"/>
      <c r="E414" s="403" t="s">
        <v>145</v>
      </c>
      <c r="F414" s="404"/>
      <c r="G414" s="404"/>
      <c r="H414" s="405"/>
      <c r="I414" s="480"/>
      <c r="J414" s="114">
        <f t="shared" si="11"/>
        <v>1</v>
      </c>
      <c r="K414" s="68" t="str">
        <f t="shared" si="12"/>
        <v/>
      </c>
      <c r="L414" s="117">
        <v>1</v>
      </c>
      <c r="M414" s="117">
        <v>0</v>
      </c>
      <c r="N414" s="117">
        <v>0</v>
      </c>
    </row>
    <row r="415" spans="1:22" s="70" customFormat="1" ht="34.5" customHeight="1">
      <c r="A415" s="355" t="s">
        <v>1071</v>
      </c>
      <c r="B415" s="99"/>
      <c r="C415" s="474"/>
      <c r="D415" s="474"/>
      <c r="E415" s="403" t="s">
        <v>146</v>
      </c>
      <c r="F415" s="404"/>
      <c r="G415" s="404"/>
      <c r="H415" s="405"/>
      <c r="I415" s="480"/>
      <c r="J415" s="114">
        <f t="shared" si="11"/>
        <v>23</v>
      </c>
      <c r="K415" s="68" t="str">
        <f t="shared" si="12"/>
        <v/>
      </c>
      <c r="L415" s="117">
        <v>5</v>
      </c>
      <c r="M415" s="117">
        <v>14</v>
      </c>
      <c r="N415" s="117">
        <v>4</v>
      </c>
    </row>
    <row r="416" spans="1:22" s="70" customFormat="1" ht="34.5" customHeight="1">
      <c r="A416" s="355" t="s">
        <v>1072</v>
      </c>
      <c r="B416" s="99"/>
      <c r="C416" s="474"/>
      <c r="D416" s="474"/>
      <c r="E416" s="422" t="s">
        <v>418</v>
      </c>
      <c r="F416" s="423"/>
      <c r="G416" s="423"/>
      <c r="H416" s="424"/>
      <c r="I416" s="480"/>
      <c r="J416" s="114">
        <f t="shared" si="11"/>
        <v>0</v>
      </c>
      <c r="K416" s="68" t="str">
        <f t="shared" si="12"/>
        <v/>
      </c>
      <c r="L416" s="117">
        <v>0</v>
      </c>
      <c r="M416" s="117">
        <v>0</v>
      </c>
      <c r="N416" s="117">
        <v>0</v>
      </c>
    </row>
    <row r="417" spans="1:14" s="70" customFormat="1" ht="34.5" customHeight="1">
      <c r="A417" s="355" t="s">
        <v>1073</v>
      </c>
      <c r="B417" s="99"/>
      <c r="C417" s="474"/>
      <c r="D417" s="474"/>
      <c r="E417" s="422" t="s">
        <v>419</v>
      </c>
      <c r="F417" s="423"/>
      <c r="G417" s="423"/>
      <c r="H417" s="424"/>
      <c r="I417" s="480"/>
      <c r="J417" s="114">
        <f t="shared" si="11"/>
        <v>0</v>
      </c>
      <c r="K417" s="68" t="str">
        <f t="shared" si="12"/>
        <v/>
      </c>
      <c r="L417" s="117">
        <v>0</v>
      </c>
      <c r="M417" s="117">
        <v>0</v>
      </c>
      <c r="N417" s="117">
        <v>0</v>
      </c>
    </row>
    <row r="418" spans="1:14" s="70" customFormat="1" ht="34.5" customHeight="1">
      <c r="A418" s="355" t="s">
        <v>1074</v>
      </c>
      <c r="B418" s="99"/>
      <c r="C418" s="474"/>
      <c r="D418" s="474"/>
      <c r="E418" s="403" t="s">
        <v>147</v>
      </c>
      <c r="F418" s="404"/>
      <c r="G418" s="404"/>
      <c r="H418" s="405"/>
      <c r="I418" s="480"/>
      <c r="J418" s="114">
        <f t="shared" si="11"/>
        <v>0</v>
      </c>
      <c r="K418" s="68" t="str">
        <f t="shared" si="12"/>
        <v/>
      </c>
      <c r="L418" s="117">
        <v>0</v>
      </c>
      <c r="M418" s="117">
        <v>0</v>
      </c>
      <c r="N418" s="117">
        <v>0</v>
      </c>
    </row>
    <row r="419" spans="1:14" s="70" customFormat="1" ht="34.5" customHeight="1">
      <c r="A419" s="355" t="s">
        <v>1075</v>
      </c>
      <c r="B419" s="99"/>
      <c r="C419" s="474"/>
      <c r="D419" s="483"/>
      <c r="E419" s="406" t="s">
        <v>88</v>
      </c>
      <c r="F419" s="425"/>
      <c r="G419" s="425"/>
      <c r="H419" s="407"/>
      <c r="I419" s="480"/>
      <c r="J419" s="114">
        <f t="shared" si="11"/>
        <v>0</v>
      </c>
      <c r="K419" s="68" t="str">
        <f t="shared" si="12"/>
        <v/>
      </c>
      <c r="L419" s="117">
        <v>0</v>
      </c>
      <c r="M419" s="117">
        <v>0</v>
      </c>
      <c r="N419" s="117">
        <v>0</v>
      </c>
    </row>
    <row r="420" spans="1:14" s="70" customFormat="1" ht="34.5" customHeight="1">
      <c r="A420" s="355" t="s">
        <v>1076</v>
      </c>
      <c r="B420" s="99"/>
      <c r="C420" s="474"/>
      <c r="D420" s="403" t="s">
        <v>158</v>
      </c>
      <c r="E420" s="404"/>
      <c r="F420" s="404"/>
      <c r="G420" s="404"/>
      <c r="H420" s="405"/>
      <c r="I420" s="480"/>
      <c r="J420" s="114">
        <f t="shared" si="11"/>
        <v>22</v>
      </c>
      <c r="K420" s="68" t="str">
        <f t="shared" si="12"/>
        <v/>
      </c>
      <c r="L420" s="117">
        <v>7</v>
      </c>
      <c r="M420" s="117">
        <v>8</v>
      </c>
      <c r="N420" s="117">
        <v>7</v>
      </c>
    </row>
    <row r="421" spans="1:14" s="70" customFormat="1" ht="34.5" customHeight="1">
      <c r="A421" s="355" t="s">
        <v>1077</v>
      </c>
      <c r="B421" s="99"/>
      <c r="C421" s="474"/>
      <c r="D421" s="482" t="s">
        <v>148</v>
      </c>
      <c r="E421" s="410" t="s">
        <v>149</v>
      </c>
      <c r="F421" s="440"/>
      <c r="G421" s="440"/>
      <c r="H421" s="411"/>
      <c r="I421" s="480"/>
      <c r="J421" s="114">
        <f t="shared" si="11"/>
        <v>6</v>
      </c>
      <c r="K421" s="68" t="str">
        <f t="shared" si="12"/>
        <v/>
      </c>
      <c r="L421" s="117">
        <v>3</v>
      </c>
      <c r="M421" s="117">
        <v>0</v>
      </c>
      <c r="N421" s="117">
        <v>3</v>
      </c>
    </row>
    <row r="422" spans="1:14" s="70" customFormat="1" ht="34.5" customHeight="1">
      <c r="A422" s="355" t="s">
        <v>1078</v>
      </c>
      <c r="B422" s="99"/>
      <c r="C422" s="474"/>
      <c r="D422" s="474"/>
      <c r="E422" s="403" t="s">
        <v>150</v>
      </c>
      <c r="F422" s="404"/>
      <c r="G422" s="404"/>
      <c r="H422" s="405"/>
      <c r="I422" s="480"/>
      <c r="J422" s="114">
        <f t="shared" si="11"/>
        <v>0</v>
      </c>
      <c r="K422" s="68" t="str">
        <f t="shared" si="12"/>
        <v/>
      </c>
      <c r="L422" s="117">
        <v>0</v>
      </c>
      <c r="M422" s="117">
        <v>0</v>
      </c>
      <c r="N422" s="117">
        <v>0</v>
      </c>
    </row>
    <row r="423" spans="1:14" s="70" customFormat="1" ht="34.5" customHeight="1">
      <c r="A423" s="355" t="s">
        <v>1079</v>
      </c>
      <c r="B423" s="99"/>
      <c r="C423" s="474"/>
      <c r="D423" s="474"/>
      <c r="E423" s="403" t="s">
        <v>151</v>
      </c>
      <c r="F423" s="404"/>
      <c r="G423" s="404"/>
      <c r="H423" s="405"/>
      <c r="I423" s="480"/>
      <c r="J423" s="114">
        <f t="shared" si="11"/>
        <v>15</v>
      </c>
      <c r="K423" s="68" t="str">
        <f t="shared" si="12"/>
        <v/>
      </c>
      <c r="L423" s="117">
        <v>4</v>
      </c>
      <c r="M423" s="117">
        <v>8</v>
      </c>
      <c r="N423" s="117">
        <v>3</v>
      </c>
    </row>
    <row r="424" spans="1:14" s="70" customFormat="1" ht="34.5" customHeight="1">
      <c r="A424" s="355" t="s">
        <v>1080</v>
      </c>
      <c r="B424" s="99"/>
      <c r="C424" s="474"/>
      <c r="D424" s="474"/>
      <c r="E424" s="403" t="s">
        <v>152</v>
      </c>
      <c r="F424" s="404"/>
      <c r="G424" s="404"/>
      <c r="H424" s="405"/>
      <c r="I424" s="480"/>
      <c r="J424" s="114">
        <f t="shared" si="11"/>
        <v>0</v>
      </c>
      <c r="K424" s="68" t="str">
        <f t="shared" si="12"/>
        <v/>
      </c>
      <c r="L424" s="117">
        <v>0</v>
      </c>
      <c r="M424" s="117">
        <v>0</v>
      </c>
      <c r="N424" s="117">
        <v>0</v>
      </c>
    </row>
    <row r="425" spans="1:14" s="70" customFormat="1" ht="34.5" customHeight="1">
      <c r="A425" s="355" t="s">
        <v>1081</v>
      </c>
      <c r="B425" s="99"/>
      <c r="C425" s="474"/>
      <c r="D425" s="474"/>
      <c r="E425" s="403" t="s">
        <v>153</v>
      </c>
      <c r="F425" s="404"/>
      <c r="G425" s="404"/>
      <c r="H425" s="405"/>
      <c r="I425" s="480"/>
      <c r="J425" s="114">
        <f t="shared" si="11"/>
        <v>0</v>
      </c>
      <c r="K425" s="68" t="str">
        <f t="shared" si="12"/>
        <v/>
      </c>
      <c r="L425" s="117">
        <v>0</v>
      </c>
      <c r="M425" s="117">
        <v>0</v>
      </c>
      <c r="N425" s="117">
        <v>0</v>
      </c>
    </row>
    <row r="426" spans="1:14" s="70" customFormat="1" ht="34.5" customHeight="1">
      <c r="A426" s="355" t="s">
        <v>1082</v>
      </c>
      <c r="B426" s="99"/>
      <c r="C426" s="474"/>
      <c r="D426" s="474"/>
      <c r="E426" s="422" t="s">
        <v>386</v>
      </c>
      <c r="F426" s="423"/>
      <c r="G426" s="423"/>
      <c r="H426" s="424"/>
      <c r="I426" s="480"/>
      <c r="J426" s="114">
        <f t="shared" si="11"/>
        <v>0</v>
      </c>
      <c r="K426" s="68" t="str">
        <f t="shared" si="12"/>
        <v/>
      </c>
      <c r="L426" s="117">
        <v>0</v>
      </c>
      <c r="M426" s="117">
        <v>0</v>
      </c>
      <c r="N426" s="117">
        <v>0</v>
      </c>
    </row>
    <row r="427" spans="1:14" s="70" customFormat="1" ht="34.5" customHeight="1">
      <c r="A427" s="355" t="s">
        <v>1083</v>
      </c>
      <c r="B427" s="99"/>
      <c r="C427" s="474"/>
      <c r="D427" s="474"/>
      <c r="E427" s="403" t="s">
        <v>154</v>
      </c>
      <c r="F427" s="404"/>
      <c r="G427" s="404"/>
      <c r="H427" s="405"/>
      <c r="I427" s="480"/>
      <c r="J427" s="114">
        <f t="shared" si="11"/>
        <v>0</v>
      </c>
      <c r="K427" s="68" t="str">
        <f t="shared" si="12"/>
        <v/>
      </c>
      <c r="L427" s="117">
        <v>0</v>
      </c>
      <c r="M427" s="117">
        <v>0</v>
      </c>
      <c r="N427" s="117">
        <v>0</v>
      </c>
    </row>
    <row r="428" spans="1:14" s="70" customFormat="1" ht="34.5" customHeight="1">
      <c r="A428" s="355" t="s">
        <v>1084</v>
      </c>
      <c r="B428" s="99"/>
      <c r="C428" s="474"/>
      <c r="D428" s="474"/>
      <c r="E428" s="403" t="s">
        <v>1521</v>
      </c>
      <c r="F428" s="404"/>
      <c r="G428" s="404"/>
      <c r="H428" s="405"/>
      <c r="I428" s="480"/>
      <c r="J428" s="114">
        <f t="shared" si="11"/>
        <v>1</v>
      </c>
      <c r="K428" s="68" t="str">
        <f t="shared" si="12"/>
        <v/>
      </c>
      <c r="L428" s="117">
        <v>0</v>
      </c>
      <c r="M428" s="117">
        <v>0</v>
      </c>
      <c r="N428" s="117">
        <v>1</v>
      </c>
    </row>
    <row r="429" spans="1:14" s="70" customFormat="1" ht="34.5" customHeight="1">
      <c r="A429" s="355" t="s">
        <v>1085</v>
      </c>
      <c r="B429" s="99"/>
      <c r="C429" s="474"/>
      <c r="D429" s="474"/>
      <c r="E429" s="403" t="s">
        <v>88</v>
      </c>
      <c r="F429" s="404"/>
      <c r="G429" s="404"/>
      <c r="H429" s="405"/>
      <c r="I429" s="481"/>
      <c r="J429" s="114">
        <f t="shared" si="11"/>
        <v>0</v>
      </c>
      <c r="K429" s="68" t="str">
        <f t="shared" si="12"/>
        <v/>
      </c>
      <c r="L429" s="117">
        <v>0</v>
      </c>
      <c r="M429" s="117">
        <v>0</v>
      </c>
      <c r="N429" s="117">
        <v>0</v>
      </c>
    </row>
    <row r="430" spans="1:14" s="77" customFormat="1">
      <c r="A430" s="342"/>
      <c r="B430" s="14"/>
      <c r="C430" s="14"/>
      <c r="D430" s="14"/>
      <c r="E430" s="14"/>
      <c r="F430" s="14"/>
      <c r="G430" s="14"/>
      <c r="H430" s="10"/>
      <c r="I430" s="10"/>
      <c r="J430" s="74"/>
      <c r="K430" s="75"/>
      <c r="L430" s="76"/>
      <c r="M430" s="76"/>
      <c r="N430" s="76"/>
    </row>
    <row r="431" spans="1:14" s="70" customFormat="1">
      <c r="A431" s="342"/>
      <c r="B431" s="71"/>
      <c r="C431" s="52"/>
      <c r="D431" s="52"/>
      <c r="E431" s="52"/>
      <c r="F431" s="52"/>
      <c r="G431" s="52"/>
      <c r="H431" s="78"/>
      <c r="I431" s="78"/>
      <c r="J431" s="74"/>
      <c r="K431" s="75"/>
      <c r="L431" s="76"/>
      <c r="M431" s="76"/>
      <c r="N431" s="76"/>
    </row>
    <row r="432" spans="1:14" s="3" customFormat="1">
      <c r="A432" s="342"/>
      <c r="B432" s="99"/>
      <c r="C432" s="146"/>
      <c r="D432" s="145"/>
      <c r="H432" s="334"/>
      <c r="I432" s="334"/>
      <c r="J432" s="51"/>
      <c r="K432" s="24"/>
      <c r="L432" s="89"/>
      <c r="M432" s="89"/>
      <c r="N432" s="89"/>
    </row>
    <row r="433" spans="1:22" s="3" customFormat="1">
      <c r="A433" s="342"/>
      <c r="B433" s="14" t="s">
        <v>159</v>
      </c>
      <c r="C433" s="88"/>
      <c r="D433" s="88"/>
      <c r="E433" s="88"/>
      <c r="F433" s="88"/>
      <c r="G433" s="88"/>
      <c r="H433" s="10"/>
      <c r="I433" s="10"/>
      <c r="J433" s="51"/>
      <c r="K433" s="24"/>
      <c r="L433" s="89"/>
      <c r="M433" s="89"/>
      <c r="N433" s="89"/>
    </row>
    <row r="434" spans="1:22">
      <c r="A434" s="342"/>
      <c r="B434" s="14"/>
      <c r="C434" s="14"/>
      <c r="D434" s="14"/>
      <c r="E434" s="14"/>
      <c r="F434" s="14"/>
      <c r="G434" s="14"/>
      <c r="H434" s="10"/>
      <c r="I434" s="10"/>
      <c r="L434" s="191"/>
      <c r="M434" s="191"/>
      <c r="N434" s="191"/>
      <c r="O434" s="8"/>
      <c r="P434" s="8"/>
      <c r="Q434" s="8"/>
      <c r="R434" s="8"/>
      <c r="S434" s="8"/>
      <c r="T434" s="8"/>
      <c r="U434" s="8"/>
      <c r="V434" s="8"/>
    </row>
    <row r="435" spans="1:22" ht="34.5" customHeight="1">
      <c r="A435" s="348"/>
      <c r="B435" s="14"/>
      <c r="C435" s="3"/>
      <c r="D435" s="3"/>
      <c r="F435" s="3"/>
      <c r="G435" s="3"/>
      <c r="H435" s="334"/>
      <c r="I435" s="334"/>
      <c r="J435" s="65" t="s">
        <v>18</v>
      </c>
      <c r="K435" s="147"/>
      <c r="L435" s="56" t="s">
        <v>630</v>
      </c>
      <c r="M435" s="56" t="s">
        <v>631</v>
      </c>
      <c r="N435" s="56" t="s">
        <v>629</v>
      </c>
      <c r="O435" s="8"/>
      <c r="P435" s="8"/>
      <c r="Q435" s="8"/>
      <c r="R435" s="8"/>
      <c r="S435" s="8"/>
      <c r="T435" s="8"/>
      <c r="U435" s="8"/>
      <c r="V435" s="8"/>
    </row>
    <row r="436" spans="1:22" ht="20.25" customHeight="1">
      <c r="A436" s="349" t="s">
        <v>989</v>
      </c>
      <c r="B436" s="1"/>
      <c r="C436" s="52"/>
      <c r="D436" s="3"/>
      <c r="F436" s="3"/>
      <c r="G436" s="3"/>
      <c r="H436" s="334"/>
      <c r="I436" s="57" t="s">
        <v>1057</v>
      </c>
      <c r="J436" s="58"/>
      <c r="K436" s="148"/>
      <c r="L436" s="60" t="s">
        <v>611</v>
      </c>
      <c r="M436" s="60" t="s">
        <v>611</v>
      </c>
      <c r="N436" s="60" t="s">
        <v>611</v>
      </c>
      <c r="O436" s="8"/>
      <c r="P436" s="8"/>
      <c r="Q436" s="8"/>
      <c r="R436" s="8"/>
      <c r="S436" s="8"/>
      <c r="T436" s="8"/>
      <c r="U436" s="8"/>
      <c r="V436" s="8"/>
    </row>
    <row r="437" spans="1:22" s="70" customFormat="1" ht="34.5" customHeight="1">
      <c r="A437" s="355" t="s">
        <v>1086</v>
      </c>
      <c r="B437" s="99"/>
      <c r="C437" s="406" t="s">
        <v>163</v>
      </c>
      <c r="D437" s="425"/>
      <c r="E437" s="425"/>
      <c r="F437" s="425"/>
      <c r="G437" s="425"/>
      <c r="H437" s="407"/>
      <c r="I437" s="436" t="s">
        <v>1087</v>
      </c>
      <c r="J437" s="154">
        <f>IF(SUM(L437:N437)=0,IF(COUNTIF(L437:N437,"未確認")&gt;0,"未確認",IF(COUNTIF(L437:N437,"~*")&gt;0,"*",SUM(L437:N437))),SUM(L437:N437))</f>
        <v>16</v>
      </c>
      <c r="K437" s="155" t="str">
        <f>IF(OR(COUNTIF(L437:N437,"未確認")&gt;0,COUNTIF(L437:N437,"~*")&gt;0),"※","")</f>
        <v/>
      </c>
      <c r="L437" s="117">
        <v>4</v>
      </c>
      <c r="M437" s="117">
        <v>8</v>
      </c>
      <c r="N437" s="117">
        <v>4</v>
      </c>
    </row>
    <row r="438" spans="1:22" s="70" customFormat="1" ht="34.5" customHeight="1">
      <c r="A438" s="354" t="s">
        <v>1088</v>
      </c>
      <c r="B438" s="99"/>
      <c r="C438" s="150"/>
      <c r="D438" s="151"/>
      <c r="E438" s="492" t="s">
        <v>2180</v>
      </c>
      <c r="F438" s="493"/>
      <c r="G438" s="493"/>
      <c r="H438" s="494"/>
      <c r="I438" s="480"/>
      <c r="J438" s="154">
        <f>IF(SUM(L438:N438)=0,IF(COUNTIF(L438:N438,"未確認")&gt;0,"未確認",IF(COUNTIF(L438:N438,"~*")&gt;0,"*",SUM(L438:N438))),SUM(L438:N438))</f>
        <v>0</v>
      </c>
      <c r="K438" s="155" t="str">
        <f>IF(OR(COUNTIF(L438:N438,"未確認")&gt;0,COUNTIF(L438:N438,"~*")&gt;0),"※","")</f>
        <v/>
      </c>
      <c r="L438" s="117">
        <v>0</v>
      </c>
      <c r="M438" s="117">
        <v>0</v>
      </c>
      <c r="N438" s="117">
        <v>0</v>
      </c>
    </row>
    <row r="439" spans="1:22" s="70" customFormat="1" ht="34.5" customHeight="1">
      <c r="A439" s="354" t="s">
        <v>1089</v>
      </c>
      <c r="B439" s="99"/>
      <c r="C439" s="150"/>
      <c r="D439" s="151"/>
      <c r="E439" s="492" t="s">
        <v>1669</v>
      </c>
      <c r="F439" s="493"/>
      <c r="G439" s="493"/>
      <c r="H439" s="494"/>
      <c r="I439" s="480"/>
      <c r="J439" s="154">
        <f>IF(SUM(L439:N439)=0,IF(COUNTIF(L439:N439,"未確認")&gt;0,"未確認",IF(COUNTIF(L439:N439,"~*")&gt;0,"*",SUM(L439:N439))),SUM(L439:N439))</f>
        <v>0</v>
      </c>
      <c r="K439" s="155" t="str">
        <f>IF(OR(COUNTIF(L439:N439,"未確認")&gt;0,COUNTIF(L439:N439,"~*")&gt;0),"※","")</f>
        <v/>
      </c>
      <c r="L439" s="117">
        <v>0</v>
      </c>
      <c r="M439" s="117">
        <v>0</v>
      </c>
      <c r="N439" s="117">
        <v>0</v>
      </c>
    </row>
    <row r="440" spans="1:22" s="70" customFormat="1" ht="34.5" customHeight="1">
      <c r="A440" s="354" t="s">
        <v>1090</v>
      </c>
      <c r="B440" s="99"/>
      <c r="C440" s="150"/>
      <c r="D440" s="151"/>
      <c r="E440" s="492" t="s">
        <v>161</v>
      </c>
      <c r="F440" s="493"/>
      <c r="G440" s="493"/>
      <c r="H440" s="494"/>
      <c r="I440" s="480"/>
      <c r="J440" s="154">
        <f>IF(SUM(L440:N440)=0,IF(COUNTIF(L440:N440,"未確認")&gt;0,"未確認",IF(COUNTIF(L440:N440,"~*")&gt;0,"*",SUM(L440:N440))),SUM(L440:N440))</f>
        <v>16</v>
      </c>
      <c r="K440" s="155" t="str">
        <f>IF(OR(COUNTIF(L440:N440,"未確認")&gt;0,COUNTIF(L440:N440,"~*")&gt;0),"※","")</f>
        <v/>
      </c>
      <c r="L440" s="117">
        <v>4</v>
      </c>
      <c r="M440" s="117">
        <v>8</v>
      </c>
      <c r="N440" s="117">
        <v>4</v>
      </c>
    </row>
    <row r="441" spans="1:22" s="70" customFormat="1" ht="34.5" customHeight="1">
      <c r="A441" s="355" t="s">
        <v>1091</v>
      </c>
      <c r="B441" s="1"/>
      <c r="C441" s="152"/>
      <c r="D441" s="153"/>
      <c r="E441" s="492" t="s">
        <v>162</v>
      </c>
      <c r="F441" s="493"/>
      <c r="G441" s="493"/>
      <c r="H441" s="494"/>
      <c r="I441" s="481"/>
      <c r="J441" s="154">
        <f>IF(SUM(L441:N441)=0,IF(COUNTIF(L441:N441,"未確認")&gt;0,"未確認",IF(COUNTIF(L441:N441,"~*")&gt;0,"*",SUM(L441:N441))),SUM(L441:N441))</f>
        <v>0</v>
      </c>
      <c r="K441" s="155" t="str">
        <f>IF(OR(COUNTIF(L441:N441,"未確認")&gt;0,COUNTIF(L441:N441,"~*")&gt;0),"※","")</f>
        <v/>
      </c>
      <c r="L441" s="117">
        <v>0</v>
      </c>
      <c r="M441" s="117">
        <v>0</v>
      </c>
      <c r="N441" s="117">
        <v>0</v>
      </c>
    </row>
    <row r="442" spans="1:22" s="77" customFormat="1">
      <c r="A442" s="342"/>
      <c r="B442" s="14"/>
      <c r="C442" s="192"/>
      <c r="D442" s="14"/>
      <c r="E442" s="14"/>
      <c r="F442" s="14"/>
      <c r="G442" s="14"/>
      <c r="H442" s="10"/>
      <c r="I442" s="10"/>
      <c r="J442" s="74"/>
      <c r="K442" s="75"/>
      <c r="L442" s="76"/>
      <c r="M442" s="76"/>
      <c r="N442" s="76"/>
    </row>
    <row r="443" spans="1:22" s="70" customFormat="1">
      <c r="A443" s="342"/>
      <c r="B443" s="71"/>
      <c r="C443" s="52"/>
      <c r="D443" s="52"/>
      <c r="E443" s="52"/>
      <c r="F443" s="52"/>
      <c r="G443" s="52"/>
      <c r="H443" s="78"/>
      <c r="I443" s="78"/>
      <c r="J443" s="74"/>
      <c r="K443" s="75"/>
      <c r="L443" s="76"/>
      <c r="M443" s="76"/>
      <c r="N443" s="76"/>
    </row>
    <row r="444" spans="1:22" s="77" customFormat="1">
      <c r="A444" s="342"/>
      <c r="B444" s="1"/>
      <c r="C444" s="156"/>
      <c r="D444" s="3"/>
      <c r="E444" s="3"/>
      <c r="F444" s="3"/>
      <c r="G444" s="3"/>
      <c r="H444" s="157"/>
      <c r="I444" s="157"/>
      <c r="J444" s="51"/>
      <c r="K444" s="24"/>
      <c r="L444" s="89"/>
      <c r="M444" s="89"/>
      <c r="N444" s="89"/>
    </row>
    <row r="445" spans="1:22" s="3" customFormat="1">
      <c r="A445" s="342"/>
      <c r="B445" s="14" t="s">
        <v>164</v>
      </c>
      <c r="C445" s="88"/>
      <c r="D445" s="88"/>
      <c r="E445" s="88"/>
      <c r="F445" s="88"/>
      <c r="G445" s="88"/>
      <c r="H445" s="10"/>
      <c r="I445" s="10"/>
      <c r="J445" s="51"/>
      <c r="K445" s="24"/>
      <c r="L445" s="89"/>
      <c r="M445" s="89"/>
      <c r="N445" s="89"/>
    </row>
    <row r="446" spans="1:22" s="77" customFormat="1">
      <c r="A446" s="342"/>
      <c r="B446" s="99" t="s">
        <v>165</v>
      </c>
      <c r="C446" s="3"/>
      <c r="D446" s="3"/>
      <c r="E446" s="3"/>
      <c r="F446" s="3"/>
      <c r="G446" s="3"/>
      <c r="H446" s="334"/>
      <c r="I446" s="334"/>
      <c r="J446" s="51"/>
      <c r="K446" s="24"/>
      <c r="L446" s="89"/>
      <c r="M446" s="89"/>
      <c r="N446" s="89"/>
    </row>
    <row r="447" spans="1:22">
      <c r="A447" s="342"/>
      <c r="B447" s="14"/>
      <c r="C447" s="14"/>
      <c r="D447" s="14"/>
      <c r="E447" s="14"/>
      <c r="F447" s="14"/>
      <c r="G447" s="14"/>
      <c r="H447" s="10"/>
      <c r="I447" s="10"/>
      <c r="L447" s="191"/>
      <c r="M447" s="191"/>
      <c r="N447" s="191"/>
      <c r="O447" s="8"/>
      <c r="P447" s="8"/>
      <c r="Q447" s="8"/>
      <c r="R447" s="8"/>
      <c r="S447" s="8"/>
      <c r="T447" s="8"/>
      <c r="U447" s="8"/>
      <c r="V447" s="8"/>
    </row>
    <row r="448" spans="1:22" ht="34.5" customHeight="1">
      <c r="A448" s="342"/>
      <c r="B448" s="14"/>
      <c r="C448" s="3"/>
      <c r="D448" s="3"/>
      <c r="F448" s="3"/>
      <c r="G448" s="3"/>
      <c r="H448" s="334"/>
      <c r="I448" s="334"/>
      <c r="J448" s="65" t="s">
        <v>18</v>
      </c>
      <c r="K448" s="147"/>
      <c r="L448" s="56" t="s">
        <v>630</v>
      </c>
      <c r="M448" s="56" t="s">
        <v>631</v>
      </c>
      <c r="N448" s="56" t="s">
        <v>629</v>
      </c>
      <c r="O448" s="8"/>
      <c r="P448" s="8"/>
      <c r="Q448" s="8"/>
      <c r="R448" s="8"/>
      <c r="S448" s="8"/>
      <c r="T448" s="8"/>
      <c r="U448" s="8"/>
      <c r="V448" s="8"/>
    </row>
    <row r="449" spans="1:22" ht="20.25" customHeight="1">
      <c r="A449" s="342"/>
      <c r="B449" s="1"/>
      <c r="C449" s="3"/>
      <c r="D449" s="3"/>
      <c r="F449" s="3"/>
      <c r="G449" s="3"/>
      <c r="H449" s="334"/>
      <c r="I449" s="57" t="s">
        <v>1057</v>
      </c>
      <c r="J449" s="58"/>
      <c r="K449" s="148"/>
      <c r="L449" s="60" t="s">
        <v>611</v>
      </c>
      <c r="M449" s="60" t="s">
        <v>611</v>
      </c>
      <c r="N449" s="60" t="s">
        <v>611</v>
      </c>
      <c r="O449" s="8"/>
      <c r="P449" s="8"/>
      <c r="Q449" s="8"/>
      <c r="R449" s="8"/>
      <c r="S449" s="8"/>
      <c r="T449" s="8"/>
      <c r="U449" s="8"/>
      <c r="V449" s="8"/>
    </row>
    <row r="450" spans="1:22" s="70" customFormat="1" ht="34.5" customHeight="1">
      <c r="A450" s="355" t="s">
        <v>1092</v>
      </c>
      <c r="B450" s="99"/>
      <c r="C450" s="484" t="s">
        <v>166</v>
      </c>
      <c r="D450" s="485"/>
      <c r="E450" s="485"/>
      <c r="F450" s="485"/>
      <c r="G450" s="485"/>
      <c r="H450" s="486"/>
      <c r="I450" s="436" t="s">
        <v>1093</v>
      </c>
      <c r="J450" s="154">
        <v>0</v>
      </c>
      <c r="K450" s="149" t="str">
        <f>IF(OR(COUNTIF(J450,"未確認")&gt;0,COUNTIF(J450,"~*")&gt;0),"※","")</f>
        <v/>
      </c>
      <c r="L450" s="207"/>
      <c r="M450" s="126"/>
      <c r="N450" s="126"/>
    </row>
    <row r="451" spans="1:22" s="70" customFormat="1" ht="34.5" customHeight="1">
      <c r="A451" s="355" t="s">
        <v>1094</v>
      </c>
      <c r="B451" s="99"/>
      <c r="C451" s="150"/>
      <c r="D451" s="158"/>
      <c r="E451" s="403" t="s">
        <v>167</v>
      </c>
      <c r="F451" s="404"/>
      <c r="G451" s="404"/>
      <c r="H451" s="405"/>
      <c r="I451" s="487"/>
      <c r="J451" s="154">
        <v>0</v>
      </c>
      <c r="K451" s="149" t="str">
        <f t="shared" ref="K451:K455" si="13">IF(OR(COUNTIF(J451,"未確認")&gt;0,COUNTIF(J451,"~*")&gt;0),"※","")</f>
        <v/>
      </c>
      <c r="L451" s="208"/>
      <c r="M451" s="128"/>
      <c r="N451" s="128"/>
    </row>
    <row r="452" spans="1:22" s="70" customFormat="1" ht="34.5" customHeight="1">
      <c r="A452" s="355" t="s">
        <v>1095</v>
      </c>
      <c r="B452" s="99"/>
      <c r="C452" s="152"/>
      <c r="D452" s="159"/>
      <c r="E452" s="403" t="s">
        <v>168</v>
      </c>
      <c r="F452" s="404"/>
      <c r="G452" s="404"/>
      <c r="H452" s="405"/>
      <c r="I452" s="487"/>
      <c r="J452" s="154">
        <v>0</v>
      </c>
      <c r="K452" s="149" t="str">
        <f t="shared" si="13"/>
        <v/>
      </c>
      <c r="L452" s="208"/>
      <c r="M452" s="128"/>
      <c r="N452" s="128"/>
    </row>
    <row r="453" spans="1:22" s="70" customFormat="1" ht="34.5" customHeight="1">
      <c r="A453" s="355" t="s">
        <v>1096</v>
      </c>
      <c r="B453" s="99"/>
      <c r="C453" s="489" t="s">
        <v>169</v>
      </c>
      <c r="D453" s="490"/>
      <c r="E453" s="490"/>
      <c r="F453" s="490"/>
      <c r="G453" s="490"/>
      <c r="H453" s="491"/>
      <c r="I453" s="487"/>
      <c r="J453" s="154">
        <v>0</v>
      </c>
      <c r="K453" s="149" t="str">
        <f t="shared" si="13"/>
        <v/>
      </c>
      <c r="L453" s="208"/>
      <c r="M453" s="128"/>
      <c r="N453" s="128"/>
    </row>
    <row r="454" spans="1:22" s="70" customFormat="1" ht="34.5" customHeight="1">
      <c r="A454" s="355" t="s">
        <v>1097</v>
      </c>
      <c r="B454" s="99"/>
      <c r="C454" s="150"/>
      <c r="D454" s="158"/>
      <c r="E454" s="403" t="s">
        <v>170</v>
      </c>
      <c r="F454" s="404"/>
      <c r="G454" s="404"/>
      <c r="H454" s="405"/>
      <c r="I454" s="487"/>
      <c r="J454" s="154">
        <v>0</v>
      </c>
      <c r="K454" s="149" t="str">
        <f t="shared" si="13"/>
        <v/>
      </c>
      <c r="L454" s="208"/>
      <c r="M454" s="128"/>
      <c r="N454" s="128"/>
    </row>
    <row r="455" spans="1:22" s="70" customFormat="1" ht="34.5" customHeight="1">
      <c r="A455" s="355" t="s">
        <v>1098</v>
      </c>
      <c r="B455" s="99"/>
      <c r="C455" s="152"/>
      <c r="D455" s="159"/>
      <c r="E455" s="403" t="s">
        <v>171</v>
      </c>
      <c r="F455" s="404"/>
      <c r="G455" s="404"/>
      <c r="H455" s="405"/>
      <c r="I455" s="488"/>
      <c r="J455" s="154">
        <v>0</v>
      </c>
      <c r="K455" s="149" t="str">
        <f t="shared" si="13"/>
        <v/>
      </c>
      <c r="L455" s="209"/>
      <c r="M455" s="129"/>
      <c r="N455" s="129"/>
    </row>
    <row r="456" spans="1:22" s="77" customFormat="1">
      <c r="A456" s="342"/>
      <c r="B456" s="14"/>
      <c r="C456" s="14"/>
      <c r="D456" s="14"/>
      <c r="E456" s="14"/>
      <c r="F456" s="14"/>
      <c r="G456" s="14"/>
      <c r="H456" s="10"/>
      <c r="I456" s="10"/>
      <c r="J456" s="74"/>
      <c r="K456" s="75"/>
      <c r="L456" s="76"/>
      <c r="M456" s="76"/>
      <c r="N456" s="76"/>
    </row>
    <row r="457" spans="1:22" s="70" customFormat="1">
      <c r="A457" s="342"/>
      <c r="B457" s="71"/>
      <c r="C457" s="52"/>
      <c r="D457" s="52"/>
      <c r="E457" s="52"/>
      <c r="F457" s="52"/>
      <c r="G457" s="52"/>
      <c r="H457" s="78"/>
      <c r="I457" s="78"/>
      <c r="J457" s="74"/>
      <c r="K457" s="75"/>
      <c r="L457" s="76"/>
      <c r="M457" s="76"/>
      <c r="N457" s="76"/>
    </row>
    <row r="458" spans="1:22" s="70" customFormat="1">
      <c r="A458" s="342"/>
      <c r="B458" s="99"/>
      <c r="C458" s="99"/>
      <c r="D458" s="52"/>
      <c r="E458" s="52"/>
      <c r="F458" s="52"/>
      <c r="G458" s="52"/>
      <c r="H458" s="78"/>
      <c r="I458" s="131" t="s">
        <v>408</v>
      </c>
      <c r="J458" s="74"/>
      <c r="K458" s="75"/>
      <c r="L458" s="76"/>
      <c r="M458" s="76"/>
      <c r="N458" s="76"/>
    </row>
    <row r="459" spans="1:22" s="70" customFormat="1">
      <c r="A459" s="342"/>
      <c r="B459" s="99"/>
      <c r="C459" s="99"/>
      <c r="D459" s="52"/>
      <c r="E459" s="52"/>
      <c r="F459" s="52"/>
      <c r="G459" s="52"/>
      <c r="H459" s="78"/>
      <c r="I459" s="78"/>
      <c r="J459" s="74"/>
      <c r="K459" s="75"/>
      <c r="L459" s="76"/>
      <c r="M459" s="76"/>
      <c r="N459" s="76"/>
    </row>
    <row r="460" spans="1:22" s="70" customFormat="1">
      <c r="A460" s="342"/>
      <c r="B460" s="99"/>
      <c r="C460" s="99"/>
      <c r="D460" s="52"/>
      <c r="E460" s="52"/>
      <c r="F460" s="52"/>
      <c r="G460" s="52"/>
      <c r="H460" s="78"/>
      <c r="I460" s="78"/>
      <c r="J460" s="74"/>
      <c r="K460" s="75"/>
      <c r="L460" s="76"/>
      <c r="M460" s="76"/>
      <c r="N460" s="76"/>
    </row>
    <row r="461" spans="1:22" s="17" customFormat="1">
      <c r="A461" s="342"/>
      <c r="B461" s="1"/>
      <c r="C461" s="43"/>
      <c r="D461" s="27"/>
      <c r="E461" s="27"/>
      <c r="F461" s="27"/>
      <c r="G461" s="27"/>
      <c r="H461" s="16"/>
      <c r="I461" s="29"/>
      <c r="J461" s="5"/>
      <c r="K461" s="6"/>
      <c r="M461" s="41"/>
      <c r="N461" s="41"/>
    </row>
    <row r="462" spans="1:22" s="17" customFormat="1">
      <c r="A462" s="342"/>
      <c r="B462" s="1"/>
      <c r="C462" s="43"/>
      <c r="D462" s="27"/>
      <c r="E462" s="27"/>
      <c r="F462" s="27"/>
      <c r="G462" s="27"/>
      <c r="H462" s="16"/>
      <c r="I462" s="29"/>
      <c r="J462" s="5"/>
      <c r="K462" s="6"/>
      <c r="M462" s="41"/>
      <c r="N462" s="41"/>
    </row>
    <row r="463" spans="1:22" s="17" customFormat="1">
      <c r="A463" s="342"/>
      <c r="B463" s="1"/>
      <c r="H463" s="43"/>
      <c r="M463" s="30"/>
      <c r="N463" s="30"/>
    </row>
    <row r="464" spans="1:22" s="17" customFormat="1">
      <c r="A464" s="342"/>
      <c r="B464" s="1"/>
      <c r="H464" s="43"/>
      <c r="M464" s="41"/>
      <c r="N464" s="41"/>
    </row>
    <row r="465" spans="1:22" s="17" customFormat="1">
      <c r="A465" s="342"/>
      <c r="B465" s="1"/>
      <c r="H465" s="43"/>
      <c r="M465" s="30"/>
      <c r="N465" s="30"/>
    </row>
    <row r="466" spans="1:22" s="17" customFormat="1">
      <c r="A466" s="342"/>
      <c r="B466" s="1"/>
      <c r="H466" s="43"/>
      <c r="M466" s="30"/>
      <c r="N466" s="30"/>
    </row>
    <row r="467" spans="1:22" s="17" customFormat="1">
      <c r="A467" s="342"/>
      <c r="B467" s="1"/>
      <c r="H467" s="43"/>
      <c r="L467" s="7"/>
      <c r="M467" s="7"/>
      <c r="N467" s="7"/>
    </row>
    <row r="468" spans="1:22" s="17" customFormat="1">
      <c r="A468" s="342"/>
      <c r="B468" s="1"/>
      <c r="C468" s="33"/>
      <c r="D468" s="33"/>
      <c r="E468" s="33"/>
      <c r="F468" s="33"/>
      <c r="G468" s="160"/>
      <c r="H468" s="33"/>
      <c r="I468" s="33"/>
      <c r="J468" s="33"/>
      <c r="K468" s="42"/>
      <c r="L468" s="33"/>
      <c r="M468" s="33"/>
      <c r="N468" s="33"/>
    </row>
    <row r="469" spans="1:22" s="17" customFormat="1">
      <c r="A469" s="342"/>
      <c r="B469" s="1"/>
      <c r="C469" s="52"/>
      <c r="D469" s="3"/>
      <c r="E469" s="3"/>
      <c r="F469" s="3"/>
      <c r="G469" s="3"/>
      <c r="H469" s="334"/>
      <c r="I469" s="334"/>
      <c r="J469" s="53"/>
      <c r="K469" s="24"/>
      <c r="L469" s="51"/>
      <c r="M469" s="51"/>
      <c r="N469" s="51"/>
    </row>
    <row r="470" spans="1:22" s="77" customFormat="1" ht="19.5">
      <c r="A470" s="342"/>
      <c r="B470" s="142" t="s">
        <v>1099</v>
      </c>
      <c r="C470" s="161"/>
      <c r="D470" s="47"/>
      <c r="E470" s="47"/>
      <c r="F470" s="47"/>
      <c r="G470" s="47"/>
      <c r="H470" s="48"/>
      <c r="I470" s="48"/>
      <c r="J470" s="50"/>
      <c r="K470" s="49"/>
      <c r="L470" s="144"/>
      <c r="M470" s="144"/>
      <c r="N470" s="144"/>
    </row>
    <row r="471" spans="1:22" s="77" customFormat="1">
      <c r="A471" s="342"/>
      <c r="B471" s="14" t="s">
        <v>177</v>
      </c>
      <c r="C471" s="162"/>
      <c r="D471" s="3"/>
      <c r="E471" s="3"/>
      <c r="F471" s="3"/>
      <c r="G471" s="3"/>
      <c r="H471" s="334"/>
      <c r="I471" s="334"/>
      <c r="J471" s="51"/>
      <c r="K471" s="24"/>
      <c r="L471" s="89"/>
      <c r="M471" s="89"/>
      <c r="N471" s="89"/>
    </row>
    <row r="472" spans="1:22">
      <c r="A472" s="342"/>
      <c r="B472" s="14"/>
      <c r="C472" s="14"/>
      <c r="D472" s="14"/>
      <c r="E472" s="14"/>
      <c r="F472" s="14"/>
      <c r="G472" s="14"/>
      <c r="H472" s="10"/>
      <c r="I472" s="10"/>
      <c r="L472" s="191"/>
      <c r="M472" s="191"/>
      <c r="N472" s="191"/>
      <c r="O472" s="8"/>
      <c r="P472" s="8"/>
      <c r="Q472" s="8"/>
      <c r="R472" s="8"/>
      <c r="S472" s="8"/>
      <c r="T472" s="8"/>
      <c r="U472" s="8"/>
      <c r="V472" s="8"/>
    </row>
    <row r="473" spans="1:22" ht="34.5" customHeight="1">
      <c r="A473" s="342"/>
      <c r="B473" s="14"/>
      <c r="C473" s="3"/>
      <c r="D473" s="3"/>
      <c r="F473" s="3"/>
      <c r="G473" s="3"/>
      <c r="H473" s="334"/>
      <c r="I473" s="334"/>
      <c r="J473" s="65" t="s">
        <v>18</v>
      </c>
      <c r="K473" s="147"/>
      <c r="L473" s="56" t="s">
        <v>630</v>
      </c>
      <c r="M473" s="56" t="s">
        <v>631</v>
      </c>
      <c r="N473" s="56" t="s">
        <v>629</v>
      </c>
      <c r="O473" s="8"/>
      <c r="P473" s="8"/>
      <c r="Q473" s="8"/>
      <c r="R473" s="8"/>
      <c r="S473" s="8"/>
      <c r="T473" s="8"/>
      <c r="U473" s="8"/>
      <c r="V473" s="8"/>
    </row>
    <row r="474" spans="1:22" ht="20.25" customHeight="1">
      <c r="A474" s="342"/>
      <c r="B474" s="1"/>
      <c r="C474" s="52"/>
      <c r="D474" s="3"/>
      <c r="F474" s="3"/>
      <c r="G474" s="3"/>
      <c r="H474" s="334"/>
      <c r="I474" s="57" t="s">
        <v>1057</v>
      </c>
      <c r="J474" s="58"/>
      <c r="K474" s="148"/>
      <c r="L474" s="60" t="s">
        <v>611</v>
      </c>
      <c r="M474" s="60" t="s">
        <v>611</v>
      </c>
      <c r="N474" s="60" t="s">
        <v>611</v>
      </c>
      <c r="O474" s="8"/>
      <c r="P474" s="8"/>
      <c r="Q474" s="8"/>
      <c r="R474" s="8"/>
      <c r="S474" s="8"/>
      <c r="T474" s="8"/>
      <c r="U474" s="8"/>
      <c r="V474" s="8"/>
    </row>
    <row r="475" spans="1:22" ht="34.5" customHeight="1">
      <c r="A475" s="356" t="s">
        <v>1100</v>
      </c>
      <c r="B475" s="1"/>
      <c r="C475" s="406" t="s">
        <v>178</v>
      </c>
      <c r="D475" s="425"/>
      <c r="E475" s="425"/>
      <c r="F475" s="425"/>
      <c r="G475" s="425"/>
      <c r="H475" s="407"/>
      <c r="I475" s="442" t="s">
        <v>1101</v>
      </c>
      <c r="J475" s="96" t="str">
        <f>IF(SUM(L475:N475)=0,IF(COUNTIF(L475:N475,"未確認")&gt;0,"未確認",IF(COUNTIF(L475:N475,"*")&gt;0,"*",SUM(L475:N475))),SUM(L475:N475))</f>
        <v>*</v>
      </c>
      <c r="K475" s="163" t="str">
        <f t="shared" ref="K475:K482" si="14">IF(OR(COUNTIF(L475:N475,"未確認")&gt;0,COUNTIF(L475:N475,"*")&gt;0),"※","")</f>
        <v>※</v>
      </c>
      <c r="L475" s="97"/>
      <c r="M475" s="97" t="s">
        <v>1103</v>
      </c>
      <c r="N475" s="97"/>
      <c r="O475" s="8"/>
      <c r="P475" s="8"/>
      <c r="Q475" s="8"/>
      <c r="R475" s="8"/>
      <c r="S475" s="8"/>
      <c r="T475" s="8"/>
      <c r="U475" s="8"/>
      <c r="V475" s="8"/>
    </row>
    <row r="476" spans="1:22" ht="34.5" customHeight="1">
      <c r="A476" s="356" t="s">
        <v>1102</v>
      </c>
      <c r="B476" s="1"/>
      <c r="C476" s="164"/>
      <c r="D476" s="495" t="s">
        <v>179</v>
      </c>
      <c r="E476" s="403" t="s">
        <v>180</v>
      </c>
      <c r="F476" s="404"/>
      <c r="G476" s="404"/>
      <c r="H476" s="405"/>
      <c r="I476" s="437"/>
      <c r="J476" s="96">
        <f t="shared" ref="J476:J487" si="15">IF(SUM(L476:N476)=0,IF(COUNTIF(L476:N476,"未確認")&gt;0,"未確認",IF(COUNTIF(L476:N476,"~*")&gt;0,"*",SUM(L476:N476))),SUM(L476:N476))</f>
        <v>0</v>
      </c>
      <c r="K476" s="163" t="str">
        <f t="shared" si="14"/>
        <v/>
      </c>
      <c r="L476" s="97"/>
      <c r="M476" s="97">
        <v>0</v>
      </c>
      <c r="N476" s="97"/>
      <c r="O476" s="8"/>
      <c r="P476" s="8"/>
      <c r="Q476" s="8"/>
      <c r="R476" s="8"/>
      <c r="S476" s="8"/>
      <c r="T476" s="8"/>
      <c r="U476" s="8"/>
      <c r="V476" s="8"/>
    </row>
    <row r="477" spans="1:22" ht="34.5" customHeight="1">
      <c r="A477" s="356" t="s">
        <v>1104</v>
      </c>
      <c r="B477" s="1"/>
      <c r="C477" s="164"/>
      <c r="D477" s="496"/>
      <c r="E477" s="403" t="s">
        <v>181</v>
      </c>
      <c r="F477" s="404"/>
      <c r="G477" s="404"/>
      <c r="H477" s="405"/>
      <c r="I477" s="437"/>
      <c r="J477" s="96">
        <f t="shared" si="15"/>
        <v>0</v>
      </c>
      <c r="K477" s="163" t="str">
        <f t="shared" si="14"/>
        <v/>
      </c>
      <c r="L477" s="97"/>
      <c r="M477" s="97">
        <v>0</v>
      </c>
      <c r="N477" s="97"/>
      <c r="O477" s="8"/>
      <c r="P477" s="8"/>
      <c r="Q477" s="8"/>
      <c r="R477" s="8"/>
      <c r="S477" s="8"/>
      <c r="T477" s="8"/>
      <c r="U477" s="8"/>
      <c r="V477" s="8"/>
    </row>
    <row r="478" spans="1:22" ht="34.5" customHeight="1">
      <c r="A478" s="356" t="s">
        <v>1105</v>
      </c>
      <c r="B478" s="1"/>
      <c r="C478" s="164"/>
      <c r="D478" s="496"/>
      <c r="E478" s="403" t="s">
        <v>182</v>
      </c>
      <c r="F478" s="404"/>
      <c r="G478" s="404"/>
      <c r="H478" s="405"/>
      <c r="I478" s="437"/>
      <c r="J478" s="96">
        <f t="shared" si="15"/>
        <v>0</v>
      </c>
      <c r="K478" s="163" t="str">
        <f t="shared" si="14"/>
        <v/>
      </c>
      <c r="L478" s="97"/>
      <c r="M478" s="97">
        <v>0</v>
      </c>
      <c r="N478" s="97"/>
      <c r="O478" s="8"/>
      <c r="P478" s="8"/>
      <c r="Q478" s="8"/>
      <c r="R478" s="8"/>
      <c r="S478" s="8"/>
      <c r="T478" s="8"/>
      <c r="U478" s="8"/>
      <c r="V478" s="8"/>
    </row>
    <row r="479" spans="1:22" ht="34.5" customHeight="1">
      <c r="A479" s="356" t="s">
        <v>1106</v>
      </c>
      <c r="B479" s="1"/>
      <c r="C479" s="164"/>
      <c r="D479" s="496"/>
      <c r="E479" s="403" t="s">
        <v>183</v>
      </c>
      <c r="F479" s="404"/>
      <c r="G479" s="404"/>
      <c r="H479" s="405"/>
      <c r="I479" s="437"/>
      <c r="J479" s="96">
        <f t="shared" si="15"/>
        <v>0</v>
      </c>
      <c r="K479" s="163" t="str">
        <f t="shared" si="14"/>
        <v/>
      </c>
      <c r="L479" s="97"/>
      <c r="M479" s="97">
        <v>0</v>
      </c>
      <c r="N479" s="97"/>
      <c r="O479" s="8"/>
      <c r="P479" s="8"/>
      <c r="Q479" s="8"/>
      <c r="R479" s="8"/>
      <c r="S479" s="8"/>
      <c r="T479" s="8"/>
      <c r="U479" s="8"/>
      <c r="V479" s="8"/>
    </row>
    <row r="480" spans="1:22" ht="34.5" customHeight="1">
      <c r="A480" s="356" t="s">
        <v>1107</v>
      </c>
      <c r="B480" s="1"/>
      <c r="C480" s="164"/>
      <c r="D480" s="496"/>
      <c r="E480" s="403" t="s">
        <v>184</v>
      </c>
      <c r="F480" s="404"/>
      <c r="G480" s="404"/>
      <c r="H480" s="405"/>
      <c r="I480" s="437"/>
      <c r="J480" s="96">
        <f t="shared" si="15"/>
        <v>0</v>
      </c>
      <c r="K480" s="163" t="str">
        <f t="shared" si="14"/>
        <v/>
      </c>
      <c r="L480" s="97"/>
      <c r="M480" s="97">
        <v>0</v>
      </c>
      <c r="N480" s="97"/>
      <c r="O480" s="8"/>
      <c r="P480" s="8"/>
      <c r="Q480" s="8"/>
      <c r="R480" s="8"/>
      <c r="S480" s="8"/>
      <c r="T480" s="8"/>
      <c r="U480" s="8"/>
      <c r="V480" s="8"/>
    </row>
    <row r="481" spans="1:22" ht="34.5" customHeight="1">
      <c r="A481" s="356" t="s">
        <v>1108</v>
      </c>
      <c r="B481" s="1"/>
      <c r="C481" s="164"/>
      <c r="D481" s="496"/>
      <c r="E481" s="403" t="s">
        <v>185</v>
      </c>
      <c r="F481" s="404"/>
      <c r="G481" s="404"/>
      <c r="H481" s="405"/>
      <c r="I481" s="437"/>
      <c r="J481" s="96" t="str">
        <f t="shared" si="15"/>
        <v>*</v>
      </c>
      <c r="K481" s="163" t="str">
        <f t="shared" si="14"/>
        <v>※</v>
      </c>
      <c r="L481" s="97"/>
      <c r="M481" s="97" t="s">
        <v>1110</v>
      </c>
      <c r="N481" s="97"/>
      <c r="O481" s="8"/>
      <c r="P481" s="8"/>
      <c r="Q481" s="8"/>
      <c r="R481" s="8"/>
      <c r="S481" s="8"/>
      <c r="T481" s="8"/>
      <c r="U481" s="8"/>
      <c r="V481" s="8"/>
    </row>
    <row r="482" spans="1:22" ht="34.5" customHeight="1">
      <c r="A482" s="356" t="s">
        <v>1109</v>
      </c>
      <c r="B482" s="1"/>
      <c r="C482" s="164"/>
      <c r="D482" s="496"/>
      <c r="E482" s="403" t="s">
        <v>186</v>
      </c>
      <c r="F482" s="404"/>
      <c r="G482" s="404"/>
      <c r="H482" s="405"/>
      <c r="I482" s="437"/>
      <c r="J482" s="96">
        <f t="shared" si="15"/>
        <v>0</v>
      </c>
      <c r="K482" s="163" t="str">
        <f t="shared" si="14"/>
        <v/>
      </c>
      <c r="L482" s="97"/>
      <c r="M482" s="97">
        <v>0</v>
      </c>
      <c r="N482" s="97"/>
      <c r="O482" s="8"/>
      <c r="P482" s="8"/>
      <c r="Q482" s="8"/>
      <c r="R482" s="8"/>
      <c r="S482" s="8"/>
      <c r="T482" s="8"/>
      <c r="U482" s="8"/>
      <c r="V482" s="8"/>
    </row>
    <row r="483" spans="1:22" ht="34.5" customHeight="1">
      <c r="A483" s="356" t="s">
        <v>1111</v>
      </c>
      <c r="B483" s="1"/>
      <c r="C483" s="164"/>
      <c r="D483" s="496"/>
      <c r="E483" s="403" t="s">
        <v>187</v>
      </c>
      <c r="F483" s="404"/>
      <c r="G483" s="404"/>
      <c r="H483" s="405"/>
      <c r="I483" s="437"/>
      <c r="J483" s="96">
        <f t="shared" si="15"/>
        <v>0</v>
      </c>
      <c r="K483" s="163" t="str">
        <f>IF(OR(COUNTIF(L483:N483,"未確認")&gt;0,COUNTIF(L483:N483,"~")&gt;0),"※","")</f>
        <v/>
      </c>
      <c r="L483" s="97"/>
      <c r="M483" s="97">
        <v>0</v>
      </c>
      <c r="N483" s="97"/>
      <c r="O483" s="8"/>
      <c r="P483" s="8"/>
      <c r="Q483" s="8"/>
      <c r="R483" s="8"/>
      <c r="S483" s="8"/>
      <c r="T483" s="8"/>
      <c r="U483" s="8"/>
      <c r="V483" s="8"/>
    </row>
    <row r="484" spans="1:22" ht="34.5" customHeight="1">
      <c r="A484" s="356" t="s">
        <v>1112</v>
      </c>
      <c r="B484" s="1"/>
      <c r="C484" s="164"/>
      <c r="D484" s="496"/>
      <c r="E484" s="403" t="s">
        <v>188</v>
      </c>
      <c r="F484" s="404"/>
      <c r="G484" s="404"/>
      <c r="H484" s="405"/>
      <c r="I484" s="437"/>
      <c r="J484" s="96">
        <f t="shared" si="15"/>
        <v>0</v>
      </c>
      <c r="K484" s="163" t="str">
        <f t="shared" ref="K484:K503" si="16">IF(OR(COUNTIF(L484:N484,"未確認")&gt;0,COUNTIF(L484:N484,"*")&gt;0),"※","")</f>
        <v/>
      </c>
      <c r="L484" s="97"/>
      <c r="M484" s="97">
        <v>0</v>
      </c>
      <c r="N484" s="97"/>
      <c r="O484" s="8"/>
      <c r="P484" s="8"/>
      <c r="Q484" s="8"/>
      <c r="R484" s="8"/>
      <c r="S484" s="8"/>
      <c r="T484" s="8"/>
      <c r="U484" s="8"/>
      <c r="V484" s="8"/>
    </row>
    <row r="485" spans="1:22" ht="34.5" customHeight="1">
      <c r="A485" s="356" t="s">
        <v>1113</v>
      </c>
      <c r="B485" s="1"/>
      <c r="C485" s="164"/>
      <c r="D485" s="496"/>
      <c r="E485" s="403" t="s">
        <v>189</v>
      </c>
      <c r="F485" s="404"/>
      <c r="G485" s="404"/>
      <c r="H485" s="405"/>
      <c r="I485" s="437"/>
      <c r="J485" s="96">
        <f t="shared" si="15"/>
        <v>0</v>
      </c>
      <c r="K485" s="163" t="str">
        <f t="shared" si="16"/>
        <v/>
      </c>
      <c r="L485" s="97"/>
      <c r="M485" s="97">
        <v>0</v>
      </c>
      <c r="N485" s="97"/>
      <c r="O485" s="8"/>
      <c r="P485" s="8"/>
      <c r="Q485" s="8"/>
      <c r="R485" s="8"/>
      <c r="S485" s="8"/>
      <c r="T485" s="8"/>
      <c r="U485" s="8"/>
      <c r="V485" s="8"/>
    </row>
    <row r="486" spans="1:22" ht="34.5" customHeight="1">
      <c r="A486" s="356" t="s">
        <v>1114</v>
      </c>
      <c r="B486" s="1"/>
      <c r="C486" s="164"/>
      <c r="D486" s="496"/>
      <c r="E486" s="403" t="s">
        <v>190</v>
      </c>
      <c r="F486" s="404"/>
      <c r="G486" s="404"/>
      <c r="H486" s="405"/>
      <c r="I486" s="437"/>
      <c r="J486" s="96">
        <f t="shared" si="15"/>
        <v>0</v>
      </c>
      <c r="K486" s="163" t="str">
        <f t="shared" si="16"/>
        <v/>
      </c>
      <c r="L486" s="97"/>
      <c r="M486" s="97">
        <v>0</v>
      </c>
      <c r="N486" s="97"/>
      <c r="O486" s="8"/>
      <c r="P486" s="8"/>
      <c r="Q486" s="8"/>
      <c r="R486" s="8"/>
      <c r="S486" s="8"/>
      <c r="T486" s="8"/>
      <c r="U486" s="8"/>
      <c r="V486" s="8"/>
    </row>
    <row r="487" spans="1:22" ht="34.5" customHeight="1">
      <c r="A487" s="356" t="s">
        <v>1117</v>
      </c>
      <c r="B487" s="1"/>
      <c r="C487" s="164"/>
      <c r="D487" s="458"/>
      <c r="E487" s="403" t="s">
        <v>191</v>
      </c>
      <c r="F487" s="404"/>
      <c r="G487" s="404"/>
      <c r="H487" s="405"/>
      <c r="I487" s="438"/>
      <c r="J487" s="96">
        <f t="shared" si="15"/>
        <v>0</v>
      </c>
      <c r="K487" s="163" t="str">
        <f t="shared" si="16"/>
        <v/>
      </c>
      <c r="L487" s="97"/>
      <c r="M487" s="97">
        <v>0</v>
      </c>
      <c r="N487" s="97"/>
      <c r="O487" s="8"/>
      <c r="P487" s="8"/>
      <c r="Q487" s="8"/>
      <c r="R487" s="8"/>
      <c r="S487" s="8"/>
      <c r="T487" s="8"/>
      <c r="U487" s="8"/>
      <c r="V487" s="8"/>
    </row>
    <row r="488" spans="1:22" ht="34.5" customHeight="1">
      <c r="A488" s="356" t="s">
        <v>1118</v>
      </c>
      <c r="B488" s="127"/>
      <c r="C488" s="406" t="s">
        <v>192</v>
      </c>
      <c r="D488" s="425"/>
      <c r="E488" s="425"/>
      <c r="F488" s="425"/>
      <c r="G488" s="425"/>
      <c r="H488" s="407"/>
      <c r="I488" s="442" t="s">
        <v>1119</v>
      </c>
      <c r="J488" s="96">
        <f>IF(SUM(L488:N488)=0,IF(COUNTIF(L488:N488,"未確認")&gt;0,"未確認",IF(COUNTIF(L488:N488,"*")&gt;0,"*",SUM(L488:N488))),SUM(L488:N488))</f>
        <v>0</v>
      </c>
      <c r="K488" s="163" t="str">
        <f t="shared" si="16"/>
        <v/>
      </c>
      <c r="L488" s="97"/>
      <c r="M488" s="97"/>
      <c r="N488" s="97"/>
      <c r="O488" s="8"/>
      <c r="P488" s="8"/>
      <c r="Q488" s="8"/>
      <c r="R488" s="8"/>
      <c r="S488" s="8"/>
      <c r="T488" s="8"/>
      <c r="U488" s="8"/>
      <c r="V488" s="8"/>
    </row>
    <row r="489" spans="1:22" ht="34.5" customHeight="1">
      <c r="A489" s="356" t="s">
        <v>1120</v>
      </c>
      <c r="B489" s="1"/>
      <c r="C489" s="164"/>
      <c r="D489" s="495" t="s">
        <v>193</v>
      </c>
      <c r="E489" s="403" t="s">
        <v>180</v>
      </c>
      <c r="F489" s="404"/>
      <c r="G489" s="404"/>
      <c r="H489" s="405"/>
      <c r="I489" s="437"/>
      <c r="J489" s="96">
        <f t="shared" ref="J489:J503" si="17">IF(SUM(L489:N489)=0,IF(COUNTIF(L489:N489,"未確認")&gt;0,"未確認",IF(COUNTIF(L489:N489,"~*")&gt;0,"*",SUM(L489:N489))),SUM(L489:N489))</f>
        <v>0</v>
      </c>
      <c r="K489" s="163" t="str">
        <f t="shared" si="16"/>
        <v/>
      </c>
      <c r="L489" s="97"/>
      <c r="M489" s="97"/>
      <c r="N489" s="97"/>
      <c r="O489" s="8"/>
      <c r="P489" s="8"/>
      <c r="Q489" s="8"/>
      <c r="R489" s="8"/>
      <c r="S489" s="8"/>
      <c r="T489" s="8"/>
      <c r="U489" s="8"/>
      <c r="V489" s="8"/>
    </row>
    <row r="490" spans="1:22" ht="34.5" customHeight="1">
      <c r="A490" s="356" t="s">
        <v>1121</v>
      </c>
      <c r="B490" s="1"/>
      <c r="C490" s="164"/>
      <c r="D490" s="496"/>
      <c r="E490" s="403" t="s">
        <v>181</v>
      </c>
      <c r="F490" s="404"/>
      <c r="G490" s="404"/>
      <c r="H490" s="405"/>
      <c r="I490" s="437"/>
      <c r="J490" s="96">
        <f t="shared" si="17"/>
        <v>0</v>
      </c>
      <c r="K490" s="163" t="str">
        <f t="shared" si="16"/>
        <v/>
      </c>
      <c r="L490" s="97"/>
      <c r="M490" s="97"/>
      <c r="N490" s="97"/>
      <c r="O490" s="8"/>
      <c r="P490" s="8"/>
      <c r="Q490" s="8"/>
      <c r="R490" s="8"/>
      <c r="S490" s="8"/>
      <c r="T490" s="8"/>
      <c r="U490" s="8"/>
      <c r="V490" s="8"/>
    </row>
    <row r="491" spans="1:22" ht="34.5" customHeight="1">
      <c r="A491" s="356" t="s">
        <v>1123</v>
      </c>
      <c r="B491" s="1"/>
      <c r="C491" s="164"/>
      <c r="D491" s="496"/>
      <c r="E491" s="403" t="s">
        <v>182</v>
      </c>
      <c r="F491" s="404"/>
      <c r="G491" s="404"/>
      <c r="H491" s="405"/>
      <c r="I491" s="437"/>
      <c r="J491" s="96">
        <f t="shared" si="17"/>
        <v>0</v>
      </c>
      <c r="K491" s="163" t="str">
        <f t="shared" si="16"/>
        <v/>
      </c>
      <c r="L491" s="97"/>
      <c r="M491" s="97"/>
      <c r="N491" s="97"/>
      <c r="O491" s="8"/>
      <c r="P491" s="8"/>
      <c r="Q491" s="8"/>
      <c r="R491" s="8"/>
      <c r="S491" s="8"/>
      <c r="T491" s="8"/>
      <c r="U491" s="8"/>
      <c r="V491" s="8"/>
    </row>
    <row r="492" spans="1:22" ht="34.5" customHeight="1">
      <c r="A492" s="356" t="s">
        <v>1124</v>
      </c>
      <c r="B492" s="1"/>
      <c r="C492" s="164"/>
      <c r="D492" s="496"/>
      <c r="E492" s="403" t="s">
        <v>183</v>
      </c>
      <c r="F492" s="404"/>
      <c r="G492" s="404"/>
      <c r="H492" s="405"/>
      <c r="I492" s="437"/>
      <c r="J492" s="96">
        <f t="shared" si="17"/>
        <v>0</v>
      </c>
      <c r="K492" s="163" t="str">
        <f t="shared" si="16"/>
        <v/>
      </c>
      <c r="L492" s="97"/>
      <c r="M492" s="97"/>
      <c r="N492" s="97"/>
      <c r="O492" s="8"/>
      <c r="P492" s="8"/>
      <c r="Q492" s="8"/>
      <c r="R492" s="8"/>
      <c r="S492" s="8"/>
      <c r="T492" s="8"/>
      <c r="U492" s="8"/>
      <c r="V492" s="8"/>
    </row>
    <row r="493" spans="1:22" ht="34.5" customHeight="1">
      <c r="A493" s="356" t="s">
        <v>1125</v>
      </c>
      <c r="B493" s="1"/>
      <c r="C493" s="164"/>
      <c r="D493" s="496"/>
      <c r="E493" s="403" t="s">
        <v>184</v>
      </c>
      <c r="F493" s="404"/>
      <c r="G493" s="404"/>
      <c r="H493" s="405"/>
      <c r="I493" s="437"/>
      <c r="J493" s="96">
        <f t="shared" si="17"/>
        <v>0</v>
      </c>
      <c r="K493" s="163" t="str">
        <f t="shared" si="16"/>
        <v/>
      </c>
      <c r="L493" s="97"/>
      <c r="M493" s="97"/>
      <c r="N493" s="97"/>
      <c r="O493" s="8"/>
      <c r="P493" s="8"/>
      <c r="Q493" s="8"/>
      <c r="R493" s="8"/>
      <c r="S493" s="8"/>
      <c r="T493" s="8"/>
      <c r="U493" s="8"/>
      <c r="V493" s="8"/>
    </row>
    <row r="494" spans="1:22" ht="34.5" customHeight="1">
      <c r="A494" s="356" t="s">
        <v>1126</v>
      </c>
      <c r="B494" s="1"/>
      <c r="C494" s="164"/>
      <c r="D494" s="496"/>
      <c r="E494" s="403" t="s">
        <v>185</v>
      </c>
      <c r="F494" s="404"/>
      <c r="G494" s="404"/>
      <c r="H494" s="405"/>
      <c r="I494" s="437"/>
      <c r="J494" s="96">
        <f t="shared" si="17"/>
        <v>0</v>
      </c>
      <c r="K494" s="163" t="str">
        <f t="shared" si="16"/>
        <v/>
      </c>
      <c r="L494" s="97"/>
      <c r="M494" s="97"/>
      <c r="N494" s="97"/>
      <c r="O494" s="8"/>
      <c r="P494" s="8"/>
      <c r="Q494" s="8"/>
      <c r="R494" s="8"/>
      <c r="S494" s="8"/>
      <c r="T494" s="8"/>
      <c r="U494" s="8"/>
      <c r="V494" s="8"/>
    </row>
    <row r="495" spans="1:22" ht="34.5" customHeight="1">
      <c r="A495" s="356" t="s">
        <v>1127</v>
      </c>
      <c r="B495" s="1"/>
      <c r="C495" s="164"/>
      <c r="D495" s="496"/>
      <c r="E495" s="403" t="s">
        <v>186</v>
      </c>
      <c r="F495" s="404"/>
      <c r="G495" s="404"/>
      <c r="H495" s="405"/>
      <c r="I495" s="437"/>
      <c r="J495" s="96">
        <f t="shared" si="17"/>
        <v>0</v>
      </c>
      <c r="K495" s="163" t="str">
        <f t="shared" si="16"/>
        <v/>
      </c>
      <c r="L495" s="97"/>
      <c r="M495" s="97"/>
      <c r="N495" s="97"/>
      <c r="O495" s="8"/>
      <c r="P495" s="8"/>
      <c r="Q495" s="8"/>
      <c r="R495" s="8"/>
      <c r="S495" s="8"/>
      <c r="T495" s="8"/>
      <c r="U495" s="8"/>
      <c r="V495" s="8"/>
    </row>
    <row r="496" spans="1:22" ht="34.5" customHeight="1">
      <c r="A496" s="356" t="s">
        <v>1128</v>
      </c>
      <c r="B496" s="1"/>
      <c r="C496" s="164"/>
      <c r="D496" s="496"/>
      <c r="E496" s="403" t="s">
        <v>187</v>
      </c>
      <c r="F496" s="404"/>
      <c r="G496" s="404"/>
      <c r="H496" s="405"/>
      <c r="I496" s="437"/>
      <c r="J496" s="96">
        <f t="shared" si="17"/>
        <v>0</v>
      </c>
      <c r="K496" s="163" t="str">
        <f t="shared" si="16"/>
        <v/>
      </c>
      <c r="L496" s="97"/>
      <c r="M496" s="97"/>
      <c r="N496" s="97"/>
      <c r="O496" s="8"/>
      <c r="P496" s="8"/>
      <c r="Q496" s="8"/>
      <c r="R496" s="8"/>
      <c r="S496" s="8"/>
      <c r="T496" s="8"/>
      <c r="U496" s="8"/>
      <c r="V496" s="8"/>
    </row>
    <row r="497" spans="1:22" ht="34.5" customHeight="1">
      <c r="A497" s="356" t="s">
        <v>1129</v>
      </c>
      <c r="B497" s="1"/>
      <c r="C497" s="164"/>
      <c r="D497" s="496"/>
      <c r="E497" s="403" t="s">
        <v>188</v>
      </c>
      <c r="F497" s="404"/>
      <c r="G497" s="404"/>
      <c r="H497" s="405"/>
      <c r="I497" s="437"/>
      <c r="J497" s="96">
        <f t="shared" si="17"/>
        <v>0</v>
      </c>
      <c r="K497" s="163" t="str">
        <f t="shared" si="16"/>
        <v/>
      </c>
      <c r="L497" s="97"/>
      <c r="M497" s="97"/>
      <c r="N497" s="97"/>
      <c r="O497" s="8"/>
      <c r="P497" s="8"/>
      <c r="Q497" s="8"/>
      <c r="R497" s="8"/>
      <c r="S497" s="8"/>
      <c r="T497" s="8"/>
      <c r="U497" s="8"/>
      <c r="V497" s="8"/>
    </row>
    <row r="498" spans="1:22" ht="34.5" customHeight="1">
      <c r="A498" s="356" t="s">
        <v>1130</v>
      </c>
      <c r="B498" s="1"/>
      <c r="C498" s="164"/>
      <c r="D498" s="496"/>
      <c r="E498" s="403" t="s">
        <v>189</v>
      </c>
      <c r="F498" s="404"/>
      <c r="G498" s="404"/>
      <c r="H498" s="405"/>
      <c r="I498" s="437"/>
      <c r="J498" s="96">
        <f t="shared" si="17"/>
        <v>0</v>
      </c>
      <c r="K498" s="163" t="str">
        <f t="shared" si="16"/>
        <v/>
      </c>
      <c r="L498" s="97"/>
      <c r="M498" s="97"/>
      <c r="N498" s="97"/>
      <c r="O498" s="8"/>
      <c r="P498" s="8"/>
      <c r="Q498" s="8"/>
      <c r="R498" s="8"/>
      <c r="S498" s="8"/>
      <c r="T498" s="8"/>
      <c r="U498" s="8"/>
      <c r="V498" s="8"/>
    </row>
    <row r="499" spans="1:22" ht="34.5" customHeight="1">
      <c r="A499" s="356" t="s">
        <v>1131</v>
      </c>
      <c r="B499" s="1"/>
      <c r="C499" s="164"/>
      <c r="D499" s="496"/>
      <c r="E499" s="403" t="s">
        <v>190</v>
      </c>
      <c r="F499" s="404"/>
      <c r="G499" s="404"/>
      <c r="H499" s="405"/>
      <c r="I499" s="437"/>
      <c r="J499" s="96">
        <f t="shared" si="17"/>
        <v>0</v>
      </c>
      <c r="K499" s="163" t="str">
        <f t="shared" si="16"/>
        <v/>
      </c>
      <c r="L499" s="97"/>
      <c r="M499" s="97"/>
      <c r="N499" s="97"/>
      <c r="O499" s="8"/>
      <c r="P499" s="8"/>
      <c r="Q499" s="8"/>
      <c r="R499" s="8"/>
      <c r="S499" s="8"/>
      <c r="T499" s="8"/>
      <c r="U499" s="8"/>
      <c r="V499" s="8"/>
    </row>
    <row r="500" spans="1:22" ht="34.5" customHeight="1">
      <c r="A500" s="356" t="s">
        <v>1132</v>
      </c>
      <c r="B500" s="1"/>
      <c r="C500" s="164"/>
      <c r="D500" s="458"/>
      <c r="E500" s="403" t="s">
        <v>191</v>
      </c>
      <c r="F500" s="404"/>
      <c r="G500" s="404"/>
      <c r="H500" s="405"/>
      <c r="I500" s="438"/>
      <c r="J500" s="96">
        <f t="shared" si="17"/>
        <v>0</v>
      </c>
      <c r="K500" s="163" t="str">
        <f t="shared" si="16"/>
        <v/>
      </c>
      <c r="L500" s="97"/>
      <c r="M500" s="97"/>
      <c r="N500" s="97"/>
      <c r="O500" s="8"/>
      <c r="P500" s="8"/>
      <c r="Q500" s="8"/>
      <c r="R500" s="8"/>
      <c r="S500" s="8"/>
      <c r="T500" s="8"/>
      <c r="U500" s="8"/>
      <c r="V500" s="8"/>
    </row>
    <row r="501" spans="1:22" ht="56.1" customHeight="1">
      <c r="A501" s="356" t="s">
        <v>1133</v>
      </c>
      <c r="B501" s="127"/>
      <c r="C501" s="403" t="s">
        <v>194</v>
      </c>
      <c r="D501" s="404"/>
      <c r="E501" s="404"/>
      <c r="F501" s="404"/>
      <c r="G501" s="404"/>
      <c r="H501" s="405"/>
      <c r="I501" s="102" t="s">
        <v>1134</v>
      </c>
      <c r="J501" s="96">
        <f t="shared" si="17"/>
        <v>0</v>
      </c>
      <c r="K501" s="163" t="str">
        <f t="shared" si="16"/>
        <v/>
      </c>
      <c r="L501" s="97"/>
      <c r="M501" s="97"/>
      <c r="N501" s="97"/>
      <c r="O501" s="8"/>
      <c r="P501" s="8"/>
      <c r="Q501" s="8"/>
      <c r="R501" s="8"/>
      <c r="S501" s="8"/>
      <c r="T501" s="8"/>
      <c r="U501" s="8"/>
      <c r="V501" s="8"/>
    </row>
    <row r="502" spans="1:22" ht="70.150000000000006" customHeight="1">
      <c r="A502" s="356" t="s">
        <v>1135</v>
      </c>
      <c r="B502" s="127"/>
      <c r="C502" s="403" t="s">
        <v>195</v>
      </c>
      <c r="D502" s="404"/>
      <c r="E502" s="404"/>
      <c r="F502" s="404"/>
      <c r="G502" s="404"/>
      <c r="H502" s="405"/>
      <c r="I502" s="102" t="s">
        <v>1533</v>
      </c>
      <c r="J502" s="96">
        <f t="shared" si="17"/>
        <v>0</v>
      </c>
      <c r="K502" s="163" t="str">
        <f t="shared" si="16"/>
        <v/>
      </c>
      <c r="L502" s="97"/>
      <c r="M502" s="97"/>
      <c r="N502" s="97"/>
      <c r="O502" s="8"/>
      <c r="P502" s="8"/>
      <c r="Q502" s="8"/>
      <c r="R502" s="8"/>
      <c r="S502" s="8"/>
      <c r="T502" s="8"/>
      <c r="U502" s="8"/>
      <c r="V502" s="8"/>
    </row>
    <row r="503" spans="1:22" ht="70.150000000000006" customHeight="1">
      <c r="A503" s="356" t="s">
        <v>1136</v>
      </c>
      <c r="B503" s="127"/>
      <c r="C503" s="403" t="s">
        <v>196</v>
      </c>
      <c r="D503" s="404"/>
      <c r="E503" s="404"/>
      <c r="F503" s="404"/>
      <c r="G503" s="404"/>
      <c r="H503" s="405"/>
      <c r="I503" s="102" t="s">
        <v>1670</v>
      </c>
      <c r="J503" s="96">
        <f t="shared" si="17"/>
        <v>0</v>
      </c>
      <c r="K503" s="163" t="str">
        <f t="shared" si="16"/>
        <v/>
      </c>
      <c r="L503" s="97"/>
      <c r="M503" s="97"/>
      <c r="N503" s="97"/>
      <c r="O503" s="8"/>
      <c r="P503" s="8"/>
      <c r="Q503" s="8"/>
      <c r="R503" s="8"/>
      <c r="S503" s="8"/>
      <c r="T503" s="8"/>
      <c r="U503" s="8"/>
      <c r="V503" s="8"/>
    </row>
    <row r="504" spans="1:22" s="77" customFormat="1" ht="17.25" customHeight="1">
      <c r="A504" s="342"/>
      <c r="B504" s="14"/>
      <c r="C504" s="14"/>
      <c r="D504" s="14"/>
      <c r="E504" s="14"/>
      <c r="F504" s="14"/>
      <c r="G504" s="14"/>
      <c r="H504" s="10"/>
      <c r="I504" s="10"/>
      <c r="J504" s="74"/>
      <c r="K504" s="75"/>
      <c r="L504" s="76"/>
      <c r="M504" s="76"/>
      <c r="N504" s="76"/>
    </row>
    <row r="505" spans="1:22" s="70" customFormat="1">
      <c r="A505" s="342"/>
      <c r="B505" s="71"/>
      <c r="C505" s="52"/>
      <c r="D505" s="52"/>
      <c r="E505" s="52"/>
      <c r="F505" s="52"/>
      <c r="G505" s="52"/>
      <c r="H505" s="78"/>
      <c r="I505" s="78"/>
      <c r="J505" s="74"/>
      <c r="K505" s="75"/>
      <c r="L505" s="76"/>
      <c r="M505" s="76"/>
      <c r="N505" s="76"/>
    </row>
    <row r="506" spans="1:22">
      <c r="A506" s="342"/>
      <c r="B506" s="165"/>
      <c r="C506" s="3"/>
      <c r="D506" s="3"/>
      <c r="F506" s="3"/>
      <c r="G506" s="3"/>
      <c r="H506" s="334"/>
      <c r="I506" s="334"/>
      <c r="J506" s="51"/>
      <c r="K506" s="24"/>
      <c r="L506" s="89"/>
      <c r="M506" s="89"/>
      <c r="N506" s="89"/>
      <c r="O506" s="8"/>
      <c r="P506" s="8"/>
      <c r="Q506" s="8"/>
      <c r="R506" s="8"/>
      <c r="S506" s="8"/>
      <c r="T506" s="8"/>
      <c r="U506" s="8"/>
      <c r="V506" s="8"/>
    </row>
    <row r="507" spans="1:22">
      <c r="A507" s="342"/>
      <c r="B507" s="14" t="s">
        <v>198</v>
      </c>
      <c r="C507" s="88"/>
      <c r="D507" s="88"/>
      <c r="E507" s="88"/>
      <c r="F507" s="88"/>
      <c r="G507" s="88"/>
      <c r="H507" s="10"/>
      <c r="I507" s="10"/>
      <c r="J507" s="51"/>
      <c r="K507" s="24"/>
      <c r="L507" s="89"/>
      <c r="M507" s="89"/>
      <c r="N507" s="89"/>
      <c r="O507" s="8"/>
      <c r="P507" s="8"/>
      <c r="Q507" s="8"/>
      <c r="R507" s="8"/>
      <c r="S507" s="8"/>
      <c r="T507" s="8"/>
      <c r="U507" s="8"/>
      <c r="V507" s="8"/>
    </row>
    <row r="508" spans="1:22">
      <c r="A508" s="342"/>
      <c r="B508" s="14"/>
      <c r="C508" s="14"/>
      <c r="D508" s="14"/>
      <c r="E508" s="14"/>
      <c r="F508" s="14"/>
      <c r="G508" s="14"/>
      <c r="H508" s="10"/>
      <c r="I508" s="10"/>
      <c r="L508" s="191"/>
      <c r="M508" s="191"/>
      <c r="N508" s="191"/>
      <c r="O508" s="8"/>
      <c r="P508" s="8"/>
      <c r="Q508" s="8"/>
      <c r="R508" s="8"/>
      <c r="S508" s="8"/>
      <c r="T508" s="8"/>
      <c r="U508" s="8"/>
      <c r="V508" s="8"/>
    </row>
    <row r="509" spans="1:22" ht="34.5" customHeight="1">
      <c r="A509" s="342"/>
      <c r="B509" s="14"/>
      <c r="C509" s="14" t="s">
        <v>1535</v>
      </c>
      <c r="D509" s="3"/>
      <c r="F509" s="3"/>
      <c r="G509" s="3"/>
      <c r="H509" s="334"/>
      <c r="I509" s="334"/>
      <c r="J509" s="65" t="s">
        <v>18</v>
      </c>
      <c r="K509" s="147"/>
      <c r="L509" s="56" t="s">
        <v>630</v>
      </c>
      <c r="M509" s="56" t="s">
        <v>631</v>
      </c>
      <c r="N509" s="56" t="s">
        <v>629</v>
      </c>
      <c r="O509" s="8"/>
      <c r="P509" s="8"/>
      <c r="Q509" s="8"/>
      <c r="R509" s="8"/>
      <c r="S509" s="8"/>
      <c r="T509" s="8"/>
      <c r="U509" s="8"/>
      <c r="V509" s="8"/>
    </row>
    <row r="510" spans="1:22" ht="20.25" customHeight="1">
      <c r="A510" s="342"/>
      <c r="B510" s="1"/>
      <c r="C510" s="497"/>
      <c r="D510" s="498"/>
      <c r="E510" s="498"/>
      <c r="F510" s="498"/>
      <c r="G510" s="88"/>
      <c r="H510" s="334"/>
      <c r="I510" s="57" t="s">
        <v>1919</v>
      </c>
      <c r="J510" s="58"/>
      <c r="K510" s="148"/>
      <c r="L510" s="60" t="s">
        <v>611</v>
      </c>
      <c r="M510" s="60" t="s">
        <v>611</v>
      </c>
      <c r="N510" s="60" t="s">
        <v>611</v>
      </c>
      <c r="O510" s="8"/>
      <c r="P510" s="8"/>
      <c r="Q510" s="8"/>
      <c r="R510" s="8"/>
      <c r="S510" s="8"/>
      <c r="T510" s="8"/>
      <c r="U510" s="8"/>
      <c r="V510" s="8"/>
    </row>
    <row r="511" spans="1:22" ht="42" customHeight="1">
      <c r="A511" s="356" t="s">
        <v>1139</v>
      </c>
      <c r="B511" s="1"/>
      <c r="C511" s="403" t="s">
        <v>199</v>
      </c>
      <c r="D511" s="404"/>
      <c r="E511" s="404"/>
      <c r="F511" s="404"/>
      <c r="G511" s="404"/>
      <c r="H511" s="405"/>
      <c r="I511" s="339" t="s">
        <v>1995</v>
      </c>
      <c r="J511" s="96">
        <f t="shared" ref="J511:J518" si="18">IF(SUM(L511:N511)=0,IF(COUNTIF(L511:N511,"未確認")&gt;0,"未確認",IF(COUNTIF(L511:N511,"~*")&gt;0,"*",SUM(L511:N511))),SUM(L511:N511))</f>
        <v>0</v>
      </c>
      <c r="K511" s="163" t="str">
        <f t="shared" ref="K511:K518" si="19">IF(OR(COUNTIF(L511:N511,"未確認")&gt;0,COUNTIF(L511:N511,"*")&gt;0),"※","")</f>
        <v/>
      </c>
      <c r="L511" s="97"/>
      <c r="M511" s="97"/>
      <c r="N511" s="97"/>
      <c r="O511" s="8"/>
      <c r="P511" s="8"/>
      <c r="Q511" s="8"/>
      <c r="R511" s="8"/>
      <c r="S511" s="8"/>
      <c r="T511" s="8"/>
      <c r="U511" s="8"/>
      <c r="V511" s="8"/>
    </row>
    <row r="512" spans="1:22" ht="84" customHeight="1">
      <c r="A512" s="356" t="s">
        <v>1141</v>
      </c>
      <c r="B512" s="166"/>
      <c r="C512" s="403" t="s">
        <v>201</v>
      </c>
      <c r="D512" s="404"/>
      <c r="E512" s="404"/>
      <c r="F512" s="404"/>
      <c r="G512" s="404"/>
      <c r="H512" s="405"/>
      <c r="I512" s="102" t="s">
        <v>1671</v>
      </c>
      <c r="J512" s="96">
        <f t="shared" si="18"/>
        <v>0</v>
      </c>
      <c r="K512" s="163" t="str">
        <f t="shared" si="19"/>
        <v/>
      </c>
      <c r="L512" s="97"/>
      <c r="M512" s="97"/>
      <c r="N512" s="97"/>
      <c r="O512" s="8"/>
      <c r="P512" s="8"/>
      <c r="Q512" s="8"/>
      <c r="R512" s="8"/>
      <c r="S512" s="8"/>
      <c r="T512" s="8"/>
      <c r="U512" s="8"/>
      <c r="V512" s="8"/>
    </row>
    <row r="513" spans="1:22" ht="56.1" customHeight="1">
      <c r="A513" s="356" t="s">
        <v>1143</v>
      </c>
      <c r="B513" s="166"/>
      <c r="C513" s="403" t="s">
        <v>202</v>
      </c>
      <c r="D513" s="404"/>
      <c r="E513" s="404"/>
      <c r="F513" s="404"/>
      <c r="G513" s="404"/>
      <c r="H513" s="405"/>
      <c r="I513" s="102" t="s">
        <v>1672</v>
      </c>
      <c r="J513" s="96">
        <f t="shared" si="18"/>
        <v>0</v>
      </c>
      <c r="K513" s="163" t="str">
        <f t="shared" si="19"/>
        <v/>
      </c>
      <c r="L513" s="97"/>
      <c r="M513" s="97"/>
      <c r="N513" s="97"/>
      <c r="O513" s="8"/>
      <c r="P513" s="8"/>
      <c r="Q513" s="8"/>
      <c r="R513" s="8"/>
      <c r="S513" s="8"/>
      <c r="T513" s="8"/>
      <c r="U513" s="8"/>
      <c r="V513" s="8"/>
    </row>
    <row r="514" spans="1:22" ht="56.1" customHeight="1">
      <c r="A514" s="356" t="s">
        <v>1145</v>
      </c>
      <c r="B514" s="166"/>
      <c r="C514" s="403" t="s">
        <v>204</v>
      </c>
      <c r="D514" s="404"/>
      <c r="E514" s="404"/>
      <c r="F514" s="404"/>
      <c r="G514" s="404"/>
      <c r="H514" s="405"/>
      <c r="I514" s="102" t="s">
        <v>1540</v>
      </c>
      <c r="J514" s="96">
        <f t="shared" si="18"/>
        <v>0</v>
      </c>
      <c r="K514" s="163" t="str">
        <f t="shared" si="19"/>
        <v/>
      </c>
      <c r="L514" s="97"/>
      <c r="M514" s="97"/>
      <c r="N514" s="97"/>
      <c r="O514" s="8"/>
      <c r="P514" s="8"/>
      <c r="Q514" s="8"/>
      <c r="R514" s="8"/>
      <c r="S514" s="8"/>
      <c r="T514" s="8"/>
      <c r="U514" s="8"/>
      <c r="V514" s="8"/>
    </row>
    <row r="515" spans="1:22" ht="71.25">
      <c r="A515" s="356" t="s">
        <v>1147</v>
      </c>
      <c r="B515" s="166"/>
      <c r="C515" s="403" t="s">
        <v>205</v>
      </c>
      <c r="D515" s="404"/>
      <c r="E515" s="404"/>
      <c r="F515" s="404"/>
      <c r="G515" s="404"/>
      <c r="H515" s="405"/>
      <c r="I515" s="102" t="s">
        <v>1819</v>
      </c>
      <c r="J515" s="96">
        <f t="shared" si="18"/>
        <v>0</v>
      </c>
      <c r="K515" s="163" t="str">
        <f t="shared" si="19"/>
        <v/>
      </c>
      <c r="L515" s="97"/>
      <c r="M515" s="97"/>
      <c r="N515" s="97"/>
      <c r="O515" s="8"/>
      <c r="P515" s="8"/>
      <c r="Q515" s="8"/>
      <c r="R515" s="8"/>
      <c r="S515" s="8"/>
      <c r="T515" s="8"/>
      <c r="U515" s="8"/>
      <c r="V515" s="8"/>
    </row>
    <row r="516" spans="1:22" s="98" customFormat="1" ht="84" customHeight="1">
      <c r="A516" s="356" t="s">
        <v>1148</v>
      </c>
      <c r="B516" s="166"/>
      <c r="C516" s="422" t="s">
        <v>451</v>
      </c>
      <c r="D516" s="423"/>
      <c r="E516" s="423"/>
      <c r="F516" s="423"/>
      <c r="G516" s="423"/>
      <c r="H516" s="424"/>
      <c r="I516" s="102" t="s">
        <v>2181</v>
      </c>
      <c r="J516" s="96">
        <f t="shared" si="18"/>
        <v>0</v>
      </c>
      <c r="K516" s="163" t="str">
        <f t="shared" si="19"/>
        <v/>
      </c>
      <c r="L516" s="97"/>
      <c r="M516" s="97"/>
      <c r="N516" s="97"/>
    </row>
    <row r="517" spans="1:22" s="98" customFormat="1" ht="70.150000000000006" customHeight="1">
      <c r="A517" s="356" t="s">
        <v>1150</v>
      </c>
      <c r="B517" s="166"/>
      <c r="C517" s="403" t="s">
        <v>206</v>
      </c>
      <c r="D517" s="404"/>
      <c r="E517" s="404"/>
      <c r="F517" s="404"/>
      <c r="G517" s="404"/>
      <c r="H517" s="405"/>
      <c r="I517" s="102" t="s">
        <v>1675</v>
      </c>
      <c r="J517" s="96">
        <f t="shared" si="18"/>
        <v>0</v>
      </c>
      <c r="K517" s="163" t="str">
        <f t="shared" si="19"/>
        <v/>
      </c>
      <c r="L517" s="97"/>
      <c r="M517" s="97"/>
      <c r="N517" s="97"/>
    </row>
    <row r="518" spans="1:22" s="98" customFormat="1" ht="84" customHeight="1">
      <c r="A518" s="356" t="s">
        <v>1152</v>
      </c>
      <c r="B518" s="166"/>
      <c r="C518" s="403" t="s">
        <v>208</v>
      </c>
      <c r="D518" s="404"/>
      <c r="E518" s="404"/>
      <c r="F518" s="404"/>
      <c r="G518" s="404"/>
      <c r="H518" s="405"/>
      <c r="I518" s="102" t="s">
        <v>1676</v>
      </c>
      <c r="J518" s="96">
        <f t="shared" si="18"/>
        <v>0</v>
      </c>
      <c r="K518" s="163" t="str">
        <f t="shared" si="19"/>
        <v/>
      </c>
      <c r="L518" s="97"/>
      <c r="M518" s="97"/>
      <c r="N518" s="97"/>
    </row>
    <row r="519" spans="1:22" s="77" customFormat="1">
      <c r="A519" s="342"/>
      <c r="B519" s="14"/>
      <c r="C519" s="14"/>
      <c r="D519" s="14"/>
      <c r="E519" s="14"/>
      <c r="F519" s="14"/>
      <c r="G519" s="14"/>
      <c r="H519" s="10"/>
      <c r="I519" s="10"/>
      <c r="J519" s="74"/>
      <c r="K519" s="75"/>
      <c r="L519" s="76"/>
      <c r="M519" s="76"/>
      <c r="N519" s="76"/>
    </row>
    <row r="520" spans="1:22">
      <c r="A520" s="342"/>
      <c r="B520" s="14"/>
      <c r="C520" s="14"/>
      <c r="D520" s="14"/>
      <c r="E520" s="14"/>
      <c r="F520" s="14"/>
      <c r="G520" s="14"/>
      <c r="H520" s="10"/>
      <c r="I520" s="10"/>
      <c r="L520" s="64"/>
      <c r="M520" s="64"/>
      <c r="N520" s="64"/>
      <c r="O520" s="8"/>
      <c r="P520" s="8"/>
      <c r="Q520" s="8"/>
      <c r="R520" s="8"/>
      <c r="S520" s="8"/>
      <c r="T520" s="8"/>
      <c r="U520" s="8"/>
      <c r="V520" s="8"/>
    </row>
    <row r="521" spans="1:22" ht="34.5" customHeight="1">
      <c r="A521" s="342"/>
      <c r="B521" s="14"/>
      <c r="C521" s="14" t="s">
        <v>1154</v>
      </c>
      <c r="D521" s="3"/>
      <c r="F521" s="3"/>
      <c r="G521" s="3"/>
      <c r="H521" s="334"/>
      <c r="I521" s="334"/>
      <c r="J521" s="65" t="s">
        <v>18</v>
      </c>
      <c r="K521" s="147"/>
      <c r="L521" s="56" t="s">
        <v>630</v>
      </c>
      <c r="M521" s="56" t="s">
        <v>631</v>
      </c>
      <c r="N521" s="56" t="s">
        <v>629</v>
      </c>
      <c r="O521" s="8"/>
      <c r="P521" s="8"/>
      <c r="Q521" s="8"/>
      <c r="R521" s="8"/>
      <c r="S521" s="8"/>
      <c r="T521" s="8"/>
      <c r="U521" s="8"/>
      <c r="V521" s="8"/>
    </row>
    <row r="522" spans="1:22" ht="20.25" customHeight="1">
      <c r="A522" s="342"/>
      <c r="B522" s="1"/>
      <c r="C522" s="497"/>
      <c r="D522" s="498"/>
      <c r="E522" s="498"/>
      <c r="F522" s="498"/>
      <c r="G522" s="88"/>
      <c r="H522" s="334"/>
      <c r="I522" s="57" t="s">
        <v>1155</v>
      </c>
      <c r="J522" s="58"/>
      <c r="K522" s="148"/>
      <c r="L522" s="60" t="s">
        <v>611</v>
      </c>
      <c r="M522" s="60" t="s">
        <v>611</v>
      </c>
      <c r="N522" s="60" t="s">
        <v>611</v>
      </c>
      <c r="O522" s="8"/>
      <c r="P522" s="8"/>
      <c r="Q522" s="8"/>
      <c r="R522" s="8"/>
      <c r="S522" s="8"/>
      <c r="T522" s="8"/>
      <c r="U522" s="8"/>
      <c r="V522" s="8"/>
    </row>
    <row r="523" spans="1:22" s="95" customFormat="1" ht="57">
      <c r="A523" s="356" t="s">
        <v>1156</v>
      </c>
      <c r="B523" s="166"/>
      <c r="C523" s="499" t="s">
        <v>209</v>
      </c>
      <c r="D523" s="500"/>
      <c r="E523" s="500"/>
      <c r="F523" s="500"/>
      <c r="G523" s="500"/>
      <c r="H523" s="501"/>
      <c r="I523" s="102" t="s">
        <v>1678</v>
      </c>
      <c r="J523" s="167">
        <f>IF(SUM(L523:N523)=0,IF(COUNTIF(L523:N523,"未確認")&gt;0,"未確認",IF(COUNTIF(L523:N523,"~*")&gt;0,"*",SUM(L523:N523))),SUM(L523:N523))</f>
        <v>0</v>
      </c>
      <c r="K523" s="163" t="str">
        <f>IF(OR(COUNTIF(L523:N523,"未確認")&gt;0,COUNTIF(L523:N523,"*")&gt;0),"※","")</f>
        <v/>
      </c>
      <c r="L523" s="97"/>
      <c r="M523" s="97"/>
      <c r="N523" s="97"/>
    </row>
    <row r="524" spans="1:22" s="95" customFormat="1" ht="42.75">
      <c r="A524" s="356"/>
      <c r="B524" s="166"/>
      <c r="C524" s="499" t="s">
        <v>1679</v>
      </c>
      <c r="D524" s="500"/>
      <c r="E524" s="500"/>
      <c r="F524" s="500"/>
      <c r="G524" s="500"/>
      <c r="H524" s="501"/>
      <c r="I524" s="102" t="s">
        <v>1159</v>
      </c>
      <c r="J524" s="167">
        <f>IF(SUM(L524:N524)=0,IF(COUNTIF(L524:N524,"未確認")&gt;0,"未確認",IF(COUNTIF(L524:N524,"~*")&gt;0,"*",SUM(L524:N524))),SUM(L524:N524))</f>
        <v>0</v>
      </c>
      <c r="K524" s="163" t="str">
        <f>IF(OR(COUNTIF(L524:N524,"未確認")&gt;0,COUNTIF(L524:N524,"*")&gt;0),"※","")</f>
        <v/>
      </c>
      <c r="L524" s="97"/>
      <c r="M524" s="97"/>
      <c r="N524" s="97"/>
    </row>
    <row r="525" spans="1:22" s="95" customFormat="1" ht="71.25">
      <c r="A525" s="356" t="s">
        <v>1160</v>
      </c>
      <c r="B525" s="166"/>
      <c r="C525" s="499" t="s">
        <v>211</v>
      </c>
      <c r="D525" s="500"/>
      <c r="E525" s="500"/>
      <c r="F525" s="500"/>
      <c r="G525" s="500"/>
      <c r="H525" s="501"/>
      <c r="I525" s="102" t="s">
        <v>1680</v>
      </c>
      <c r="J525" s="167">
        <f>IF(SUM(L525:N525)=0,IF(COUNTIF(L525:N525,"未確認")&gt;0,"未確認",IF(COUNTIF(L525:N525,"~*")&gt;0,"*",SUM(L525:N525))),SUM(L525:N525))</f>
        <v>0</v>
      </c>
      <c r="K525" s="163" t="str">
        <f>IF(OR(COUNTIF(L525:N525,"未確認")&gt;0,COUNTIF(L525:N525,"*")&gt;0),"※","")</f>
        <v/>
      </c>
      <c r="L525" s="97"/>
      <c r="M525" s="97"/>
      <c r="N525" s="97"/>
    </row>
    <row r="526" spans="1:22" s="77" customFormat="1">
      <c r="A526" s="342"/>
      <c r="B526" s="14"/>
      <c r="C526" s="14"/>
      <c r="D526" s="14"/>
      <c r="E526" s="14"/>
      <c r="F526" s="14"/>
      <c r="G526" s="14"/>
      <c r="H526" s="10"/>
      <c r="I526" s="10"/>
      <c r="J526" s="74"/>
      <c r="K526" s="75"/>
      <c r="L526" s="64"/>
      <c r="M526" s="64"/>
      <c r="N526" s="64"/>
    </row>
    <row r="527" spans="1:22">
      <c r="A527" s="342"/>
      <c r="B527" s="14"/>
      <c r="C527" s="14"/>
      <c r="D527" s="14"/>
      <c r="E527" s="14"/>
      <c r="F527" s="14"/>
      <c r="G527" s="14"/>
      <c r="H527" s="10"/>
      <c r="I527" s="10"/>
      <c r="L527" s="64"/>
      <c r="M527" s="64"/>
      <c r="N527" s="64"/>
      <c r="O527" s="8"/>
      <c r="P527" s="8"/>
      <c r="Q527" s="8"/>
      <c r="R527" s="8"/>
      <c r="S527" s="8"/>
      <c r="T527" s="8"/>
      <c r="U527" s="8"/>
      <c r="V527" s="8"/>
    </row>
    <row r="528" spans="1:22" ht="34.5" customHeight="1">
      <c r="A528" s="342"/>
      <c r="B528" s="14"/>
      <c r="C528" s="14" t="s">
        <v>2182</v>
      </c>
      <c r="D528" s="3"/>
      <c r="F528" s="3"/>
      <c r="G528" s="3"/>
      <c r="H528" s="334"/>
      <c r="I528" s="334"/>
      <c r="J528" s="65" t="s">
        <v>18</v>
      </c>
      <c r="K528" s="147"/>
      <c r="L528" s="56" t="s">
        <v>630</v>
      </c>
      <c r="M528" s="56" t="s">
        <v>631</v>
      </c>
      <c r="N528" s="56" t="s">
        <v>629</v>
      </c>
      <c r="O528" s="8"/>
      <c r="P528" s="8"/>
      <c r="Q528" s="8"/>
      <c r="R528" s="8"/>
      <c r="S528" s="8"/>
      <c r="T528" s="8"/>
      <c r="U528" s="8"/>
      <c r="V528" s="8"/>
    </row>
    <row r="529" spans="1:22" ht="20.25" customHeight="1">
      <c r="A529" s="342"/>
      <c r="B529" s="1"/>
      <c r="C529" s="504"/>
      <c r="D529" s="504"/>
      <c r="E529" s="504"/>
      <c r="F529" s="504"/>
      <c r="G529" s="88"/>
      <c r="H529" s="334"/>
      <c r="I529" s="57" t="s">
        <v>1155</v>
      </c>
      <c r="J529" s="58"/>
      <c r="K529" s="148"/>
      <c r="L529" s="60" t="s">
        <v>611</v>
      </c>
      <c r="M529" s="60" t="s">
        <v>611</v>
      </c>
      <c r="N529" s="60" t="s">
        <v>611</v>
      </c>
      <c r="O529" s="8"/>
      <c r="P529" s="8"/>
      <c r="Q529" s="8"/>
      <c r="R529" s="8"/>
      <c r="S529" s="8"/>
      <c r="T529" s="8"/>
      <c r="U529" s="8"/>
      <c r="V529" s="8"/>
    </row>
    <row r="530" spans="1:22" s="95" customFormat="1" ht="71.25">
      <c r="A530" s="356" t="s">
        <v>1162</v>
      </c>
      <c r="B530" s="166"/>
      <c r="C530" s="499" t="s">
        <v>214</v>
      </c>
      <c r="D530" s="500"/>
      <c r="E530" s="500"/>
      <c r="F530" s="500"/>
      <c r="G530" s="500"/>
      <c r="H530" s="501"/>
      <c r="I530" s="102" t="s">
        <v>2183</v>
      </c>
      <c r="J530" s="167">
        <f>IF(SUM(L530:N530)=0,IF(COUNTIF(L530:N530,"未確認")&gt;0,"未確認",IF(COUNTIF(L530:N530,"~*")&gt;0,"*",SUM(L530:N530))),SUM(L530:N530))</f>
        <v>0</v>
      </c>
      <c r="K530" s="163" t="str">
        <f>IF(OR(COUNTIF(L530:N530,"未確認")&gt;0,COUNTIF(L530:N530,"*")&gt;0),"※","")</f>
        <v/>
      </c>
      <c r="L530" s="97"/>
      <c r="M530" s="97"/>
      <c r="N530" s="97"/>
    </row>
    <row r="531" spans="1:22" s="77" customFormat="1">
      <c r="A531" s="342"/>
      <c r="B531" s="14"/>
      <c r="C531" s="14"/>
      <c r="D531" s="14"/>
      <c r="E531" s="14"/>
      <c r="F531" s="14"/>
      <c r="G531" s="14"/>
      <c r="H531" s="10"/>
      <c r="I531" s="10"/>
      <c r="J531" s="74"/>
      <c r="K531" s="75"/>
      <c r="L531" s="76"/>
      <c r="M531" s="76"/>
      <c r="N531" s="76"/>
    </row>
    <row r="532" spans="1:22">
      <c r="A532" s="342"/>
      <c r="B532" s="14"/>
      <c r="C532" s="14"/>
      <c r="D532" s="14"/>
      <c r="E532" s="14"/>
      <c r="F532" s="14"/>
      <c r="G532" s="14"/>
      <c r="H532" s="10"/>
      <c r="I532" s="10"/>
      <c r="L532" s="64"/>
      <c r="M532" s="64"/>
      <c r="N532" s="64"/>
      <c r="O532" s="8"/>
      <c r="P532" s="8"/>
      <c r="Q532" s="8"/>
      <c r="R532" s="8"/>
      <c r="S532" s="8"/>
      <c r="T532" s="8"/>
      <c r="U532" s="8"/>
      <c r="V532" s="8"/>
    </row>
    <row r="533" spans="1:22" ht="34.5" customHeight="1">
      <c r="A533" s="342"/>
      <c r="B533" s="14"/>
      <c r="C533" s="14" t="s">
        <v>1681</v>
      </c>
      <c r="D533" s="3"/>
      <c r="F533" s="3"/>
      <c r="G533" s="3"/>
      <c r="H533" s="334"/>
      <c r="I533" s="334"/>
      <c r="J533" s="65" t="s">
        <v>18</v>
      </c>
      <c r="K533" s="147"/>
      <c r="L533" s="56" t="s">
        <v>630</v>
      </c>
      <c r="M533" s="56" t="s">
        <v>631</v>
      </c>
      <c r="N533" s="56" t="s">
        <v>629</v>
      </c>
      <c r="O533" s="8"/>
      <c r="P533" s="8"/>
      <c r="Q533" s="8"/>
      <c r="R533" s="8"/>
      <c r="S533" s="8"/>
      <c r="T533" s="8"/>
      <c r="U533" s="8"/>
      <c r="V533" s="8"/>
    </row>
    <row r="534" spans="1:22" ht="20.25" customHeight="1">
      <c r="A534" s="342"/>
      <c r="B534" s="1"/>
      <c r="C534" s="504"/>
      <c r="D534" s="505"/>
      <c r="E534" s="505"/>
      <c r="F534" s="505"/>
      <c r="G534" s="88"/>
      <c r="H534" s="334"/>
      <c r="I534" s="57" t="s">
        <v>1155</v>
      </c>
      <c r="J534" s="58"/>
      <c r="K534" s="148"/>
      <c r="L534" s="60" t="s">
        <v>611</v>
      </c>
      <c r="M534" s="60" t="s">
        <v>611</v>
      </c>
      <c r="N534" s="60" t="s">
        <v>611</v>
      </c>
      <c r="O534" s="8"/>
      <c r="P534" s="8"/>
      <c r="Q534" s="8"/>
      <c r="R534" s="8"/>
      <c r="S534" s="8"/>
      <c r="T534" s="8"/>
      <c r="U534" s="8"/>
      <c r="V534" s="8"/>
    </row>
    <row r="535" spans="1:22" s="77" customFormat="1" ht="34.5" customHeight="1">
      <c r="A535" s="355" t="s">
        <v>1165</v>
      </c>
      <c r="B535" s="166"/>
      <c r="C535" s="403" t="s">
        <v>217</v>
      </c>
      <c r="D535" s="404"/>
      <c r="E535" s="404"/>
      <c r="F535" s="404"/>
      <c r="G535" s="404"/>
      <c r="H535" s="405"/>
      <c r="I535" s="102" t="s">
        <v>1552</v>
      </c>
      <c r="J535" s="96">
        <f>IF(SUM(L535:N535)=0,IF(COUNTIF(L535:N535,"未確認")&gt;0,"未確認",IF(COUNTIF(L535:N535,"~*")&gt;0,"*",SUM(L535:N535))),SUM(L535:N535))</f>
        <v>0</v>
      </c>
      <c r="K535" s="163" t="str">
        <f>IF(OR(COUNTIF(L535:N535,"未確認")&gt;0,COUNTIF(L535:N535,"*")&gt;0),"※","")</f>
        <v/>
      </c>
      <c r="L535" s="97">
        <v>0</v>
      </c>
      <c r="M535" s="97">
        <v>0</v>
      </c>
      <c r="N535" s="97">
        <v>0</v>
      </c>
    </row>
    <row r="536" spans="1:22" s="77" customFormat="1">
      <c r="A536" s="342"/>
      <c r="B536" s="14"/>
      <c r="C536" s="14"/>
      <c r="D536" s="14"/>
      <c r="E536" s="14"/>
      <c r="F536" s="14"/>
      <c r="G536" s="14"/>
      <c r="H536" s="10"/>
      <c r="I536" s="10"/>
      <c r="J536" s="74"/>
      <c r="K536" s="75"/>
      <c r="L536" s="76"/>
      <c r="M536" s="76"/>
      <c r="N536" s="76"/>
    </row>
    <row r="537" spans="1:22">
      <c r="A537" s="342"/>
      <c r="B537" s="14"/>
      <c r="C537" s="14"/>
      <c r="D537" s="14"/>
      <c r="E537" s="14"/>
      <c r="F537" s="14"/>
      <c r="G537" s="14"/>
      <c r="H537" s="10"/>
      <c r="I537" s="10"/>
      <c r="J537" s="53"/>
      <c r="K537" s="24"/>
      <c r="L537" s="64"/>
      <c r="M537" s="64"/>
      <c r="N537" s="64"/>
      <c r="O537" s="8"/>
      <c r="P537" s="8"/>
      <c r="Q537" s="8"/>
      <c r="R537" s="8"/>
      <c r="S537" s="8"/>
      <c r="T537" s="8"/>
      <c r="U537" s="8"/>
      <c r="V537" s="8"/>
    </row>
    <row r="538" spans="1:22" ht="34.5" customHeight="1">
      <c r="A538" s="342"/>
      <c r="B538" s="14"/>
      <c r="C538" s="14" t="s">
        <v>1682</v>
      </c>
      <c r="D538" s="3"/>
      <c r="F538" s="3"/>
      <c r="G538" s="3"/>
      <c r="H538" s="334"/>
      <c r="I538" s="334"/>
      <c r="J538" s="65" t="s">
        <v>18</v>
      </c>
      <c r="K538" s="147"/>
      <c r="L538" s="56" t="s">
        <v>630</v>
      </c>
      <c r="M538" s="56" t="s">
        <v>631</v>
      </c>
      <c r="N538" s="56" t="s">
        <v>629</v>
      </c>
      <c r="O538" s="8"/>
      <c r="P538" s="8"/>
      <c r="Q538" s="8"/>
      <c r="R538" s="8"/>
      <c r="S538" s="8"/>
      <c r="T538" s="8"/>
      <c r="U538" s="8"/>
      <c r="V538" s="8"/>
    </row>
    <row r="539" spans="1:22" ht="20.25" customHeight="1">
      <c r="A539" s="342"/>
      <c r="B539" s="1"/>
      <c r="C539" s="497"/>
      <c r="D539" s="498"/>
      <c r="E539" s="498"/>
      <c r="F539" s="498"/>
      <c r="G539" s="88"/>
      <c r="H539" s="334"/>
      <c r="I539" s="57" t="s">
        <v>1155</v>
      </c>
      <c r="J539" s="58"/>
      <c r="K539" s="148"/>
      <c r="L539" s="60" t="s">
        <v>611</v>
      </c>
      <c r="M539" s="60" t="s">
        <v>611</v>
      </c>
      <c r="N539" s="60" t="s">
        <v>611</v>
      </c>
      <c r="O539" s="8"/>
      <c r="P539" s="8"/>
      <c r="Q539" s="8"/>
      <c r="R539" s="8"/>
      <c r="S539" s="8"/>
      <c r="T539" s="8"/>
      <c r="U539" s="8"/>
      <c r="V539" s="8"/>
    </row>
    <row r="540" spans="1:22" s="95" customFormat="1" ht="56.1" customHeight="1">
      <c r="A540" s="356" t="s">
        <v>1169</v>
      </c>
      <c r="B540" s="166"/>
      <c r="C540" s="403" t="s">
        <v>220</v>
      </c>
      <c r="D540" s="404"/>
      <c r="E540" s="404"/>
      <c r="F540" s="404"/>
      <c r="G540" s="404"/>
      <c r="H540" s="405"/>
      <c r="I540" s="102" t="s">
        <v>2184</v>
      </c>
      <c r="J540" s="96">
        <f t="shared" ref="J540:J545" si="20">IF(SUM(L540:N540)=0,IF(COUNTIF(L540:N540,"未確認")&gt;0,"未確認",IF(COUNTIF(L540:N540,"~*")&gt;0,"*",SUM(L540:N540))),SUM(L540:N540))</f>
        <v>0</v>
      </c>
      <c r="K540" s="163" t="str">
        <f t="shared" ref="K540:K545" si="21">IF(OR(COUNTIF(L540:N540,"未確認")&gt;0,COUNTIF(L540:N540,"*")&gt;0),"※","")</f>
        <v/>
      </c>
      <c r="L540" s="97"/>
      <c r="M540" s="97"/>
      <c r="N540" s="97"/>
    </row>
    <row r="541" spans="1:22" s="95" customFormat="1" ht="70.150000000000006" customHeight="1">
      <c r="A541" s="356" t="s">
        <v>1171</v>
      </c>
      <c r="B541" s="166"/>
      <c r="C541" s="403" t="s">
        <v>221</v>
      </c>
      <c r="D541" s="404"/>
      <c r="E541" s="404"/>
      <c r="F541" s="404"/>
      <c r="G541" s="404"/>
      <c r="H541" s="405"/>
      <c r="I541" s="102" t="s">
        <v>1172</v>
      </c>
      <c r="J541" s="96">
        <f t="shared" si="20"/>
        <v>0</v>
      </c>
      <c r="K541" s="163" t="str">
        <f t="shared" si="21"/>
        <v/>
      </c>
      <c r="L541" s="97"/>
      <c r="M541" s="97"/>
      <c r="N541" s="97"/>
    </row>
    <row r="542" spans="1:22" s="95" customFormat="1" ht="42.75" customHeight="1">
      <c r="A542" s="356" t="s">
        <v>1173</v>
      </c>
      <c r="B542" s="166"/>
      <c r="C542" s="403" t="s">
        <v>222</v>
      </c>
      <c r="D542" s="404"/>
      <c r="E542" s="404"/>
      <c r="F542" s="404"/>
      <c r="G542" s="404"/>
      <c r="H542" s="405"/>
      <c r="I542" s="502" t="s">
        <v>1934</v>
      </c>
      <c r="J542" s="96">
        <f t="shared" si="20"/>
        <v>0</v>
      </c>
      <c r="K542" s="163" t="str">
        <f t="shared" si="21"/>
        <v/>
      </c>
      <c r="L542" s="97"/>
      <c r="M542" s="97"/>
      <c r="N542" s="97"/>
    </row>
    <row r="543" spans="1:22" s="95" customFormat="1" ht="42.75" customHeight="1">
      <c r="A543" s="356" t="s">
        <v>1175</v>
      </c>
      <c r="B543" s="166"/>
      <c r="C543" s="403" t="s">
        <v>1935</v>
      </c>
      <c r="D543" s="404"/>
      <c r="E543" s="404"/>
      <c r="F543" s="404"/>
      <c r="G543" s="404"/>
      <c r="H543" s="405"/>
      <c r="I543" s="503"/>
      <c r="J543" s="96">
        <f t="shared" si="20"/>
        <v>0</v>
      </c>
      <c r="K543" s="163" t="str">
        <f t="shared" si="21"/>
        <v/>
      </c>
      <c r="L543" s="97"/>
      <c r="M543" s="97"/>
      <c r="N543" s="97"/>
    </row>
    <row r="544" spans="1:22" s="95" customFormat="1" ht="70.150000000000006" customHeight="1">
      <c r="A544" s="356" t="s">
        <v>1177</v>
      </c>
      <c r="B544" s="166"/>
      <c r="C544" s="403" t="s">
        <v>223</v>
      </c>
      <c r="D544" s="404"/>
      <c r="E544" s="404"/>
      <c r="F544" s="404"/>
      <c r="G544" s="404"/>
      <c r="H544" s="405"/>
      <c r="I544" s="102" t="s">
        <v>1686</v>
      </c>
      <c r="J544" s="96">
        <f t="shared" si="20"/>
        <v>0</v>
      </c>
      <c r="K544" s="163" t="str">
        <f t="shared" si="21"/>
        <v/>
      </c>
      <c r="L544" s="97"/>
      <c r="M544" s="97"/>
      <c r="N544" s="97"/>
    </row>
    <row r="545" spans="1:22" s="95" customFormat="1" ht="56.1" customHeight="1">
      <c r="A545" s="356" t="s">
        <v>1178</v>
      </c>
      <c r="B545" s="166"/>
      <c r="C545" s="403" t="s">
        <v>224</v>
      </c>
      <c r="D545" s="404"/>
      <c r="E545" s="404"/>
      <c r="F545" s="404"/>
      <c r="G545" s="404"/>
      <c r="H545" s="405"/>
      <c r="I545" s="102" t="s">
        <v>1829</v>
      </c>
      <c r="J545" s="96">
        <f t="shared" si="20"/>
        <v>0</v>
      </c>
      <c r="K545" s="163" t="str">
        <f t="shared" si="21"/>
        <v/>
      </c>
      <c r="L545" s="97"/>
      <c r="M545" s="97"/>
      <c r="N545" s="97"/>
    </row>
    <row r="546" spans="1:22" s="77" customFormat="1">
      <c r="A546" s="342"/>
      <c r="B546" s="14"/>
      <c r="C546" s="14"/>
      <c r="D546" s="14"/>
      <c r="E546" s="14"/>
      <c r="F546" s="14"/>
      <c r="G546" s="14"/>
      <c r="H546" s="10"/>
      <c r="I546" s="10"/>
      <c r="J546" s="74"/>
      <c r="K546" s="75"/>
      <c r="L546" s="76"/>
      <c r="M546" s="76"/>
      <c r="N546" s="76"/>
    </row>
    <row r="547" spans="1:22" s="70" customFormat="1">
      <c r="A547" s="342"/>
      <c r="B547" s="71"/>
      <c r="C547" s="52"/>
      <c r="D547" s="52"/>
      <c r="E547" s="52"/>
      <c r="F547" s="52"/>
      <c r="G547" s="52"/>
      <c r="H547" s="78"/>
      <c r="I547" s="78"/>
      <c r="J547" s="74"/>
      <c r="K547" s="75"/>
      <c r="L547" s="76"/>
      <c r="M547" s="76"/>
      <c r="N547" s="76"/>
    </row>
    <row r="548" spans="1:22" s="95" customFormat="1">
      <c r="A548" s="342"/>
      <c r="B548" s="166"/>
      <c r="C548" s="3"/>
      <c r="D548" s="3"/>
      <c r="E548" s="3"/>
      <c r="F548" s="3"/>
      <c r="G548" s="3"/>
      <c r="H548" s="334"/>
      <c r="I548" s="334"/>
      <c r="J548" s="51"/>
      <c r="K548" s="24"/>
      <c r="L548" s="89"/>
      <c r="M548" s="89"/>
      <c r="N548" s="89"/>
    </row>
    <row r="549" spans="1:22" s="95" customFormat="1">
      <c r="A549" s="342"/>
      <c r="B549" s="14" t="s">
        <v>225</v>
      </c>
      <c r="C549" s="14"/>
      <c r="D549" s="14"/>
      <c r="E549" s="14"/>
      <c r="F549" s="14"/>
      <c r="G549" s="14"/>
      <c r="H549" s="10"/>
      <c r="I549" s="10"/>
      <c r="J549" s="51"/>
      <c r="K549" s="24"/>
      <c r="L549" s="89"/>
      <c r="M549" s="89"/>
      <c r="N549" s="89"/>
    </row>
    <row r="550" spans="1:22">
      <c r="A550" s="342"/>
      <c r="B550" s="14"/>
      <c r="C550" s="14"/>
      <c r="D550" s="14"/>
      <c r="E550" s="14"/>
      <c r="F550" s="14"/>
      <c r="G550" s="14"/>
      <c r="H550" s="10"/>
      <c r="I550" s="10"/>
      <c r="L550" s="64"/>
      <c r="M550" s="64"/>
      <c r="N550" s="64"/>
      <c r="O550" s="8"/>
      <c r="P550" s="8"/>
      <c r="Q550" s="8"/>
      <c r="R550" s="8"/>
      <c r="S550" s="8"/>
      <c r="T550" s="8"/>
      <c r="U550" s="8"/>
      <c r="V550" s="8"/>
    </row>
    <row r="551" spans="1:22" s="1" customFormat="1" ht="34.5" customHeight="1">
      <c r="A551" s="342"/>
      <c r="B551" s="14"/>
      <c r="C551" s="3"/>
      <c r="D551" s="3"/>
      <c r="E551" s="3"/>
      <c r="F551" s="3"/>
      <c r="G551" s="3"/>
      <c r="H551" s="334"/>
      <c r="I551" s="334"/>
      <c r="J551" s="65" t="s">
        <v>18</v>
      </c>
      <c r="K551" s="147"/>
      <c r="L551" s="56" t="s">
        <v>630</v>
      </c>
      <c r="M551" s="56" t="s">
        <v>631</v>
      </c>
      <c r="N551" s="56" t="s">
        <v>629</v>
      </c>
    </row>
    <row r="552" spans="1:22" s="1" customFormat="1" ht="20.25" customHeight="1">
      <c r="A552" s="342"/>
      <c r="C552" s="52"/>
      <c r="D552" s="3"/>
      <c r="E552" s="3"/>
      <c r="F552" s="3"/>
      <c r="G552" s="3"/>
      <c r="H552" s="334"/>
      <c r="I552" s="57" t="s">
        <v>1155</v>
      </c>
      <c r="J552" s="58"/>
      <c r="K552" s="148"/>
      <c r="L552" s="60" t="s">
        <v>611</v>
      </c>
      <c r="M552" s="60" t="s">
        <v>611</v>
      </c>
      <c r="N552" s="60" t="s">
        <v>611</v>
      </c>
    </row>
    <row r="553" spans="1:22" s="95" customFormat="1" ht="70.150000000000006" customHeight="1">
      <c r="A553" s="356" t="s">
        <v>1180</v>
      </c>
      <c r="C553" s="403" t="s">
        <v>226</v>
      </c>
      <c r="D553" s="404"/>
      <c r="E553" s="404"/>
      <c r="F553" s="404"/>
      <c r="G553" s="404"/>
      <c r="H553" s="405"/>
      <c r="I553" s="102" t="s">
        <v>1688</v>
      </c>
      <c r="J553" s="96">
        <f t="shared" ref="J553:J565" si="22">IF(SUM(L553:N553)=0,IF(COUNTIF(L553:N553,"未確認")&gt;0,"未確認",IF(COUNTIF(L553:N553,"~*")&gt;0,"*",SUM(L553:N553))),SUM(L553:N553))</f>
        <v>0</v>
      </c>
      <c r="K553" s="163" t="str">
        <f t="shared" ref="K553:K565" si="23">IF(OR(COUNTIF(L553:N553,"未確認")&gt;0,COUNTIF(L553:N553,"*")&gt;0),"※","")</f>
        <v/>
      </c>
      <c r="L553" s="97"/>
      <c r="M553" s="97"/>
      <c r="N553" s="97"/>
    </row>
    <row r="554" spans="1:22" s="95" customFormat="1" ht="70.150000000000006" customHeight="1">
      <c r="A554" s="356" t="s">
        <v>1182</v>
      </c>
      <c r="B554" s="99"/>
      <c r="C554" s="403" t="s">
        <v>228</v>
      </c>
      <c r="D554" s="404"/>
      <c r="E554" s="404"/>
      <c r="F554" s="404"/>
      <c r="G554" s="404"/>
      <c r="H554" s="405"/>
      <c r="I554" s="102" t="s">
        <v>1560</v>
      </c>
      <c r="J554" s="96">
        <f t="shared" si="22"/>
        <v>0</v>
      </c>
      <c r="K554" s="163" t="str">
        <f t="shared" si="23"/>
        <v/>
      </c>
      <c r="L554" s="97"/>
      <c r="M554" s="97"/>
      <c r="N554" s="97"/>
    </row>
    <row r="555" spans="1:22" s="95" customFormat="1" ht="70.150000000000006" customHeight="1">
      <c r="A555" s="356" t="s">
        <v>1184</v>
      </c>
      <c r="B555" s="99"/>
      <c r="C555" s="403" t="s">
        <v>229</v>
      </c>
      <c r="D555" s="404"/>
      <c r="E555" s="404"/>
      <c r="F555" s="404"/>
      <c r="G555" s="404"/>
      <c r="H555" s="405"/>
      <c r="I555" s="102" t="s">
        <v>1561</v>
      </c>
      <c r="J555" s="96">
        <f t="shared" si="22"/>
        <v>0</v>
      </c>
      <c r="K555" s="163" t="str">
        <f t="shared" si="23"/>
        <v/>
      </c>
      <c r="L555" s="97"/>
      <c r="M555" s="97"/>
      <c r="N555" s="97"/>
    </row>
    <row r="556" spans="1:22" s="95" customFormat="1" ht="70.150000000000006" customHeight="1">
      <c r="A556" s="356" t="s">
        <v>1186</v>
      </c>
      <c r="B556" s="99"/>
      <c r="C556" s="403" t="s">
        <v>230</v>
      </c>
      <c r="D556" s="404"/>
      <c r="E556" s="404"/>
      <c r="F556" s="404"/>
      <c r="G556" s="404"/>
      <c r="H556" s="405"/>
      <c r="I556" s="102" t="s">
        <v>231</v>
      </c>
      <c r="J556" s="96">
        <f t="shared" si="22"/>
        <v>0</v>
      </c>
      <c r="K556" s="163" t="str">
        <f t="shared" si="23"/>
        <v/>
      </c>
      <c r="L556" s="97"/>
      <c r="M556" s="97"/>
      <c r="N556" s="97"/>
    </row>
    <row r="557" spans="1:22" s="95" customFormat="1" ht="70.150000000000006" customHeight="1">
      <c r="A557" s="356" t="s">
        <v>1187</v>
      </c>
      <c r="B557" s="99"/>
      <c r="C557" s="403" t="s">
        <v>232</v>
      </c>
      <c r="D557" s="404"/>
      <c r="E557" s="404"/>
      <c r="F557" s="404"/>
      <c r="G557" s="404"/>
      <c r="H557" s="405"/>
      <c r="I557" s="102" t="s">
        <v>1689</v>
      </c>
      <c r="J557" s="96">
        <f t="shared" si="22"/>
        <v>0</v>
      </c>
      <c r="K557" s="163" t="str">
        <f t="shared" si="23"/>
        <v/>
      </c>
      <c r="L557" s="97"/>
      <c r="M557" s="97"/>
      <c r="N557" s="97"/>
    </row>
    <row r="558" spans="1:22" s="95" customFormat="1" ht="98.1" customHeight="1">
      <c r="A558" s="356" t="s">
        <v>1188</v>
      </c>
      <c r="B558" s="99"/>
      <c r="C558" s="403" t="s">
        <v>233</v>
      </c>
      <c r="D558" s="404"/>
      <c r="E558" s="404"/>
      <c r="F558" s="404"/>
      <c r="G558" s="404"/>
      <c r="H558" s="405"/>
      <c r="I558" s="102" t="s">
        <v>1690</v>
      </c>
      <c r="J558" s="96">
        <f t="shared" si="22"/>
        <v>0</v>
      </c>
      <c r="K558" s="163" t="str">
        <f t="shared" si="23"/>
        <v/>
      </c>
      <c r="L558" s="97"/>
      <c r="M558" s="97"/>
      <c r="N558" s="97"/>
    </row>
    <row r="559" spans="1:22" s="95" customFormat="1" ht="84" customHeight="1">
      <c r="A559" s="356" t="s">
        <v>1190</v>
      </c>
      <c r="B559" s="99"/>
      <c r="C559" s="403" t="s">
        <v>235</v>
      </c>
      <c r="D559" s="404"/>
      <c r="E559" s="404"/>
      <c r="F559" s="404"/>
      <c r="G559" s="404"/>
      <c r="H559" s="405"/>
      <c r="I559" s="102" t="s">
        <v>1564</v>
      </c>
      <c r="J559" s="96">
        <f t="shared" si="22"/>
        <v>0</v>
      </c>
      <c r="K559" s="163" t="str">
        <f t="shared" si="23"/>
        <v/>
      </c>
      <c r="L559" s="97"/>
      <c r="M559" s="97"/>
      <c r="N559" s="97"/>
    </row>
    <row r="560" spans="1:22" s="95" customFormat="1" ht="70.150000000000006" customHeight="1">
      <c r="A560" s="356" t="s">
        <v>1192</v>
      </c>
      <c r="B560" s="99"/>
      <c r="C560" s="403" t="s">
        <v>237</v>
      </c>
      <c r="D560" s="404"/>
      <c r="E560" s="404"/>
      <c r="F560" s="404"/>
      <c r="G560" s="404"/>
      <c r="H560" s="405"/>
      <c r="I560" s="102" t="s">
        <v>1832</v>
      </c>
      <c r="J560" s="96">
        <f t="shared" si="22"/>
        <v>0</v>
      </c>
      <c r="K560" s="163" t="str">
        <f t="shared" si="23"/>
        <v/>
      </c>
      <c r="L560" s="97"/>
      <c r="M560" s="97"/>
      <c r="N560" s="97"/>
    </row>
    <row r="561" spans="1:14" s="95" customFormat="1" ht="70.150000000000006" customHeight="1">
      <c r="A561" s="356" t="s">
        <v>1194</v>
      </c>
      <c r="B561" s="99"/>
      <c r="C561" s="422" t="s">
        <v>420</v>
      </c>
      <c r="D561" s="423"/>
      <c r="E561" s="423"/>
      <c r="F561" s="423"/>
      <c r="G561" s="423"/>
      <c r="H561" s="424"/>
      <c r="I561" s="112" t="s">
        <v>1691</v>
      </c>
      <c r="J561" s="96">
        <f t="shared" si="22"/>
        <v>0</v>
      </c>
      <c r="K561" s="163" t="str">
        <f t="shared" si="23"/>
        <v/>
      </c>
      <c r="L561" s="97"/>
      <c r="M561" s="97"/>
      <c r="N561" s="97"/>
    </row>
    <row r="562" spans="1:14" s="95" customFormat="1" ht="42.75">
      <c r="A562" s="356" t="s">
        <v>1196</v>
      </c>
      <c r="B562" s="99"/>
      <c r="C562" s="403" t="s">
        <v>239</v>
      </c>
      <c r="D562" s="404"/>
      <c r="E562" s="404"/>
      <c r="F562" s="404"/>
      <c r="G562" s="404"/>
      <c r="H562" s="405"/>
      <c r="I562" s="112" t="s">
        <v>240</v>
      </c>
      <c r="J562" s="96">
        <f t="shared" si="22"/>
        <v>0</v>
      </c>
      <c r="K562" s="163" t="str">
        <f t="shared" si="23"/>
        <v/>
      </c>
      <c r="L562" s="97"/>
      <c r="M562" s="97"/>
      <c r="N562" s="97"/>
    </row>
    <row r="563" spans="1:14" s="95" customFormat="1" ht="70.150000000000006" customHeight="1">
      <c r="A563" s="356" t="s">
        <v>1197</v>
      </c>
      <c r="B563" s="99"/>
      <c r="C563" s="403" t="s">
        <v>241</v>
      </c>
      <c r="D563" s="404"/>
      <c r="E563" s="404"/>
      <c r="F563" s="404"/>
      <c r="G563" s="404"/>
      <c r="H563" s="405"/>
      <c r="I563" s="112" t="s">
        <v>242</v>
      </c>
      <c r="J563" s="96">
        <f t="shared" si="22"/>
        <v>0</v>
      </c>
      <c r="K563" s="163" t="str">
        <f t="shared" si="23"/>
        <v/>
      </c>
      <c r="L563" s="97"/>
      <c r="M563" s="97"/>
      <c r="N563" s="97"/>
    </row>
    <row r="564" spans="1:14" s="95" customFormat="1" ht="70.150000000000006" customHeight="1">
      <c r="A564" s="356" t="s">
        <v>1198</v>
      </c>
      <c r="B564" s="99"/>
      <c r="C564" s="403" t="s">
        <v>243</v>
      </c>
      <c r="D564" s="404"/>
      <c r="E564" s="404"/>
      <c r="F564" s="404"/>
      <c r="G564" s="404"/>
      <c r="H564" s="405"/>
      <c r="I564" s="112" t="s">
        <v>1833</v>
      </c>
      <c r="J564" s="96">
        <f t="shared" si="22"/>
        <v>0</v>
      </c>
      <c r="K564" s="163" t="str">
        <f t="shared" si="23"/>
        <v/>
      </c>
      <c r="L564" s="97"/>
      <c r="M564" s="97"/>
      <c r="N564" s="97"/>
    </row>
    <row r="565" spans="1:14" s="95" customFormat="1" ht="70.150000000000006" customHeight="1">
      <c r="A565" s="356" t="s">
        <v>1199</v>
      </c>
      <c r="B565" s="99"/>
      <c r="C565" s="403" t="s">
        <v>244</v>
      </c>
      <c r="D565" s="404"/>
      <c r="E565" s="404"/>
      <c r="F565" s="404"/>
      <c r="G565" s="404"/>
      <c r="H565" s="405"/>
      <c r="I565" s="112" t="s">
        <v>1568</v>
      </c>
      <c r="J565" s="96">
        <f t="shared" si="22"/>
        <v>0</v>
      </c>
      <c r="K565" s="163" t="str">
        <f t="shared" si="23"/>
        <v/>
      </c>
      <c r="L565" s="97"/>
      <c r="M565" s="97"/>
      <c r="N565" s="97"/>
    </row>
    <row r="566" spans="1:14" s="95" customFormat="1" ht="113.65" customHeight="1">
      <c r="A566" s="355" t="s">
        <v>1200</v>
      </c>
      <c r="B566" s="99"/>
      <c r="C566" s="422" t="s">
        <v>1694</v>
      </c>
      <c r="D566" s="423"/>
      <c r="E566" s="423"/>
      <c r="F566" s="423"/>
      <c r="G566" s="423"/>
      <c r="H566" s="424"/>
      <c r="I566" s="329" t="s">
        <v>1202</v>
      </c>
      <c r="J566" s="181"/>
      <c r="K566" s="193"/>
      <c r="L566" s="172" t="s">
        <v>1204</v>
      </c>
      <c r="M566" s="172" t="s">
        <v>1204</v>
      </c>
      <c r="N566" s="172" t="s">
        <v>1204</v>
      </c>
    </row>
    <row r="567" spans="1:14" s="77" customFormat="1" ht="65.099999999999994" customHeight="1">
      <c r="A567" s="342"/>
      <c r="B567" s="99"/>
      <c r="C567" s="428" t="s">
        <v>441</v>
      </c>
      <c r="D567" s="429"/>
      <c r="E567" s="429"/>
      <c r="F567" s="429"/>
      <c r="G567" s="429"/>
      <c r="H567" s="430"/>
      <c r="I567" s="436" t="s">
        <v>1695</v>
      </c>
      <c r="J567" s="168"/>
      <c r="K567" s="169"/>
      <c r="L567" s="104"/>
      <c r="M567" s="108"/>
      <c r="N567" s="108"/>
    </row>
    <row r="568" spans="1:14" s="77" customFormat="1" ht="34.5" customHeight="1">
      <c r="A568" s="355" t="s">
        <v>1212</v>
      </c>
      <c r="B568" s="99"/>
      <c r="C568" s="170"/>
      <c r="D568" s="506" t="s">
        <v>246</v>
      </c>
      <c r="E568" s="507"/>
      <c r="F568" s="507"/>
      <c r="G568" s="507"/>
      <c r="H568" s="508"/>
      <c r="I568" s="476"/>
      <c r="J568" s="168"/>
      <c r="K568" s="171"/>
      <c r="L568" s="172" t="s">
        <v>338</v>
      </c>
      <c r="M568" s="172" t="s">
        <v>338</v>
      </c>
      <c r="N568" s="172" t="s">
        <v>338</v>
      </c>
    </row>
    <row r="569" spans="1:14" s="77" customFormat="1" ht="34.5" customHeight="1">
      <c r="A569" s="355" t="s">
        <v>1213</v>
      </c>
      <c r="B569" s="99"/>
      <c r="C569" s="170"/>
      <c r="D569" s="506" t="s">
        <v>247</v>
      </c>
      <c r="E569" s="507"/>
      <c r="F569" s="507"/>
      <c r="G569" s="507"/>
      <c r="H569" s="508"/>
      <c r="I569" s="476"/>
      <c r="J569" s="168"/>
      <c r="K569" s="171"/>
      <c r="L569" s="172" t="s">
        <v>338</v>
      </c>
      <c r="M569" s="172" t="s">
        <v>338</v>
      </c>
      <c r="N569" s="172" t="s">
        <v>338</v>
      </c>
    </row>
    <row r="570" spans="1:14" s="77" customFormat="1" ht="34.5" customHeight="1">
      <c r="A570" s="355" t="s">
        <v>1214</v>
      </c>
      <c r="B570" s="99"/>
      <c r="C570" s="170"/>
      <c r="D570" s="506" t="s">
        <v>421</v>
      </c>
      <c r="E570" s="507"/>
      <c r="F570" s="507"/>
      <c r="G570" s="507"/>
      <c r="H570" s="508"/>
      <c r="I570" s="476"/>
      <c r="J570" s="168"/>
      <c r="K570" s="171"/>
      <c r="L570" s="172" t="s">
        <v>338</v>
      </c>
      <c r="M570" s="172" t="s">
        <v>338</v>
      </c>
      <c r="N570" s="172" t="s">
        <v>338</v>
      </c>
    </row>
    <row r="571" spans="1:14" s="77" customFormat="1" ht="34.5" customHeight="1">
      <c r="A571" s="355" t="s">
        <v>1215</v>
      </c>
      <c r="B571" s="99"/>
      <c r="C571" s="170"/>
      <c r="D571" s="506" t="s">
        <v>248</v>
      </c>
      <c r="E571" s="507"/>
      <c r="F571" s="507"/>
      <c r="G571" s="507"/>
      <c r="H571" s="508"/>
      <c r="I571" s="476"/>
      <c r="J571" s="168"/>
      <c r="K571" s="171"/>
      <c r="L571" s="172" t="s">
        <v>338</v>
      </c>
      <c r="M571" s="172" t="s">
        <v>338</v>
      </c>
      <c r="N571" s="172" t="s">
        <v>338</v>
      </c>
    </row>
    <row r="572" spans="1:14" s="77" customFormat="1" ht="34.5" customHeight="1">
      <c r="A572" s="355" t="s">
        <v>1216</v>
      </c>
      <c r="B572" s="99"/>
      <c r="C572" s="170"/>
      <c r="D572" s="506" t="s">
        <v>1697</v>
      </c>
      <c r="E572" s="507"/>
      <c r="F572" s="507"/>
      <c r="G572" s="507"/>
      <c r="H572" s="508"/>
      <c r="I572" s="476"/>
      <c r="J572" s="168"/>
      <c r="K572" s="171"/>
      <c r="L572" s="172" t="s">
        <v>338</v>
      </c>
      <c r="M572" s="172" t="s">
        <v>338</v>
      </c>
      <c r="N572" s="172" t="s">
        <v>338</v>
      </c>
    </row>
    <row r="573" spans="1:14" s="77" customFormat="1" ht="34.5" customHeight="1">
      <c r="A573" s="355" t="s">
        <v>1218</v>
      </c>
      <c r="B573" s="99"/>
      <c r="C573" s="214"/>
      <c r="D573" s="506" t="s">
        <v>1837</v>
      </c>
      <c r="E573" s="507"/>
      <c r="F573" s="507"/>
      <c r="G573" s="507"/>
      <c r="H573" s="508"/>
      <c r="I573" s="476"/>
      <c r="J573" s="168"/>
      <c r="K573" s="171"/>
      <c r="L573" s="172" t="s">
        <v>338</v>
      </c>
      <c r="M573" s="172" t="s">
        <v>338</v>
      </c>
      <c r="N573" s="172" t="s">
        <v>338</v>
      </c>
    </row>
    <row r="574" spans="1:14" s="77" customFormat="1" ht="34.5" customHeight="1">
      <c r="A574" s="355" t="s">
        <v>1220</v>
      </c>
      <c r="B574" s="99"/>
      <c r="C574" s="335"/>
      <c r="D574" s="506" t="s">
        <v>1696</v>
      </c>
      <c r="E574" s="507"/>
      <c r="F574" s="507"/>
      <c r="G574" s="507"/>
      <c r="H574" s="508"/>
      <c r="I574" s="476"/>
      <c r="J574" s="173"/>
      <c r="K574" s="174"/>
      <c r="L574" s="172" t="s">
        <v>338</v>
      </c>
      <c r="M574" s="172" t="s">
        <v>338</v>
      </c>
      <c r="N574" s="172" t="s">
        <v>338</v>
      </c>
    </row>
    <row r="575" spans="1:14" s="77" customFormat="1" ht="42.75" customHeight="1">
      <c r="A575" s="342"/>
      <c r="B575" s="99"/>
      <c r="C575" s="428" t="s">
        <v>442</v>
      </c>
      <c r="D575" s="429"/>
      <c r="E575" s="429"/>
      <c r="F575" s="429"/>
      <c r="G575" s="429"/>
      <c r="H575" s="430"/>
      <c r="I575" s="476"/>
      <c r="J575" s="168"/>
      <c r="K575" s="169"/>
      <c r="L575" s="104"/>
      <c r="M575" s="108"/>
      <c r="N575" s="108"/>
    </row>
    <row r="576" spans="1:14" s="77" customFormat="1" ht="34.5" customHeight="1">
      <c r="A576" s="355" t="s">
        <v>1222</v>
      </c>
      <c r="B576" s="99"/>
      <c r="C576" s="170"/>
      <c r="D576" s="506" t="s">
        <v>246</v>
      </c>
      <c r="E576" s="507"/>
      <c r="F576" s="507"/>
      <c r="G576" s="507"/>
      <c r="H576" s="508"/>
      <c r="I576" s="476"/>
      <c r="J576" s="168"/>
      <c r="K576" s="171"/>
      <c r="L576" s="172" t="s">
        <v>338</v>
      </c>
      <c r="M576" s="172" t="s">
        <v>338</v>
      </c>
      <c r="N576" s="172" t="s">
        <v>338</v>
      </c>
    </row>
    <row r="577" spans="1:14" s="77" customFormat="1" ht="34.5" customHeight="1">
      <c r="A577" s="355" t="s">
        <v>1223</v>
      </c>
      <c r="B577" s="99"/>
      <c r="C577" s="170"/>
      <c r="D577" s="506" t="s">
        <v>247</v>
      </c>
      <c r="E577" s="507"/>
      <c r="F577" s="507"/>
      <c r="G577" s="507"/>
      <c r="H577" s="508"/>
      <c r="I577" s="476"/>
      <c r="J577" s="168"/>
      <c r="K577" s="171"/>
      <c r="L577" s="172" t="s">
        <v>338</v>
      </c>
      <c r="M577" s="172" t="s">
        <v>338</v>
      </c>
      <c r="N577" s="172" t="s">
        <v>338</v>
      </c>
    </row>
    <row r="578" spans="1:14" s="77" customFormat="1" ht="34.5" customHeight="1">
      <c r="A578" s="355" t="s">
        <v>1224</v>
      </c>
      <c r="B578" s="99"/>
      <c r="C578" s="170"/>
      <c r="D578" s="506" t="s">
        <v>421</v>
      </c>
      <c r="E578" s="507"/>
      <c r="F578" s="507"/>
      <c r="G578" s="507"/>
      <c r="H578" s="508"/>
      <c r="I578" s="476"/>
      <c r="J578" s="168"/>
      <c r="K578" s="171"/>
      <c r="L578" s="172" t="s">
        <v>338</v>
      </c>
      <c r="M578" s="172" t="s">
        <v>338</v>
      </c>
      <c r="N578" s="172" t="s">
        <v>338</v>
      </c>
    </row>
    <row r="579" spans="1:14" s="77" customFormat="1" ht="34.5" customHeight="1">
      <c r="A579" s="355" t="s">
        <v>1225</v>
      </c>
      <c r="B579" s="99"/>
      <c r="C579" s="170"/>
      <c r="D579" s="506" t="s">
        <v>248</v>
      </c>
      <c r="E579" s="507"/>
      <c r="F579" s="507"/>
      <c r="G579" s="507"/>
      <c r="H579" s="508"/>
      <c r="I579" s="476"/>
      <c r="J579" s="168"/>
      <c r="K579" s="171"/>
      <c r="L579" s="172" t="s">
        <v>338</v>
      </c>
      <c r="M579" s="172" t="s">
        <v>338</v>
      </c>
      <c r="N579" s="172" t="s">
        <v>338</v>
      </c>
    </row>
    <row r="580" spans="1:14" s="77" customFormat="1" ht="34.5" customHeight="1">
      <c r="A580" s="355" t="s">
        <v>1226</v>
      </c>
      <c r="B580" s="99"/>
      <c r="C580" s="170"/>
      <c r="D580" s="506" t="s">
        <v>1697</v>
      </c>
      <c r="E580" s="507"/>
      <c r="F580" s="507"/>
      <c r="G580" s="507"/>
      <c r="H580" s="508"/>
      <c r="I580" s="476"/>
      <c r="J580" s="168"/>
      <c r="K580" s="171"/>
      <c r="L580" s="172" t="s">
        <v>338</v>
      </c>
      <c r="M580" s="172" t="s">
        <v>338</v>
      </c>
      <c r="N580" s="172" t="s">
        <v>338</v>
      </c>
    </row>
    <row r="581" spans="1:14" s="77" customFormat="1" ht="34.5" customHeight="1">
      <c r="A581" s="355" t="s">
        <v>1227</v>
      </c>
      <c r="B581" s="99"/>
      <c r="C581" s="170"/>
      <c r="D581" s="506" t="s">
        <v>1837</v>
      </c>
      <c r="E581" s="507"/>
      <c r="F581" s="507"/>
      <c r="G581" s="507"/>
      <c r="H581" s="508"/>
      <c r="I581" s="476"/>
      <c r="J581" s="168"/>
      <c r="K581" s="171"/>
      <c r="L581" s="172" t="s">
        <v>338</v>
      </c>
      <c r="M581" s="172" t="s">
        <v>338</v>
      </c>
      <c r="N581" s="172" t="s">
        <v>338</v>
      </c>
    </row>
    <row r="582" spans="1:14" s="77" customFormat="1" ht="34.5" customHeight="1">
      <c r="A582" s="355" t="s">
        <v>1228</v>
      </c>
      <c r="B582" s="99"/>
      <c r="C582" s="337"/>
      <c r="D582" s="506" t="s">
        <v>1696</v>
      </c>
      <c r="E582" s="507"/>
      <c r="F582" s="507"/>
      <c r="G582" s="507"/>
      <c r="H582" s="508"/>
      <c r="I582" s="476"/>
      <c r="J582" s="173"/>
      <c r="K582" s="174"/>
      <c r="L582" s="172" t="s">
        <v>338</v>
      </c>
      <c r="M582" s="172" t="s">
        <v>338</v>
      </c>
      <c r="N582" s="172" t="s">
        <v>338</v>
      </c>
    </row>
    <row r="583" spans="1:14" s="77" customFormat="1" ht="42.75" customHeight="1">
      <c r="A583" s="342"/>
      <c r="B583" s="99"/>
      <c r="C583" s="428" t="s">
        <v>249</v>
      </c>
      <c r="D583" s="429"/>
      <c r="E583" s="429"/>
      <c r="F583" s="429"/>
      <c r="G583" s="429"/>
      <c r="H583" s="430"/>
      <c r="I583" s="476"/>
      <c r="J583" s="175"/>
      <c r="K583" s="169"/>
      <c r="L583" s="104"/>
      <c r="M583" s="108"/>
      <c r="N583" s="108"/>
    </row>
    <row r="584" spans="1:14" s="77" customFormat="1" ht="34.5" customHeight="1">
      <c r="A584" s="355" t="s">
        <v>1230</v>
      </c>
      <c r="B584" s="99"/>
      <c r="C584" s="170"/>
      <c r="D584" s="506" t="s">
        <v>246</v>
      </c>
      <c r="E584" s="507"/>
      <c r="F584" s="507"/>
      <c r="G584" s="507"/>
      <c r="H584" s="508"/>
      <c r="I584" s="476"/>
      <c r="J584" s="168"/>
      <c r="K584" s="171"/>
      <c r="L584" s="172" t="s">
        <v>338</v>
      </c>
      <c r="M584" s="172" t="s">
        <v>338</v>
      </c>
      <c r="N584" s="172" t="s">
        <v>338</v>
      </c>
    </row>
    <row r="585" spans="1:14" s="77" customFormat="1" ht="34.5" customHeight="1">
      <c r="A585" s="355" t="s">
        <v>1231</v>
      </c>
      <c r="B585" s="99"/>
      <c r="C585" s="170"/>
      <c r="D585" s="506" t="s">
        <v>247</v>
      </c>
      <c r="E585" s="507"/>
      <c r="F585" s="507"/>
      <c r="G585" s="507"/>
      <c r="H585" s="508"/>
      <c r="I585" s="476"/>
      <c r="J585" s="168"/>
      <c r="K585" s="171"/>
      <c r="L585" s="172" t="s">
        <v>338</v>
      </c>
      <c r="M585" s="172" t="s">
        <v>338</v>
      </c>
      <c r="N585" s="172" t="s">
        <v>338</v>
      </c>
    </row>
    <row r="586" spans="1:14" s="77" customFormat="1" ht="34.5" customHeight="1">
      <c r="A586" s="355" t="s">
        <v>1232</v>
      </c>
      <c r="B586" s="99"/>
      <c r="C586" s="170"/>
      <c r="D586" s="506" t="s">
        <v>421</v>
      </c>
      <c r="E586" s="507"/>
      <c r="F586" s="507"/>
      <c r="G586" s="507"/>
      <c r="H586" s="508"/>
      <c r="I586" s="476"/>
      <c r="J586" s="168"/>
      <c r="K586" s="171"/>
      <c r="L586" s="172" t="s">
        <v>338</v>
      </c>
      <c r="M586" s="172" t="s">
        <v>338</v>
      </c>
      <c r="N586" s="172" t="s">
        <v>338</v>
      </c>
    </row>
    <row r="587" spans="1:14" s="77" customFormat="1" ht="34.5" customHeight="1">
      <c r="A587" s="355" t="s">
        <v>1233</v>
      </c>
      <c r="B587" s="99"/>
      <c r="C587" s="170"/>
      <c r="D587" s="506" t="s">
        <v>248</v>
      </c>
      <c r="E587" s="507"/>
      <c r="F587" s="507"/>
      <c r="G587" s="507"/>
      <c r="H587" s="508"/>
      <c r="I587" s="476"/>
      <c r="J587" s="168"/>
      <c r="K587" s="171"/>
      <c r="L587" s="172" t="s">
        <v>338</v>
      </c>
      <c r="M587" s="172" t="s">
        <v>338</v>
      </c>
      <c r="N587" s="172" t="s">
        <v>338</v>
      </c>
    </row>
    <row r="588" spans="1:14" s="77" customFormat="1" ht="34.5" customHeight="1">
      <c r="A588" s="355" t="s">
        <v>1234</v>
      </c>
      <c r="B588" s="99"/>
      <c r="C588" s="170"/>
      <c r="D588" s="506" t="s">
        <v>1697</v>
      </c>
      <c r="E588" s="507"/>
      <c r="F588" s="507"/>
      <c r="G588" s="507"/>
      <c r="H588" s="508"/>
      <c r="I588" s="476"/>
      <c r="J588" s="168"/>
      <c r="K588" s="171"/>
      <c r="L588" s="172" t="s">
        <v>338</v>
      </c>
      <c r="M588" s="172" t="s">
        <v>338</v>
      </c>
      <c r="N588" s="172" t="s">
        <v>338</v>
      </c>
    </row>
    <row r="589" spans="1:14" s="77" customFormat="1" ht="34.5" customHeight="1">
      <c r="A589" s="355" t="s">
        <v>1236</v>
      </c>
      <c r="B589" s="99"/>
      <c r="C589" s="170"/>
      <c r="D589" s="506" t="s">
        <v>1837</v>
      </c>
      <c r="E589" s="507"/>
      <c r="F589" s="507"/>
      <c r="G589" s="507"/>
      <c r="H589" s="508"/>
      <c r="I589" s="476"/>
      <c r="J589" s="168"/>
      <c r="K589" s="171"/>
      <c r="L589" s="172" t="s">
        <v>338</v>
      </c>
      <c r="M589" s="172" t="s">
        <v>338</v>
      </c>
      <c r="N589" s="172" t="s">
        <v>338</v>
      </c>
    </row>
    <row r="590" spans="1:14" s="77" customFormat="1" ht="34.5" customHeight="1">
      <c r="A590" s="355" t="s">
        <v>1237</v>
      </c>
      <c r="B590" s="99"/>
      <c r="C590" s="337"/>
      <c r="D590" s="506" t="s">
        <v>1696</v>
      </c>
      <c r="E590" s="507"/>
      <c r="F590" s="507"/>
      <c r="G590" s="507"/>
      <c r="H590" s="508"/>
      <c r="I590" s="467"/>
      <c r="J590" s="173"/>
      <c r="K590" s="174"/>
      <c r="L590" s="172" t="s">
        <v>338</v>
      </c>
      <c r="M590" s="172" t="s">
        <v>338</v>
      </c>
      <c r="N590" s="172" t="s">
        <v>338</v>
      </c>
    </row>
    <row r="591" spans="1:14" s="77" customFormat="1">
      <c r="A591" s="342"/>
      <c r="B591" s="14"/>
      <c r="C591" s="14"/>
      <c r="D591" s="14"/>
      <c r="E591" s="14"/>
      <c r="F591" s="14"/>
      <c r="G591" s="14"/>
      <c r="H591" s="10"/>
      <c r="I591" s="10"/>
      <c r="J591" s="74"/>
      <c r="K591" s="75"/>
      <c r="L591" s="76"/>
      <c r="M591" s="76"/>
      <c r="N591" s="76"/>
    </row>
    <row r="592" spans="1:14" s="70" customFormat="1">
      <c r="A592" s="342"/>
      <c r="B592" s="71"/>
      <c r="C592" s="52"/>
      <c r="D592" s="52"/>
      <c r="E592" s="52"/>
      <c r="F592" s="52"/>
      <c r="G592" s="52"/>
      <c r="H592" s="78"/>
      <c r="I592" s="78"/>
      <c r="J592" s="74"/>
      <c r="K592" s="75"/>
      <c r="L592" s="76"/>
      <c r="M592" s="76"/>
      <c r="N592" s="76"/>
    </row>
    <row r="593" spans="1:22" s="77" customFormat="1">
      <c r="A593" s="342"/>
      <c r="B593" s="99"/>
      <c r="C593" s="3"/>
      <c r="D593" s="3"/>
      <c r="E593" s="3"/>
      <c r="F593" s="3"/>
      <c r="G593" s="3"/>
      <c r="H593" s="334"/>
      <c r="I593" s="334"/>
      <c r="J593" s="51"/>
      <c r="K593" s="24"/>
      <c r="L593" s="89"/>
      <c r="M593" s="89"/>
      <c r="N593" s="89"/>
    </row>
    <row r="594" spans="1:22" s="77" customFormat="1">
      <c r="A594" s="342"/>
      <c r="B594" s="14" t="s">
        <v>250</v>
      </c>
      <c r="C594" s="14"/>
      <c r="D594" s="14"/>
      <c r="E594" s="14"/>
      <c r="F594" s="14"/>
      <c r="G594" s="14"/>
      <c r="H594" s="10"/>
      <c r="I594" s="10"/>
      <c r="J594" s="51"/>
      <c r="K594" s="24"/>
      <c r="L594" s="89"/>
      <c r="M594" s="89"/>
      <c r="N594" s="89"/>
    </row>
    <row r="595" spans="1:22">
      <c r="A595" s="342"/>
      <c r="B595" s="14"/>
      <c r="C595" s="14"/>
      <c r="D595" s="14"/>
      <c r="E595" s="14"/>
      <c r="F595" s="14"/>
      <c r="G595" s="14"/>
      <c r="H595" s="10"/>
      <c r="I595" s="10"/>
      <c r="L595" s="64"/>
      <c r="M595" s="64"/>
      <c r="N595" s="64"/>
      <c r="O595" s="8"/>
      <c r="P595" s="8"/>
      <c r="Q595" s="8"/>
      <c r="R595" s="8"/>
      <c r="S595" s="8"/>
      <c r="T595" s="8"/>
      <c r="U595" s="8"/>
      <c r="V595" s="8"/>
    </row>
    <row r="596" spans="1:22" s="1" customFormat="1" ht="34.5" customHeight="1">
      <c r="A596" s="342"/>
      <c r="B596" s="14"/>
      <c r="C596" s="3"/>
      <c r="D596" s="3"/>
      <c r="E596" s="3"/>
      <c r="F596" s="3"/>
      <c r="G596" s="3"/>
      <c r="H596" s="334"/>
      <c r="I596" s="334"/>
      <c r="J596" s="65" t="s">
        <v>18</v>
      </c>
      <c r="K596" s="147"/>
      <c r="L596" s="56" t="s">
        <v>630</v>
      </c>
      <c r="M596" s="56" t="s">
        <v>631</v>
      </c>
      <c r="N596" s="56" t="s">
        <v>629</v>
      </c>
    </row>
    <row r="597" spans="1:22" s="1" customFormat="1" ht="20.25" customHeight="1">
      <c r="A597" s="342"/>
      <c r="C597" s="52"/>
      <c r="D597" s="3"/>
      <c r="E597" s="3"/>
      <c r="F597" s="3"/>
      <c r="G597" s="3"/>
      <c r="H597" s="334"/>
      <c r="I597" s="57" t="s">
        <v>1155</v>
      </c>
      <c r="J597" s="58"/>
      <c r="K597" s="148"/>
      <c r="L597" s="60" t="s">
        <v>611</v>
      </c>
      <c r="M597" s="60" t="s">
        <v>611</v>
      </c>
      <c r="N597" s="60" t="s">
        <v>611</v>
      </c>
    </row>
    <row r="598" spans="1:22" s="95" customFormat="1" ht="70.150000000000006" customHeight="1">
      <c r="A598" s="356" t="s">
        <v>1239</v>
      </c>
      <c r="C598" s="403" t="s">
        <v>251</v>
      </c>
      <c r="D598" s="404"/>
      <c r="E598" s="404"/>
      <c r="F598" s="404"/>
      <c r="G598" s="404"/>
      <c r="H598" s="405"/>
      <c r="I598" s="339" t="s">
        <v>1581</v>
      </c>
      <c r="J598" s="96">
        <f>IF(SUM(L598:N598)=0,IF(COUNTIF(L598:N598,"未確認")&gt;0,"未確認",IF(COUNTIF(L598:N598,"~*")&gt;0,"*",SUM(L598:N598))),SUM(L598:N598))</f>
        <v>0</v>
      </c>
      <c r="K598" s="163" t="str">
        <f>IF(OR(COUNTIF(L598:N598,"未確認")&gt;0,COUNTIF(L598:N598,"*")&gt;0),"※","")</f>
        <v/>
      </c>
      <c r="L598" s="97"/>
      <c r="M598" s="97"/>
      <c r="N598" s="97"/>
    </row>
    <row r="599" spans="1:22" s="95" customFormat="1" ht="70.150000000000006" customHeight="1">
      <c r="A599" s="356" t="s">
        <v>1241</v>
      </c>
      <c r="B599" s="71"/>
      <c r="C599" s="403" t="s">
        <v>1699</v>
      </c>
      <c r="D599" s="404"/>
      <c r="E599" s="404"/>
      <c r="F599" s="404"/>
      <c r="G599" s="404"/>
      <c r="H599" s="405"/>
      <c r="I599" s="339" t="s">
        <v>254</v>
      </c>
      <c r="J599" s="96">
        <f>IF(SUM(L599:N599)=0,IF(COUNTIF(L599:N599,"未確認")&gt;0,"未確認",IF(COUNTIF(L599:N599,"~*")&gt;0,"*",SUM(L599:N599))),SUM(L599:N599))</f>
        <v>0</v>
      </c>
      <c r="K599" s="163" t="str">
        <f>IF(OR(COUNTIF(L599:N599,"未確認")&gt;0,COUNTIF(L599:N599,"*")&gt;0),"※","")</f>
        <v/>
      </c>
      <c r="L599" s="97"/>
      <c r="M599" s="97"/>
      <c r="N599" s="97"/>
    </row>
    <row r="600" spans="1:22" s="95" customFormat="1" ht="72" customHeight="1">
      <c r="A600" s="356" t="s">
        <v>1243</v>
      </c>
      <c r="B600" s="71"/>
      <c r="C600" s="403" t="s">
        <v>1244</v>
      </c>
      <c r="D600" s="404"/>
      <c r="E600" s="404"/>
      <c r="F600" s="404"/>
      <c r="G600" s="404"/>
      <c r="H600" s="405"/>
      <c r="I600" s="339" t="s">
        <v>1245</v>
      </c>
      <c r="J600" s="96">
        <f>IF(SUM(L600:N600)=0,IF(COUNTIF(L600:N600,"未確認")&gt;0,"未確認",IF(COUNTIF(L600:N600,"~*")&gt;0,"*",SUM(L600:N600))),SUM(L600:N600))</f>
        <v>0</v>
      </c>
      <c r="K600" s="163" t="str">
        <f>IF(OR(COUNTIF(L600:N600,"未確認")&gt;0,COUNTIF(L600:N600,"*")&gt;0),"※","")</f>
        <v/>
      </c>
      <c r="L600" s="97"/>
      <c r="M600" s="97"/>
      <c r="N600" s="97"/>
    </row>
    <row r="601" spans="1:22" s="95" customFormat="1" ht="56.1" customHeight="1">
      <c r="A601" s="356" t="s">
        <v>1246</v>
      </c>
      <c r="B601" s="71"/>
      <c r="C601" s="403" t="s">
        <v>255</v>
      </c>
      <c r="D601" s="404"/>
      <c r="E601" s="404"/>
      <c r="F601" s="404"/>
      <c r="G601" s="404"/>
      <c r="H601" s="405"/>
      <c r="I601" s="327" t="s">
        <v>2185</v>
      </c>
      <c r="J601" s="96">
        <f>IF(SUM(L601:N601)=0,IF(COUNTIF(L601:N601,"未確認")&gt;0,"未確認",IF(COUNTIF(L601:N601,"~*")&gt;0,"*",SUM(L601:N601))),SUM(L601:N601))</f>
        <v>0</v>
      </c>
      <c r="K601" s="163" t="str">
        <f>IF(OR(COUNTIF(L601:N601,"未確認")&gt;0,COUNTIF(L601:N601,"*")&gt;0),"※","")</f>
        <v/>
      </c>
      <c r="L601" s="97"/>
      <c r="M601" s="97"/>
      <c r="N601" s="97"/>
    </row>
    <row r="602" spans="1:22" s="95" customFormat="1" ht="84" customHeight="1">
      <c r="A602" s="356" t="s">
        <v>1248</v>
      </c>
      <c r="B602" s="71"/>
      <c r="C602" s="403" t="s">
        <v>257</v>
      </c>
      <c r="D602" s="404"/>
      <c r="E602" s="404"/>
      <c r="F602" s="404"/>
      <c r="G602" s="404"/>
      <c r="H602" s="405"/>
      <c r="I602" s="339" t="s">
        <v>1585</v>
      </c>
      <c r="J602" s="96">
        <f>IF(SUM(L602:N602)=0,IF(COUNTIF(L602:N602,"未確認")&gt;0,"未確認",IF(COUNTIF(L602:N602,"~*")&gt;0,"*",SUM(L602:N602))),SUM(L602:N602))</f>
        <v>0</v>
      </c>
      <c r="K602" s="163" t="str">
        <f>IF(OR(COUNTIF(L602:N602,"未確認")&gt;0,COUNTIF(L602:N602,"*")&gt;0),"※","")</f>
        <v/>
      </c>
      <c r="L602" s="97"/>
      <c r="M602" s="97"/>
      <c r="N602" s="97"/>
    </row>
    <row r="603" spans="1:22" s="95" customFormat="1" ht="35.1" customHeight="1">
      <c r="A603" s="355" t="s">
        <v>1250</v>
      </c>
      <c r="B603" s="71"/>
      <c r="C603" s="428" t="s">
        <v>423</v>
      </c>
      <c r="D603" s="429"/>
      <c r="E603" s="429"/>
      <c r="F603" s="429"/>
      <c r="G603" s="429"/>
      <c r="H603" s="430"/>
      <c r="I603" s="442" t="s">
        <v>1251</v>
      </c>
      <c r="J603" s="114"/>
      <c r="K603" s="163" t="str">
        <f>IF(OR(COUNTIF(L603:N603,"未確認")&gt;0,COUNTIF(L603:N603,"~*")&gt;0),"※","")</f>
        <v/>
      </c>
      <c r="L603" s="357"/>
      <c r="M603" s="357"/>
      <c r="N603" s="357"/>
    </row>
    <row r="604" spans="1:22" s="95" customFormat="1" ht="35.1" customHeight="1">
      <c r="A604" s="355" t="s">
        <v>1252</v>
      </c>
      <c r="B604" s="71"/>
      <c r="C604" s="332"/>
      <c r="D604" s="333"/>
      <c r="E604" s="422" t="s">
        <v>260</v>
      </c>
      <c r="F604" s="423"/>
      <c r="G604" s="423"/>
      <c r="H604" s="424"/>
      <c r="I604" s="438"/>
      <c r="J604" s="114"/>
      <c r="K604" s="163" t="str">
        <f>IF(OR(COUNTIF(L604:N604,"未確認")&gt;0,COUNTIF(L604:N604,"~*")&gt;0),"※","")</f>
        <v/>
      </c>
      <c r="L604" s="357"/>
      <c r="M604" s="357"/>
      <c r="N604" s="357"/>
    </row>
    <row r="605" spans="1:22" s="95" customFormat="1" ht="35.1" customHeight="1">
      <c r="A605" s="355" t="s">
        <v>1253</v>
      </c>
      <c r="B605" s="71"/>
      <c r="C605" s="428" t="s">
        <v>424</v>
      </c>
      <c r="D605" s="429"/>
      <c r="E605" s="429"/>
      <c r="F605" s="429"/>
      <c r="G605" s="429"/>
      <c r="H605" s="430"/>
      <c r="I605" s="436" t="s">
        <v>1254</v>
      </c>
      <c r="J605" s="114"/>
      <c r="K605" s="163" t="str">
        <f>IF(OR(COUNTIF(L605:N605,"未確認")&gt;0,COUNTIF(L605:N605,"~*")&gt;0),"※","")</f>
        <v/>
      </c>
      <c r="L605" s="357"/>
      <c r="M605" s="357"/>
      <c r="N605" s="357"/>
    </row>
    <row r="606" spans="1:22" s="95" customFormat="1" ht="35.1" customHeight="1">
      <c r="A606" s="355" t="s">
        <v>1255</v>
      </c>
      <c r="B606" s="71"/>
      <c r="C606" s="332"/>
      <c r="D606" s="333"/>
      <c r="E606" s="422" t="s">
        <v>260</v>
      </c>
      <c r="F606" s="423"/>
      <c r="G606" s="423"/>
      <c r="H606" s="424"/>
      <c r="I606" s="488"/>
      <c r="J606" s="114"/>
      <c r="K606" s="163" t="str">
        <f>IF(OR(COUNTIF(L606:N606,"未確認")&gt;0,COUNTIF(L606:N606,"~*")&gt;0),"※","")</f>
        <v/>
      </c>
      <c r="L606" s="357"/>
      <c r="M606" s="357"/>
      <c r="N606" s="357"/>
    </row>
    <row r="607" spans="1:22" s="95" customFormat="1" ht="42" customHeight="1">
      <c r="A607" s="355" t="s">
        <v>1256</v>
      </c>
      <c r="B607" s="71"/>
      <c r="C607" s="422" t="s">
        <v>425</v>
      </c>
      <c r="D607" s="423"/>
      <c r="E607" s="423"/>
      <c r="F607" s="423"/>
      <c r="G607" s="423"/>
      <c r="H607" s="424"/>
      <c r="I607" s="102" t="s">
        <v>1257</v>
      </c>
      <c r="J607" s="96"/>
      <c r="K607" s="163" t="str">
        <f>IF(OR(COUNTIF(L607:N607,"未確認")&gt;0,COUNTIF(L607:N607,"~*")&gt;0),"※","")</f>
        <v/>
      </c>
      <c r="L607" s="357"/>
      <c r="M607" s="357"/>
      <c r="N607" s="357"/>
    </row>
    <row r="608" spans="1:22" s="95" customFormat="1" ht="56.1" customHeight="1">
      <c r="A608" s="356" t="s">
        <v>1258</v>
      </c>
      <c r="B608" s="71"/>
      <c r="C608" s="403" t="s">
        <v>263</v>
      </c>
      <c r="D608" s="404"/>
      <c r="E608" s="404"/>
      <c r="F608" s="404"/>
      <c r="G608" s="404"/>
      <c r="H608" s="405"/>
      <c r="I608" s="102" t="s">
        <v>264</v>
      </c>
      <c r="J608" s="96">
        <f t="shared" ref="J608:J613" si="24">IF(SUM(L608:N608)=0,IF(COUNTIF(L608:N608,"未確認")&gt;0,"未確認",IF(COUNTIF(L608:N608,"~*")&gt;0,"*",SUM(L608:N608))),SUM(L608:N608))</f>
        <v>0</v>
      </c>
      <c r="K608" s="163" t="str">
        <f t="shared" ref="K608:K613" si="25">IF(OR(COUNTIF(L608:N608,"未確認")&gt;0,COUNTIF(L608:N608,"*")&gt;0),"※","")</f>
        <v/>
      </c>
      <c r="L608" s="97"/>
      <c r="M608" s="97"/>
      <c r="N608" s="97"/>
    </row>
    <row r="609" spans="1:22" s="95" customFormat="1" ht="56.1" customHeight="1">
      <c r="A609" s="356" t="s">
        <v>1259</v>
      </c>
      <c r="B609" s="71"/>
      <c r="C609" s="403" t="s">
        <v>265</v>
      </c>
      <c r="D609" s="404"/>
      <c r="E609" s="404"/>
      <c r="F609" s="404"/>
      <c r="G609" s="404"/>
      <c r="H609" s="405"/>
      <c r="I609" s="102" t="s">
        <v>266</v>
      </c>
      <c r="J609" s="96">
        <f t="shared" si="24"/>
        <v>0</v>
      </c>
      <c r="K609" s="163" t="str">
        <f t="shared" si="25"/>
        <v/>
      </c>
      <c r="L609" s="97"/>
      <c r="M609" s="97"/>
      <c r="N609" s="97"/>
    </row>
    <row r="610" spans="1:22" s="77" customFormat="1" ht="56.1" customHeight="1">
      <c r="A610" s="356" t="s">
        <v>1261</v>
      </c>
      <c r="B610" s="71"/>
      <c r="C610" s="403" t="s">
        <v>267</v>
      </c>
      <c r="D610" s="404"/>
      <c r="E610" s="404"/>
      <c r="F610" s="404"/>
      <c r="G610" s="404"/>
      <c r="H610" s="405"/>
      <c r="I610" s="102" t="s">
        <v>268</v>
      </c>
      <c r="J610" s="96" t="str">
        <f t="shared" si="24"/>
        <v>*</v>
      </c>
      <c r="K610" s="163" t="str">
        <f t="shared" si="25"/>
        <v>※</v>
      </c>
      <c r="L610" s="97"/>
      <c r="M610" s="97"/>
      <c r="N610" s="97" t="s">
        <v>1122</v>
      </c>
    </row>
    <row r="611" spans="1:22" s="77" customFormat="1" ht="56.1" customHeight="1">
      <c r="A611" s="356" t="s">
        <v>1262</v>
      </c>
      <c r="B611" s="71"/>
      <c r="C611" s="403" t="s">
        <v>269</v>
      </c>
      <c r="D611" s="404"/>
      <c r="E611" s="404"/>
      <c r="F611" s="404"/>
      <c r="G611" s="404"/>
      <c r="H611" s="405"/>
      <c r="I611" s="102" t="s">
        <v>1263</v>
      </c>
      <c r="J611" s="96">
        <f t="shared" si="24"/>
        <v>0</v>
      </c>
      <c r="K611" s="163" t="str">
        <f t="shared" si="25"/>
        <v/>
      </c>
      <c r="L611" s="97"/>
      <c r="M611" s="97"/>
      <c r="N611" s="97"/>
    </row>
    <row r="612" spans="1:22" s="77" customFormat="1" ht="42" customHeight="1">
      <c r="A612" s="356" t="s">
        <v>1264</v>
      </c>
      <c r="B612" s="71"/>
      <c r="C612" s="403" t="s">
        <v>270</v>
      </c>
      <c r="D612" s="404"/>
      <c r="E612" s="404"/>
      <c r="F612" s="404"/>
      <c r="G612" s="404"/>
      <c r="H612" s="405"/>
      <c r="I612" s="176" t="s">
        <v>271</v>
      </c>
      <c r="J612" s="96">
        <f t="shared" si="24"/>
        <v>0</v>
      </c>
      <c r="K612" s="163" t="str">
        <f t="shared" si="25"/>
        <v/>
      </c>
      <c r="L612" s="97"/>
      <c r="M612" s="97"/>
      <c r="N612" s="97"/>
    </row>
    <row r="613" spans="1:22" s="77" customFormat="1" ht="56.1" customHeight="1">
      <c r="A613" s="356" t="s">
        <v>1265</v>
      </c>
      <c r="B613" s="71"/>
      <c r="C613" s="403" t="s">
        <v>272</v>
      </c>
      <c r="D613" s="404"/>
      <c r="E613" s="404"/>
      <c r="F613" s="404"/>
      <c r="G613" s="404"/>
      <c r="H613" s="405"/>
      <c r="I613" s="102" t="s">
        <v>1704</v>
      </c>
      <c r="J613" s="96">
        <f t="shared" si="24"/>
        <v>0</v>
      </c>
      <c r="K613" s="163" t="str">
        <f t="shared" si="25"/>
        <v/>
      </c>
      <c r="L613" s="97"/>
      <c r="M613" s="97"/>
      <c r="N613" s="97"/>
    </row>
    <row r="614" spans="1:22" s="77" customFormat="1">
      <c r="A614" s="342"/>
      <c r="B614" s="14"/>
      <c r="C614" s="14"/>
      <c r="D614" s="14"/>
      <c r="E614" s="14"/>
      <c r="F614" s="14"/>
      <c r="G614" s="14"/>
      <c r="H614" s="10"/>
      <c r="I614" s="10"/>
      <c r="J614" s="74"/>
      <c r="K614" s="75"/>
      <c r="L614" s="76"/>
      <c r="M614" s="76"/>
      <c r="N614" s="76"/>
    </row>
    <row r="615" spans="1:22" s="70" customFormat="1">
      <c r="A615" s="342"/>
      <c r="B615" s="71"/>
      <c r="C615" s="52"/>
      <c r="D615" s="52"/>
      <c r="E615" s="52"/>
      <c r="F615" s="52"/>
      <c r="G615" s="52"/>
      <c r="H615" s="78"/>
      <c r="I615" s="78"/>
      <c r="J615" s="74"/>
      <c r="K615" s="75"/>
      <c r="L615" s="76"/>
      <c r="M615" s="76"/>
      <c r="N615" s="76"/>
    </row>
    <row r="616" spans="1:22" s="77" customFormat="1">
      <c r="A616" s="342"/>
      <c r="B616" s="71"/>
      <c r="C616" s="3"/>
      <c r="D616" s="3"/>
      <c r="E616" s="109"/>
      <c r="F616" s="109"/>
      <c r="G616" s="109"/>
      <c r="H616" s="110"/>
      <c r="I616" s="110"/>
      <c r="J616" s="74"/>
      <c r="K616" s="75"/>
      <c r="L616" s="76"/>
      <c r="M616" s="76"/>
      <c r="N616" s="76"/>
    </row>
    <row r="617" spans="1:22" s="77" customFormat="1">
      <c r="A617" s="342"/>
      <c r="B617" s="14" t="s">
        <v>274</v>
      </c>
      <c r="C617" s="88"/>
      <c r="D617" s="88"/>
      <c r="E617" s="88"/>
      <c r="F617" s="88"/>
      <c r="G617" s="88"/>
      <c r="H617" s="10"/>
      <c r="I617" s="10"/>
      <c r="J617" s="74"/>
      <c r="K617" s="75"/>
      <c r="L617" s="76"/>
      <c r="M617" s="76"/>
      <c r="N617" s="76"/>
    </row>
    <row r="618" spans="1:22">
      <c r="A618" s="342"/>
      <c r="B618" s="14"/>
      <c r="C618" s="14"/>
      <c r="D618" s="14"/>
      <c r="E618" s="14"/>
      <c r="F618" s="14"/>
      <c r="G618" s="14"/>
      <c r="H618" s="10"/>
      <c r="I618" s="10"/>
      <c r="L618" s="64"/>
      <c r="M618" s="64"/>
      <c r="N618" s="64"/>
      <c r="O618" s="8"/>
      <c r="P618" s="8"/>
      <c r="Q618" s="8"/>
      <c r="R618" s="8"/>
      <c r="S618" s="8"/>
      <c r="T618" s="8"/>
      <c r="U618" s="8"/>
      <c r="V618" s="8"/>
    </row>
    <row r="619" spans="1:22" ht="34.5" customHeight="1">
      <c r="A619" s="342"/>
      <c r="B619" s="14"/>
      <c r="C619" s="3"/>
      <c r="D619" s="3"/>
      <c r="F619" s="3"/>
      <c r="G619" s="3"/>
      <c r="H619" s="334"/>
      <c r="I619" s="334"/>
      <c r="J619" s="65" t="s">
        <v>18</v>
      </c>
      <c r="K619" s="177"/>
      <c r="L619" s="56" t="s">
        <v>630</v>
      </c>
      <c r="M619" s="56" t="s">
        <v>631</v>
      </c>
      <c r="N619" s="56" t="s">
        <v>629</v>
      </c>
      <c r="O619" s="8"/>
      <c r="P619" s="8"/>
      <c r="Q619" s="8"/>
      <c r="R619" s="8"/>
      <c r="S619" s="8"/>
      <c r="T619" s="8"/>
      <c r="U619" s="8"/>
      <c r="V619" s="8"/>
    </row>
    <row r="620" spans="1:22" ht="20.25" customHeight="1">
      <c r="A620" s="342"/>
      <c r="B620" s="1"/>
      <c r="C620" s="52"/>
      <c r="D620" s="3"/>
      <c r="F620" s="3"/>
      <c r="G620" s="3"/>
      <c r="H620" s="334"/>
      <c r="I620" s="57" t="s">
        <v>1155</v>
      </c>
      <c r="J620" s="58"/>
      <c r="K620" s="178"/>
      <c r="L620" s="60" t="s">
        <v>611</v>
      </c>
      <c r="M620" s="60" t="s">
        <v>611</v>
      </c>
      <c r="N620" s="60" t="s">
        <v>611</v>
      </c>
      <c r="O620" s="8"/>
      <c r="P620" s="8"/>
      <c r="Q620" s="8"/>
      <c r="R620" s="8"/>
      <c r="S620" s="8"/>
      <c r="T620" s="8"/>
      <c r="U620" s="8"/>
      <c r="V620" s="8"/>
    </row>
    <row r="621" spans="1:22" s="98" customFormat="1" ht="71.25" customHeight="1">
      <c r="A621" s="356" t="s">
        <v>1267</v>
      </c>
      <c r="B621" s="95"/>
      <c r="C621" s="422" t="s">
        <v>426</v>
      </c>
      <c r="D621" s="423"/>
      <c r="E621" s="423"/>
      <c r="F621" s="423"/>
      <c r="G621" s="423"/>
      <c r="H621" s="424"/>
      <c r="I621" s="509" t="s">
        <v>1592</v>
      </c>
      <c r="J621" s="96">
        <f t="shared" ref="J621:J631" si="26">IF(SUM(L621:N621)=0,IF(COUNTIF(L621:N621,"未確認")&gt;0,"未確認",IF(COUNTIF(L621:N621,"~*")&gt;0,"*",SUM(L621:N621))),SUM(L621:N621))</f>
        <v>0</v>
      </c>
      <c r="K621" s="163" t="str">
        <f t="shared" ref="K621:K631" si="27">IF(OR(COUNTIF(L621:N621,"未確認")&gt;0,COUNTIF(L621:N621,"*")&gt;0),"※","")</f>
        <v/>
      </c>
      <c r="L621" s="97"/>
      <c r="M621" s="97"/>
      <c r="N621" s="97"/>
    </row>
    <row r="622" spans="1:22" s="98" customFormat="1" ht="71.25" customHeight="1">
      <c r="A622" s="356" t="s">
        <v>1269</v>
      </c>
      <c r="B622" s="95"/>
      <c r="C622" s="422" t="s">
        <v>427</v>
      </c>
      <c r="D622" s="423"/>
      <c r="E622" s="423"/>
      <c r="F622" s="423"/>
      <c r="G622" s="423"/>
      <c r="H622" s="424"/>
      <c r="I622" s="510"/>
      <c r="J622" s="96">
        <f t="shared" si="26"/>
        <v>0</v>
      </c>
      <c r="K622" s="163" t="str">
        <f t="shared" si="27"/>
        <v/>
      </c>
      <c r="L622" s="97"/>
      <c r="M622" s="97"/>
      <c r="N622" s="97"/>
    </row>
    <row r="623" spans="1:22" s="98" customFormat="1" ht="71.25" customHeight="1">
      <c r="A623" s="356" t="s">
        <v>1270</v>
      </c>
      <c r="B623" s="95"/>
      <c r="C623" s="422" t="s">
        <v>1593</v>
      </c>
      <c r="D623" s="423"/>
      <c r="E623" s="423"/>
      <c r="F623" s="423"/>
      <c r="G623" s="423"/>
      <c r="H623" s="424"/>
      <c r="I623" s="511"/>
      <c r="J623" s="96">
        <f t="shared" si="26"/>
        <v>0</v>
      </c>
      <c r="K623" s="163" t="str">
        <f t="shared" si="27"/>
        <v/>
      </c>
      <c r="L623" s="97"/>
      <c r="M623" s="97"/>
      <c r="N623" s="97"/>
    </row>
    <row r="624" spans="1:22" s="98" customFormat="1" ht="70.150000000000006" customHeight="1">
      <c r="A624" s="356" t="s">
        <v>1271</v>
      </c>
      <c r="B624" s="95"/>
      <c r="C624" s="422" t="s">
        <v>1594</v>
      </c>
      <c r="D624" s="423"/>
      <c r="E624" s="423"/>
      <c r="F624" s="423"/>
      <c r="G624" s="423"/>
      <c r="H624" s="424"/>
      <c r="I624" s="215" t="s">
        <v>446</v>
      </c>
      <c r="J624" s="96">
        <f t="shared" si="26"/>
        <v>0</v>
      </c>
      <c r="K624" s="163" t="str">
        <f t="shared" si="27"/>
        <v/>
      </c>
      <c r="L624" s="97"/>
      <c r="M624" s="97"/>
      <c r="N624" s="97"/>
    </row>
    <row r="625" spans="1:22" s="98" customFormat="1" ht="84" customHeight="1">
      <c r="A625" s="356" t="s">
        <v>1273</v>
      </c>
      <c r="B625" s="95"/>
      <c r="C625" s="403" t="s">
        <v>1595</v>
      </c>
      <c r="D625" s="404"/>
      <c r="E625" s="404"/>
      <c r="F625" s="404"/>
      <c r="G625" s="404"/>
      <c r="H625" s="405"/>
      <c r="I625" s="102" t="s">
        <v>1275</v>
      </c>
      <c r="J625" s="96">
        <f t="shared" si="26"/>
        <v>0</v>
      </c>
      <c r="K625" s="163" t="str">
        <f t="shared" si="27"/>
        <v/>
      </c>
      <c r="L625" s="97"/>
      <c r="M625" s="97"/>
      <c r="N625" s="97"/>
    </row>
    <row r="626" spans="1:22" s="98" customFormat="1" ht="100.35" customHeight="1">
      <c r="A626" s="356" t="s">
        <v>1276</v>
      </c>
      <c r="B626" s="95"/>
      <c r="C626" s="422" t="s">
        <v>1277</v>
      </c>
      <c r="D626" s="423"/>
      <c r="E626" s="423"/>
      <c r="F626" s="423"/>
      <c r="G626" s="423"/>
      <c r="H626" s="424"/>
      <c r="I626" s="112" t="s">
        <v>1278</v>
      </c>
      <c r="J626" s="96">
        <f t="shared" si="26"/>
        <v>0</v>
      </c>
      <c r="K626" s="163" t="str">
        <f t="shared" si="27"/>
        <v/>
      </c>
      <c r="L626" s="97"/>
      <c r="M626" s="97"/>
      <c r="N626" s="97"/>
    </row>
    <row r="627" spans="1:22" s="98" customFormat="1" ht="84" customHeight="1">
      <c r="A627" s="356" t="s">
        <v>1279</v>
      </c>
      <c r="B627" s="99"/>
      <c r="C627" s="422" t="s">
        <v>2186</v>
      </c>
      <c r="D627" s="423"/>
      <c r="E627" s="423"/>
      <c r="F627" s="423"/>
      <c r="G627" s="423"/>
      <c r="H627" s="424"/>
      <c r="I627" s="112" t="s">
        <v>448</v>
      </c>
      <c r="J627" s="96">
        <f t="shared" si="26"/>
        <v>0</v>
      </c>
      <c r="K627" s="163" t="str">
        <f t="shared" si="27"/>
        <v/>
      </c>
      <c r="L627" s="97"/>
      <c r="M627" s="97"/>
      <c r="N627" s="97"/>
    </row>
    <row r="628" spans="1:22" s="98" customFormat="1" ht="98.1" customHeight="1">
      <c r="A628" s="356" t="s">
        <v>1281</v>
      </c>
      <c r="B628" s="99"/>
      <c r="C628" s="403" t="s">
        <v>1282</v>
      </c>
      <c r="D628" s="404"/>
      <c r="E628" s="404"/>
      <c r="F628" s="404"/>
      <c r="G628" s="404"/>
      <c r="H628" s="405"/>
      <c r="I628" s="102" t="s">
        <v>1283</v>
      </c>
      <c r="J628" s="96">
        <f t="shared" si="26"/>
        <v>0</v>
      </c>
      <c r="K628" s="163" t="str">
        <f t="shared" si="27"/>
        <v/>
      </c>
      <c r="L628" s="97"/>
      <c r="M628" s="97"/>
      <c r="N628" s="97"/>
    </row>
    <row r="629" spans="1:22" s="98" customFormat="1" ht="84" customHeight="1">
      <c r="A629" s="356" t="s">
        <v>1284</v>
      </c>
      <c r="B629" s="99"/>
      <c r="C629" s="422" t="s">
        <v>428</v>
      </c>
      <c r="D629" s="423"/>
      <c r="E629" s="423"/>
      <c r="F629" s="423"/>
      <c r="G629" s="423"/>
      <c r="H629" s="424"/>
      <c r="I629" s="102" t="s">
        <v>1601</v>
      </c>
      <c r="J629" s="96">
        <f t="shared" si="26"/>
        <v>0</v>
      </c>
      <c r="K629" s="163" t="str">
        <f t="shared" si="27"/>
        <v/>
      </c>
      <c r="L629" s="97"/>
      <c r="M629" s="97"/>
      <c r="N629" s="97"/>
    </row>
    <row r="630" spans="1:22" s="98" customFormat="1" ht="70.150000000000006" customHeight="1">
      <c r="A630" s="356" t="s">
        <v>1286</v>
      </c>
      <c r="B630" s="99"/>
      <c r="C630" s="403" t="s">
        <v>2187</v>
      </c>
      <c r="D630" s="404"/>
      <c r="E630" s="404"/>
      <c r="F630" s="404"/>
      <c r="G630" s="404"/>
      <c r="H630" s="405"/>
      <c r="I630" s="102" t="s">
        <v>2188</v>
      </c>
      <c r="J630" s="96">
        <f t="shared" si="26"/>
        <v>0</v>
      </c>
      <c r="K630" s="163" t="str">
        <f t="shared" si="27"/>
        <v/>
      </c>
      <c r="L630" s="97"/>
      <c r="M630" s="97"/>
      <c r="N630" s="97"/>
    </row>
    <row r="631" spans="1:22" s="98" customFormat="1" ht="84" customHeight="1">
      <c r="A631" s="356" t="s">
        <v>1289</v>
      </c>
      <c r="B631" s="99"/>
      <c r="C631" s="403" t="s">
        <v>1290</v>
      </c>
      <c r="D631" s="404"/>
      <c r="E631" s="404"/>
      <c r="F631" s="404"/>
      <c r="G631" s="404"/>
      <c r="H631" s="405"/>
      <c r="I631" s="102" t="s">
        <v>1955</v>
      </c>
      <c r="J631" s="96">
        <f t="shared" si="26"/>
        <v>0</v>
      </c>
      <c r="K631" s="163" t="str">
        <f t="shared" si="27"/>
        <v/>
      </c>
      <c r="L631" s="97"/>
      <c r="M631" s="97"/>
      <c r="N631" s="97"/>
    </row>
    <row r="632" spans="1:22" s="77" customFormat="1">
      <c r="A632" s="342"/>
      <c r="B632" s="14"/>
      <c r="C632" s="14"/>
      <c r="D632" s="14"/>
      <c r="E632" s="14"/>
      <c r="F632" s="14"/>
      <c r="G632" s="14"/>
      <c r="H632" s="10"/>
      <c r="I632" s="10"/>
      <c r="J632" s="74"/>
      <c r="K632" s="75"/>
      <c r="L632" s="76"/>
      <c r="M632" s="76"/>
      <c r="N632" s="76"/>
    </row>
    <row r="633" spans="1:22" s="70" customFormat="1">
      <c r="A633" s="342"/>
      <c r="B633" s="71"/>
      <c r="C633" s="52"/>
      <c r="D633" s="52"/>
      <c r="E633" s="52"/>
      <c r="F633" s="52"/>
      <c r="G633" s="52"/>
      <c r="H633" s="78"/>
      <c r="I633" s="78"/>
      <c r="J633" s="74"/>
      <c r="K633" s="75"/>
      <c r="L633" s="76"/>
      <c r="M633" s="76"/>
      <c r="N633" s="76"/>
    </row>
    <row r="634" spans="1:22" s="95" customFormat="1">
      <c r="A634" s="342"/>
      <c r="B634" s="99"/>
      <c r="C634" s="3"/>
      <c r="D634" s="3"/>
      <c r="E634" s="3"/>
      <c r="F634" s="3"/>
      <c r="G634" s="3"/>
      <c r="H634" s="334"/>
      <c r="I634" s="334"/>
      <c r="J634" s="51"/>
      <c r="K634" s="24"/>
      <c r="L634" s="89"/>
      <c r="M634" s="89"/>
      <c r="N634" s="89"/>
    </row>
    <row r="635" spans="1:22" s="95" customFormat="1">
      <c r="A635" s="342"/>
      <c r="B635" s="14" t="s">
        <v>280</v>
      </c>
      <c r="C635" s="3"/>
      <c r="D635" s="3"/>
      <c r="E635" s="3"/>
      <c r="F635" s="3"/>
      <c r="G635" s="3"/>
      <c r="H635" s="334"/>
      <c r="I635" s="334"/>
      <c r="J635" s="51"/>
      <c r="K635" s="24"/>
      <c r="L635" s="89"/>
      <c r="M635" s="89"/>
      <c r="N635" s="89"/>
    </row>
    <row r="636" spans="1:22">
      <c r="A636" s="342"/>
      <c r="B636" s="14"/>
      <c r="C636" s="14"/>
      <c r="D636" s="14"/>
      <c r="E636" s="14"/>
      <c r="F636" s="14"/>
      <c r="G636" s="14"/>
      <c r="H636" s="10"/>
      <c r="I636" s="10"/>
      <c r="J636" s="53"/>
      <c r="K636" s="24"/>
      <c r="L636" s="64"/>
      <c r="M636" s="64"/>
      <c r="N636" s="64"/>
      <c r="O636" s="8"/>
      <c r="P636" s="8"/>
      <c r="Q636" s="8"/>
      <c r="R636" s="8"/>
      <c r="S636" s="8"/>
      <c r="T636" s="8"/>
      <c r="U636" s="8"/>
      <c r="V636" s="8"/>
    </row>
    <row r="637" spans="1:22" ht="34.5" customHeight="1">
      <c r="A637" s="342"/>
      <c r="B637" s="14"/>
      <c r="C637" s="3"/>
      <c r="D637" s="3"/>
      <c r="F637" s="3"/>
      <c r="G637" s="3"/>
      <c r="H637" s="334"/>
      <c r="I637" s="334"/>
      <c r="J637" s="65" t="s">
        <v>18</v>
      </c>
      <c r="K637" s="147"/>
      <c r="L637" s="56" t="s">
        <v>630</v>
      </c>
      <c r="M637" s="56" t="s">
        <v>631</v>
      </c>
      <c r="N637" s="56" t="s">
        <v>629</v>
      </c>
      <c r="O637" s="8"/>
      <c r="P637" s="8"/>
      <c r="Q637" s="8"/>
      <c r="R637" s="8"/>
      <c r="S637" s="8"/>
      <c r="T637" s="8"/>
      <c r="U637" s="8"/>
      <c r="V637" s="8"/>
    </row>
    <row r="638" spans="1:22" ht="20.25" customHeight="1">
      <c r="A638" s="342"/>
      <c r="B638" s="1"/>
      <c r="C638" s="52"/>
      <c r="D638" s="3"/>
      <c r="F638" s="3"/>
      <c r="G638" s="3"/>
      <c r="H638" s="334"/>
      <c r="I638" s="57" t="s">
        <v>1155</v>
      </c>
      <c r="J638" s="58"/>
      <c r="K638" s="148"/>
      <c r="L638" s="60" t="s">
        <v>611</v>
      </c>
      <c r="M638" s="60" t="s">
        <v>611</v>
      </c>
      <c r="N638" s="60" t="s">
        <v>611</v>
      </c>
      <c r="O638" s="8"/>
      <c r="P638" s="8"/>
      <c r="Q638" s="8"/>
      <c r="R638" s="8"/>
      <c r="S638" s="8"/>
      <c r="T638" s="8"/>
      <c r="U638" s="8"/>
      <c r="V638" s="8"/>
    </row>
    <row r="639" spans="1:22" s="98" customFormat="1" ht="70.150000000000006" customHeight="1">
      <c r="A639" s="356" t="s">
        <v>1292</v>
      </c>
      <c r="B639" s="95"/>
      <c r="C639" s="403" t="s">
        <v>1606</v>
      </c>
      <c r="D639" s="404"/>
      <c r="E639" s="404"/>
      <c r="F639" s="404"/>
      <c r="G639" s="404"/>
      <c r="H639" s="405"/>
      <c r="I639" s="102" t="s">
        <v>282</v>
      </c>
      <c r="J639" s="96" t="str">
        <f t="shared" ref="J639:J646" si="28">IF(SUM(L639:N639)=0,IF(COUNTIF(L639:N639,"未確認")&gt;0,"未確認",IF(COUNTIF(L639:N639,"~*")&gt;0,"*",SUM(L639:N639))),SUM(L639:N639))</f>
        <v>*</v>
      </c>
      <c r="K639" s="163" t="str">
        <f t="shared" ref="K639:K646" si="29">IF(OR(COUNTIF(L639:N639,"未確認")&gt;0,COUNTIF(L639:N639,"*")&gt;0),"※","")</f>
        <v>※</v>
      </c>
      <c r="L639" s="97"/>
      <c r="M639" s="97" t="s">
        <v>1122</v>
      </c>
      <c r="N639" s="97"/>
    </row>
    <row r="640" spans="1:22" s="98" customFormat="1" ht="56.1" customHeight="1">
      <c r="A640" s="356" t="s">
        <v>1293</v>
      </c>
      <c r="B640" s="99"/>
      <c r="C640" s="403" t="s">
        <v>1853</v>
      </c>
      <c r="D640" s="404"/>
      <c r="E640" s="404"/>
      <c r="F640" s="404"/>
      <c r="G640" s="404"/>
      <c r="H640" s="405"/>
      <c r="I640" s="102" t="s">
        <v>284</v>
      </c>
      <c r="J640" s="96">
        <f t="shared" si="28"/>
        <v>11</v>
      </c>
      <c r="K640" s="163" t="str">
        <f t="shared" si="29"/>
        <v>※</v>
      </c>
      <c r="L640" s="97" t="s">
        <v>1122</v>
      </c>
      <c r="M640" s="97">
        <v>11</v>
      </c>
      <c r="N640" s="97" t="s">
        <v>1122</v>
      </c>
    </row>
    <row r="641" spans="1:22" s="98" customFormat="1" ht="57">
      <c r="A641" s="356" t="s">
        <v>1295</v>
      </c>
      <c r="B641" s="99"/>
      <c r="C641" s="403" t="s">
        <v>2189</v>
      </c>
      <c r="D641" s="404"/>
      <c r="E641" s="404"/>
      <c r="F641" s="404"/>
      <c r="G641" s="404"/>
      <c r="H641" s="405"/>
      <c r="I641" s="102" t="s">
        <v>286</v>
      </c>
      <c r="J641" s="96" t="str">
        <f t="shared" si="28"/>
        <v>*</v>
      </c>
      <c r="K641" s="163" t="str">
        <f t="shared" si="29"/>
        <v>※</v>
      </c>
      <c r="L641" s="97" t="s">
        <v>1122</v>
      </c>
      <c r="M641" s="97" t="s">
        <v>1122</v>
      </c>
      <c r="N641" s="97" t="s">
        <v>1122</v>
      </c>
    </row>
    <row r="642" spans="1:22" s="98" customFormat="1" ht="56.1" customHeight="1">
      <c r="A642" s="356" t="s">
        <v>1297</v>
      </c>
      <c r="B642" s="99"/>
      <c r="C642" s="422" t="s">
        <v>443</v>
      </c>
      <c r="D642" s="423"/>
      <c r="E642" s="423"/>
      <c r="F642" s="423"/>
      <c r="G642" s="423"/>
      <c r="H642" s="424"/>
      <c r="I642" s="102" t="s">
        <v>287</v>
      </c>
      <c r="J642" s="96">
        <f t="shared" si="28"/>
        <v>0</v>
      </c>
      <c r="K642" s="163" t="str">
        <f t="shared" si="29"/>
        <v/>
      </c>
      <c r="L642" s="97"/>
      <c r="M642" s="97"/>
      <c r="N642" s="97"/>
    </row>
    <row r="643" spans="1:22" s="98" customFormat="1" ht="84" customHeight="1">
      <c r="A643" s="356" t="s">
        <v>1298</v>
      </c>
      <c r="B643" s="99"/>
      <c r="C643" s="403" t="s">
        <v>2139</v>
      </c>
      <c r="D643" s="404"/>
      <c r="E643" s="404"/>
      <c r="F643" s="404"/>
      <c r="G643" s="404"/>
      <c r="H643" s="405"/>
      <c r="I643" s="102" t="s">
        <v>288</v>
      </c>
      <c r="J643" s="96" t="str">
        <f t="shared" si="28"/>
        <v>*</v>
      </c>
      <c r="K643" s="163" t="str">
        <f t="shared" si="29"/>
        <v>※</v>
      </c>
      <c r="L643" s="97"/>
      <c r="M643" s="97" t="s">
        <v>1122</v>
      </c>
      <c r="N643" s="97"/>
    </row>
    <row r="644" spans="1:22" s="98" customFormat="1" ht="70.150000000000006" customHeight="1">
      <c r="A644" s="356" t="s">
        <v>1300</v>
      </c>
      <c r="B644" s="99"/>
      <c r="C644" s="403" t="s">
        <v>2190</v>
      </c>
      <c r="D644" s="404"/>
      <c r="E644" s="404"/>
      <c r="F644" s="404"/>
      <c r="G644" s="404"/>
      <c r="H644" s="405"/>
      <c r="I644" s="102" t="s">
        <v>289</v>
      </c>
      <c r="J644" s="96">
        <f t="shared" si="28"/>
        <v>45</v>
      </c>
      <c r="K644" s="163" t="str">
        <f t="shared" si="29"/>
        <v/>
      </c>
      <c r="L644" s="97">
        <v>14</v>
      </c>
      <c r="M644" s="97">
        <v>31</v>
      </c>
      <c r="N644" s="97"/>
    </row>
    <row r="645" spans="1:22" s="98" customFormat="1" ht="98.1" customHeight="1">
      <c r="A645" s="356" t="s">
        <v>1302</v>
      </c>
      <c r="B645" s="99"/>
      <c r="C645" s="403" t="s">
        <v>2012</v>
      </c>
      <c r="D645" s="404"/>
      <c r="E645" s="404"/>
      <c r="F645" s="404"/>
      <c r="G645" s="404"/>
      <c r="H645" s="405"/>
      <c r="I645" s="102" t="s">
        <v>291</v>
      </c>
      <c r="J645" s="96">
        <f t="shared" si="28"/>
        <v>0</v>
      </c>
      <c r="K645" s="163" t="str">
        <f t="shared" si="29"/>
        <v/>
      </c>
      <c r="L645" s="97"/>
      <c r="M645" s="97"/>
      <c r="N645" s="97"/>
    </row>
    <row r="646" spans="1:22" s="98" customFormat="1" ht="84" customHeight="1">
      <c r="A646" s="356" t="s">
        <v>1304</v>
      </c>
      <c r="B646" s="99"/>
      <c r="C646" s="422" t="s">
        <v>429</v>
      </c>
      <c r="D646" s="423"/>
      <c r="E646" s="423"/>
      <c r="F646" s="423"/>
      <c r="G646" s="423"/>
      <c r="H646" s="424"/>
      <c r="I646" s="102" t="s">
        <v>292</v>
      </c>
      <c r="J646" s="96">
        <f t="shared" si="28"/>
        <v>23</v>
      </c>
      <c r="K646" s="163" t="str">
        <f t="shared" si="29"/>
        <v>※</v>
      </c>
      <c r="L646" s="97">
        <v>13</v>
      </c>
      <c r="M646" s="97">
        <v>10</v>
      </c>
      <c r="N646" s="97" t="s">
        <v>1122</v>
      </c>
    </row>
    <row r="647" spans="1:22" s="77" customFormat="1">
      <c r="A647" s="342"/>
      <c r="B647" s="14"/>
      <c r="C647" s="14"/>
      <c r="D647" s="14"/>
      <c r="E647" s="14"/>
      <c r="F647" s="14"/>
      <c r="G647" s="14"/>
      <c r="H647" s="10"/>
      <c r="I647" s="10"/>
      <c r="J647" s="74"/>
      <c r="K647" s="75"/>
      <c r="L647" s="76"/>
      <c r="M647" s="76"/>
      <c r="N647" s="76"/>
    </row>
    <row r="648" spans="1:22" s="70" customFormat="1">
      <c r="A648" s="342"/>
      <c r="B648" s="71"/>
      <c r="C648" s="52"/>
      <c r="D648" s="52"/>
      <c r="E648" s="52"/>
      <c r="F648" s="52"/>
      <c r="G648" s="52"/>
      <c r="H648" s="78"/>
      <c r="I648" s="78"/>
      <c r="J648" s="74"/>
      <c r="K648" s="75"/>
      <c r="L648" s="76"/>
      <c r="M648" s="76"/>
      <c r="N648" s="76"/>
    </row>
    <row r="649" spans="1:22" s="95" customFormat="1">
      <c r="A649" s="342"/>
      <c r="B649" s="99"/>
      <c r="C649" s="3"/>
      <c r="D649" s="3"/>
      <c r="E649" s="3"/>
      <c r="F649" s="3"/>
      <c r="G649" s="3"/>
      <c r="H649" s="334"/>
      <c r="I649" s="334"/>
      <c r="J649" s="51"/>
      <c r="K649" s="24"/>
      <c r="L649" s="89"/>
      <c r="M649" s="89"/>
      <c r="N649" s="89"/>
    </row>
    <row r="650" spans="1:22" s="95" customFormat="1">
      <c r="A650" s="342"/>
      <c r="B650" s="14" t="s">
        <v>1611</v>
      </c>
      <c r="C650" s="3"/>
      <c r="D650" s="3"/>
      <c r="E650" s="3"/>
      <c r="F650" s="3"/>
      <c r="G650" s="3"/>
      <c r="H650" s="334"/>
      <c r="I650" s="334"/>
      <c r="J650" s="51"/>
      <c r="K650" s="24"/>
      <c r="L650" s="89"/>
      <c r="M650" s="89"/>
      <c r="N650" s="89"/>
    </row>
    <row r="651" spans="1:22">
      <c r="A651" s="342"/>
      <c r="B651" s="14"/>
      <c r="C651" s="14"/>
      <c r="D651" s="14"/>
      <c r="E651" s="14"/>
      <c r="F651" s="14"/>
      <c r="G651" s="14"/>
      <c r="H651" s="10"/>
      <c r="I651" s="10"/>
      <c r="J651" s="53"/>
      <c r="K651" s="24"/>
      <c r="L651" s="64"/>
      <c r="M651" s="64"/>
      <c r="N651" s="64"/>
      <c r="O651" s="8"/>
      <c r="P651" s="8"/>
      <c r="Q651" s="8"/>
      <c r="R651" s="8"/>
      <c r="S651" s="8"/>
      <c r="T651" s="8"/>
      <c r="U651" s="8"/>
      <c r="V651" s="8"/>
    </row>
    <row r="652" spans="1:22" ht="34.5" customHeight="1">
      <c r="A652" s="342"/>
      <c r="B652" s="14"/>
      <c r="C652" s="3"/>
      <c r="D652" s="3"/>
      <c r="F652" s="3"/>
      <c r="G652" s="3"/>
      <c r="H652" s="334"/>
      <c r="I652" s="334"/>
      <c r="J652" s="65" t="s">
        <v>18</v>
      </c>
      <c r="K652" s="147"/>
      <c r="L652" s="56" t="s">
        <v>2191</v>
      </c>
      <c r="M652" s="56" t="s">
        <v>2191</v>
      </c>
      <c r="N652" s="56" t="s">
        <v>2191</v>
      </c>
      <c r="O652" s="8"/>
      <c r="P652" s="8"/>
      <c r="Q652" s="8"/>
      <c r="R652" s="8"/>
      <c r="S652" s="8"/>
      <c r="T652" s="8"/>
      <c r="U652" s="8"/>
      <c r="V652" s="8"/>
    </row>
    <row r="653" spans="1:22" ht="20.25" customHeight="1">
      <c r="A653" s="342"/>
      <c r="B653" s="1"/>
      <c r="C653" s="52"/>
      <c r="D653" s="3"/>
      <c r="F653" s="3"/>
      <c r="G653" s="3"/>
      <c r="H653" s="334"/>
      <c r="I653" s="57" t="s">
        <v>1919</v>
      </c>
      <c r="J653" s="58"/>
      <c r="K653" s="148"/>
      <c r="L653" s="60"/>
      <c r="M653" s="60"/>
      <c r="N653" s="60"/>
      <c r="O653" s="8"/>
      <c r="P653" s="8"/>
      <c r="Q653" s="8"/>
      <c r="R653" s="8"/>
      <c r="S653" s="8"/>
      <c r="T653" s="8"/>
      <c r="U653" s="8"/>
      <c r="V653" s="8"/>
    </row>
    <row r="654" spans="1:22" s="98" customFormat="1" ht="42" customHeight="1">
      <c r="A654" s="356" t="s">
        <v>1314</v>
      </c>
      <c r="B654" s="95"/>
      <c r="C654" s="406" t="s">
        <v>1616</v>
      </c>
      <c r="D654" s="425"/>
      <c r="E654" s="425"/>
      <c r="F654" s="425"/>
      <c r="G654" s="425"/>
      <c r="H654" s="407"/>
      <c r="I654" s="102" t="s">
        <v>293</v>
      </c>
      <c r="J654" s="96">
        <f t="shared" ref="J654:J668" si="30">IF(SUM(L654:N654)=0,IF(COUNTIF(L654:N654,"未確認")&gt;0,"未確認",IF(COUNTIF(L654:N654,"~*")&gt;0,"*",SUM(L654:N654))),SUM(L654:N654))</f>
        <v>128</v>
      </c>
      <c r="K654" s="163" t="str">
        <f t="shared" ref="K654:K668" si="31">IF(OR(COUNTIF(L654:N654,"未確認")&gt;0,COUNTIF(L654:N654,"*")&gt;0),"※","")</f>
        <v/>
      </c>
      <c r="L654" s="97">
        <v>41</v>
      </c>
      <c r="M654" s="97">
        <v>47</v>
      </c>
      <c r="N654" s="97">
        <v>40</v>
      </c>
    </row>
    <row r="655" spans="1:22" s="98" customFormat="1" ht="70.150000000000006" customHeight="1">
      <c r="A655" s="356" t="s">
        <v>1316</v>
      </c>
      <c r="B655" s="71"/>
      <c r="C655" s="150"/>
      <c r="D655" s="179"/>
      <c r="E655" s="403" t="s">
        <v>1317</v>
      </c>
      <c r="F655" s="404"/>
      <c r="G655" s="404"/>
      <c r="H655" s="405"/>
      <c r="I655" s="102" t="s">
        <v>294</v>
      </c>
      <c r="J655" s="96">
        <f t="shared" si="30"/>
        <v>0</v>
      </c>
      <c r="K655" s="163" t="str">
        <f t="shared" si="31"/>
        <v/>
      </c>
      <c r="L655" s="97"/>
      <c r="M655" s="97"/>
      <c r="N655" s="97"/>
    </row>
    <row r="656" spans="1:22" s="98" customFormat="1" ht="70.150000000000006" customHeight="1">
      <c r="A656" s="356" t="s">
        <v>1318</v>
      </c>
      <c r="B656" s="71"/>
      <c r="C656" s="150"/>
      <c r="D656" s="179"/>
      <c r="E656" s="403" t="s">
        <v>2192</v>
      </c>
      <c r="F656" s="404"/>
      <c r="G656" s="404"/>
      <c r="H656" s="405"/>
      <c r="I656" s="102" t="s">
        <v>295</v>
      </c>
      <c r="J656" s="96">
        <f t="shared" si="30"/>
        <v>127</v>
      </c>
      <c r="K656" s="163" t="str">
        <f t="shared" si="31"/>
        <v/>
      </c>
      <c r="L656" s="97">
        <v>41</v>
      </c>
      <c r="M656" s="97">
        <v>46</v>
      </c>
      <c r="N656" s="97">
        <v>40</v>
      </c>
    </row>
    <row r="657" spans="1:22" s="98" customFormat="1" ht="70.150000000000006" customHeight="1">
      <c r="A657" s="356" t="s">
        <v>1320</v>
      </c>
      <c r="B657" s="71"/>
      <c r="C657" s="322"/>
      <c r="D657" s="325"/>
      <c r="E657" s="403" t="s">
        <v>400</v>
      </c>
      <c r="F657" s="404"/>
      <c r="G657" s="404"/>
      <c r="H657" s="405"/>
      <c r="I657" s="102" t="s">
        <v>296</v>
      </c>
      <c r="J657" s="96">
        <f t="shared" si="30"/>
        <v>0</v>
      </c>
      <c r="K657" s="163" t="str">
        <f t="shared" si="31"/>
        <v/>
      </c>
      <c r="L657" s="97"/>
      <c r="M657" s="97"/>
      <c r="N657" s="97"/>
    </row>
    <row r="658" spans="1:22" s="98" customFormat="1" ht="84" customHeight="1">
      <c r="A658" s="356" t="s">
        <v>1321</v>
      </c>
      <c r="B658" s="71"/>
      <c r="C658" s="322"/>
      <c r="D658" s="325"/>
      <c r="E658" s="403" t="s">
        <v>1322</v>
      </c>
      <c r="F658" s="404"/>
      <c r="G658" s="404"/>
      <c r="H658" s="405"/>
      <c r="I658" s="102" t="s">
        <v>297</v>
      </c>
      <c r="J658" s="96">
        <f t="shared" si="30"/>
        <v>0</v>
      </c>
      <c r="K658" s="163" t="str">
        <f t="shared" si="31"/>
        <v/>
      </c>
      <c r="L658" s="97"/>
      <c r="M658" s="97"/>
      <c r="N658" s="97"/>
    </row>
    <row r="659" spans="1:22" s="98" customFormat="1" ht="70.150000000000006" customHeight="1">
      <c r="A659" s="356" t="s">
        <v>1323</v>
      </c>
      <c r="B659" s="71"/>
      <c r="C659" s="150"/>
      <c r="D659" s="179"/>
      <c r="E659" s="403" t="s">
        <v>2193</v>
      </c>
      <c r="F659" s="404"/>
      <c r="G659" s="404"/>
      <c r="H659" s="405"/>
      <c r="I659" s="102" t="s">
        <v>298</v>
      </c>
      <c r="J659" s="96" t="str">
        <f t="shared" si="30"/>
        <v>*</v>
      </c>
      <c r="K659" s="163" t="str">
        <f t="shared" si="31"/>
        <v>※</v>
      </c>
      <c r="L659" s="97"/>
      <c r="M659" s="97" t="s">
        <v>1122</v>
      </c>
      <c r="N659" s="97"/>
    </row>
    <row r="660" spans="1:22" s="98" customFormat="1" ht="56.1" customHeight="1">
      <c r="A660" s="356" t="s">
        <v>1325</v>
      </c>
      <c r="B660" s="71"/>
      <c r="C660" s="150"/>
      <c r="D660" s="179"/>
      <c r="E660" s="403" t="s">
        <v>2194</v>
      </c>
      <c r="F660" s="404"/>
      <c r="G660" s="404"/>
      <c r="H660" s="405"/>
      <c r="I660" s="102" t="s">
        <v>299</v>
      </c>
      <c r="J660" s="96">
        <f t="shared" si="30"/>
        <v>0</v>
      </c>
      <c r="K660" s="163" t="str">
        <f t="shared" si="31"/>
        <v/>
      </c>
      <c r="L660" s="97"/>
      <c r="M660" s="97"/>
      <c r="N660" s="97"/>
    </row>
    <row r="661" spans="1:22" s="98" customFormat="1" ht="70.150000000000006" customHeight="1">
      <c r="A661" s="356" t="s">
        <v>1327</v>
      </c>
      <c r="B661" s="71"/>
      <c r="C661" s="150"/>
      <c r="D661" s="179"/>
      <c r="E661" s="403" t="s">
        <v>1864</v>
      </c>
      <c r="F661" s="404"/>
      <c r="G661" s="404"/>
      <c r="H661" s="405"/>
      <c r="I661" s="102" t="s">
        <v>300</v>
      </c>
      <c r="J661" s="96">
        <f t="shared" si="30"/>
        <v>0</v>
      </c>
      <c r="K661" s="163" t="str">
        <f t="shared" si="31"/>
        <v/>
      </c>
      <c r="L661" s="97"/>
      <c r="M661" s="97"/>
      <c r="N661" s="97"/>
    </row>
    <row r="662" spans="1:22" s="98" customFormat="1" ht="70.150000000000006" customHeight="1">
      <c r="A662" s="356" t="s">
        <v>1329</v>
      </c>
      <c r="B662" s="71"/>
      <c r="C662" s="152"/>
      <c r="D662" s="180"/>
      <c r="E662" s="403" t="s">
        <v>1961</v>
      </c>
      <c r="F662" s="404"/>
      <c r="G662" s="404"/>
      <c r="H662" s="405"/>
      <c r="I662" s="102" t="s">
        <v>301</v>
      </c>
      <c r="J662" s="96">
        <f t="shared" si="30"/>
        <v>0</v>
      </c>
      <c r="K662" s="163" t="str">
        <f t="shared" si="31"/>
        <v/>
      </c>
      <c r="L662" s="97"/>
      <c r="M662" s="97"/>
      <c r="N662" s="97"/>
    </row>
    <row r="663" spans="1:22" s="98" customFormat="1" ht="70.150000000000006" customHeight="1">
      <c r="A663" s="356" t="s">
        <v>1331</v>
      </c>
      <c r="B663" s="71"/>
      <c r="C663" s="403" t="s">
        <v>2195</v>
      </c>
      <c r="D663" s="404"/>
      <c r="E663" s="404"/>
      <c r="F663" s="404"/>
      <c r="G663" s="404"/>
      <c r="H663" s="405"/>
      <c r="I663" s="102" t="s">
        <v>302</v>
      </c>
      <c r="J663" s="96">
        <f t="shared" si="30"/>
        <v>0</v>
      </c>
      <c r="K663" s="163" t="str">
        <f t="shared" si="31"/>
        <v/>
      </c>
      <c r="L663" s="97"/>
      <c r="M663" s="97"/>
      <c r="N663" s="97"/>
    </row>
    <row r="664" spans="1:22" s="98" customFormat="1" ht="72" customHeight="1">
      <c r="A664" s="356" t="s">
        <v>1333</v>
      </c>
      <c r="B664" s="71"/>
      <c r="C664" s="422" t="s">
        <v>1334</v>
      </c>
      <c r="D664" s="423"/>
      <c r="E664" s="423"/>
      <c r="F664" s="423"/>
      <c r="G664" s="423"/>
      <c r="H664" s="424"/>
      <c r="I664" s="112" t="s">
        <v>1723</v>
      </c>
      <c r="J664" s="96">
        <f t="shared" si="30"/>
        <v>0</v>
      </c>
      <c r="K664" s="163" t="str">
        <f t="shared" si="31"/>
        <v/>
      </c>
      <c r="L664" s="97"/>
      <c r="M664" s="97"/>
      <c r="N664" s="97"/>
    </row>
    <row r="665" spans="1:22" s="98" customFormat="1" ht="70.150000000000006" customHeight="1">
      <c r="A665" s="356" t="s">
        <v>1336</v>
      </c>
      <c r="B665" s="71"/>
      <c r="C665" s="403" t="s">
        <v>1868</v>
      </c>
      <c r="D665" s="404"/>
      <c r="E665" s="404"/>
      <c r="F665" s="404"/>
      <c r="G665" s="404"/>
      <c r="H665" s="405"/>
      <c r="I665" s="102" t="s">
        <v>303</v>
      </c>
      <c r="J665" s="96">
        <f t="shared" si="30"/>
        <v>0</v>
      </c>
      <c r="K665" s="163" t="str">
        <f t="shared" si="31"/>
        <v/>
      </c>
      <c r="L665" s="97"/>
      <c r="M665" s="97"/>
      <c r="N665" s="97"/>
    </row>
    <row r="666" spans="1:22" s="98" customFormat="1" ht="56.1" customHeight="1">
      <c r="A666" s="356" t="s">
        <v>1338</v>
      </c>
      <c r="B666" s="71"/>
      <c r="C666" s="403" t="s">
        <v>1963</v>
      </c>
      <c r="D666" s="404"/>
      <c r="E666" s="404"/>
      <c r="F666" s="404"/>
      <c r="G666" s="404"/>
      <c r="H666" s="405"/>
      <c r="I666" s="102" t="s">
        <v>305</v>
      </c>
      <c r="J666" s="96" t="str">
        <f t="shared" si="30"/>
        <v>*</v>
      </c>
      <c r="K666" s="163" t="str">
        <f t="shared" si="31"/>
        <v>※</v>
      </c>
      <c r="L666" s="97" t="s">
        <v>1122</v>
      </c>
      <c r="M666" s="97" t="s">
        <v>1122</v>
      </c>
      <c r="N666" s="97"/>
    </row>
    <row r="667" spans="1:22" s="98" customFormat="1" ht="70.150000000000006" customHeight="1">
      <c r="A667" s="356" t="s">
        <v>1340</v>
      </c>
      <c r="B667" s="71"/>
      <c r="C667" s="422" t="s">
        <v>1725</v>
      </c>
      <c r="D667" s="423"/>
      <c r="E667" s="423"/>
      <c r="F667" s="423"/>
      <c r="G667" s="423"/>
      <c r="H667" s="424"/>
      <c r="I667" s="102" t="s">
        <v>306</v>
      </c>
      <c r="J667" s="96">
        <f t="shared" si="30"/>
        <v>0</v>
      </c>
      <c r="K667" s="163" t="str">
        <f t="shared" si="31"/>
        <v/>
      </c>
      <c r="L667" s="97"/>
      <c r="M667" s="97"/>
      <c r="N667" s="97"/>
    </row>
    <row r="668" spans="1:22" s="98" customFormat="1" ht="84" customHeight="1">
      <c r="A668" s="356" t="s">
        <v>1342</v>
      </c>
      <c r="B668" s="71"/>
      <c r="C668" s="403" t="s">
        <v>1726</v>
      </c>
      <c r="D668" s="404"/>
      <c r="E668" s="404"/>
      <c r="F668" s="404"/>
      <c r="G668" s="404"/>
      <c r="H668" s="405"/>
      <c r="I668" s="102" t="s">
        <v>307</v>
      </c>
      <c r="J668" s="96">
        <f t="shared" si="30"/>
        <v>0</v>
      </c>
      <c r="K668" s="163" t="str">
        <f t="shared" si="31"/>
        <v/>
      </c>
      <c r="L668" s="97"/>
      <c r="M668" s="97"/>
      <c r="N668" s="97"/>
    </row>
    <row r="669" spans="1:22" s="77" customFormat="1">
      <c r="A669" s="342"/>
      <c r="B669" s="14"/>
      <c r="C669" s="14"/>
      <c r="D669" s="14"/>
      <c r="E669" s="14"/>
      <c r="F669" s="14"/>
      <c r="G669" s="14"/>
      <c r="H669" s="10"/>
      <c r="I669" s="10"/>
      <c r="J669" s="74"/>
      <c r="K669" s="75"/>
      <c r="L669" s="76"/>
      <c r="M669" s="76"/>
      <c r="N669" s="76"/>
    </row>
    <row r="670" spans="1:22" s="70" customFormat="1">
      <c r="A670" s="342"/>
      <c r="B670" s="71"/>
      <c r="C670" s="52"/>
      <c r="D670" s="52"/>
      <c r="E670" s="52"/>
      <c r="F670" s="52"/>
      <c r="G670" s="52"/>
      <c r="H670" s="78"/>
      <c r="I670" s="78"/>
      <c r="J670" s="74"/>
      <c r="K670" s="75"/>
      <c r="L670" s="76"/>
      <c r="M670" s="76"/>
      <c r="N670" s="76"/>
    </row>
    <row r="671" spans="1:22" s="95" customFormat="1">
      <c r="A671" s="342"/>
      <c r="B671" s="99"/>
      <c r="C671" s="3"/>
      <c r="D671" s="3"/>
      <c r="E671" s="3"/>
      <c r="F671" s="3"/>
      <c r="G671" s="3"/>
      <c r="H671" s="334"/>
      <c r="I671" s="334"/>
      <c r="J671" s="51"/>
      <c r="K671" s="24"/>
      <c r="L671" s="89"/>
      <c r="M671" s="89"/>
      <c r="N671" s="89"/>
    </row>
    <row r="672" spans="1:22">
      <c r="A672" s="342"/>
      <c r="B672" s="14"/>
      <c r="C672" s="14"/>
      <c r="D672" s="14"/>
      <c r="E672" s="14"/>
      <c r="F672" s="14"/>
      <c r="G672" s="14"/>
      <c r="H672" s="10"/>
      <c r="I672" s="10"/>
      <c r="L672" s="64"/>
      <c r="M672" s="64"/>
      <c r="N672" s="64"/>
      <c r="O672" s="8"/>
      <c r="P672" s="8"/>
      <c r="Q672" s="8"/>
      <c r="R672" s="8"/>
      <c r="S672" s="8"/>
      <c r="T672" s="8"/>
      <c r="U672" s="8"/>
      <c r="V672" s="8"/>
    </row>
    <row r="673" spans="1:22" ht="34.5" customHeight="1">
      <c r="A673" s="342"/>
      <c r="B673" s="14"/>
      <c r="C673" s="3"/>
      <c r="D673" s="3"/>
      <c r="F673" s="3"/>
      <c r="G673" s="3"/>
      <c r="H673" s="334"/>
      <c r="I673" s="334"/>
      <c r="J673" s="65" t="s">
        <v>18</v>
      </c>
      <c r="K673" s="147"/>
      <c r="L673" s="56" t="s">
        <v>630</v>
      </c>
      <c r="M673" s="56" t="s">
        <v>631</v>
      </c>
      <c r="N673" s="56" t="s">
        <v>629</v>
      </c>
      <c r="O673" s="8"/>
      <c r="P673" s="8"/>
      <c r="Q673" s="8"/>
      <c r="R673" s="8"/>
      <c r="S673" s="8"/>
      <c r="T673" s="8"/>
      <c r="U673" s="8"/>
      <c r="V673" s="8"/>
    </row>
    <row r="674" spans="1:22" ht="20.25" customHeight="1">
      <c r="A674" s="342"/>
      <c r="B674" s="1"/>
      <c r="C674" s="52"/>
      <c r="D674" s="3"/>
      <c r="F674" s="3"/>
      <c r="G674" s="3"/>
      <c r="H674" s="334"/>
      <c r="I674" s="57" t="s">
        <v>1155</v>
      </c>
      <c r="J674" s="58"/>
      <c r="K674" s="148"/>
      <c r="L674" s="60" t="s">
        <v>611</v>
      </c>
      <c r="M674" s="60" t="s">
        <v>611</v>
      </c>
      <c r="N674" s="60" t="s">
        <v>611</v>
      </c>
      <c r="O674" s="8"/>
      <c r="P674" s="8"/>
      <c r="Q674" s="8"/>
      <c r="R674" s="8"/>
      <c r="S674" s="8"/>
      <c r="T674" s="8"/>
      <c r="U674" s="8"/>
      <c r="V674" s="8"/>
    </row>
    <row r="675" spans="1:22" s="70" customFormat="1" ht="56.1" customHeight="1">
      <c r="A675" s="355" t="s">
        <v>1344</v>
      </c>
      <c r="B675" s="71"/>
      <c r="C675" s="422" t="s">
        <v>308</v>
      </c>
      <c r="D675" s="423"/>
      <c r="E675" s="423"/>
      <c r="F675" s="423"/>
      <c r="G675" s="423"/>
      <c r="H675" s="424"/>
      <c r="I675" s="112" t="s">
        <v>1727</v>
      </c>
      <c r="J675" s="181"/>
      <c r="K675" s="182"/>
      <c r="L675" s="83" t="s">
        <v>338</v>
      </c>
      <c r="M675" s="83" t="s">
        <v>338</v>
      </c>
      <c r="N675" s="83" t="s">
        <v>338</v>
      </c>
    </row>
    <row r="676" spans="1:22" s="70" customFormat="1" ht="56.1" customHeight="1">
      <c r="A676" s="355" t="s">
        <v>1346</v>
      </c>
      <c r="B676" s="71"/>
      <c r="C676" s="422" t="s">
        <v>310</v>
      </c>
      <c r="D676" s="423"/>
      <c r="E676" s="423"/>
      <c r="F676" s="423"/>
      <c r="G676" s="423"/>
      <c r="H676" s="424"/>
      <c r="I676" s="112" t="s">
        <v>311</v>
      </c>
      <c r="J676" s="181"/>
      <c r="K676" s="182"/>
      <c r="L676" s="183" t="s">
        <v>338</v>
      </c>
      <c r="M676" s="183" t="s">
        <v>338</v>
      </c>
      <c r="N676" s="183" t="s">
        <v>338</v>
      </c>
    </row>
    <row r="677" spans="1:22" s="70" customFormat="1" ht="56.1" customHeight="1">
      <c r="A677" s="355" t="s">
        <v>1347</v>
      </c>
      <c r="B677" s="71"/>
      <c r="C677" s="422" t="s">
        <v>312</v>
      </c>
      <c r="D677" s="423"/>
      <c r="E677" s="423"/>
      <c r="F677" s="423"/>
      <c r="G677" s="423"/>
      <c r="H677" s="424"/>
      <c r="I677" s="112" t="s">
        <v>313</v>
      </c>
      <c r="J677" s="181"/>
      <c r="K677" s="182"/>
      <c r="L677" s="216" t="s">
        <v>338</v>
      </c>
      <c r="M677" s="216" t="s">
        <v>338</v>
      </c>
      <c r="N677" s="216" t="s">
        <v>338</v>
      </c>
    </row>
    <row r="678" spans="1:22" s="70" customFormat="1" ht="60" customHeight="1">
      <c r="A678" s="355" t="s">
        <v>1348</v>
      </c>
      <c r="B678" s="71"/>
      <c r="C678" s="428" t="s">
        <v>314</v>
      </c>
      <c r="D678" s="429"/>
      <c r="E678" s="429"/>
      <c r="F678" s="429"/>
      <c r="G678" s="429"/>
      <c r="H678" s="430"/>
      <c r="I678" s="436" t="s">
        <v>1349</v>
      </c>
      <c r="J678" s="181"/>
      <c r="K678" s="182"/>
      <c r="L678" s="217" t="s">
        <v>338</v>
      </c>
      <c r="M678" s="217" t="s">
        <v>338</v>
      </c>
      <c r="N678" s="217" t="s">
        <v>338</v>
      </c>
    </row>
    <row r="679" spans="1:22" s="70" customFormat="1" ht="35.1" customHeight="1">
      <c r="A679" s="355" t="s">
        <v>1350</v>
      </c>
      <c r="B679" s="71"/>
      <c r="C679" s="184"/>
      <c r="D679" s="185"/>
      <c r="E679" s="428" t="s">
        <v>315</v>
      </c>
      <c r="F679" s="429"/>
      <c r="G679" s="429"/>
      <c r="H679" s="430"/>
      <c r="I679" s="487"/>
      <c r="J679" s="181"/>
      <c r="K679" s="182"/>
      <c r="L679" s="217" t="s">
        <v>338</v>
      </c>
      <c r="M679" s="217" t="s">
        <v>338</v>
      </c>
      <c r="N679" s="217" t="s">
        <v>338</v>
      </c>
    </row>
    <row r="680" spans="1:22" s="70" customFormat="1" ht="25.9" customHeight="1">
      <c r="A680" s="355" t="s">
        <v>1351</v>
      </c>
      <c r="B680" s="71"/>
      <c r="C680" s="186"/>
      <c r="D680" s="336"/>
      <c r="E680" s="513"/>
      <c r="F680" s="514"/>
      <c r="G680" s="506" t="s">
        <v>431</v>
      </c>
      <c r="H680" s="508"/>
      <c r="I680" s="488"/>
      <c r="J680" s="181"/>
      <c r="K680" s="182"/>
      <c r="L680" s="217" t="s">
        <v>338</v>
      </c>
      <c r="M680" s="217" t="s">
        <v>338</v>
      </c>
      <c r="N680" s="217" t="s">
        <v>338</v>
      </c>
    </row>
    <row r="681" spans="1:22" s="95" customFormat="1" ht="80.099999999999994" customHeight="1">
      <c r="A681" s="355" t="s">
        <v>1352</v>
      </c>
      <c r="B681" s="71"/>
      <c r="C681" s="428" t="s">
        <v>1353</v>
      </c>
      <c r="D681" s="429"/>
      <c r="E681" s="429"/>
      <c r="F681" s="429"/>
      <c r="G681" s="429"/>
      <c r="H681" s="430"/>
      <c r="I681" s="436" t="s">
        <v>1354</v>
      </c>
      <c r="J681" s="181"/>
      <c r="K681" s="182"/>
      <c r="L681" s="217" t="s">
        <v>338</v>
      </c>
      <c r="M681" s="217" t="s">
        <v>338</v>
      </c>
      <c r="N681" s="217" t="s">
        <v>338</v>
      </c>
    </row>
    <row r="682" spans="1:22" s="95" customFormat="1" ht="34.5" customHeight="1">
      <c r="A682" s="355" t="s">
        <v>1355</v>
      </c>
      <c r="B682" s="71"/>
      <c r="C682" s="323"/>
      <c r="D682" s="324"/>
      <c r="E682" s="422" t="s">
        <v>1356</v>
      </c>
      <c r="F682" s="423"/>
      <c r="G682" s="423"/>
      <c r="H682" s="424"/>
      <c r="I682" s="512"/>
      <c r="J682" s="181"/>
      <c r="K682" s="182"/>
      <c r="L682" s="217" t="s">
        <v>338</v>
      </c>
      <c r="M682" s="217" t="s">
        <v>338</v>
      </c>
      <c r="N682" s="217" t="s">
        <v>338</v>
      </c>
    </row>
    <row r="683" spans="1:22" s="70" customFormat="1" ht="56.1" customHeight="1">
      <c r="A683" s="355" t="s">
        <v>1357</v>
      </c>
      <c r="B683" s="71"/>
      <c r="C683" s="422" t="s">
        <v>1358</v>
      </c>
      <c r="D683" s="423"/>
      <c r="E683" s="423"/>
      <c r="F683" s="423"/>
      <c r="G683" s="423"/>
      <c r="H683" s="424"/>
      <c r="I683" s="112" t="s">
        <v>1872</v>
      </c>
      <c r="J683" s="181"/>
      <c r="K683" s="182"/>
      <c r="L683" s="358" t="s">
        <v>338</v>
      </c>
      <c r="M683" s="358" t="s">
        <v>338</v>
      </c>
      <c r="N683" s="358" t="s">
        <v>338</v>
      </c>
    </row>
    <row r="684" spans="1:22" s="77" customFormat="1">
      <c r="A684" s="342"/>
      <c r="B684" s="14"/>
      <c r="C684" s="52"/>
      <c r="D684" s="52"/>
      <c r="E684" s="14"/>
      <c r="F684" s="14"/>
      <c r="G684" s="14"/>
      <c r="H684" s="10"/>
      <c r="I684" s="10"/>
      <c r="J684" s="74"/>
      <c r="K684" s="75"/>
      <c r="L684" s="76"/>
      <c r="M684" s="76"/>
      <c r="N684" s="76"/>
    </row>
    <row r="685" spans="1:22" s="70" customFormat="1">
      <c r="A685" s="342"/>
      <c r="B685" s="71"/>
      <c r="C685" s="52"/>
      <c r="D685" s="52"/>
      <c r="E685" s="52"/>
      <c r="F685" s="52"/>
      <c r="G685" s="52"/>
      <c r="H685" s="78"/>
      <c r="I685" s="78"/>
      <c r="J685" s="74"/>
      <c r="K685" s="75"/>
      <c r="L685" s="76"/>
      <c r="M685" s="76"/>
      <c r="N685" s="76"/>
    </row>
    <row r="686" spans="1:22" s="77" customFormat="1">
      <c r="A686" s="342"/>
      <c r="B686" s="71"/>
      <c r="C686" s="3"/>
      <c r="D686" s="3"/>
      <c r="E686" s="3"/>
      <c r="F686" s="3"/>
      <c r="G686" s="3"/>
      <c r="H686" s="334"/>
      <c r="I686" s="334"/>
      <c r="J686" s="51"/>
      <c r="K686" s="24"/>
      <c r="L686" s="89"/>
      <c r="M686" s="89"/>
      <c r="N686" s="89"/>
    </row>
    <row r="687" spans="1:22" s="77" customFormat="1">
      <c r="A687" s="342"/>
      <c r="B687" s="14" t="s">
        <v>2015</v>
      </c>
      <c r="C687" s="3"/>
      <c r="D687" s="3"/>
      <c r="E687" s="3"/>
      <c r="F687" s="3"/>
      <c r="G687" s="3"/>
      <c r="H687" s="334"/>
      <c r="I687" s="334"/>
      <c r="J687" s="51"/>
      <c r="K687" s="24"/>
      <c r="L687" s="89"/>
      <c r="M687" s="89"/>
      <c r="N687" s="89"/>
    </row>
    <row r="688" spans="1:22">
      <c r="A688" s="342"/>
      <c r="B688" s="14"/>
      <c r="C688" s="14"/>
      <c r="D688" s="14"/>
      <c r="E688" s="14"/>
      <c r="F688" s="14"/>
      <c r="G688" s="14"/>
      <c r="H688" s="10"/>
      <c r="I688" s="10"/>
      <c r="L688" s="64"/>
      <c r="M688" s="64"/>
      <c r="N688" s="64"/>
      <c r="O688" s="8"/>
      <c r="P688" s="8"/>
      <c r="Q688" s="8"/>
      <c r="R688" s="8"/>
      <c r="S688" s="8"/>
      <c r="T688" s="8"/>
      <c r="U688" s="8"/>
      <c r="V688" s="8"/>
    </row>
    <row r="689" spans="1:22" ht="34.5" customHeight="1">
      <c r="A689" s="342"/>
      <c r="B689" s="14"/>
      <c r="C689" s="3"/>
      <c r="D689" s="3"/>
      <c r="F689" s="3"/>
      <c r="G689" s="3"/>
      <c r="H689" s="334"/>
      <c r="I689" s="334"/>
      <c r="J689" s="65" t="s">
        <v>18</v>
      </c>
      <c r="K689" s="147"/>
      <c r="L689" s="56" t="s">
        <v>630</v>
      </c>
      <c r="M689" s="56" t="s">
        <v>631</v>
      </c>
      <c r="N689" s="56" t="s">
        <v>629</v>
      </c>
      <c r="O689" s="8"/>
      <c r="P689" s="8"/>
      <c r="Q689" s="8"/>
      <c r="R689" s="8"/>
      <c r="S689" s="8"/>
      <c r="T689" s="8"/>
      <c r="U689" s="8"/>
      <c r="V689" s="8"/>
    </row>
    <row r="690" spans="1:22" ht="20.25" customHeight="1">
      <c r="A690" s="342"/>
      <c r="B690" s="1"/>
      <c r="C690" s="52"/>
      <c r="D690" s="3"/>
      <c r="F690" s="3"/>
      <c r="G690" s="3"/>
      <c r="H690" s="334"/>
      <c r="I690" s="57" t="s">
        <v>1155</v>
      </c>
      <c r="J690" s="58"/>
      <c r="K690" s="148"/>
      <c r="L690" s="60" t="s">
        <v>611</v>
      </c>
      <c r="M690" s="60" t="s">
        <v>611</v>
      </c>
      <c r="N690" s="60" t="s">
        <v>611</v>
      </c>
      <c r="O690" s="8"/>
      <c r="P690" s="8"/>
      <c r="Q690" s="8"/>
      <c r="R690" s="8"/>
      <c r="S690" s="8"/>
      <c r="T690" s="8"/>
      <c r="U690" s="8"/>
      <c r="V690" s="8"/>
    </row>
    <row r="691" spans="1:22" s="98" customFormat="1" ht="112.15" customHeight="1">
      <c r="A691" s="356" t="s">
        <v>1361</v>
      </c>
      <c r="B691" s="99"/>
      <c r="C691" s="422" t="s">
        <v>403</v>
      </c>
      <c r="D691" s="423"/>
      <c r="E691" s="423"/>
      <c r="F691" s="423"/>
      <c r="G691" s="423"/>
      <c r="H691" s="424"/>
      <c r="I691" s="112" t="s">
        <v>450</v>
      </c>
      <c r="J691" s="167">
        <f>IF(SUM(L691:N691)=0,IF(COUNTIF(L691:N691,"未確認")&gt;0,"未確認",IF(COUNTIF(L691:N691,"~*")&gt;0,"*",SUM(L691:N691))),SUM(L691:N691))</f>
        <v>0</v>
      </c>
      <c r="K691" s="163" t="str">
        <f>IF(OR(COUNTIF(L691:N691,"未確認")&gt;0,COUNTIF(L691:N691,"*")&gt;0),"※","")</f>
        <v/>
      </c>
      <c r="L691" s="97"/>
      <c r="M691" s="97"/>
      <c r="N691" s="97"/>
    </row>
    <row r="692" spans="1:22" s="98" customFormat="1" ht="42" customHeight="1">
      <c r="A692" s="356" t="s">
        <v>1362</v>
      </c>
      <c r="B692" s="99"/>
      <c r="C692" s="403" t="s">
        <v>2196</v>
      </c>
      <c r="D692" s="404"/>
      <c r="E692" s="404"/>
      <c r="F692" s="404"/>
      <c r="G692" s="404"/>
      <c r="H692" s="405"/>
      <c r="I692" s="102" t="s">
        <v>318</v>
      </c>
      <c r="J692" s="167">
        <f>IF(SUM(L692:N692)=0,IF(COUNTIF(L692:N692,"未確認")&gt;0,"未確認",IF(COUNTIF(L692:N692,"~*")&gt;0,"*",SUM(L692:N692))),SUM(L692:N692))</f>
        <v>0</v>
      </c>
      <c r="K692" s="163" t="str">
        <f>IF(OR(COUNTIF(L692:N692,"未確認")&gt;0,COUNTIF(L692:N692,"*")&gt;0),"※","")</f>
        <v/>
      </c>
      <c r="L692" s="97"/>
      <c r="M692" s="97"/>
      <c r="N692" s="97"/>
    </row>
    <row r="693" spans="1:22" s="98" customFormat="1" ht="84" customHeight="1">
      <c r="A693" s="356" t="s">
        <v>1364</v>
      </c>
      <c r="B693" s="99"/>
      <c r="C693" s="403" t="s">
        <v>1365</v>
      </c>
      <c r="D693" s="404"/>
      <c r="E693" s="404"/>
      <c r="F693" s="404"/>
      <c r="G693" s="404"/>
      <c r="H693" s="405"/>
      <c r="I693" s="102" t="s">
        <v>320</v>
      </c>
      <c r="J693" s="167">
        <f>IF(SUM(L693:N693)=0,IF(COUNTIF(L693:N693,"未確認")&gt;0,"未確認",IF(COUNTIF(L693:N693,"~*")&gt;0,"*",SUM(L693:N693))),SUM(L693:N693))</f>
        <v>0</v>
      </c>
      <c r="K693" s="163" t="str">
        <f>IF(OR(COUNTIF(L693:N693,"未確認")&gt;0,COUNTIF(L693:N693,"*")&gt;0),"※","")</f>
        <v/>
      </c>
      <c r="L693" s="97"/>
      <c r="M693" s="97"/>
      <c r="N693" s="97"/>
    </row>
    <row r="694" spans="1:22" s="77" customFormat="1">
      <c r="A694" s="342"/>
      <c r="B694" s="14"/>
      <c r="C694" s="14"/>
      <c r="D694" s="14"/>
      <c r="E694" s="14"/>
      <c r="F694" s="14"/>
      <c r="G694" s="14"/>
      <c r="H694" s="10"/>
      <c r="I694" s="10"/>
      <c r="J694" s="74"/>
      <c r="K694" s="75"/>
      <c r="L694" s="76"/>
      <c r="M694" s="76"/>
      <c r="N694" s="76"/>
    </row>
    <row r="695" spans="1:22" s="70" customFormat="1">
      <c r="A695" s="342"/>
      <c r="B695" s="71"/>
      <c r="C695" s="52"/>
      <c r="D695" s="52"/>
      <c r="E695" s="52"/>
      <c r="F695" s="52"/>
      <c r="G695" s="52"/>
      <c r="H695" s="78"/>
      <c r="I695" s="78"/>
      <c r="J695" s="74"/>
      <c r="K695" s="75"/>
      <c r="L695" s="76"/>
      <c r="M695" s="76"/>
      <c r="N695" s="76"/>
    </row>
    <row r="696" spans="1:22" s="95" customFormat="1">
      <c r="A696" s="342"/>
      <c r="C696" s="3"/>
      <c r="D696" s="3"/>
      <c r="E696" s="3"/>
      <c r="F696" s="3"/>
      <c r="G696" s="3"/>
      <c r="H696" s="334"/>
      <c r="I696" s="334"/>
      <c r="J696" s="51"/>
      <c r="K696" s="24"/>
      <c r="L696" s="89"/>
      <c r="M696" s="89"/>
      <c r="N696" s="89"/>
    </row>
    <row r="697" spans="1:22" s="95" customFormat="1">
      <c r="A697" s="342"/>
      <c r="B697" s="14" t="s">
        <v>1732</v>
      </c>
      <c r="C697" s="3"/>
      <c r="D697" s="3"/>
      <c r="E697" s="3"/>
      <c r="F697" s="3"/>
      <c r="G697" s="3"/>
      <c r="H697" s="334"/>
      <c r="I697" s="334"/>
      <c r="J697" s="51"/>
      <c r="K697" s="24"/>
      <c r="L697" s="89"/>
      <c r="M697" s="89"/>
      <c r="N697" s="89"/>
    </row>
    <row r="698" spans="1:22">
      <c r="A698" s="342"/>
      <c r="B698" s="14"/>
      <c r="C698" s="14"/>
      <c r="D698" s="14"/>
      <c r="E698" s="14"/>
      <c r="F698" s="14"/>
      <c r="G698" s="14"/>
      <c r="H698" s="10"/>
      <c r="I698" s="10"/>
      <c r="L698" s="64"/>
      <c r="M698" s="64"/>
      <c r="N698" s="64"/>
      <c r="O698" s="8"/>
      <c r="P698" s="8"/>
      <c r="Q698" s="8"/>
      <c r="R698" s="8"/>
      <c r="S698" s="8"/>
      <c r="T698" s="8"/>
      <c r="U698" s="8"/>
      <c r="V698" s="8"/>
    </row>
    <row r="699" spans="1:22" ht="34.5" customHeight="1">
      <c r="A699" s="342"/>
      <c r="B699" s="14"/>
      <c r="C699" s="3"/>
      <c r="D699" s="3"/>
      <c r="F699" s="3"/>
      <c r="G699" s="3"/>
      <c r="H699" s="334"/>
      <c r="I699" s="334"/>
      <c r="J699" s="65" t="s">
        <v>18</v>
      </c>
      <c r="K699" s="147"/>
      <c r="L699" s="56" t="s">
        <v>630</v>
      </c>
      <c r="M699" s="56" t="s">
        <v>631</v>
      </c>
      <c r="N699" s="56" t="s">
        <v>629</v>
      </c>
      <c r="O699" s="8"/>
      <c r="P699" s="8"/>
      <c r="Q699" s="8"/>
      <c r="R699" s="8"/>
      <c r="S699" s="8"/>
      <c r="T699" s="8"/>
      <c r="U699" s="8"/>
      <c r="V699" s="8"/>
    </row>
    <row r="700" spans="1:22" ht="20.25" customHeight="1">
      <c r="A700" s="342"/>
      <c r="B700" s="1"/>
      <c r="C700" s="52"/>
      <c r="D700" s="3"/>
      <c r="F700" s="3"/>
      <c r="G700" s="3"/>
      <c r="H700" s="334"/>
      <c r="I700" s="57" t="s">
        <v>1155</v>
      </c>
      <c r="J700" s="58"/>
      <c r="K700" s="148"/>
      <c r="L700" s="60" t="s">
        <v>611</v>
      </c>
      <c r="M700" s="60" t="s">
        <v>611</v>
      </c>
      <c r="N700" s="60" t="s">
        <v>611</v>
      </c>
      <c r="O700" s="8"/>
      <c r="P700" s="8"/>
      <c r="Q700" s="8"/>
      <c r="R700" s="8"/>
      <c r="S700" s="8"/>
      <c r="T700" s="8"/>
      <c r="U700" s="8"/>
      <c r="V700" s="8"/>
    </row>
    <row r="701" spans="1:22" s="98" customFormat="1" ht="56.1" customHeight="1">
      <c r="A701" s="356" t="s">
        <v>1367</v>
      </c>
      <c r="B701" s="95"/>
      <c r="C701" s="403" t="s">
        <v>1873</v>
      </c>
      <c r="D701" s="404"/>
      <c r="E701" s="404"/>
      <c r="F701" s="404"/>
      <c r="G701" s="404"/>
      <c r="H701" s="405"/>
      <c r="I701" s="102" t="s">
        <v>322</v>
      </c>
      <c r="J701" s="96">
        <f>IF(SUM(L701:N701)=0,IF(COUNTIF(L701:N701,"未確認")&gt;0,"未確認",IF(COUNTIF(L701:N701,"~*")&gt;0,"*",SUM(L701:N701))),SUM(L701:N701))</f>
        <v>0</v>
      </c>
      <c r="K701" s="163" t="str">
        <f>IF(OR(COUNTIF(L701:N701,"未確認")&gt;0,COUNTIF(L701:N701,"*")&gt;0),"※","")</f>
        <v/>
      </c>
      <c r="L701" s="97"/>
      <c r="M701" s="97"/>
      <c r="N701" s="97"/>
    </row>
    <row r="702" spans="1:22" s="98" customFormat="1" ht="56.1" customHeight="1">
      <c r="A702" s="356" t="s">
        <v>1369</v>
      </c>
      <c r="B702" s="99"/>
      <c r="C702" s="403" t="s">
        <v>1370</v>
      </c>
      <c r="D702" s="404"/>
      <c r="E702" s="404"/>
      <c r="F702" s="404"/>
      <c r="G702" s="404"/>
      <c r="H702" s="405"/>
      <c r="I702" s="102" t="s">
        <v>324</v>
      </c>
      <c r="J702" s="96">
        <f>IF(SUM(L702:N702)=0,IF(COUNTIF(L702:N702,"未確認")&gt;0,"未確認",IF(COUNTIF(L702:N702,"~*")&gt;0,"*",SUM(L702:N702))),SUM(L702:N702))</f>
        <v>146</v>
      </c>
      <c r="K702" s="163" t="str">
        <f>IF(OR(COUNTIF(L702:N702,"未確認")&gt;0,COUNTIF(L702:N702,"*")&gt;0),"※","")</f>
        <v/>
      </c>
      <c r="L702" s="97">
        <v>50</v>
      </c>
      <c r="M702" s="97">
        <v>48</v>
      </c>
      <c r="N702" s="97">
        <v>48</v>
      </c>
    </row>
    <row r="703" spans="1:22" s="98" customFormat="1" ht="70.150000000000006" customHeight="1">
      <c r="A703" s="356" t="s">
        <v>1371</v>
      </c>
      <c r="B703" s="99"/>
      <c r="C703" s="422" t="s">
        <v>1733</v>
      </c>
      <c r="D703" s="423"/>
      <c r="E703" s="423"/>
      <c r="F703" s="423"/>
      <c r="G703" s="423"/>
      <c r="H703" s="424"/>
      <c r="I703" s="102" t="s">
        <v>325</v>
      </c>
      <c r="J703" s="96">
        <f>IF(SUM(L703:N703)=0,IF(COUNTIF(L703:N703,"未確認")&gt;0,"未確認",IF(COUNTIF(L703:N703,"~*")&gt;0,"*",SUM(L703:N703))),SUM(L703:N703))</f>
        <v>63</v>
      </c>
      <c r="K703" s="163" t="str">
        <f>IF(OR(COUNTIF(L703:N703,"未確認")&gt;0,COUNTIF(L703:N703,"*")&gt;0),"※","")</f>
        <v>※</v>
      </c>
      <c r="L703" s="97">
        <v>23</v>
      </c>
      <c r="M703" s="97">
        <v>40</v>
      </c>
      <c r="N703" s="97" t="s">
        <v>1122</v>
      </c>
    </row>
    <row r="704" spans="1:22" s="98" customFormat="1" ht="56.1" customHeight="1">
      <c r="A704" s="347" t="s">
        <v>1373</v>
      </c>
      <c r="B704" s="99"/>
      <c r="C704" s="403" t="s">
        <v>326</v>
      </c>
      <c r="D704" s="404"/>
      <c r="E704" s="404"/>
      <c r="F704" s="404"/>
      <c r="G704" s="404"/>
      <c r="H704" s="405"/>
      <c r="I704" s="102" t="s">
        <v>327</v>
      </c>
      <c r="J704" s="96">
        <f>IF(SUM(L704:N704)=0,IF(COUNTIF(L704:N704,"未確認")&gt;0,"未確認",IF(COUNTIF(L704:N704,"~*")&gt;0,"*",SUM(L704:N704))),SUM(L704:N704))</f>
        <v>0</v>
      </c>
      <c r="K704" s="163" t="str">
        <f>IF(OR(COUNTIF(L704:N704,"未確認")&gt;0,COUNTIF(L704:N704,"*")&gt;0),"※","")</f>
        <v/>
      </c>
      <c r="L704" s="97"/>
      <c r="M704" s="97"/>
      <c r="N704" s="97"/>
    </row>
    <row r="705" spans="1:22" s="98" customFormat="1" ht="70.150000000000006" customHeight="1">
      <c r="A705" s="356" t="s">
        <v>1374</v>
      </c>
      <c r="B705" s="99"/>
      <c r="C705" s="403" t="s">
        <v>1640</v>
      </c>
      <c r="D705" s="404"/>
      <c r="E705" s="404"/>
      <c r="F705" s="404"/>
      <c r="G705" s="404"/>
      <c r="H705" s="405"/>
      <c r="I705" s="102" t="s">
        <v>329</v>
      </c>
      <c r="J705" s="96">
        <f>IF(SUM(L705:N705)=0,IF(COUNTIF(L705:N705,"未確認")&gt;0,"未確認",IF(COUNTIF(L705:N705,"~*")&gt;0,"*",SUM(L705:N705))),SUM(L705:N705))</f>
        <v>0</v>
      </c>
      <c r="K705" s="163" t="str">
        <f>IF(OR(COUNTIF(L705:N705,"未確認")&gt;0,COUNTIF(L705:N705,"*")&gt;0),"※","")</f>
        <v/>
      </c>
      <c r="L705" s="97"/>
      <c r="M705" s="97"/>
      <c r="N705" s="97"/>
    </row>
    <row r="706" spans="1:22" s="77" customFormat="1">
      <c r="A706" s="342"/>
      <c r="B706" s="14"/>
      <c r="C706" s="14"/>
      <c r="D706" s="14"/>
      <c r="E706" s="14"/>
      <c r="F706" s="14"/>
      <c r="G706" s="14"/>
      <c r="H706" s="10"/>
      <c r="I706" s="10"/>
      <c r="J706" s="74"/>
      <c r="K706" s="75"/>
      <c r="L706" s="76"/>
      <c r="M706" s="76"/>
      <c r="N706" s="76"/>
    </row>
    <row r="707" spans="1:22" s="70" customFormat="1">
      <c r="A707" s="342"/>
      <c r="B707" s="71"/>
      <c r="C707" s="52"/>
      <c r="D707" s="52"/>
      <c r="E707" s="52"/>
      <c r="F707" s="52"/>
      <c r="G707" s="52"/>
      <c r="H707" s="78"/>
      <c r="I707" s="78"/>
      <c r="J707" s="74"/>
      <c r="K707" s="75"/>
      <c r="L707" s="76"/>
      <c r="M707" s="76"/>
      <c r="N707" s="76"/>
    </row>
    <row r="708" spans="1:22" s="70" customFormat="1">
      <c r="A708" s="342"/>
      <c r="B708" s="71"/>
      <c r="C708" s="52"/>
      <c r="D708" s="52"/>
      <c r="E708" s="52"/>
      <c r="F708" s="52"/>
      <c r="G708" s="52"/>
      <c r="H708" s="78"/>
      <c r="I708" s="78"/>
      <c r="J708" s="74"/>
      <c r="K708" s="75"/>
      <c r="L708" s="76"/>
      <c r="M708" s="76"/>
      <c r="N708" s="76"/>
    </row>
    <row r="709" spans="1:22" s="95" customFormat="1">
      <c r="A709" s="342"/>
      <c r="C709" s="3"/>
      <c r="D709" s="3"/>
      <c r="E709" s="3"/>
      <c r="F709" s="3"/>
      <c r="G709" s="3"/>
      <c r="H709" s="334"/>
      <c r="I709" s="334"/>
      <c r="J709" s="51"/>
      <c r="K709" s="24"/>
      <c r="L709" s="89"/>
      <c r="M709" s="89"/>
      <c r="N709" s="89"/>
    </row>
    <row r="710" spans="1:22" s="95" customFormat="1">
      <c r="A710" s="342"/>
      <c r="B710" s="14" t="s">
        <v>330</v>
      </c>
      <c r="C710" s="3"/>
      <c r="D710" s="3"/>
      <c r="E710" s="3"/>
      <c r="F710" s="3"/>
      <c r="G710" s="3"/>
      <c r="H710" s="334"/>
      <c r="I710" s="334"/>
      <c r="J710" s="51"/>
      <c r="K710" s="24"/>
      <c r="L710" s="89"/>
      <c r="M710" s="89"/>
      <c r="N710" s="89"/>
    </row>
    <row r="711" spans="1:22">
      <c r="A711" s="342"/>
      <c r="B711" s="14"/>
      <c r="C711" s="14"/>
      <c r="D711" s="14"/>
      <c r="E711" s="14"/>
      <c r="F711" s="14"/>
      <c r="G711" s="14"/>
      <c r="H711" s="10"/>
      <c r="I711" s="10"/>
      <c r="J711" s="53"/>
      <c r="K711" s="24"/>
      <c r="L711" s="64"/>
      <c r="M711" s="64"/>
      <c r="N711" s="64"/>
      <c r="O711" s="8"/>
      <c r="P711" s="8"/>
      <c r="Q711" s="8"/>
      <c r="R711" s="8"/>
      <c r="S711" s="8"/>
      <c r="T711" s="8"/>
      <c r="U711" s="8"/>
      <c r="V711" s="8"/>
    </row>
    <row r="712" spans="1:22" ht="34.5" customHeight="1">
      <c r="A712" s="342"/>
      <c r="B712" s="14"/>
      <c r="C712" s="3"/>
      <c r="D712" s="3"/>
      <c r="F712" s="3"/>
      <c r="G712" s="3"/>
      <c r="H712" s="334"/>
      <c r="I712" s="334"/>
      <c r="J712" s="65" t="s">
        <v>18</v>
      </c>
      <c r="K712" s="147"/>
      <c r="L712" s="56" t="s">
        <v>630</v>
      </c>
      <c r="M712" s="56" t="s">
        <v>631</v>
      </c>
      <c r="N712" s="56" t="s">
        <v>629</v>
      </c>
      <c r="O712" s="8"/>
      <c r="P712" s="8"/>
      <c r="Q712" s="8"/>
      <c r="R712" s="8"/>
      <c r="S712" s="8"/>
      <c r="T712" s="8"/>
      <c r="U712" s="8"/>
      <c r="V712" s="8"/>
    </row>
    <row r="713" spans="1:22" ht="20.25" customHeight="1">
      <c r="A713" s="342"/>
      <c r="B713" s="1"/>
      <c r="C713" s="52"/>
      <c r="D713" s="3"/>
      <c r="F713" s="3"/>
      <c r="G713" s="3"/>
      <c r="H713" s="334"/>
      <c r="I713" s="57" t="s">
        <v>1155</v>
      </c>
      <c r="J713" s="58"/>
      <c r="K713" s="148"/>
      <c r="L713" s="60" t="s">
        <v>611</v>
      </c>
      <c r="M713" s="60" t="s">
        <v>611</v>
      </c>
      <c r="N713" s="60" t="s">
        <v>611</v>
      </c>
      <c r="O713" s="8"/>
      <c r="P713" s="8"/>
      <c r="Q713" s="8"/>
      <c r="R713" s="8"/>
      <c r="S713" s="8"/>
      <c r="T713" s="8"/>
      <c r="U713" s="8"/>
      <c r="V713" s="8"/>
    </row>
    <row r="714" spans="1:22" s="98" customFormat="1" ht="56.1" customHeight="1">
      <c r="A714" s="356" t="s">
        <v>1376</v>
      </c>
      <c r="B714" s="95"/>
      <c r="C714" s="403" t="s">
        <v>332</v>
      </c>
      <c r="D714" s="404"/>
      <c r="E714" s="404"/>
      <c r="F714" s="404"/>
      <c r="G714" s="404"/>
      <c r="H714" s="405"/>
      <c r="I714" s="102" t="s">
        <v>333</v>
      </c>
      <c r="J714" s="96">
        <f>IF(SUM(L714:N714)=0,IF(COUNTIF(L714:N714,"未確認")&gt;0,"未確認",IF(COUNTIF(L714:N714,"~*")&gt;0,"*",SUM(L714:N714))),SUM(L714:N714))</f>
        <v>0</v>
      </c>
      <c r="K714" s="163" t="str">
        <f>IF(OR(COUNTIF(L714:N714,"未確認")&gt;0,COUNTIF(L714:N714,"*")&gt;0),"※","")</f>
        <v/>
      </c>
      <c r="L714" s="97"/>
      <c r="M714" s="97"/>
      <c r="N714" s="97"/>
    </row>
    <row r="715" spans="1:22" s="98" customFormat="1" ht="70.150000000000006" customHeight="1">
      <c r="A715" s="356" t="s">
        <v>1377</v>
      </c>
      <c r="B715" s="99"/>
      <c r="C715" s="403" t="s">
        <v>334</v>
      </c>
      <c r="D715" s="404"/>
      <c r="E715" s="404"/>
      <c r="F715" s="404"/>
      <c r="G715" s="404"/>
      <c r="H715" s="405"/>
      <c r="I715" s="102" t="s">
        <v>335</v>
      </c>
      <c r="J715" s="96">
        <f>IF(SUM(L715:N715)=0,IF(COUNTIF(L715:N715,"未確認")&gt;0,"未確認",IF(COUNTIF(L715:N715,"~*")&gt;0,"*",SUM(L715:N715))),SUM(L715:N715))</f>
        <v>0</v>
      </c>
      <c r="K715" s="163" t="str">
        <f>IF(OR(COUNTIF(L715:N715,"未確認")&gt;0,COUNTIF(L715:N715,"*")&gt;0),"※","")</f>
        <v/>
      </c>
      <c r="L715" s="97"/>
      <c r="M715" s="97"/>
      <c r="N715" s="97"/>
    </row>
    <row r="716" spans="1:22" s="98" customFormat="1" ht="70.150000000000006" customHeight="1">
      <c r="A716" s="356" t="s">
        <v>1378</v>
      </c>
      <c r="B716" s="99"/>
      <c r="C716" s="422" t="s">
        <v>433</v>
      </c>
      <c r="D716" s="423"/>
      <c r="E716" s="423"/>
      <c r="F716" s="423"/>
      <c r="G716" s="423"/>
      <c r="H716" s="424"/>
      <c r="I716" s="102" t="s">
        <v>336</v>
      </c>
      <c r="J716" s="96">
        <f>IF(SUM(L716:N716)=0,IF(COUNTIF(L716:N716,"未確認")&gt;0,"未確認",IF(COUNTIF(L716:N716,"~*")&gt;0,"*",SUM(L716:N716))),SUM(L716:N716))</f>
        <v>0</v>
      </c>
      <c r="K716" s="163" t="str">
        <f>IF(OR(COUNTIF(L716:N716,"未確認")&gt;0,COUNTIF(L716:N716,"*")&gt;0),"※","")</f>
        <v/>
      </c>
      <c r="L716" s="97"/>
      <c r="M716" s="97"/>
      <c r="N716" s="97"/>
    </row>
    <row r="717" spans="1:22" s="98" customFormat="1" ht="70.150000000000006" customHeight="1">
      <c r="A717" s="356" t="s">
        <v>1379</v>
      </c>
      <c r="B717" s="99"/>
      <c r="C717" s="422" t="s">
        <v>434</v>
      </c>
      <c r="D717" s="423"/>
      <c r="E717" s="423"/>
      <c r="F717" s="423"/>
      <c r="G717" s="423"/>
      <c r="H717" s="424"/>
      <c r="I717" s="102" t="s">
        <v>337</v>
      </c>
      <c r="J717" s="96">
        <f>IF(SUM(L717:N717)=0,IF(COUNTIF(L717:N717,"未確認")&gt;0,"未確認",IF(COUNTIF(L717:N717,"~*")&gt;0,"*",SUM(L717:N717))),SUM(L717:N717))</f>
        <v>0</v>
      </c>
      <c r="K717" s="163" t="str">
        <f>IF(OR(COUNTIF(L717:N717,"未確認")&gt;0,COUNTIF(L717:N717,"*")&gt;0),"※","")</f>
        <v/>
      </c>
      <c r="L717" s="97"/>
      <c r="M717" s="97"/>
      <c r="N717" s="97"/>
    </row>
    <row r="718" spans="1:22" s="77" customFormat="1">
      <c r="A718" s="342"/>
      <c r="B718" s="14"/>
      <c r="C718" s="14"/>
      <c r="D718" s="14"/>
      <c r="E718" s="14"/>
      <c r="F718" s="14"/>
      <c r="G718" s="14"/>
      <c r="H718" s="10"/>
      <c r="I718" s="10"/>
      <c r="J718" s="74"/>
      <c r="K718" s="75"/>
      <c r="L718" s="76"/>
      <c r="M718" s="76"/>
      <c r="N718" s="76"/>
      <c r="O718" s="76"/>
      <c r="P718" s="76"/>
      <c r="Q718" s="76"/>
      <c r="R718" s="76"/>
      <c r="S718" s="76"/>
      <c r="T718" s="76"/>
      <c r="U718" s="76"/>
      <c r="V718" s="76"/>
    </row>
    <row r="719" spans="1:22" s="70" customFormat="1">
      <c r="A719" s="342"/>
      <c r="B719" s="71"/>
      <c r="C719" s="52"/>
      <c r="D719" s="52"/>
      <c r="E719" s="52"/>
      <c r="F719" s="52"/>
      <c r="G719" s="52"/>
      <c r="H719" s="78"/>
      <c r="I719" s="78"/>
      <c r="J719" s="74"/>
      <c r="K719" s="75"/>
      <c r="L719" s="76"/>
      <c r="M719" s="76"/>
      <c r="N719" s="76"/>
      <c r="O719" s="76"/>
      <c r="P719" s="76"/>
      <c r="Q719" s="76"/>
      <c r="R719" s="76"/>
      <c r="S719" s="76"/>
      <c r="T719" s="76"/>
      <c r="U719" s="76"/>
      <c r="V719" s="76"/>
    </row>
    <row r="720" spans="1:22" s="70" customFormat="1">
      <c r="A720" s="342"/>
      <c r="B720" s="99"/>
      <c r="C720" s="99"/>
      <c r="D720" s="52"/>
      <c r="E720" s="52"/>
      <c r="F720" s="52"/>
      <c r="G720" s="52"/>
      <c r="H720" s="78"/>
      <c r="I720" s="131" t="s">
        <v>408</v>
      </c>
      <c r="J720" s="74"/>
      <c r="K720" s="75"/>
      <c r="L720" s="76"/>
      <c r="M720" s="76"/>
      <c r="N720" s="76"/>
      <c r="O720" s="76"/>
      <c r="P720" s="76"/>
      <c r="Q720" s="76"/>
      <c r="R720" s="76"/>
      <c r="S720" s="76"/>
      <c r="T720" s="76"/>
      <c r="U720" s="76"/>
      <c r="V720" s="76"/>
    </row>
    <row r="721" spans="1:23" s="77" customFormat="1">
      <c r="A721" s="342"/>
      <c r="B721" s="14"/>
      <c r="C721" s="14"/>
      <c r="D721" s="14"/>
      <c r="E721" s="14"/>
      <c r="F721" s="14"/>
      <c r="G721" s="14"/>
      <c r="H721" s="10"/>
      <c r="I721" s="10"/>
      <c r="J721" s="74"/>
      <c r="K721" s="75"/>
      <c r="L721" s="76"/>
      <c r="M721" s="76"/>
      <c r="N721" s="76"/>
      <c r="O721" s="76"/>
      <c r="P721" s="76"/>
      <c r="Q721" s="76"/>
      <c r="R721" s="76"/>
      <c r="S721" s="76"/>
      <c r="T721" s="76"/>
      <c r="U721" s="76"/>
      <c r="V721" s="76"/>
    </row>
    <row r="722" spans="1:23" s="70" customFormat="1">
      <c r="A722" s="342"/>
      <c r="B722" s="99"/>
      <c r="C722" s="99"/>
      <c r="D722" s="52"/>
      <c r="E722" s="52"/>
      <c r="F722" s="52"/>
      <c r="G722" s="52"/>
      <c r="H722" s="78"/>
      <c r="I722" s="78"/>
      <c r="J722" s="74"/>
      <c r="K722" s="75"/>
      <c r="L722" s="76"/>
      <c r="M722" s="76"/>
      <c r="N722" s="76"/>
      <c r="O722" s="76"/>
      <c r="P722" s="76"/>
      <c r="Q722" s="76"/>
      <c r="R722" s="76"/>
      <c r="S722" s="76"/>
      <c r="T722" s="76"/>
      <c r="U722" s="76"/>
      <c r="V722" s="76"/>
    </row>
    <row r="723" spans="1:23" s="98" customFormat="1">
      <c r="A723" s="359"/>
      <c r="B723" s="136"/>
      <c r="C723" s="2"/>
      <c r="D723" s="2"/>
      <c r="E723" s="3"/>
      <c r="F723" s="2"/>
      <c r="G723" s="2"/>
      <c r="H723" s="4"/>
      <c r="I723" s="4"/>
      <c r="J723" s="5"/>
      <c r="K723" s="6"/>
      <c r="L723" s="5"/>
      <c r="M723" s="5"/>
      <c r="N723" s="7"/>
      <c r="O723" s="7"/>
      <c r="P723" s="7"/>
      <c r="Q723" s="7"/>
      <c r="R723" s="7"/>
      <c r="S723" s="7"/>
      <c r="T723" s="7"/>
      <c r="U723" s="7"/>
      <c r="V723" s="7"/>
      <c r="W723" s="8"/>
    </row>
    <row r="724" spans="1:23" s="98" customFormat="1">
      <c r="A724" s="359"/>
      <c r="B724" s="136"/>
      <c r="C724" s="2"/>
      <c r="D724" s="2"/>
      <c r="E724" s="3"/>
      <c r="F724" s="2"/>
      <c r="G724" s="2"/>
      <c r="H724" s="4"/>
      <c r="I724" s="4"/>
      <c r="J724" s="5"/>
      <c r="K724" s="6"/>
      <c r="L724" s="5"/>
      <c r="M724" s="5"/>
      <c r="N724" s="7"/>
      <c r="O724" s="7"/>
      <c r="P724" s="7"/>
      <c r="Q724" s="7"/>
      <c r="R724" s="7"/>
      <c r="S724" s="7"/>
      <c r="T724" s="7"/>
      <c r="U724" s="7"/>
      <c r="V724" s="7"/>
      <c r="W724" s="8"/>
    </row>
    <row r="725" spans="1:23" s="98" customFormat="1">
      <c r="A725" s="359"/>
      <c r="B725" s="136"/>
      <c r="C725" s="2"/>
      <c r="D725" s="2"/>
      <c r="E725" s="3"/>
      <c r="F725" s="2"/>
      <c r="G725" s="2"/>
      <c r="H725" s="4"/>
      <c r="I725" s="4"/>
      <c r="J725" s="5"/>
      <c r="K725" s="6"/>
      <c r="L725" s="5"/>
      <c r="M725" s="5"/>
      <c r="N725" s="7"/>
      <c r="O725" s="7"/>
      <c r="P725" s="7"/>
      <c r="Q725" s="7"/>
      <c r="R725" s="7"/>
      <c r="S725" s="7"/>
      <c r="T725" s="7"/>
      <c r="U725" s="7"/>
      <c r="V725" s="7"/>
      <c r="W725" s="8"/>
    </row>
    <row r="726" spans="1:23" s="98" customFormat="1">
      <c r="A726" s="359"/>
      <c r="B726" s="136"/>
      <c r="C726" s="2"/>
      <c r="D726" s="2"/>
      <c r="E726" s="3"/>
      <c r="F726" s="2"/>
      <c r="G726" s="2"/>
      <c r="H726" s="4"/>
      <c r="I726" s="4"/>
      <c r="J726" s="5"/>
      <c r="K726" s="6"/>
      <c r="L726" s="5"/>
      <c r="M726" s="5"/>
      <c r="N726" s="7"/>
      <c r="O726" s="7"/>
      <c r="P726" s="7"/>
      <c r="Q726" s="7"/>
      <c r="R726" s="7"/>
      <c r="S726" s="7"/>
      <c r="T726" s="7"/>
      <c r="U726" s="7"/>
      <c r="V726" s="7"/>
      <c r="W726" s="8"/>
    </row>
    <row r="727" spans="1:23" s="98" customFormat="1">
      <c r="A727" s="359"/>
      <c r="B727" s="136"/>
      <c r="C727" s="2"/>
      <c r="D727" s="2"/>
      <c r="E727" s="3"/>
      <c r="F727" s="2"/>
      <c r="G727" s="2"/>
      <c r="H727" s="4"/>
      <c r="I727" s="4"/>
      <c r="J727" s="5"/>
      <c r="K727" s="6"/>
      <c r="L727" s="5"/>
      <c r="M727" s="5"/>
      <c r="N727" s="7"/>
      <c r="O727" s="7"/>
      <c r="P727" s="7"/>
      <c r="Q727" s="7"/>
      <c r="R727" s="7"/>
      <c r="S727" s="7"/>
      <c r="T727" s="7"/>
      <c r="U727" s="7"/>
      <c r="V727" s="7"/>
      <c r="W727" s="8"/>
    </row>
    <row r="728" spans="1:23" s="98" customFormat="1">
      <c r="A728" s="359"/>
      <c r="B728" s="8"/>
      <c r="C728" s="2"/>
      <c r="D728" s="2"/>
      <c r="E728" s="3"/>
      <c r="F728" s="2"/>
      <c r="G728" s="2"/>
      <c r="H728" s="4"/>
      <c r="I728" s="4"/>
      <c r="J728" s="5"/>
      <c r="K728" s="6"/>
      <c r="L728" s="5"/>
      <c r="M728" s="5"/>
      <c r="N728" s="7"/>
      <c r="O728" s="7"/>
      <c r="P728" s="7"/>
      <c r="Q728" s="7"/>
      <c r="R728" s="7"/>
      <c r="S728" s="7"/>
      <c r="T728" s="7"/>
      <c r="U728" s="7"/>
      <c r="V728" s="7"/>
      <c r="W728" s="8"/>
    </row>
    <row r="729" spans="1:23" s="98" customFormat="1">
      <c r="A729" s="359"/>
      <c r="B729" s="8"/>
      <c r="C729" s="2"/>
      <c r="D729" s="2"/>
      <c r="E729" s="3"/>
      <c r="F729" s="2"/>
      <c r="G729" s="2"/>
      <c r="H729" s="4"/>
      <c r="I729" s="4"/>
      <c r="J729" s="5"/>
      <c r="K729" s="6"/>
      <c r="L729" s="5"/>
      <c r="M729" s="5"/>
      <c r="N729" s="7"/>
      <c r="O729" s="7"/>
      <c r="P729" s="7"/>
      <c r="Q729" s="7"/>
      <c r="R729" s="7"/>
      <c r="S729" s="7"/>
      <c r="T729" s="7"/>
      <c r="U729" s="7"/>
      <c r="V729" s="7"/>
      <c r="W729" s="8"/>
    </row>
    <row r="730" spans="1:23" s="98" customFormat="1">
      <c r="A730" s="359"/>
      <c r="B730" s="8"/>
      <c r="C730" s="2"/>
      <c r="D730" s="2"/>
      <c r="E730" s="3"/>
      <c r="F730" s="2"/>
      <c r="G730" s="2"/>
      <c r="H730" s="4"/>
      <c r="I730" s="4"/>
      <c r="J730" s="5"/>
      <c r="K730" s="6"/>
      <c r="L730" s="5"/>
      <c r="M730" s="5"/>
      <c r="N730" s="7"/>
      <c r="O730" s="7"/>
      <c r="P730" s="7"/>
      <c r="Q730" s="7"/>
      <c r="R730" s="7"/>
      <c r="S730" s="7"/>
      <c r="T730" s="7"/>
      <c r="U730" s="7"/>
      <c r="V730" s="7"/>
      <c r="W730" s="8"/>
    </row>
  </sheetData>
  <mergeCells count="519">
    <mergeCell ref="C714:H714"/>
    <mergeCell ref="C715:H715"/>
    <mergeCell ref="C716:H716"/>
    <mergeCell ref="C717:H717"/>
    <mergeCell ref="C693:H693"/>
    <mergeCell ref="C701:H701"/>
    <mergeCell ref="C702:H702"/>
    <mergeCell ref="C703:H703"/>
    <mergeCell ref="C704:H704"/>
    <mergeCell ref="C705:H705"/>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07:H607"/>
    <mergeCell ref="C608:H608"/>
    <mergeCell ref="C609:H609"/>
    <mergeCell ref="C610:H610"/>
    <mergeCell ref="C611:H611"/>
    <mergeCell ref="C612:H612"/>
    <mergeCell ref="C603:H603"/>
    <mergeCell ref="I603:I604"/>
    <mergeCell ref="E604:H604"/>
    <mergeCell ref="C605:H605"/>
    <mergeCell ref="I605:I606"/>
    <mergeCell ref="E606:H606"/>
    <mergeCell ref="C598:H598"/>
    <mergeCell ref="C599:H599"/>
    <mergeCell ref="C600:H600"/>
    <mergeCell ref="C601:H601"/>
    <mergeCell ref="C602:H602"/>
    <mergeCell ref="D584:H584"/>
    <mergeCell ref="D585:H585"/>
    <mergeCell ref="D586:H586"/>
    <mergeCell ref="D587:H587"/>
    <mergeCell ref="D588:H588"/>
    <mergeCell ref="D589:H589"/>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15:H515"/>
    <mergeCell ref="C516:H516"/>
    <mergeCell ref="C517:H517"/>
    <mergeCell ref="C518:H518"/>
    <mergeCell ref="C522:F522"/>
    <mergeCell ref="C523:H523"/>
    <mergeCell ref="C503:H503"/>
    <mergeCell ref="C510:F510"/>
    <mergeCell ref="C511:H511"/>
    <mergeCell ref="C512:H512"/>
    <mergeCell ref="C513:H513"/>
    <mergeCell ref="C514:H514"/>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376:H380"/>
    <mergeCell ref="I376:I380"/>
    <mergeCell ref="C399:C404"/>
    <mergeCell ref="D399:H399"/>
    <mergeCell ref="I399:I404"/>
    <mergeCell ref="D400:D402"/>
    <mergeCell ref="E400:H400"/>
    <mergeCell ref="E401:H401"/>
    <mergeCell ref="E402:H402"/>
    <mergeCell ref="D403:H403"/>
    <mergeCell ref="D404:H404"/>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51:D354"/>
    <mergeCell ref="E351:F353"/>
    <mergeCell ref="G351:H351"/>
    <mergeCell ref="I351:I354"/>
    <mergeCell ref="G352:H352"/>
    <mergeCell ref="G353:H353"/>
    <mergeCell ref="E354:H354"/>
    <mergeCell ref="E361:H361"/>
    <mergeCell ref="E362:H362"/>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C253:H253"/>
    <mergeCell ref="C254:H254"/>
    <mergeCell ref="C262:H262"/>
    <mergeCell ref="C263:H263"/>
    <mergeCell ref="C264:H264"/>
    <mergeCell ref="C272:F273"/>
    <mergeCell ref="G272:H272"/>
    <mergeCell ref="C226:H226"/>
    <mergeCell ref="C227:H227"/>
    <mergeCell ref="C235:H235"/>
    <mergeCell ref="C243:H243"/>
    <mergeCell ref="I243:I245"/>
    <mergeCell ref="C244:H244"/>
    <mergeCell ref="C245:H245"/>
    <mergeCell ref="C220:H220"/>
    <mergeCell ref="C221:H221"/>
    <mergeCell ref="C222:H222"/>
    <mergeCell ref="C223:H223"/>
    <mergeCell ref="C224:H224"/>
    <mergeCell ref="C225:H225"/>
    <mergeCell ref="C214:H214"/>
    <mergeCell ref="C215:H215"/>
    <mergeCell ref="C216:H216"/>
    <mergeCell ref="C217:H217"/>
    <mergeCell ref="C218:H218"/>
    <mergeCell ref="C219:H219"/>
    <mergeCell ref="C208:H208"/>
    <mergeCell ref="C209:H209"/>
    <mergeCell ref="C210:H210"/>
    <mergeCell ref="C211:H211"/>
    <mergeCell ref="C212:H212"/>
    <mergeCell ref="C213:H213"/>
    <mergeCell ref="C202:H202"/>
    <mergeCell ref="C203:H203"/>
    <mergeCell ref="C204:H204"/>
    <mergeCell ref="C205:H205"/>
    <mergeCell ref="C206:H206"/>
    <mergeCell ref="C207:H207"/>
    <mergeCell ref="C196:H196"/>
    <mergeCell ref="C197:H197"/>
    <mergeCell ref="C198:H198"/>
    <mergeCell ref="C199:H199"/>
    <mergeCell ref="C200:H200"/>
    <mergeCell ref="C201:H201"/>
    <mergeCell ref="C190:H190"/>
    <mergeCell ref="C191:H191"/>
    <mergeCell ref="C192:H192"/>
    <mergeCell ref="C193:H193"/>
    <mergeCell ref="C194:H194"/>
    <mergeCell ref="C195:H195"/>
    <mergeCell ref="C184:H184"/>
    <mergeCell ref="C185:H185"/>
    <mergeCell ref="C186:H186"/>
    <mergeCell ref="C187:H187"/>
    <mergeCell ref="C188:H188"/>
    <mergeCell ref="C189:H189"/>
    <mergeCell ref="C181:H181"/>
    <mergeCell ref="C182:H182"/>
    <mergeCell ref="C183:H183"/>
    <mergeCell ref="C172:H172"/>
    <mergeCell ref="C173:H173"/>
    <mergeCell ref="C174:H174"/>
    <mergeCell ref="C175:H175"/>
    <mergeCell ref="C176:H176"/>
    <mergeCell ref="C177:H177"/>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27:H127"/>
    <mergeCell ref="I127:I130"/>
    <mergeCell ref="E128:H130"/>
    <mergeCell ref="C138:H138"/>
    <mergeCell ref="I138:I144"/>
    <mergeCell ref="E139:H139"/>
    <mergeCell ref="C140:H140"/>
    <mergeCell ref="E141:H141"/>
    <mergeCell ref="C142:H142"/>
    <mergeCell ref="E143:H143"/>
    <mergeCell ref="C144:H144"/>
    <mergeCell ref="G117:H117"/>
    <mergeCell ref="E118:F118"/>
    <mergeCell ref="G118:H118"/>
    <mergeCell ref="C119:H119"/>
    <mergeCell ref="G112:H112"/>
    <mergeCell ref="E113:H113"/>
    <mergeCell ref="E114:F114"/>
    <mergeCell ref="G114:H114"/>
    <mergeCell ref="E115:F115"/>
    <mergeCell ref="G115:H115"/>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C82:G82"/>
    <mergeCell ref="J82:L82"/>
    <mergeCell ref="C83:G83"/>
    <mergeCell ref="J83:L83"/>
    <mergeCell ref="C84:G84"/>
    <mergeCell ref="J84:L84"/>
    <mergeCell ref="C80:G80"/>
    <mergeCell ref="H80:I80"/>
    <mergeCell ref="J80:L80"/>
    <mergeCell ref="C81:G81"/>
    <mergeCell ref="H81:I81"/>
    <mergeCell ref="J81:L81"/>
    <mergeCell ref="C78:G78"/>
    <mergeCell ref="H78:I78"/>
    <mergeCell ref="J78:L78"/>
    <mergeCell ref="C79:G79"/>
    <mergeCell ref="H79:I79"/>
    <mergeCell ref="J79:L79"/>
    <mergeCell ref="I60:K60"/>
    <mergeCell ref="D67:L67"/>
    <mergeCell ref="D68:L68"/>
    <mergeCell ref="D69:L69"/>
    <mergeCell ref="D70:L70"/>
    <mergeCell ref="D71:L71"/>
    <mergeCell ref="I54:K54"/>
    <mergeCell ref="I55:K55"/>
    <mergeCell ref="I56:K56"/>
    <mergeCell ref="I57:K57"/>
    <mergeCell ref="I58:K58"/>
    <mergeCell ref="I59:K59"/>
    <mergeCell ref="I44:K44"/>
    <mergeCell ref="I45:K45"/>
    <mergeCell ref="I46:K46"/>
    <mergeCell ref="I51:K51"/>
    <mergeCell ref="I52:K52"/>
    <mergeCell ref="I53:K53"/>
    <mergeCell ref="I34:K34"/>
    <mergeCell ref="I35:K35"/>
    <mergeCell ref="I36:K36"/>
    <mergeCell ref="I37:K37"/>
    <mergeCell ref="I42:K42"/>
    <mergeCell ref="I43:K43"/>
    <mergeCell ref="I24:K24"/>
    <mergeCell ref="I29:K29"/>
    <mergeCell ref="I30:K30"/>
    <mergeCell ref="I31:K31"/>
    <mergeCell ref="I32:K32"/>
    <mergeCell ref="I33:K33"/>
    <mergeCell ref="I18:K18"/>
    <mergeCell ref="I19:K19"/>
    <mergeCell ref="I20:K20"/>
    <mergeCell ref="I21:K21"/>
    <mergeCell ref="I22:K22"/>
    <mergeCell ref="I23:K23"/>
    <mergeCell ref="B4:D4"/>
    <mergeCell ref="I9:K9"/>
    <mergeCell ref="I10:K10"/>
    <mergeCell ref="I11:K11"/>
    <mergeCell ref="I16:K16"/>
    <mergeCell ref="I17:K17"/>
  </mergeCells>
  <phoneticPr fontId="3"/>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46</vt:i4>
      </vt:variant>
    </vt:vector>
  </HeadingPairs>
  <TitlesOfParts>
    <vt:vector size="93" baseType="lpstr">
      <vt:lpstr>八戸圏域</vt:lpstr>
      <vt:lpstr>八戸市立市民病院</vt:lpstr>
      <vt:lpstr>八戸赤十字病院</vt:lpstr>
      <vt:lpstr>独立行政法人労働者健康福祉機構青森労災病院</vt:lpstr>
      <vt:lpstr>国民健康保険おいらせ病院</vt:lpstr>
      <vt:lpstr>三戸町国民健康保険三戸中央病院</vt:lpstr>
      <vt:lpstr>国民健康保険五戸総合病院</vt:lpstr>
      <vt:lpstr>国民健康保険南部町医療センター</vt:lpstr>
      <vt:lpstr>独立行政法人国立病院機構八戸病院</vt:lpstr>
      <vt:lpstr>青森県立はまなす医療療育センター</vt:lpstr>
      <vt:lpstr>メディカルコート八戸西病院</vt:lpstr>
      <vt:lpstr>室岡整形外科記念病院</vt:lpstr>
      <vt:lpstr>八戸城北病院</vt:lpstr>
      <vt:lpstr>八戸平和病院</vt:lpstr>
      <vt:lpstr>社会医療法人博進会南部病院</vt:lpstr>
      <vt:lpstr>岸原病院</vt:lpstr>
      <vt:lpstr>総合リハビリ美保野病院</vt:lpstr>
      <vt:lpstr>みちのく記念病院</vt:lpstr>
      <vt:lpstr>医療法人於本病院</vt:lpstr>
      <vt:lpstr>圭仁会病院</vt:lpstr>
      <vt:lpstr>医療法人仁桂会佐々木泌尿器科病院</vt:lpstr>
      <vt:lpstr>石田温泉病院</vt:lpstr>
      <vt:lpstr>内科種市病院</vt:lpstr>
      <vt:lpstr>なかざわスポーツクリニック</vt:lpstr>
      <vt:lpstr>はちのへ９９クリニック</vt:lpstr>
      <vt:lpstr>はちのへハートセンタークリニック</vt:lpstr>
      <vt:lpstr>医療法人一松堂医院</vt:lpstr>
      <vt:lpstr>医療法人苫米地レディースクリニック</vt:lpstr>
      <vt:lpstr>八戸泌尿器科医院</vt:lpstr>
      <vt:lpstr>関口内科クリニック</vt:lpstr>
      <vt:lpstr>熊谷眼科医院</vt:lpstr>
      <vt:lpstr>山崎眼科</vt:lpstr>
      <vt:lpstr>種市外科</vt:lpstr>
      <vt:lpstr>松橋眼科クリニック</vt:lpstr>
      <vt:lpstr>浅水眼科馬場町眼科クリニック</vt:lpstr>
      <vt:lpstr>長谷川内科胃腸科医院</vt:lpstr>
      <vt:lpstr>田名部整形外科</vt:lpstr>
      <vt:lpstr>八戸クリニック</vt:lpstr>
      <vt:lpstr>八戸医療生活協同組合　八戸生協診療所</vt:lpstr>
      <vt:lpstr>八戸整形外科</vt:lpstr>
      <vt:lpstr>下長内科クリニック</vt:lpstr>
      <vt:lpstr>医療法人仁樹会鹿内眼科医院</vt:lpstr>
      <vt:lpstr>医療法人仁樹会鹿内内科医院</vt:lpstr>
      <vt:lpstr>吹上眼科</vt:lpstr>
      <vt:lpstr>ナンブクリニック</vt:lpstr>
      <vt:lpstr>坂本内科クリニック</vt:lpstr>
      <vt:lpstr>松尾医院</vt:lpstr>
      <vt:lpstr>なかざわスポーツクリニック!Print_Area</vt:lpstr>
      <vt:lpstr>ナンブクリニック!Print_Area</vt:lpstr>
      <vt:lpstr>はちのへ９９クリニック!Print_Area</vt:lpstr>
      <vt:lpstr>はちのへハートセンタークリニック!Print_Area</vt:lpstr>
      <vt:lpstr>みちのく記念病院!Print_Area</vt:lpstr>
      <vt:lpstr>メディカルコート八戸西病院!Print_Area</vt:lpstr>
      <vt:lpstr>医療法人一松堂医院!Print_Area</vt:lpstr>
      <vt:lpstr>医療法人於本病院!Print_Area</vt:lpstr>
      <vt:lpstr>医療法人仁桂会佐々木泌尿器科病院!Print_Area</vt:lpstr>
      <vt:lpstr>医療法人仁樹会鹿内眼科医院!Print_Area</vt:lpstr>
      <vt:lpstr>医療法人仁樹会鹿内内科医院!Print_Area</vt:lpstr>
      <vt:lpstr>医療法人苫米地レディースクリニック!Print_Area</vt:lpstr>
      <vt:lpstr>下長内科クリニック!Print_Area</vt:lpstr>
      <vt:lpstr>関口内科クリニック!Print_Area</vt:lpstr>
      <vt:lpstr>岸原病院!Print_Area</vt:lpstr>
      <vt:lpstr>熊谷眼科医院!Print_Area</vt:lpstr>
      <vt:lpstr>圭仁会病院!Print_Area</vt:lpstr>
      <vt:lpstr>国民健康保険おいらせ病院!Print_Area</vt:lpstr>
      <vt:lpstr>国民健康保険五戸総合病院!Print_Area</vt:lpstr>
      <vt:lpstr>国民健康保険南部町医療センター!Print_Area</vt:lpstr>
      <vt:lpstr>坂本内科クリニック!Print_Area</vt:lpstr>
      <vt:lpstr>三戸町国民健康保険三戸中央病院!Print_Area</vt:lpstr>
      <vt:lpstr>山崎眼科!Print_Area</vt:lpstr>
      <vt:lpstr>室岡整形外科記念病院!Print_Area</vt:lpstr>
      <vt:lpstr>社会医療法人博進会南部病院!Print_Area</vt:lpstr>
      <vt:lpstr>種市外科!Print_Area</vt:lpstr>
      <vt:lpstr>松橋眼科クリニック!Print_Area</vt:lpstr>
      <vt:lpstr>松尾医院!Print_Area</vt:lpstr>
      <vt:lpstr>吹上眼科!Print_Area</vt:lpstr>
      <vt:lpstr>青森県立はまなす医療療育センター!Print_Area</vt:lpstr>
      <vt:lpstr>石田温泉病院!Print_Area</vt:lpstr>
      <vt:lpstr>浅水眼科馬場町眼科クリニック!Print_Area</vt:lpstr>
      <vt:lpstr>総合リハビリ美保野病院!Print_Area</vt:lpstr>
      <vt:lpstr>長谷川内科胃腸科医院!Print_Area</vt:lpstr>
      <vt:lpstr>田名部整形外科!Print_Area</vt:lpstr>
      <vt:lpstr>独立行政法人国立病院機構八戸病院!Print_Area</vt:lpstr>
      <vt:lpstr>独立行政法人労働者健康福祉機構青森労災病院!Print_Area</vt:lpstr>
      <vt:lpstr>内科種市病院!Print_Area</vt:lpstr>
      <vt:lpstr>八戸クリニック!Print_Area</vt:lpstr>
      <vt:lpstr>'八戸医療生活協同組合　八戸生協診療所'!Print_Area</vt:lpstr>
      <vt:lpstr>八戸市立市民病院!Print_Area</vt:lpstr>
      <vt:lpstr>八戸城北病院!Print_Area</vt:lpstr>
      <vt:lpstr>八戸整形外科!Print_Area</vt:lpstr>
      <vt:lpstr>八戸赤十字病院!Print_Area</vt:lpstr>
      <vt:lpstr>八戸泌尿器科医院!Print_Area</vt:lpstr>
      <vt:lpstr>八戸平和病院!Print_Area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lastModifiedBy>Windows ユーザー</cp:lastModifiedBy>
  <cp:lastPrinted>2019-02-15T00:57:34Z</cp:lastPrinted>
  <dcterms:created xsi:type="dcterms:W3CDTF">2018-07-27T12:42:08Z</dcterms:created>
  <dcterms:modified xsi:type="dcterms:W3CDTF">2021-01-12T06:13:01Z</dcterms:modified>
</cp:coreProperties>
</file>